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 OPTIPLEX\Desktop\Presidential Election Results 2018\"/>
    </mc:Choice>
  </mc:AlternateContent>
  <bookViews>
    <workbookView xWindow="480" yWindow="525" windowWidth="20730" windowHeight="9555" activeTab="1"/>
  </bookViews>
  <sheets>
    <sheet name="HARARE PROVINCE RESULTS " sheetId="2" r:id="rId1"/>
    <sheet name="HARARE PROVINCE RESULTS GRAPHS" sheetId="3" r:id="rId2"/>
  </sheets>
  <definedNames>
    <definedName name="_xlnm._FilterDatabase" localSheetId="0" hidden="1">'HARARE PROVINCE RESULTS '!$A$3:$AG$1420</definedName>
    <definedName name="_xlnm.Print_Area" localSheetId="0">'HARARE PROVINCE RESULTS '!$A$1:$AG$1463</definedName>
  </definedNames>
  <calcPr calcId="162913"/>
</workbook>
</file>

<file path=xl/calcChain.xml><?xml version="1.0" encoding="utf-8"?>
<calcChain xmlns="http://schemas.openxmlformats.org/spreadsheetml/2006/main">
  <c r="AF5" i="2" l="1"/>
  <c r="AG5" i="2"/>
  <c r="AF6" i="2"/>
  <c r="AG6" i="2"/>
  <c r="AF7" i="2"/>
  <c r="AG7" i="2"/>
  <c r="AF8" i="2"/>
  <c r="AG8" i="2"/>
  <c r="AF9" i="2"/>
  <c r="AG9" i="2"/>
  <c r="AF10" i="2"/>
  <c r="AG10" i="2"/>
  <c r="AF11" i="2"/>
  <c r="AG11" i="2"/>
  <c r="AF12" i="2"/>
  <c r="AG12" i="2"/>
  <c r="X13" i="2"/>
  <c r="Y13" i="2"/>
  <c r="Z13" i="2"/>
  <c r="AA13" i="2"/>
  <c r="AB13" i="2"/>
  <c r="AC13" i="2"/>
  <c r="AD13" i="2"/>
  <c r="AE13" i="2"/>
  <c r="AF15" i="2"/>
  <c r="AG15" i="2"/>
  <c r="AF16" i="2"/>
  <c r="AG16" i="2"/>
  <c r="AF17" i="2"/>
  <c r="AG17" i="2"/>
  <c r="AF18" i="2"/>
  <c r="AG18" i="2"/>
  <c r="AF19" i="2"/>
  <c r="AG19" i="2"/>
  <c r="AF20" i="2"/>
  <c r="AG20" i="2"/>
  <c r="AF21" i="2"/>
  <c r="AG21" i="2"/>
  <c r="AF22" i="2"/>
  <c r="AG22" i="2"/>
  <c r="X23" i="2"/>
  <c r="Y23" i="2"/>
  <c r="Z23" i="2"/>
  <c r="AA23" i="2"/>
  <c r="AB23" i="2"/>
  <c r="AC23" i="2"/>
  <c r="AD23" i="2"/>
  <c r="AE23" i="2"/>
  <c r="AF25" i="2"/>
  <c r="AG25" i="2"/>
  <c r="AF26" i="2"/>
  <c r="AG26" i="2"/>
  <c r="AF27" i="2"/>
  <c r="AG27" i="2"/>
  <c r="AF28" i="2"/>
  <c r="AG28" i="2"/>
  <c r="AF29" i="2"/>
  <c r="AG29" i="2"/>
  <c r="AF30" i="2"/>
  <c r="AG30" i="2"/>
  <c r="AF31" i="2"/>
  <c r="AG31" i="2"/>
  <c r="AF32" i="2"/>
  <c r="AG32" i="2"/>
  <c r="AF33" i="2"/>
  <c r="AG33" i="2"/>
  <c r="AF34" i="2"/>
  <c r="AG34" i="2"/>
  <c r="AF35" i="2"/>
  <c r="AG35" i="2"/>
  <c r="X36" i="2"/>
  <c r="X49" i="2" s="1"/>
  <c r="Y36" i="2"/>
  <c r="Z36" i="2"/>
  <c r="AA36" i="2"/>
  <c r="AB36" i="2"/>
  <c r="AC36" i="2"/>
  <c r="AD36" i="2"/>
  <c r="AE36" i="2"/>
  <c r="AF38" i="2"/>
  <c r="AG38" i="2"/>
  <c r="AF39" i="2"/>
  <c r="AG39" i="2"/>
  <c r="AF40" i="2"/>
  <c r="AG40" i="2"/>
  <c r="AF41" i="2"/>
  <c r="AG41" i="2"/>
  <c r="AF42" i="2"/>
  <c r="AG42" i="2"/>
  <c r="AF43" i="2"/>
  <c r="AG43" i="2"/>
  <c r="AF44" i="2"/>
  <c r="AG44" i="2"/>
  <c r="AF45" i="2"/>
  <c r="AG45" i="2"/>
  <c r="AF46" i="2"/>
  <c r="AG46" i="2"/>
  <c r="X47" i="2"/>
  <c r="Y47" i="2"/>
  <c r="Y49" i="2" s="1"/>
  <c r="Z47" i="2"/>
  <c r="Z49" i="2" s="1"/>
  <c r="AA47" i="2"/>
  <c r="AB47" i="2"/>
  <c r="AC47" i="2"/>
  <c r="AD47" i="2"/>
  <c r="AE47" i="2"/>
  <c r="AF52" i="2"/>
  <c r="AG52" i="2"/>
  <c r="AF53" i="2"/>
  <c r="AG53" i="2"/>
  <c r="AF54" i="2"/>
  <c r="AG54" i="2"/>
  <c r="AF55" i="2"/>
  <c r="AG55" i="2"/>
  <c r="AF56" i="2"/>
  <c r="AG56" i="2"/>
  <c r="AF57" i="2"/>
  <c r="AG57" i="2"/>
  <c r="AF58" i="2"/>
  <c r="AG58" i="2"/>
  <c r="AF59" i="2"/>
  <c r="AG59" i="2"/>
  <c r="AF60" i="2"/>
  <c r="AG60" i="2"/>
  <c r="AF61" i="2"/>
  <c r="AG61" i="2"/>
  <c r="AF62" i="2"/>
  <c r="AG62" i="2"/>
  <c r="AF63" i="2"/>
  <c r="AG63" i="2"/>
  <c r="AF64" i="2"/>
  <c r="AG64" i="2"/>
  <c r="X65" i="2"/>
  <c r="Y65" i="2"/>
  <c r="Z65" i="2"/>
  <c r="AA65" i="2"/>
  <c r="AB65" i="2"/>
  <c r="AC65" i="2"/>
  <c r="AD65" i="2"/>
  <c r="AE65" i="2"/>
  <c r="AF67" i="2"/>
  <c r="AG67" i="2"/>
  <c r="AF68" i="2"/>
  <c r="AG68" i="2"/>
  <c r="AF69" i="2"/>
  <c r="AG69" i="2"/>
  <c r="AF70" i="2"/>
  <c r="AG70" i="2"/>
  <c r="AF71" i="2"/>
  <c r="AG71" i="2"/>
  <c r="AF72" i="2"/>
  <c r="AG72" i="2"/>
  <c r="AF73" i="2"/>
  <c r="AG73" i="2"/>
  <c r="AF74" i="2"/>
  <c r="AG74" i="2"/>
  <c r="AF75" i="2"/>
  <c r="AG75" i="2"/>
  <c r="AF76" i="2"/>
  <c r="AG76" i="2"/>
  <c r="X77" i="2"/>
  <c r="Y77" i="2"/>
  <c r="Z77" i="2"/>
  <c r="AA77" i="2"/>
  <c r="AB77" i="2"/>
  <c r="AC77" i="2"/>
  <c r="AD77" i="2"/>
  <c r="AE77" i="2"/>
  <c r="AF79" i="2"/>
  <c r="AG79" i="2"/>
  <c r="AF80" i="2"/>
  <c r="AG80" i="2"/>
  <c r="AF81" i="2"/>
  <c r="AG81" i="2"/>
  <c r="AF82" i="2"/>
  <c r="AG82" i="2"/>
  <c r="AF83" i="2"/>
  <c r="AG83" i="2"/>
  <c r="AF84" i="2"/>
  <c r="AG84" i="2"/>
  <c r="AF85" i="2"/>
  <c r="AG85" i="2"/>
  <c r="AF86" i="2"/>
  <c r="AG86" i="2"/>
  <c r="AF87" i="2"/>
  <c r="AG87" i="2"/>
  <c r="AF88" i="2"/>
  <c r="AG88" i="2"/>
  <c r="AF89" i="2"/>
  <c r="AG89" i="2"/>
  <c r="AF90" i="2"/>
  <c r="AG90" i="2"/>
  <c r="AF91" i="2"/>
  <c r="AG91" i="2"/>
  <c r="AF92" i="2"/>
  <c r="AG92" i="2"/>
  <c r="AF93" i="2"/>
  <c r="AG93" i="2"/>
  <c r="X94" i="2"/>
  <c r="Y94" i="2"/>
  <c r="Z94" i="2"/>
  <c r="AA94" i="2"/>
  <c r="AB94" i="2"/>
  <c r="AC94" i="2"/>
  <c r="AD94" i="2"/>
  <c r="AE94" i="2"/>
  <c r="AF96" i="2"/>
  <c r="AG96" i="2"/>
  <c r="AF97" i="2"/>
  <c r="AG97" i="2"/>
  <c r="AF98" i="2"/>
  <c r="AG98" i="2"/>
  <c r="AF99" i="2"/>
  <c r="AG99" i="2"/>
  <c r="AF100" i="2"/>
  <c r="AG100" i="2"/>
  <c r="AF101" i="2"/>
  <c r="AG101" i="2"/>
  <c r="AF102" i="2"/>
  <c r="AG102" i="2"/>
  <c r="AF103" i="2"/>
  <c r="AG103" i="2"/>
  <c r="AF104" i="2"/>
  <c r="AG104" i="2"/>
  <c r="X105" i="2"/>
  <c r="Y105" i="2"/>
  <c r="Z105" i="2"/>
  <c r="AA105" i="2"/>
  <c r="AB105" i="2"/>
  <c r="AC105" i="2"/>
  <c r="AD105" i="2"/>
  <c r="AE105" i="2"/>
  <c r="X107" i="2"/>
  <c r="AF110" i="2"/>
  <c r="AG110" i="2"/>
  <c r="AF111" i="2"/>
  <c r="AG111" i="2"/>
  <c r="AF112" i="2"/>
  <c r="AG112" i="2"/>
  <c r="AF113" i="2"/>
  <c r="AG113" i="2"/>
  <c r="AF114" i="2"/>
  <c r="AG114" i="2"/>
  <c r="X115" i="2"/>
  <c r="Y115" i="2"/>
  <c r="Z115" i="2"/>
  <c r="AA115" i="2"/>
  <c r="AB115" i="2"/>
  <c r="AC115" i="2"/>
  <c r="AD115" i="2"/>
  <c r="AE115" i="2"/>
  <c r="AF117" i="2"/>
  <c r="AG117" i="2"/>
  <c r="AF118" i="2"/>
  <c r="AG118" i="2"/>
  <c r="AF119" i="2"/>
  <c r="AG119" i="2"/>
  <c r="AF120" i="2"/>
  <c r="AG120" i="2"/>
  <c r="AF121" i="2"/>
  <c r="AG121" i="2"/>
  <c r="X122" i="2"/>
  <c r="Y122" i="2"/>
  <c r="Z122" i="2"/>
  <c r="AA122" i="2"/>
  <c r="AA161" i="2" s="1"/>
  <c r="AB122" i="2"/>
  <c r="AC122" i="2"/>
  <c r="AD122" i="2"/>
  <c r="AE122" i="2"/>
  <c r="AF124" i="2"/>
  <c r="AG124" i="2"/>
  <c r="AF125" i="2"/>
  <c r="AG125" i="2"/>
  <c r="AF126" i="2"/>
  <c r="AG126" i="2"/>
  <c r="AF127" i="2"/>
  <c r="AG127" i="2"/>
  <c r="AF128" i="2"/>
  <c r="AG128" i="2"/>
  <c r="AF129" i="2"/>
  <c r="AG129" i="2"/>
  <c r="X130" i="2"/>
  <c r="Y130" i="2"/>
  <c r="Z130" i="2"/>
  <c r="AA130" i="2"/>
  <c r="AB130" i="2"/>
  <c r="AC130" i="2"/>
  <c r="AD130" i="2"/>
  <c r="AE130" i="2"/>
  <c r="AF132" i="2"/>
  <c r="AG132" i="2"/>
  <c r="AF133" i="2"/>
  <c r="AG133" i="2"/>
  <c r="AF134" i="2"/>
  <c r="AG134" i="2"/>
  <c r="AF135" i="2"/>
  <c r="AG135" i="2"/>
  <c r="AF136" i="2"/>
  <c r="AG136" i="2"/>
  <c r="AF137" i="2"/>
  <c r="AG137" i="2"/>
  <c r="AF138" i="2"/>
  <c r="AG138" i="2"/>
  <c r="AF139" i="2"/>
  <c r="AG139" i="2"/>
  <c r="AF140" i="2"/>
  <c r="AG140" i="2"/>
  <c r="AF141" i="2"/>
  <c r="AG141" i="2"/>
  <c r="AF142" i="2"/>
  <c r="AG142" i="2"/>
  <c r="X143" i="2"/>
  <c r="Y143" i="2"/>
  <c r="Z143" i="2"/>
  <c r="AA143" i="2"/>
  <c r="AB143" i="2"/>
  <c r="AC143" i="2"/>
  <c r="AD143" i="2"/>
  <c r="AE143" i="2"/>
  <c r="AF145" i="2"/>
  <c r="AG145" i="2"/>
  <c r="AF146" i="2"/>
  <c r="AG146" i="2"/>
  <c r="AF147" i="2"/>
  <c r="AG147" i="2"/>
  <c r="AF148" i="2"/>
  <c r="AG148" i="2"/>
  <c r="AF149" i="2"/>
  <c r="AG149" i="2"/>
  <c r="AF150" i="2"/>
  <c r="AG150" i="2"/>
  <c r="AF151" i="2"/>
  <c r="AG151" i="2"/>
  <c r="X152" i="2"/>
  <c r="Y152" i="2"/>
  <c r="Z152" i="2"/>
  <c r="AA152" i="2"/>
  <c r="AB152" i="2"/>
  <c r="AC152" i="2"/>
  <c r="AD152" i="2"/>
  <c r="AE152" i="2"/>
  <c r="AF154" i="2"/>
  <c r="AG154" i="2"/>
  <c r="AF155" i="2"/>
  <c r="AG155" i="2"/>
  <c r="AF156" i="2"/>
  <c r="AG156" i="2"/>
  <c r="AF157" i="2"/>
  <c r="AG157" i="2"/>
  <c r="AF158" i="2"/>
  <c r="AG158" i="2"/>
  <c r="X159" i="2"/>
  <c r="Y159" i="2"/>
  <c r="Z159" i="2"/>
  <c r="AA159" i="2"/>
  <c r="AB159" i="2"/>
  <c r="AC159" i="2"/>
  <c r="AD159" i="2"/>
  <c r="AE159" i="2"/>
  <c r="AF164" i="2"/>
  <c r="AG164" i="2"/>
  <c r="AF165" i="2"/>
  <c r="AG165" i="2"/>
  <c r="AF166" i="2"/>
  <c r="AG166" i="2"/>
  <c r="AF167" i="2"/>
  <c r="AG167" i="2"/>
  <c r="AF168" i="2"/>
  <c r="AG168" i="2"/>
  <c r="AF169" i="2"/>
  <c r="AG169" i="2"/>
  <c r="AF170" i="2"/>
  <c r="AG170" i="2"/>
  <c r="AF171" i="2"/>
  <c r="AG171" i="2"/>
  <c r="X172" i="2"/>
  <c r="X213" i="2" s="1"/>
  <c r="Y172" i="2"/>
  <c r="Y213" i="2" s="1"/>
  <c r="Z172" i="2"/>
  <c r="AA172" i="2"/>
  <c r="AB172" i="2"/>
  <c r="AC172" i="2"/>
  <c r="AD172" i="2"/>
  <c r="AE172" i="2"/>
  <c r="AF174" i="2"/>
  <c r="AG174" i="2"/>
  <c r="AF175" i="2"/>
  <c r="AG175" i="2"/>
  <c r="AF176" i="2"/>
  <c r="AG176" i="2"/>
  <c r="AF177" i="2"/>
  <c r="AG177" i="2"/>
  <c r="AF178" i="2"/>
  <c r="AG178" i="2"/>
  <c r="AF179" i="2"/>
  <c r="AG179" i="2"/>
  <c r="AF180" i="2"/>
  <c r="AG180" i="2"/>
  <c r="AF181" i="2"/>
  <c r="AG181" i="2"/>
  <c r="AF182" i="2"/>
  <c r="AG182" i="2"/>
  <c r="AF183" i="2"/>
  <c r="AG183" i="2"/>
  <c r="X184" i="2"/>
  <c r="Y184" i="2"/>
  <c r="Z184" i="2"/>
  <c r="AA184" i="2"/>
  <c r="AB184" i="2"/>
  <c r="AC184" i="2"/>
  <c r="AD184" i="2"/>
  <c r="AE184" i="2"/>
  <c r="AF186" i="2"/>
  <c r="AG186" i="2"/>
  <c r="AF187" i="2"/>
  <c r="AG187" i="2"/>
  <c r="AF188" i="2"/>
  <c r="AG188" i="2"/>
  <c r="AF189" i="2"/>
  <c r="AG189" i="2"/>
  <c r="AF190" i="2"/>
  <c r="AG190" i="2"/>
  <c r="AF191" i="2"/>
  <c r="AG191" i="2"/>
  <c r="AF192" i="2"/>
  <c r="AG192" i="2"/>
  <c r="X193" i="2"/>
  <c r="Y193" i="2"/>
  <c r="Z193" i="2"/>
  <c r="AA193" i="2"/>
  <c r="AB193" i="2"/>
  <c r="AC193" i="2"/>
  <c r="AD193" i="2"/>
  <c r="AE193" i="2"/>
  <c r="AF195" i="2"/>
  <c r="AG195" i="2"/>
  <c r="AF196" i="2"/>
  <c r="AG196" i="2"/>
  <c r="AF197" i="2"/>
  <c r="AG197" i="2"/>
  <c r="AF198" i="2"/>
  <c r="AG198" i="2"/>
  <c r="AF199" i="2"/>
  <c r="AG199" i="2"/>
  <c r="AF200" i="2"/>
  <c r="AG200" i="2"/>
  <c r="AF201" i="2"/>
  <c r="AG201" i="2"/>
  <c r="AF202" i="2"/>
  <c r="AG202" i="2"/>
  <c r="X203" i="2"/>
  <c r="Y203" i="2"/>
  <c r="Z203" i="2"/>
  <c r="AA203" i="2"/>
  <c r="AB203" i="2"/>
  <c r="AC203" i="2"/>
  <c r="AD203" i="2"/>
  <c r="AE203" i="2"/>
  <c r="AF205" i="2"/>
  <c r="AG205" i="2"/>
  <c r="AF206" i="2"/>
  <c r="AG206" i="2"/>
  <c r="AF207" i="2"/>
  <c r="AG207" i="2"/>
  <c r="AF208" i="2"/>
  <c r="AG208" i="2"/>
  <c r="AF209" i="2"/>
  <c r="AG209" i="2"/>
  <c r="AF210" i="2"/>
  <c r="AG210" i="2"/>
  <c r="X211" i="2"/>
  <c r="Y211" i="2"/>
  <c r="Z211" i="2"/>
  <c r="AA211" i="2"/>
  <c r="AB211" i="2"/>
  <c r="AC211" i="2"/>
  <c r="AD211" i="2"/>
  <c r="AE211" i="2"/>
  <c r="AF216" i="2"/>
  <c r="AG216" i="2"/>
  <c r="AF217" i="2"/>
  <c r="AG217" i="2"/>
  <c r="AF218" i="2"/>
  <c r="AG218" i="2"/>
  <c r="AF219" i="2"/>
  <c r="AG219" i="2"/>
  <c r="AF220" i="2"/>
  <c r="AG220" i="2"/>
  <c r="AF221" i="2"/>
  <c r="AG221" i="2"/>
  <c r="AF222" i="2"/>
  <c r="AG222" i="2"/>
  <c r="AF223" i="2"/>
  <c r="AG223" i="2"/>
  <c r="AF224" i="2"/>
  <c r="AG224" i="2"/>
  <c r="AF225" i="2"/>
  <c r="AG225" i="2"/>
  <c r="AF226" i="2"/>
  <c r="AG226" i="2"/>
  <c r="AF227" i="2"/>
  <c r="AG227" i="2"/>
  <c r="X228" i="2"/>
  <c r="Y228" i="2"/>
  <c r="Z228" i="2"/>
  <c r="AA228" i="2"/>
  <c r="AB228" i="2"/>
  <c r="AC228" i="2"/>
  <c r="AD228" i="2"/>
  <c r="AE228" i="2"/>
  <c r="AF230" i="2"/>
  <c r="AG230" i="2"/>
  <c r="AF231" i="2"/>
  <c r="AG231" i="2"/>
  <c r="AF232" i="2"/>
  <c r="AG232" i="2"/>
  <c r="AF233" i="2"/>
  <c r="AG233" i="2"/>
  <c r="AF234" i="2"/>
  <c r="AG234" i="2"/>
  <c r="X235" i="2"/>
  <c r="Y235" i="2"/>
  <c r="Z235" i="2"/>
  <c r="AA235" i="2"/>
  <c r="AB235" i="2"/>
  <c r="AC235" i="2"/>
  <c r="AD235" i="2"/>
  <c r="AE235" i="2"/>
  <c r="AF237" i="2"/>
  <c r="AG237" i="2"/>
  <c r="AF238" i="2"/>
  <c r="AG238" i="2"/>
  <c r="AF239" i="2"/>
  <c r="AG239" i="2"/>
  <c r="AF240" i="2"/>
  <c r="AG240" i="2"/>
  <c r="AF241" i="2"/>
  <c r="AG241" i="2"/>
  <c r="X242" i="2"/>
  <c r="Y242" i="2"/>
  <c r="Z242" i="2"/>
  <c r="AA242" i="2"/>
  <c r="AB242" i="2"/>
  <c r="AC242" i="2"/>
  <c r="AC267" i="2" s="1"/>
  <c r="AD242" i="2"/>
  <c r="AE242" i="2"/>
  <c r="AF244" i="2"/>
  <c r="AG244" i="2"/>
  <c r="AF245" i="2"/>
  <c r="AG245" i="2"/>
  <c r="AF246" i="2"/>
  <c r="AG246" i="2"/>
  <c r="AF247" i="2"/>
  <c r="AG247" i="2"/>
  <c r="AF248" i="2"/>
  <c r="AG248" i="2"/>
  <c r="AF249" i="2"/>
  <c r="AG249" i="2"/>
  <c r="X250" i="2"/>
  <c r="Y250" i="2"/>
  <c r="Z250" i="2"/>
  <c r="AA250" i="2"/>
  <c r="AB250" i="2"/>
  <c r="AC250" i="2"/>
  <c r="AD250" i="2"/>
  <c r="AE250" i="2"/>
  <c r="AF252" i="2"/>
  <c r="AG252" i="2"/>
  <c r="AF253" i="2"/>
  <c r="AG253" i="2"/>
  <c r="AF254" i="2"/>
  <c r="AG254" i="2"/>
  <c r="AF255" i="2"/>
  <c r="AG255" i="2"/>
  <c r="AF256" i="2"/>
  <c r="AG256" i="2"/>
  <c r="X257" i="2"/>
  <c r="Y257" i="2"/>
  <c r="Z257" i="2"/>
  <c r="AA257" i="2"/>
  <c r="AB257" i="2"/>
  <c r="AC257" i="2"/>
  <c r="AD257" i="2"/>
  <c r="AE257" i="2"/>
  <c r="AF259" i="2"/>
  <c r="AG259" i="2"/>
  <c r="AF260" i="2"/>
  <c r="AG260" i="2"/>
  <c r="AF261" i="2"/>
  <c r="AG261" i="2"/>
  <c r="AF262" i="2"/>
  <c r="AG262" i="2"/>
  <c r="AF263" i="2"/>
  <c r="AG263" i="2"/>
  <c r="AF264" i="2"/>
  <c r="AG264" i="2"/>
  <c r="X265" i="2"/>
  <c r="Y265" i="2"/>
  <c r="Z265" i="2"/>
  <c r="AA265" i="2"/>
  <c r="AB265" i="2"/>
  <c r="AC265" i="2"/>
  <c r="AD265" i="2"/>
  <c r="AE265" i="2"/>
  <c r="AF270" i="2"/>
  <c r="AG270" i="2"/>
  <c r="AF271" i="2"/>
  <c r="AG271" i="2"/>
  <c r="AF272" i="2"/>
  <c r="AG272" i="2"/>
  <c r="AF273" i="2"/>
  <c r="AG273" i="2"/>
  <c r="AF274" i="2"/>
  <c r="AG274" i="2"/>
  <c r="AF275" i="2"/>
  <c r="AG275" i="2"/>
  <c r="AF276" i="2"/>
  <c r="AG276" i="2"/>
  <c r="AF277" i="2"/>
  <c r="AG277" i="2"/>
  <c r="AF278" i="2"/>
  <c r="AG278" i="2"/>
  <c r="AF279" i="2"/>
  <c r="AG279" i="2"/>
  <c r="AF280" i="2"/>
  <c r="AG280" i="2"/>
  <c r="AF281" i="2"/>
  <c r="AG281" i="2"/>
  <c r="AF282" i="2"/>
  <c r="AG282" i="2"/>
  <c r="AF283" i="2"/>
  <c r="AG283" i="2"/>
  <c r="AF284" i="2"/>
  <c r="AG284" i="2"/>
  <c r="AF285" i="2"/>
  <c r="AG285" i="2"/>
  <c r="AF286" i="2"/>
  <c r="AG286" i="2"/>
  <c r="AF287" i="2"/>
  <c r="AG287" i="2"/>
  <c r="AF288" i="2"/>
  <c r="AG288" i="2"/>
  <c r="AF289" i="2"/>
  <c r="AG289" i="2"/>
  <c r="AF290" i="2"/>
  <c r="AG290" i="2"/>
  <c r="AF291" i="2"/>
  <c r="AG291" i="2"/>
  <c r="AF292" i="2"/>
  <c r="AG292" i="2"/>
  <c r="AF293" i="2"/>
  <c r="AG293" i="2"/>
  <c r="AF294" i="2"/>
  <c r="AG294" i="2"/>
  <c r="X295" i="2"/>
  <c r="X333" i="2" s="1"/>
  <c r="Y295" i="2"/>
  <c r="Z295" i="2"/>
  <c r="Z333" i="2" s="1"/>
  <c r="AA295" i="2"/>
  <c r="AB295" i="2"/>
  <c r="AC295" i="2"/>
  <c r="AD295" i="2"/>
  <c r="AE295" i="2"/>
  <c r="AF297" i="2"/>
  <c r="AG297" i="2"/>
  <c r="AF298" i="2"/>
  <c r="AG298" i="2"/>
  <c r="AF299" i="2"/>
  <c r="AG299" i="2"/>
  <c r="AF300" i="2"/>
  <c r="AG300" i="2"/>
  <c r="AF301" i="2"/>
  <c r="AG301" i="2"/>
  <c r="AF302" i="2"/>
  <c r="AG302" i="2"/>
  <c r="AF303" i="2"/>
  <c r="AG303" i="2"/>
  <c r="AF304" i="2"/>
  <c r="AG304" i="2"/>
  <c r="AF305" i="2"/>
  <c r="AG305" i="2"/>
  <c r="AF306" i="2"/>
  <c r="AG306" i="2"/>
  <c r="AF307" i="2"/>
  <c r="AG307" i="2"/>
  <c r="AF308" i="2"/>
  <c r="AG308" i="2"/>
  <c r="AF309" i="2"/>
  <c r="AG309" i="2"/>
  <c r="AF310" i="2"/>
  <c r="AG310" i="2"/>
  <c r="AF311" i="2"/>
  <c r="AG311" i="2"/>
  <c r="AF312" i="2"/>
  <c r="AG312" i="2"/>
  <c r="AF313" i="2"/>
  <c r="AG313" i="2"/>
  <c r="AF314" i="2"/>
  <c r="AG314" i="2"/>
  <c r="AF315" i="2"/>
  <c r="AG315" i="2"/>
  <c r="AF316" i="2"/>
  <c r="AG316" i="2"/>
  <c r="AF317" i="2"/>
  <c r="AG317" i="2"/>
  <c r="AF318" i="2"/>
  <c r="AG318" i="2"/>
  <c r="AF319" i="2"/>
  <c r="AG319" i="2"/>
  <c r="AF320" i="2"/>
  <c r="AG320" i="2"/>
  <c r="AF321" i="2"/>
  <c r="AG321" i="2"/>
  <c r="AF322" i="2"/>
  <c r="AG322" i="2"/>
  <c r="AF323" i="2"/>
  <c r="AG323" i="2"/>
  <c r="AF324" i="2"/>
  <c r="AG324" i="2"/>
  <c r="AF325" i="2"/>
  <c r="AG325" i="2"/>
  <c r="AF326" i="2"/>
  <c r="AG326" i="2"/>
  <c r="AF327" i="2"/>
  <c r="AG327" i="2"/>
  <c r="AF328" i="2"/>
  <c r="AG328" i="2"/>
  <c r="AF329" i="2"/>
  <c r="AG329" i="2"/>
  <c r="AF330" i="2"/>
  <c r="AG330" i="2"/>
  <c r="X331" i="2"/>
  <c r="Y331" i="2"/>
  <c r="Z331" i="2"/>
  <c r="AA331" i="2"/>
  <c r="AA333" i="2" s="1"/>
  <c r="AB331" i="2"/>
  <c r="AB333" i="2" s="1"/>
  <c r="AC331" i="2"/>
  <c r="AC333" i="2" s="1"/>
  <c r="AD331" i="2"/>
  <c r="AD333" i="2" s="1"/>
  <c r="AE331" i="2"/>
  <c r="AF336" i="2"/>
  <c r="AG336" i="2"/>
  <c r="AF337" i="2"/>
  <c r="AG337" i="2"/>
  <c r="AF338" i="2"/>
  <c r="AG338" i="2"/>
  <c r="AF339" i="2"/>
  <c r="AG339" i="2"/>
  <c r="AF340" i="2"/>
  <c r="AG340" i="2"/>
  <c r="AF341" i="2"/>
  <c r="AG341" i="2"/>
  <c r="AF342" i="2"/>
  <c r="AG342" i="2"/>
  <c r="AF343" i="2"/>
  <c r="AG343" i="2"/>
  <c r="AF344" i="2"/>
  <c r="AG344" i="2"/>
  <c r="AF345" i="2"/>
  <c r="AG345" i="2"/>
  <c r="X346" i="2"/>
  <c r="Y346" i="2"/>
  <c r="Z346" i="2"/>
  <c r="AA346" i="2"/>
  <c r="AB346" i="2"/>
  <c r="AC346" i="2"/>
  <c r="AD346" i="2"/>
  <c r="AE346" i="2"/>
  <c r="AF348" i="2"/>
  <c r="AG348" i="2"/>
  <c r="AF349" i="2"/>
  <c r="AG349" i="2"/>
  <c r="AF350" i="2"/>
  <c r="AG350" i="2"/>
  <c r="AF351" i="2"/>
  <c r="AG351" i="2"/>
  <c r="AF352" i="2"/>
  <c r="AG352" i="2"/>
  <c r="AF353" i="2"/>
  <c r="AG353" i="2"/>
  <c r="AF354" i="2"/>
  <c r="AG354" i="2"/>
  <c r="AF355" i="2"/>
  <c r="AG355" i="2"/>
  <c r="AF356" i="2"/>
  <c r="AG356" i="2"/>
  <c r="AF357" i="2"/>
  <c r="AG357" i="2"/>
  <c r="AF358" i="2"/>
  <c r="AG358" i="2"/>
  <c r="AF359" i="2"/>
  <c r="AG359" i="2"/>
  <c r="AF360" i="2"/>
  <c r="AG360" i="2"/>
  <c r="AF361" i="2"/>
  <c r="AG361" i="2"/>
  <c r="AF362" i="2"/>
  <c r="AG362" i="2"/>
  <c r="AF363" i="2"/>
  <c r="AG363" i="2"/>
  <c r="AF364" i="2"/>
  <c r="AG364" i="2"/>
  <c r="AF365" i="2"/>
  <c r="AG365" i="2"/>
  <c r="AF366" i="2"/>
  <c r="AG366" i="2"/>
  <c r="AF367" i="2"/>
  <c r="AG367" i="2"/>
  <c r="AF368" i="2"/>
  <c r="AG368" i="2"/>
  <c r="AF369" i="2"/>
  <c r="AG369" i="2"/>
  <c r="AF370" i="2"/>
  <c r="AG370" i="2"/>
  <c r="AF371" i="2"/>
  <c r="AG371" i="2"/>
  <c r="AF372" i="2"/>
  <c r="AG372" i="2"/>
  <c r="AF373" i="2"/>
  <c r="AG373" i="2"/>
  <c r="AF374" i="2"/>
  <c r="AG374" i="2"/>
  <c r="AF375" i="2"/>
  <c r="AG375" i="2"/>
  <c r="AF376" i="2"/>
  <c r="AG376" i="2"/>
  <c r="AF377" i="2"/>
  <c r="AG377" i="2"/>
  <c r="AF378" i="2"/>
  <c r="AG378" i="2"/>
  <c r="AF379" i="2"/>
  <c r="AG379" i="2"/>
  <c r="AF380" i="2"/>
  <c r="AG380" i="2"/>
  <c r="AF381" i="2"/>
  <c r="AG381" i="2"/>
  <c r="X382" i="2"/>
  <c r="Y382" i="2"/>
  <c r="Z382" i="2"/>
  <c r="Z384" i="2" s="1"/>
  <c r="AA382" i="2"/>
  <c r="AB382" i="2"/>
  <c r="AC382" i="2"/>
  <c r="AD382" i="2"/>
  <c r="AE382" i="2"/>
  <c r="AE384" i="2" s="1"/>
  <c r="AF387" i="2"/>
  <c r="AG387" i="2"/>
  <c r="AF388" i="2"/>
  <c r="AG388" i="2"/>
  <c r="AF389" i="2"/>
  <c r="AG389" i="2"/>
  <c r="AF390" i="2"/>
  <c r="AG390" i="2"/>
  <c r="AF391" i="2"/>
  <c r="AG391" i="2"/>
  <c r="AF392" i="2"/>
  <c r="AG392" i="2"/>
  <c r="AF393" i="2"/>
  <c r="AG393" i="2"/>
  <c r="AF394" i="2"/>
  <c r="AG394" i="2"/>
  <c r="AF395" i="2"/>
  <c r="AG395" i="2"/>
  <c r="AF396" i="2"/>
  <c r="AG396" i="2"/>
  <c r="AF397" i="2"/>
  <c r="AG397" i="2"/>
  <c r="AF398" i="2"/>
  <c r="AG398" i="2"/>
  <c r="AF399" i="2"/>
  <c r="AG399" i="2"/>
  <c r="AF400" i="2"/>
  <c r="AG400" i="2"/>
  <c r="AF401" i="2"/>
  <c r="AG401" i="2"/>
  <c r="AF402" i="2"/>
  <c r="AG402" i="2"/>
  <c r="X403" i="2"/>
  <c r="Y403" i="2"/>
  <c r="Z403" i="2"/>
  <c r="AA403" i="2"/>
  <c r="AB403" i="2"/>
  <c r="AC403" i="2"/>
  <c r="AD403" i="2"/>
  <c r="AE403" i="2"/>
  <c r="AF405" i="2"/>
  <c r="AG405" i="2"/>
  <c r="AF406" i="2"/>
  <c r="AG406" i="2"/>
  <c r="AF407" i="2"/>
  <c r="AG407" i="2"/>
  <c r="AF408" i="2"/>
  <c r="AG408" i="2"/>
  <c r="AF409" i="2"/>
  <c r="AG409" i="2"/>
  <c r="AF410" i="2"/>
  <c r="AG410" i="2"/>
  <c r="AF411" i="2"/>
  <c r="AG411" i="2"/>
  <c r="AF412" i="2"/>
  <c r="AG412" i="2"/>
  <c r="AF413" i="2"/>
  <c r="AG413" i="2"/>
  <c r="AF414" i="2"/>
  <c r="AG414" i="2"/>
  <c r="AF415" i="2"/>
  <c r="AG415" i="2"/>
  <c r="X416" i="2"/>
  <c r="Y416" i="2"/>
  <c r="Z416" i="2"/>
  <c r="AA416" i="2"/>
  <c r="AB416" i="2"/>
  <c r="AC416" i="2"/>
  <c r="AD416" i="2"/>
  <c r="AE416" i="2"/>
  <c r="AF418" i="2"/>
  <c r="AG418" i="2"/>
  <c r="AF419" i="2"/>
  <c r="AG419" i="2"/>
  <c r="AF420" i="2"/>
  <c r="AG420" i="2"/>
  <c r="AF421" i="2"/>
  <c r="AG421" i="2"/>
  <c r="AF422" i="2"/>
  <c r="AG422" i="2"/>
  <c r="AF423" i="2"/>
  <c r="AG423" i="2"/>
  <c r="AF424" i="2"/>
  <c r="AG424" i="2"/>
  <c r="AF425" i="2"/>
  <c r="AG425" i="2"/>
  <c r="AF426" i="2"/>
  <c r="AG426" i="2"/>
  <c r="X427" i="2"/>
  <c r="Y427" i="2"/>
  <c r="Z427" i="2"/>
  <c r="AA427" i="2"/>
  <c r="AB427" i="2"/>
  <c r="AC427" i="2"/>
  <c r="AD427" i="2"/>
  <c r="AE427" i="2"/>
  <c r="AF429" i="2"/>
  <c r="AG429" i="2"/>
  <c r="AF430" i="2"/>
  <c r="AG430" i="2"/>
  <c r="AF431" i="2"/>
  <c r="AG431" i="2"/>
  <c r="AF432" i="2"/>
  <c r="AG432" i="2"/>
  <c r="AF433" i="2"/>
  <c r="AG433" i="2"/>
  <c r="AF434" i="2"/>
  <c r="AG434" i="2"/>
  <c r="AF435" i="2"/>
  <c r="AG435" i="2"/>
  <c r="AF436" i="2"/>
  <c r="AG436" i="2"/>
  <c r="AF437" i="2"/>
  <c r="AG437" i="2"/>
  <c r="AF438" i="2"/>
  <c r="AG438" i="2"/>
  <c r="AF439" i="2"/>
  <c r="AG439" i="2"/>
  <c r="X440" i="2"/>
  <c r="Y440" i="2"/>
  <c r="Z440" i="2"/>
  <c r="AA440" i="2"/>
  <c r="AB440" i="2"/>
  <c r="AC440" i="2"/>
  <c r="AD440" i="2"/>
  <c r="AE440" i="2"/>
  <c r="AF442" i="2"/>
  <c r="AG442" i="2"/>
  <c r="AF443" i="2"/>
  <c r="AG443" i="2"/>
  <c r="AF444" i="2"/>
  <c r="AG444" i="2"/>
  <c r="AF445" i="2"/>
  <c r="AG445" i="2"/>
  <c r="AF446" i="2"/>
  <c r="AG446" i="2"/>
  <c r="AF447" i="2"/>
  <c r="AG447" i="2"/>
  <c r="AF448" i="2"/>
  <c r="AG448" i="2"/>
  <c r="AF449" i="2"/>
  <c r="AG449" i="2"/>
  <c r="AF450" i="2"/>
  <c r="AG450" i="2"/>
  <c r="AF451" i="2"/>
  <c r="AG451" i="2"/>
  <c r="X452" i="2"/>
  <c r="Y452" i="2"/>
  <c r="Z452" i="2"/>
  <c r="AA452" i="2"/>
  <c r="AB452" i="2"/>
  <c r="AC452" i="2"/>
  <c r="AD452" i="2"/>
  <c r="AE452" i="2"/>
  <c r="AF454" i="2"/>
  <c r="AG454" i="2"/>
  <c r="AF455" i="2"/>
  <c r="AG455" i="2"/>
  <c r="AF456" i="2"/>
  <c r="AG456" i="2"/>
  <c r="AF457" i="2"/>
  <c r="AG457" i="2"/>
  <c r="AF458" i="2"/>
  <c r="AG458" i="2"/>
  <c r="AF459" i="2"/>
  <c r="AG459" i="2"/>
  <c r="AF460" i="2"/>
  <c r="AG460" i="2"/>
  <c r="AF461" i="2"/>
  <c r="AG461" i="2"/>
  <c r="AF462" i="2"/>
  <c r="AG462" i="2"/>
  <c r="AF463" i="2"/>
  <c r="AG463" i="2"/>
  <c r="AF464" i="2"/>
  <c r="AG464" i="2"/>
  <c r="AF465" i="2"/>
  <c r="AG465" i="2"/>
  <c r="AF466" i="2"/>
  <c r="AG466" i="2"/>
  <c r="AF467" i="2"/>
  <c r="AG467" i="2"/>
  <c r="X468" i="2"/>
  <c r="Y468" i="2"/>
  <c r="Z468" i="2"/>
  <c r="AA468" i="2"/>
  <c r="AB468" i="2"/>
  <c r="AC468" i="2"/>
  <c r="AD468" i="2"/>
  <c r="AE468" i="2"/>
  <c r="AF470" i="2"/>
  <c r="AG470" i="2"/>
  <c r="AF471" i="2"/>
  <c r="AG471" i="2"/>
  <c r="AF472" i="2"/>
  <c r="AG472" i="2"/>
  <c r="AF473" i="2"/>
  <c r="AG473" i="2"/>
  <c r="AF474" i="2"/>
  <c r="AG474" i="2"/>
  <c r="AF475" i="2"/>
  <c r="AG475" i="2"/>
  <c r="AF476" i="2"/>
  <c r="AG476" i="2"/>
  <c r="AF477" i="2"/>
  <c r="AG477" i="2"/>
  <c r="AF478" i="2"/>
  <c r="AG478" i="2"/>
  <c r="AF479" i="2"/>
  <c r="AG479" i="2"/>
  <c r="AF480" i="2"/>
  <c r="AG480" i="2"/>
  <c r="AF481" i="2"/>
  <c r="AG481" i="2"/>
  <c r="AF482" i="2"/>
  <c r="AG482" i="2"/>
  <c r="X483" i="2"/>
  <c r="Y483" i="2"/>
  <c r="Z483" i="2"/>
  <c r="AA483" i="2"/>
  <c r="AB483" i="2"/>
  <c r="AC483" i="2"/>
  <c r="AD483" i="2"/>
  <c r="AE483" i="2"/>
  <c r="AF488" i="2"/>
  <c r="AG488" i="2"/>
  <c r="AF489" i="2"/>
  <c r="AG489" i="2"/>
  <c r="AF490" i="2"/>
  <c r="AG490" i="2"/>
  <c r="AF491" i="2"/>
  <c r="AG491" i="2"/>
  <c r="AF492" i="2"/>
  <c r="AG492" i="2"/>
  <c r="AF493" i="2"/>
  <c r="AG493" i="2"/>
  <c r="AF494" i="2"/>
  <c r="AG494" i="2"/>
  <c r="AF495" i="2"/>
  <c r="AG495" i="2"/>
  <c r="AF496" i="2"/>
  <c r="AG496" i="2"/>
  <c r="AF497" i="2"/>
  <c r="AG497" i="2"/>
  <c r="AF498" i="2"/>
  <c r="AG498" i="2"/>
  <c r="AF499" i="2"/>
  <c r="AG499" i="2"/>
  <c r="AF500" i="2"/>
  <c r="AG500" i="2"/>
  <c r="AF501" i="2"/>
  <c r="AG501" i="2"/>
  <c r="AF502" i="2"/>
  <c r="AG502" i="2"/>
  <c r="AF503" i="2"/>
  <c r="AG503" i="2"/>
  <c r="AF504" i="2"/>
  <c r="AG504" i="2"/>
  <c r="AF505" i="2"/>
  <c r="AG505" i="2"/>
  <c r="AF506" i="2"/>
  <c r="AG506" i="2"/>
  <c r="X507" i="2"/>
  <c r="Y507" i="2"/>
  <c r="Z507" i="2"/>
  <c r="AA507" i="2"/>
  <c r="AA526" i="2" s="1"/>
  <c r="AB507" i="2"/>
  <c r="AC507" i="2"/>
  <c r="AD507" i="2"/>
  <c r="AE507" i="2"/>
  <c r="AF509" i="2"/>
  <c r="AG509" i="2"/>
  <c r="AF510" i="2"/>
  <c r="AG510" i="2"/>
  <c r="AF511" i="2"/>
  <c r="AG511" i="2"/>
  <c r="AF512" i="2"/>
  <c r="AG512" i="2"/>
  <c r="AF513" i="2"/>
  <c r="AG513" i="2"/>
  <c r="AF514" i="2"/>
  <c r="AG514" i="2"/>
  <c r="AF515" i="2"/>
  <c r="AG515" i="2"/>
  <c r="AF516" i="2"/>
  <c r="AG516" i="2"/>
  <c r="AF517" i="2"/>
  <c r="AG517" i="2"/>
  <c r="AF518" i="2"/>
  <c r="AG518" i="2"/>
  <c r="AF519" i="2"/>
  <c r="AG519" i="2"/>
  <c r="AF520" i="2"/>
  <c r="AG520" i="2"/>
  <c r="AF521" i="2"/>
  <c r="AG521" i="2"/>
  <c r="AF522" i="2"/>
  <c r="AG522" i="2"/>
  <c r="AF523" i="2"/>
  <c r="AG523" i="2"/>
  <c r="X524" i="2"/>
  <c r="Y524" i="2"/>
  <c r="Y526" i="2" s="1"/>
  <c r="Z524" i="2"/>
  <c r="AA524" i="2"/>
  <c r="AB524" i="2"/>
  <c r="AC524" i="2"/>
  <c r="AD524" i="2"/>
  <c r="AE524" i="2"/>
  <c r="Z526" i="2"/>
  <c r="AF529" i="2"/>
  <c r="AG529" i="2"/>
  <c r="AF530" i="2"/>
  <c r="AG530" i="2"/>
  <c r="AF531" i="2"/>
  <c r="AG531" i="2"/>
  <c r="AF532" i="2"/>
  <c r="AG532" i="2"/>
  <c r="AF533" i="2"/>
  <c r="AG533" i="2"/>
  <c r="AF534" i="2"/>
  <c r="AG534" i="2"/>
  <c r="AF535" i="2"/>
  <c r="AG535" i="2"/>
  <c r="AF536" i="2"/>
  <c r="AG536" i="2"/>
  <c r="AF537" i="2"/>
  <c r="AG537" i="2"/>
  <c r="AF538" i="2"/>
  <c r="AG538" i="2"/>
  <c r="AF539" i="2"/>
  <c r="AG539" i="2"/>
  <c r="AF540" i="2"/>
  <c r="AG540" i="2"/>
  <c r="X541" i="2"/>
  <c r="Y541" i="2"/>
  <c r="Z541" i="2"/>
  <c r="AA541" i="2"/>
  <c r="AB541" i="2"/>
  <c r="AC541" i="2"/>
  <c r="AD541" i="2"/>
  <c r="AD560" i="2" s="1"/>
  <c r="AE541" i="2"/>
  <c r="AF543" i="2"/>
  <c r="AG543" i="2"/>
  <c r="AF544" i="2"/>
  <c r="AG544" i="2"/>
  <c r="AF545" i="2"/>
  <c r="AG545" i="2"/>
  <c r="AF546" i="2"/>
  <c r="AG546" i="2"/>
  <c r="AF547" i="2"/>
  <c r="AG547" i="2"/>
  <c r="AF548" i="2"/>
  <c r="AG548" i="2"/>
  <c r="AF549" i="2"/>
  <c r="AG549" i="2"/>
  <c r="AF550" i="2"/>
  <c r="AG550" i="2"/>
  <c r="AF551" i="2"/>
  <c r="AG551" i="2"/>
  <c r="AF552" i="2"/>
  <c r="AG552" i="2"/>
  <c r="AF553" i="2"/>
  <c r="AG553" i="2"/>
  <c r="AF554" i="2"/>
  <c r="AG554" i="2"/>
  <c r="AF555" i="2"/>
  <c r="AG555" i="2"/>
  <c r="AF556" i="2"/>
  <c r="AG556" i="2"/>
  <c r="AF557" i="2"/>
  <c r="AG557" i="2"/>
  <c r="X558" i="2"/>
  <c r="Y558" i="2"/>
  <c r="Z558" i="2"/>
  <c r="AA558" i="2"/>
  <c r="AB558" i="2"/>
  <c r="AC558" i="2"/>
  <c r="AD558" i="2"/>
  <c r="AE558" i="2"/>
  <c r="AB560" i="2"/>
  <c r="AC560" i="2"/>
  <c r="AF563" i="2"/>
  <c r="AG563" i="2"/>
  <c r="AF564" i="2"/>
  <c r="AG564" i="2"/>
  <c r="AF565" i="2"/>
  <c r="AG565" i="2"/>
  <c r="AF566" i="2"/>
  <c r="AG566" i="2"/>
  <c r="AF567" i="2"/>
  <c r="AG567" i="2"/>
  <c r="AF568" i="2"/>
  <c r="AG568" i="2"/>
  <c r="AF569" i="2"/>
  <c r="AG569" i="2"/>
  <c r="AF570" i="2"/>
  <c r="AG570" i="2"/>
  <c r="AF571" i="2"/>
  <c r="AG571" i="2"/>
  <c r="AF572" i="2"/>
  <c r="AG572" i="2"/>
  <c r="AF573" i="2"/>
  <c r="AG573" i="2"/>
  <c r="AF574" i="2"/>
  <c r="AG574" i="2"/>
  <c r="AF575" i="2"/>
  <c r="AG575" i="2"/>
  <c r="AF576" i="2"/>
  <c r="AG576" i="2"/>
  <c r="AF577" i="2"/>
  <c r="AG577" i="2"/>
  <c r="AF578" i="2"/>
  <c r="AG578" i="2"/>
  <c r="AF579" i="2"/>
  <c r="AG579" i="2"/>
  <c r="AF580" i="2"/>
  <c r="AG580" i="2"/>
  <c r="AF581" i="2"/>
  <c r="AG581" i="2"/>
  <c r="AF582" i="2"/>
  <c r="AG582" i="2"/>
  <c r="AF583" i="2"/>
  <c r="AG583" i="2"/>
  <c r="AF584" i="2"/>
  <c r="AG584" i="2"/>
  <c r="AF585" i="2"/>
  <c r="AG585" i="2"/>
  <c r="AF586" i="2"/>
  <c r="AG586" i="2"/>
  <c r="X587" i="2"/>
  <c r="Y587" i="2"/>
  <c r="Z587" i="2"/>
  <c r="AA587" i="2"/>
  <c r="AA589" i="2" s="1"/>
  <c r="AB587" i="2"/>
  <c r="AB589" i="2" s="1"/>
  <c r="AC587" i="2"/>
  <c r="AC589" i="2" s="1"/>
  <c r="AD587" i="2"/>
  <c r="AD589" i="2" s="1"/>
  <c r="AE587" i="2"/>
  <c r="AE589" i="2" s="1"/>
  <c r="X589" i="2"/>
  <c r="Y589" i="2"/>
  <c r="Z589" i="2"/>
  <c r="AF592" i="2"/>
  <c r="AG592" i="2"/>
  <c r="AF593" i="2"/>
  <c r="AG593" i="2"/>
  <c r="AF594" i="2"/>
  <c r="AG594" i="2"/>
  <c r="AF595" i="2"/>
  <c r="AG595" i="2"/>
  <c r="AF596" i="2"/>
  <c r="AG596" i="2"/>
  <c r="AF597" i="2"/>
  <c r="AG597" i="2"/>
  <c r="AF598" i="2"/>
  <c r="AG598" i="2"/>
  <c r="AF599" i="2"/>
  <c r="AG599" i="2"/>
  <c r="AF600" i="2"/>
  <c r="AG600" i="2"/>
  <c r="AF601" i="2"/>
  <c r="AG601" i="2"/>
  <c r="AF602" i="2"/>
  <c r="AG602" i="2"/>
  <c r="AF603" i="2"/>
  <c r="AG603" i="2"/>
  <c r="AF604" i="2"/>
  <c r="AG604" i="2"/>
  <c r="AF605" i="2"/>
  <c r="AG605" i="2"/>
  <c r="AF606" i="2"/>
  <c r="AG606" i="2"/>
  <c r="AF607" i="2"/>
  <c r="AG607" i="2"/>
  <c r="AF608" i="2"/>
  <c r="AG608" i="2"/>
  <c r="AF609" i="2"/>
  <c r="AG609" i="2"/>
  <c r="AF610" i="2"/>
  <c r="AG610" i="2"/>
  <c r="AF611" i="2"/>
  <c r="AG611" i="2"/>
  <c r="X612" i="2"/>
  <c r="Y612" i="2"/>
  <c r="Z612" i="2"/>
  <c r="AA612" i="2"/>
  <c r="AB612" i="2"/>
  <c r="AC612" i="2"/>
  <c r="AD612" i="2"/>
  <c r="AE612" i="2"/>
  <c r="AF614" i="2"/>
  <c r="AG614" i="2"/>
  <c r="AF615" i="2"/>
  <c r="AG615" i="2"/>
  <c r="AF616" i="2"/>
  <c r="AG616" i="2"/>
  <c r="AF617" i="2"/>
  <c r="AG617" i="2"/>
  <c r="AF618" i="2"/>
  <c r="AG618" i="2"/>
  <c r="AF619" i="2"/>
  <c r="AG619" i="2"/>
  <c r="AF620" i="2"/>
  <c r="AG620" i="2"/>
  <c r="AF621" i="2"/>
  <c r="AG621" i="2"/>
  <c r="AF622" i="2"/>
  <c r="AG622" i="2"/>
  <c r="AF623" i="2"/>
  <c r="AG623" i="2"/>
  <c r="AF624" i="2"/>
  <c r="AG624" i="2"/>
  <c r="AF625" i="2"/>
  <c r="AG625" i="2"/>
  <c r="AF626" i="2"/>
  <c r="AG626" i="2"/>
  <c r="X627" i="2"/>
  <c r="Y627" i="2"/>
  <c r="Z627" i="2"/>
  <c r="Z629" i="2" s="1"/>
  <c r="AA627" i="2"/>
  <c r="AB627" i="2"/>
  <c r="AC627" i="2"/>
  <c r="AC629" i="2" s="1"/>
  <c r="AD627" i="2"/>
  <c r="AD629" i="2" s="1"/>
  <c r="AE627" i="2"/>
  <c r="AF632" i="2"/>
  <c r="AG632" i="2"/>
  <c r="AF633" i="2"/>
  <c r="AG633" i="2"/>
  <c r="AF634" i="2"/>
  <c r="AG634" i="2"/>
  <c r="AF635" i="2"/>
  <c r="AG635" i="2"/>
  <c r="AF636" i="2"/>
  <c r="AG636" i="2"/>
  <c r="AF637" i="2"/>
  <c r="AG637" i="2"/>
  <c r="AF638" i="2"/>
  <c r="AG638" i="2"/>
  <c r="AF639" i="2"/>
  <c r="AG639" i="2"/>
  <c r="AF640" i="2"/>
  <c r="AG640" i="2"/>
  <c r="AF641" i="2"/>
  <c r="AG641" i="2"/>
  <c r="AF642" i="2"/>
  <c r="AG642" i="2"/>
  <c r="AF643" i="2"/>
  <c r="AG643" i="2"/>
  <c r="X644" i="2"/>
  <c r="Y644" i="2"/>
  <c r="Z644" i="2"/>
  <c r="AA644" i="2"/>
  <c r="AB644" i="2"/>
  <c r="AC644" i="2"/>
  <c r="AD644" i="2"/>
  <c r="AE644" i="2"/>
  <c r="AF646" i="2"/>
  <c r="AG646" i="2"/>
  <c r="AF647" i="2"/>
  <c r="AG647" i="2"/>
  <c r="AF648" i="2"/>
  <c r="AG648" i="2"/>
  <c r="AF649" i="2"/>
  <c r="AG649" i="2"/>
  <c r="AF650" i="2"/>
  <c r="AG650" i="2"/>
  <c r="AF651" i="2"/>
  <c r="AG651" i="2"/>
  <c r="AF652" i="2"/>
  <c r="AG652" i="2"/>
  <c r="AF653" i="2"/>
  <c r="AG653" i="2"/>
  <c r="AF654" i="2"/>
  <c r="AG654" i="2"/>
  <c r="AF655" i="2"/>
  <c r="AG655" i="2"/>
  <c r="AF656" i="2"/>
  <c r="AG656" i="2"/>
  <c r="AF657" i="2"/>
  <c r="AG657" i="2"/>
  <c r="AF658" i="2"/>
  <c r="AG658" i="2"/>
  <c r="AF659" i="2"/>
  <c r="AG659" i="2"/>
  <c r="AF660" i="2"/>
  <c r="AG660" i="2"/>
  <c r="AF661" i="2"/>
  <c r="AG661" i="2"/>
  <c r="AF662" i="2"/>
  <c r="AG662" i="2"/>
  <c r="AF663" i="2"/>
  <c r="AG663" i="2"/>
  <c r="AF664" i="2"/>
  <c r="AG664" i="2"/>
  <c r="AF665" i="2"/>
  <c r="AG665" i="2"/>
  <c r="AF666" i="2"/>
  <c r="AG666" i="2"/>
  <c r="AF667" i="2"/>
  <c r="AG667" i="2"/>
  <c r="AF668" i="2"/>
  <c r="AG668" i="2"/>
  <c r="AF669" i="2"/>
  <c r="AG669" i="2"/>
  <c r="AF670" i="2"/>
  <c r="AG670" i="2"/>
  <c r="X671" i="2"/>
  <c r="Y671" i="2"/>
  <c r="Z671" i="2"/>
  <c r="AA671" i="2"/>
  <c r="AB671" i="2"/>
  <c r="AC671" i="2"/>
  <c r="AD671" i="2"/>
  <c r="AE671" i="2"/>
  <c r="AF673" i="2"/>
  <c r="AG673" i="2"/>
  <c r="AF674" i="2"/>
  <c r="AG674" i="2"/>
  <c r="AF675" i="2"/>
  <c r="AG675" i="2"/>
  <c r="AF676" i="2"/>
  <c r="AG676" i="2"/>
  <c r="AF677" i="2"/>
  <c r="AG677" i="2"/>
  <c r="AF678" i="2"/>
  <c r="AG678" i="2"/>
  <c r="AF679" i="2"/>
  <c r="AG679" i="2"/>
  <c r="AF680" i="2"/>
  <c r="AG680" i="2"/>
  <c r="AF681" i="2"/>
  <c r="AG681" i="2"/>
  <c r="AF682" i="2"/>
  <c r="AG682" i="2"/>
  <c r="AF683" i="2"/>
  <c r="AG683" i="2"/>
  <c r="AF684" i="2"/>
  <c r="AG684" i="2"/>
  <c r="X685" i="2"/>
  <c r="Y685" i="2"/>
  <c r="Z685" i="2"/>
  <c r="AA685" i="2"/>
  <c r="AB685" i="2"/>
  <c r="AC685" i="2"/>
  <c r="AD685" i="2"/>
  <c r="AE685" i="2"/>
  <c r="AF690" i="2"/>
  <c r="AG690" i="2"/>
  <c r="AF691" i="2"/>
  <c r="AG691" i="2"/>
  <c r="AF692" i="2"/>
  <c r="AG692" i="2"/>
  <c r="AF693" i="2"/>
  <c r="AG693" i="2"/>
  <c r="AF694" i="2"/>
  <c r="AG694" i="2"/>
  <c r="AF695" i="2"/>
  <c r="AG695" i="2"/>
  <c r="AF696" i="2"/>
  <c r="AG696" i="2"/>
  <c r="AF697" i="2"/>
  <c r="AG697" i="2"/>
  <c r="AF698" i="2"/>
  <c r="AG698" i="2"/>
  <c r="AF699" i="2"/>
  <c r="AG699" i="2"/>
  <c r="AF700" i="2"/>
  <c r="AG700" i="2"/>
  <c r="AF701" i="2"/>
  <c r="AG701" i="2"/>
  <c r="AF702" i="2"/>
  <c r="AG702" i="2"/>
  <c r="AF703" i="2"/>
  <c r="AG703" i="2"/>
  <c r="AF704" i="2"/>
  <c r="AG704" i="2"/>
  <c r="X705" i="2"/>
  <c r="Y705" i="2"/>
  <c r="Z705" i="2"/>
  <c r="AA705" i="2"/>
  <c r="AB705" i="2"/>
  <c r="AC705" i="2"/>
  <c r="AD705" i="2"/>
  <c r="AE705" i="2"/>
  <c r="AF707" i="2"/>
  <c r="AG707" i="2"/>
  <c r="AF708" i="2"/>
  <c r="AG708" i="2"/>
  <c r="AF709" i="2"/>
  <c r="AG709" i="2"/>
  <c r="AF710" i="2"/>
  <c r="AG710" i="2"/>
  <c r="AF711" i="2"/>
  <c r="AG711" i="2"/>
  <c r="AF712" i="2"/>
  <c r="AG712" i="2"/>
  <c r="AF713" i="2"/>
  <c r="AG713" i="2"/>
  <c r="AF714" i="2"/>
  <c r="AG714" i="2"/>
  <c r="AF715" i="2"/>
  <c r="AG715" i="2"/>
  <c r="AF716" i="2"/>
  <c r="AG716" i="2"/>
  <c r="AF717" i="2"/>
  <c r="AG717" i="2"/>
  <c r="AF718" i="2"/>
  <c r="AG718" i="2"/>
  <c r="AF719" i="2"/>
  <c r="AG719" i="2"/>
  <c r="AF720" i="2"/>
  <c r="AG720" i="2"/>
  <c r="AF721" i="2"/>
  <c r="AG721" i="2"/>
  <c r="AF722" i="2"/>
  <c r="AG722" i="2"/>
  <c r="AF723" i="2"/>
  <c r="AG723" i="2"/>
  <c r="AF724" i="2"/>
  <c r="AG724" i="2"/>
  <c r="AF725" i="2"/>
  <c r="AG725" i="2"/>
  <c r="AF726" i="2"/>
  <c r="AG726" i="2"/>
  <c r="AF727" i="2"/>
  <c r="AG727" i="2"/>
  <c r="AF728" i="2"/>
  <c r="AG728" i="2"/>
  <c r="AF729" i="2"/>
  <c r="AG729" i="2"/>
  <c r="AF730" i="2"/>
  <c r="AG730" i="2"/>
  <c r="AF731" i="2"/>
  <c r="AG731" i="2"/>
  <c r="AF732" i="2"/>
  <c r="AG732" i="2"/>
  <c r="AF733" i="2"/>
  <c r="AG733" i="2"/>
  <c r="AF734" i="2"/>
  <c r="AG734" i="2"/>
  <c r="X735" i="2"/>
  <c r="Y735" i="2"/>
  <c r="Z735" i="2"/>
  <c r="AA735" i="2"/>
  <c r="AB735" i="2"/>
  <c r="AB737" i="2" s="1"/>
  <c r="AC735" i="2"/>
  <c r="AC737" i="2" s="1"/>
  <c r="AD735" i="2"/>
  <c r="AE735" i="2"/>
  <c r="AF740" i="2"/>
  <c r="AG740" i="2"/>
  <c r="AF741" i="2"/>
  <c r="AG741" i="2"/>
  <c r="AF742" i="2"/>
  <c r="AG742" i="2"/>
  <c r="AF743" i="2"/>
  <c r="AG743" i="2"/>
  <c r="AF744" i="2"/>
  <c r="AG744" i="2"/>
  <c r="AF745" i="2"/>
  <c r="AG745" i="2"/>
  <c r="AF746" i="2"/>
  <c r="AG746" i="2"/>
  <c r="AF747" i="2"/>
  <c r="AG747" i="2"/>
  <c r="AF748" i="2"/>
  <c r="AG748" i="2"/>
  <c r="AF749" i="2"/>
  <c r="AG749" i="2"/>
  <c r="AF750" i="2"/>
  <c r="AG750" i="2"/>
  <c r="AF751" i="2"/>
  <c r="AG751" i="2"/>
  <c r="AF752" i="2"/>
  <c r="AG752" i="2"/>
  <c r="AF753" i="2"/>
  <c r="AG753" i="2"/>
  <c r="AF754" i="2"/>
  <c r="AG754" i="2"/>
  <c r="AF755" i="2"/>
  <c r="AG755" i="2"/>
  <c r="AF756" i="2"/>
  <c r="AG756" i="2"/>
  <c r="AF757" i="2"/>
  <c r="AG757" i="2"/>
  <c r="AF758" i="2"/>
  <c r="AG758" i="2"/>
  <c r="AF759" i="2"/>
  <c r="AG759" i="2"/>
  <c r="AF760" i="2"/>
  <c r="AG760" i="2"/>
  <c r="AF761" i="2"/>
  <c r="AG761" i="2"/>
  <c r="AF762" i="2"/>
  <c r="AG762" i="2"/>
  <c r="AF763" i="2"/>
  <c r="AG763" i="2"/>
  <c r="AF764" i="2"/>
  <c r="AG764" i="2"/>
  <c r="AF765" i="2"/>
  <c r="AG765" i="2"/>
  <c r="AF766" i="2"/>
  <c r="AG766" i="2"/>
  <c r="AF767" i="2"/>
  <c r="AG767" i="2"/>
  <c r="AF768" i="2"/>
  <c r="AG768" i="2"/>
  <c r="AF769" i="2"/>
  <c r="AG769" i="2"/>
  <c r="AF770" i="2"/>
  <c r="AG770" i="2"/>
  <c r="AF771" i="2"/>
  <c r="AG771" i="2"/>
  <c r="AF772" i="2"/>
  <c r="AG772" i="2"/>
  <c r="AF773" i="2"/>
  <c r="AG773" i="2"/>
  <c r="AF774" i="2"/>
  <c r="AG774" i="2"/>
  <c r="AF775" i="2"/>
  <c r="AG775" i="2"/>
  <c r="AF776" i="2"/>
  <c r="AG776" i="2"/>
  <c r="AF777" i="2"/>
  <c r="AG777" i="2"/>
  <c r="AF778" i="2"/>
  <c r="AG778" i="2"/>
  <c r="AF779" i="2"/>
  <c r="AG779" i="2"/>
  <c r="AF780" i="2"/>
  <c r="AG780" i="2"/>
  <c r="AF781" i="2"/>
  <c r="AG781" i="2"/>
  <c r="AF782" i="2"/>
  <c r="AG782" i="2"/>
  <c r="AF783" i="2"/>
  <c r="AG783" i="2"/>
  <c r="AF784" i="2"/>
  <c r="AG784" i="2"/>
  <c r="AF785" i="2"/>
  <c r="AG785" i="2"/>
  <c r="AF786" i="2"/>
  <c r="AG786" i="2"/>
  <c r="AF787" i="2"/>
  <c r="AG787" i="2"/>
  <c r="AF788" i="2"/>
  <c r="AG788" i="2"/>
  <c r="AF789" i="2"/>
  <c r="AG789" i="2"/>
  <c r="AF790" i="2"/>
  <c r="AG790" i="2"/>
  <c r="AF791" i="2"/>
  <c r="AG791" i="2"/>
  <c r="AF792" i="2"/>
  <c r="AG792" i="2"/>
  <c r="AF793" i="2"/>
  <c r="AG793" i="2"/>
  <c r="AF794" i="2"/>
  <c r="AG794" i="2"/>
  <c r="AF795" i="2"/>
  <c r="AG795" i="2"/>
  <c r="AF796" i="2"/>
  <c r="AG796" i="2"/>
  <c r="AF797" i="2"/>
  <c r="AG797" i="2"/>
  <c r="AF798" i="2"/>
  <c r="AG798" i="2"/>
  <c r="AF799" i="2"/>
  <c r="AG799" i="2"/>
  <c r="AF800" i="2"/>
  <c r="AG800" i="2"/>
  <c r="AF801" i="2"/>
  <c r="AG801" i="2"/>
  <c r="AF802" i="2"/>
  <c r="AG802" i="2"/>
  <c r="AF803" i="2"/>
  <c r="AG803" i="2"/>
  <c r="AF804" i="2"/>
  <c r="AG804" i="2"/>
  <c r="AF805" i="2"/>
  <c r="AG805" i="2"/>
  <c r="AF806" i="2"/>
  <c r="AG806" i="2"/>
  <c r="AF807" i="2"/>
  <c r="AG807" i="2"/>
  <c r="AF808" i="2"/>
  <c r="AG808" i="2"/>
  <c r="AF809" i="2"/>
  <c r="AG809" i="2"/>
  <c r="AF810" i="2"/>
  <c r="AG810" i="2"/>
  <c r="AF811" i="2"/>
  <c r="AG811" i="2"/>
  <c r="AF812" i="2"/>
  <c r="AG812" i="2"/>
  <c r="AF813" i="2"/>
  <c r="AG813" i="2"/>
  <c r="AF814" i="2"/>
  <c r="AG814" i="2"/>
  <c r="AF815" i="2"/>
  <c r="AG815" i="2"/>
  <c r="AF816" i="2"/>
  <c r="AG816" i="2"/>
  <c r="AF817" i="2"/>
  <c r="AG817" i="2"/>
  <c r="AF818" i="2"/>
  <c r="AG818" i="2"/>
  <c r="AF819" i="2"/>
  <c r="AG819" i="2"/>
  <c r="AF820" i="2"/>
  <c r="AG820" i="2"/>
  <c r="AF821" i="2"/>
  <c r="AG821" i="2"/>
  <c r="AF822" i="2"/>
  <c r="AG822" i="2"/>
  <c r="AF823" i="2"/>
  <c r="AG823" i="2"/>
  <c r="AF824" i="2"/>
  <c r="AG824" i="2"/>
  <c r="AF825" i="2"/>
  <c r="AG825" i="2"/>
  <c r="AF826" i="2"/>
  <c r="AG826" i="2"/>
  <c r="AF827" i="2"/>
  <c r="AG827" i="2"/>
  <c r="X828" i="2"/>
  <c r="X830" i="2" s="1"/>
  <c r="Y828" i="2"/>
  <c r="Y830" i="2" s="1"/>
  <c r="Z828" i="2"/>
  <c r="Z830" i="2" s="1"/>
  <c r="AA828" i="2"/>
  <c r="AA830" i="2" s="1"/>
  <c r="AB828" i="2"/>
  <c r="AB830" i="2" s="1"/>
  <c r="AC828" i="2"/>
  <c r="AC830" i="2" s="1"/>
  <c r="AD828" i="2"/>
  <c r="AE828" i="2"/>
  <c r="AD830" i="2"/>
  <c r="AE830" i="2"/>
  <c r="AF833" i="2"/>
  <c r="AG833" i="2"/>
  <c r="AF834" i="2"/>
  <c r="AG834" i="2"/>
  <c r="AF835" i="2"/>
  <c r="AG835" i="2"/>
  <c r="AF836" i="2"/>
  <c r="AG836" i="2"/>
  <c r="AF837" i="2"/>
  <c r="AG837" i="2"/>
  <c r="AF838" i="2"/>
  <c r="AG838" i="2"/>
  <c r="AF839" i="2"/>
  <c r="AG839" i="2"/>
  <c r="AF840" i="2"/>
  <c r="AG840" i="2"/>
  <c r="AF841" i="2"/>
  <c r="AG841" i="2"/>
  <c r="AF842" i="2"/>
  <c r="AG842" i="2"/>
  <c r="AF843" i="2"/>
  <c r="AG843" i="2"/>
  <c r="AF844" i="2"/>
  <c r="AG844" i="2"/>
  <c r="AF845" i="2"/>
  <c r="AG845" i="2"/>
  <c r="AF846" i="2"/>
  <c r="AG846" i="2"/>
  <c r="AF847" i="2"/>
  <c r="AG847" i="2"/>
  <c r="AF848" i="2"/>
  <c r="AG848" i="2"/>
  <c r="AF849" i="2"/>
  <c r="AG849" i="2"/>
  <c r="AF850" i="2"/>
  <c r="AG850" i="2"/>
  <c r="AF851" i="2"/>
  <c r="AG851" i="2"/>
  <c r="AF852" i="2"/>
  <c r="AG852" i="2"/>
  <c r="AF853" i="2"/>
  <c r="AG853" i="2"/>
  <c r="AF854" i="2"/>
  <c r="AG854" i="2"/>
  <c r="AF855" i="2"/>
  <c r="AG855" i="2"/>
  <c r="AF856" i="2"/>
  <c r="AG856" i="2"/>
  <c r="X857" i="2"/>
  <c r="Y857" i="2"/>
  <c r="Z857" i="2"/>
  <c r="AA857" i="2"/>
  <c r="AB857" i="2"/>
  <c r="AC857" i="2"/>
  <c r="AD857" i="2"/>
  <c r="AE857" i="2"/>
  <c r="AE882" i="2" s="1"/>
  <c r="AF859" i="2"/>
  <c r="AG859" i="2"/>
  <c r="AF860" i="2"/>
  <c r="AG860" i="2"/>
  <c r="AF861" i="2"/>
  <c r="AG861" i="2"/>
  <c r="AF862" i="2"/>
  <c r="AG862" i="2"/>
  <c r="AF863" i="2"/>
  <c r="AG863" i="2"/>
  <c r="AF864" i="2"/>
  <c r="AG864" i="2"/>
  <c r="AF865" i="2"/>
  <c r="AG865" i="2"/>
  <c r="AF866" i="2"/>
  <c r="AG866" i="2"/>
  <c r="AF867" i="2"/>
  <c r="AG867" i="2"/>
  <c r="AF868" i="2"/>
  <c r="AG868" i="2"/>
  <c r="AF869" i="2"/>
  <c r="AG869" i="2"/>
  <c r="AF870" i="2"/>
  <c r="AG870" i="2"/>
  <c r="AF871" i="2"/>
  <c r="AG871" i="2"/>
  <c r="AF872" i="2"/>
  <c r="AG872" i="2"/>
  <c r="AF873" i="2"/>
  <c r="AG873" i="2"/>
  <c r="AF874" i="2"/>
  <c r="AG874" i="2"/>
  <c r="AF875" i="2"/>
  <c r="AG875" i="2"/>
  <c r="AF876" i="2"/>
  <c r="AG876" i="2"/>
  <c r="AF877" i="2"/>
  <c r="AG877" i="2"/>
  <c r="AF878" i="2"/>
  <c r="AG878" i="2"/>
  <c r="AF879" i="2"/>
  <c r="AG879" i="2"/>
  <c r="X880" i="2"/>
  <c r="Y880" i="2"/>
  <c r="Y882" i="2" s="1"/>
  <c r="Z880" i="2"/>
  <c r="AA880" i="2"/>
  <c r="AB880" i="2"/>
  <c r="AB882" i="2" s="1"/>
  <c r="AC880" i="2"/>
  <c r="AD880" i="2"/>
  <c r="AE880" i="2"/>
  <c r="AF885" i="2"/>
  <c r="AG885" i="2"/>
  <c r="AF886" i="2"/>
  <c r="AG886" i="2"/>
  <c r="AF887" i="2"/>
  <c r="AG887" i="2"/>
  <c r="AF888" i="2"/>
  <c r="AG888" i="2"/>
  <c r="AF889" i="2"/>
  <c r="AG889" i="2"/>
  <c r="AF890" i="2"/>
  <c r="AG890" i="2"/>
  <c r="AF891" i="2"/>
  <c r="AG891" i="2"/>
  <c r="AF892" i="2"/>
  <c r="AG892" i="2"/>
  <c r="AF893" i="2"/>
  <c r="AG893" i="2"/>
  <c r="AF894" i="2"/>
  <c r="AG894" i="2"/>
  <c r="AF895" i="2"/>
  <c r="AG895" i="2"/>
  <c r="AF896" i="2"/>
  <c r="AG896" i="2"/>
  <c r="AF897" i="2"/>
  <c r="AG897" i="2"/>
  <c r="AF898" i="2"/>
  <c r="AG898" i="2"/>
  <c r="AF899" i="2"/>
  <c r="AG899" i="2"/>
  <c r="AF900" i="2"/>
  <c r="AG900" i="2"/>
  <c r="AF901" i="2"/>
  <c r="AG901" i="2"/>
  <c r="AF902" i="2"/>
  <c r="AG902" i="2"/>
  <c r="AF903" i="2"/>
  <c r="AG903" i="2"/>
  <c r="X904" i="2"/>
  <c r="Y904" i="2"/>
  <c r="Z904" i="2"/>
  <c r="AA904" i="2"/>
  <c r="AB904" i="2"/>
  <c r="AC904" i="2"/>
  <c r="AD904" i="2"/>
  <c r="AE904" i="2"/>
  <c r="AF906" i="2"/>
  <c r="AG906" i="2"/>
  <c r="AF907" i="2"/>
  <c r="AG907" i="2"/>
  <c r="AF908" i="2"/>
  <c r="AG908" i="2"/>
  <c r="AF909" i="2"/>
  <c r="AG909" i="2"/>
  <c r="AF910" i="2"/>
  <c r="AG910" i="2"/>
  <c r="AF911" i="2"/>
  <c r="AG911" i="2"/>
  <c r="AF912" i="2"/>
  <c r="AG912" i="2"/>
  <c r="AF913" i="2"/>
  <c r="AG913" i="2"/>
  <c r="AF914" i="2"/>
  <c r="AG914" i="2"/>
  <c r="AF915" i="2"/>
  <c r="AG915" i="2"/>
  <c r="AF916" i="2"/>
  <c r="AG916" i="2"/>
  <c r="AF917" i="2"/>
  <c r="AG917" i="2"/>
  <c r="AF918" i="2"/>
  <c r="AG918" i="2"/>
  <c r="AF919" i="2"/>
  <c r="AG919" i="2"/>
  <c r="AF920" i="2"/>
  <c r="AG920" i="2"/>
  <c r="AF921" i="2"/>
  <c r="AG921" i="2"/>
  <c r="AF922" i="2"/>
  <c r="AG922" i="2"/>
  <c r="AF923" i="2"/>
  <c r="AG923" i="2"/>
  <c r="AF924" i="2"/>
  <c r="AG924" i="2"/>
  <c r="AF925" i="2"/>
  <c r="AG925" i="2"/>
  <c r="AF926" i="2"/>
  <c r="AG926" i="2"/>
  <c r="AF927" i="2"/>
  <c r="AG927" i="2"/>
  <c r="AF928" i="2"/>
  <c r="AG928" i="2"/>
  <c r="AF929" i="2"/>
  <c r="AG929" i="2"/>
  <c r="AF930" i="2"/>
  <c r="AG930" i="2"/>
  <c r="X931" i="2"/>
  <c r="Y931" i="2"/>
  <c r="Z931" i="2"/>
  <c r="AA931" i="2"/>
  <c r="AA933" i="2" s="1"/>
  <c r="AB931" i="2"/>
  <c r="AB933" i="2" s="1"/>
  <c r="AC931" i="2"/>
  <c r="AD931" i="2"/>
  <c r="AE931" i="2"/>
  <c r="Y933" i="2"/>
  <c r="AF936" i="2"/>
  <c r="AG936" i="2"/>
  <c r="AF937" i="2"/>
  <c r="AG937" i="2"/>
  <c r="AF938" i="2"/>
  <c r="AG938" i="2"/>
  <c r="AF939" i="2"/>
  <c r="AG939" i="2"/>
  <c r="AF940" i="2"/>
  <c r="AG940" i="2"/>
  <c r="AF941" i="2"/>
  <c r="AG941" i="2"/>
  <c r="AF942" i="2"/>
  <c r="AG942" i="2"/>
  <c r="AF943" i="2"/>
  <c r="AG943" i="2"/>
  <c r="AF944" i="2"/>
  <c r="AG944" i="2"/>
  <c r="AF945" i="2"/>
  <c r="AG945" i="2"/>
  <c r="AF946" i="2"/>
  <c r="AG946" i="2"/>
  <c r="AF947" i="2"/>
  <c r="AG947" i="2"/>
  <c r="AF948" i="2"/>
  <c r="AG948" i="2"/>
  <c r="AF949" i="2"/>
  <c r="AG949" i="2"/>
  <c r="AF950" i="2"/>
  <c r="AG950" i="2"/>
  <c r="AF951" i="2"/>
  <c r="AG951" i="2"/>
  <c r="AF952" i="2"/>
  <c r="AG952" i="2"/>
  <c r="AF953" i="2"/>
  <c r="AG953" i="2"/>
  <c r="AF954" i="2"/>
  <c r="AG954" i="2"/>
  <c r="X955" i="2"/>
  <c r="Y955" i="2"/>
  <c r="Z955" i="2"/>
  <c r="AA955" i="2"/>
  <c r="AB955" i="2"/>
  <c r="AC955" i="2"/>
  <c r="AD955" i="2"/>
  <c r="AE955" i="2"/>
  <c r="AF957" i="2"/>
  <c r="AG957" i="2"/>
  <c r="AF958" i="2"/>
  <c r="AG958" i="2"/>
  <c r="AF959" i="2"/>
  <c r="AG959" i="2"/>
  <c r="AF960" i="2"/>
  <c r="AG960" i="2"/>
  <c r="AF961" i="2"/>
  <c r="AG961" i="2"/>
  <c r="AF962" i="2"/>
  <c r="AG962" i="2"/>
  <c r="AF963" i="2"/>
  <c r="AG963" i="2"/>
  <c r="AF964" i="2"/>
  <c r="AG964" i="2"/>
  <c r="AF965" i="2"/>
  <c r="AG965" i="2"/>
  <c r="AF966" i="2"/>
  <c r="AG966" i="2"/>
  <c r="AF967" i="2"/>
  <c r="AG967" i="2"/>
  <c r="AF968" i="2"/>
  <c r="AG968" i="2"/>
  <c r="AF969" i="2"/>
  <c r="AG969" i="2"/>
  <c r="AF970" i="2"/>
  <c r="AG970" i="2"/>
  <c r="AF971" i="2"/>
  <c r="AG971" i="2"/>
  <c r="AF972" i="2"/>
  <c r="AG972" i="2"/>
  <c r="AF973" i="2"/>
  <c r="AG973" i="2"/>
  <c r="AF974" i="2"/>
  <c r="AG974" i="2"/>
  <c r="AF975" i="2"/>
  <c r="AG975" i="2"/>
  <c r="AF976" i="2"/>
  <c r="AG976" i="2"/>
  <c r="AF977" i="2"/>
  <c r="AG977" i="2"/>
  <c r="AF978" i="2"/>
  <c r="AG978" i="2"/>
  <c r="X979" i="2"/>
  <c r="Y979" i="2"/>
  <c r="Y981" i="2" s="1"/>
  <c r="Z979" i="2"/>
  <c r="AA979" i="2"/>
  <c r="AA981" i="2" s="1"/>
  <c r="AB979" i="2"/>
  <c r="AC979" i="2"/>
  <c r="AD979" i="2"/>
  <c r="AE979" i="2"/>
  <c r="X981" i="2"/>
  <c r="AF984" i="2"/>
  <c r="AG984" i="2"/>
  <c r="AF985" i="2"/>
  <c r="AG985" i="2"/>
  <c r="AF986" i="2"/>
  <c r="AG986" i="2"/>
  <c r="AF987" i="2"/>
  <c r="AG987" i="2"/>
  <c r="AF988" i="2"/>
  <c r="AG988" i="2"/>
  <c r="AF989" i="2"/>
  <c r="AG989" i="2"/>
  <c r="AF990" i="2"/>
  <c r="AG990" i="2"/>
  <c r="AF991" i="2"/>
  <c r="AG991" i="2"/>
  <c r="AF992" i="2"/>
  <c r="AG992" i="2"/>
  <c r="AF993" i="2"/>
  <c r="AG993" i="2"/>
  <c r="AF994" i="2"/>
  <c r="AG994" i="2"/>
  <c r="AF995" i="2"/>
  <c r="AG995" i="2"/>
  <c r="AF996" i="2"/>
  <c r="AG996" i="2"/>
  <c r="AF997" i="2"/>
  <c r="AG997" i="2"/>
  <c r="AF998" i="2"/>
  <c r="AG998" i="2"/>
  <c r="AF999" i="2"/>
  <c r="AG999" i="2"/>
  <c r="AF1000" i="2"/>
  <c r="AG1000" i="2"/>
  <c r="AF1001" i="2"/>
  <c r="AG1001" i="2"/>
  <c r="X1002" i="2"/>
  <c r="Y1002" i="2"/>
  <c r="Z1002" i="2"/>
  <c r="AA1002" i="2"/>
  <c r="AB1002" i="2"/>
  <c r="AC1002" i="2"/>
  <c r="AD1002" i="2"/>
  <c r="AE1002" i="2"/>
  <c r="AF1004" i="2"/>
  <c r="AG1004" i="2"/>
  <c r="AF1005" i="2"/>
  <c r="AG1005" i="2"/>
  <c r="AF1006" i="2"/>
  <c r="AG1006" i="2"/>
  <c r="AF1007" i="2"/>
  <c r="AG1007" i="2"/>
  <c r="AF1008" i="2"/>
  <c r="AG1008" i="2"/>
  <c r="AF1009" i="2"/>
  <c r="AG1009" i="2"/>
  <c r="X1010" i="2"/>
  <c r="X1012" i="2" s="1"/>
  <c r="Y1010" i="2"/>
  <c r="Y1012" i="2" s="1"/>
  <c r="Z1010" i="2"/>
  <c r="AA1010" i="2"/>
  <c r="AB1010" i="2"/>
  <c r="AC1010" i="2"/>
  <c r="AD1010" i="2"/>
  <c r="AE1010" i="2"/>
  <c r="AF1015" i="2"/>
  <c r="AG1015" i="2"/>
  <c r="AF1016" i="2"/>
  <c r="AG1016" i="2"/>
  <c r="AF1017" i="2"/>
  <c r="AG1017" i="2"/>
  <c r="AF1018" i="2"/>
  <c r="AG1018" i="2"/>
  <c r="AF1019" i="2"/>
  <c r="AG1019" i="2"/>
  <c r="AF1020" i="2"/>
  <c r="AG1020" i="2"/>
  <c r="AF1021" i="2"/>
  <c r="AG1021" i="2"/>
  <c r="AF1022" i="2"/>
  <c r="AG1022" i="2"/>
  <c r="AF1023" i="2"/>
  <c r="AG1023" i="2"/>
  <c r="AF1024" i="2"/>
  <c r="AG1024" i="2"/>
  <c r="AF1025" i="2"/>
  <c r="AG1025" i="2"/>
  <c r="AF1026" i="2"/>
  <c r="AG1026" i="2"/>
  <c r="AF1027" i="2"/>
  <c r="AG1027" i="2"/>
  <c r="AF1028" i="2"/>
  <c r="AG1028" i="2"/>
  <c r="AF1029" i="2"/>
  <c r="AG1029" i="2"/>
  <c r="AF1030" i="2"/>
  <c r="AG1030" i="2"/>
  <c r="AF1031" i="2"/>
  <c r="AG1031" i="2"/>
  <c r="AF1032" i="2"/>
  <c r="AG1032" i="2"/>
  <c r="AF1033" i="2"/>
  <c r="AG1033" i="2"/>
  <c r="AF1034" i="2"/>
  <c r="AG1034" i="2"/>
  <c r="AF1035" i="2"/>
  <c r="AG1035" i="2"/>
  <c r="X1036" i="2"/>
  <c r="Y1036" i="2"/>
  <c r="Z1036" i="2"/>
  <c r="AA1036" i="2"/>
  <c r="AB1036" i="2"/>
  <c r="AC1036" i="2"/>
  <c r="AD1036" i="2"/>
  <c r="AE1036" i="2"/>
  <c r="AF1038" i="2"/>
  <c r="AG1038" i="2"/>
  <c r="AF1039" i="2"/>
  <c r="AG1039" i="2"/>
  <c r="AF1040" i="2"/>
  <c r="AG1040" i="2"/>
  <c r="AF1041" i="2"/>
  <c r="AG1041" i="2"/>
  <c r="AF1042" i="2"/>
  <c r="AG1042" i="2"/>
  <c r="AF1043" i="2"/>
  <c r="AG1043" i="2"/>
  <c r="AF1044" i="2"/>
  <c r="AG1044" i="2"/>
  <c r="AF1045" i="2"/>
  <c r="AG1045" i="2"/>
  <c r="X1046" i="2"/>
  <c r="Y1046" i="2"/>
  <c r="Z1046" i="2"/>
  <c r="AA1046" i="2"/>
  <c r="AB1046" i="2"/>
  <c r="AB1048" i="2" s="1"/>
  <c r="AC1046" i="2"/>
  <c r="AC1048" i="2" s="1"/>
  <c r="AD1046" i="2"/>
  <c r="AE1046" i="2"/>
  <c r="AF1051" i="2"/>
  <c r="AG1051" i="2"/>
  <c r="AF1052" i="2"/>
  <c r="AG1052" i="2"/>
  <c r="AF1053" i="2"/>
  <c r="AG1053" i="2"/>
  <c r="AF1054" i="2"/>
  <c r="AG1054" i="2"/>
  <c r="AF1055" i="2"/>
  <c r="AG1055" i="2"/>
  <c r="AF1056" i="2"/>
  <c r="AG1056" i="2"/>
  <c r="AF1057" i="2"/>
  <c r="AG1057" i="2"/>
  <c r="AF1058" i="2"/>
  <c r="AG1058" i="2"/>
  <c r="AF1059" i="2"/>
  <c r="AG1059" i="2"/>
  <c r="AF1060" i="2"/>
  <c r="AG1060" i="2"/>
  <c r="AF1061" i="2"/>
  <c r="AG1061" i="2"/>
  <c r="AF1062" i="2"/>
  <c r="AG1062" i="2"/>
  <c r="AF1063" i="2"/>
  <c r="AG1063" i="2"/>
  <c r="AF1064" i="2"/>
  <c r="AG1064" i="2"/>
  <c r="AF1065" i="2"/>
  <c r="AG1065" i="2"/>
  <c r="AF1066" i="2"/>
  <c r="AG1066" i="2"/>
  <c r="X1067" i="2"/>
  <c r="Y1067" i="2"/>
  <c r="Z1067" i="2"/>
  <c r="AA1067" i="2"/>
  <c r="AB1067" i="2"/>
  <c r="AC1067" i="2"/>
  <c r="AD1067" i="2"/>
  <c r="AE1067" i="2"/>
  <c r="AF1069" i="2"/>
  <c r="AF1081" i="2" s="1"/>
  <c r="AG1069" i="2"/>
  <c r="AF1070" i="2"/>
  <c r="AG1070" i="2"/>
  <c r="AF1071" i="2"/>
  <c r="AG1071" i="2"/>
  <c r="AF1072" i="2"/>
  <c r="AG1072" i="2"/>
  <c r="AF1073" i="2"/>
  <c r="AG1073" i="2"/>
  <c r="AF1074" i="2"/>
  <c r="AG1074" i="2"/>
  <c r="AF1075" i="2"/>
  <c r="AG1075" i="2"/>
  <c r="AF1076" i="2"/>
  <c r="AG1076" i="2"/>
  <c r="AF1077" i="2"/>
  <c r="AG1077" i="2"/>
  <c r="AF1078" i="2"/>
  <c r="AG1078" i="2"/>
  <c r="AF1079" i="2"/>
  <c r="AG1079" i="2"/>
  <c r="AF1080" i="2"/>
  <c r="AG1080" i="2"/>
  <c r="X1081" i="2"/>
  <c r="X1101" i="2" s="1"/>
  <c r="Y1081" i="2"/>
  <c r="Z1081" i="2"/>
  <c r="AA1081" i="2"/>
  <c r="AB1081" i="2"/>
  <c r="AC1081" i="2"/>
  <c r="AD1081" i="2"/>
  <c r="AE1081" i="2"/>
  <c r="AF1083" i="2"/>
  <c r="AG1083" i="2"/>
  <c r="AF1084" i="2"/>
  <c r="AG1084" i="2"/>
  <c r="AF1085" i="2"/>
  <c r="AG1085" i="2"/>
  <c r="AF1086" i="2"/>
  <c r="AG1086" i="2"/>
  <c r="AF1087" i="2"/>
  <c r="AG1087" i="2"/>
  <c r="AF1088" i="2"/>
  <c r="AG1088" i="2"/>
  <c r="AF1089" i="2"/>
  <c r="AG1089" i="2"/>
  <c r="AF1090" i="2"/>
  <c r="AG1090" i="2"/>
  <c r="AF1091" i="2"/>
  <c r="AG1091" i="2"/>
  <c r="AF1092" i="2"/>
  <c r="AG1092" i="2"/>
  <c r="AF1093" i="2"/>
  <c r="AG1093" i="2"/>
  <c r="AF1094" i="2"/>
  <c r="AG1094" i="2"/>
  <c r="AF1095" i="2"/>
  <c r="AG1095" i="2"/>
  <c r="AF1096" i="2"/>
  <c r="AG1096" i="2"/>
  <c r="AF1097" i="2"/>
  <c r="AG1097" i="2"/>
  <c r="AF1098" i="2"/>
  <c r="AG1098" i="2"/>
  <c r="X1099" i="2"/>
  <c r="Y1099" i="2"/>
  <c r="Z1099" i="2"/>
  <c r="AA1099" i="2"/>
  <c r="AB1099" i="2"/>
  <c r="AC1099" i="2"/>
  <c r="AC1101" i="2" s="1"/>
  <c r="AD1099" i="2"/>
  <c r="AE1099" i="2"/>
  <c r="AF1104" i="2"/>
  <c r="AG1104" i="2"/>
  <c r="AF1105" i="2"/>
  <c r="AG1105" i="2"/>
  <c r="AF1106" i="2"/>
  <c r="AG1106" i="2"/>
  <c r="AF1107" i="2"/>
  <c r="AG1107" i="2"/>
  <c r="AF1108" i="2"/>
  <c r="AG1108" i="2"/>
  <c r="AF1109" i="2"/>
  <c r="AG1109" i="2"/>
  <c r="AF1110" i="2"/>
  <c r="AG1110" i="2"/>
  <c r="AF1111" i="2"/>
  <c r="AG1111" i="2"/>
  <c r="AF1112" i="2"/>
  <c r="AG1112" i="2"/>
  <c r="AF1113" i="2"/>
  <c r="AG1113" i="2"/>
  <c r="AF1114" i="2"/>
  <c r="AG1114" i="2"/>
  <c r="AF1115" i="2"/>
  <c r="AG1115" i="2"/>
  <c r="AF1116" i="2"/>
  <c r="AG1116" i="2"/>
  <c r="AF1117" i="2"/>
  <c r="AG1117" i="2"/>
  <c r="AF1118" i="2"/>
  <c r="AG1118" i="2"/>
  <c r="AF1119" i="2"/>
  <c r="AG1119" i="2"/>
  <c r="AF1120" i="2"/>
  <c r="AG1120" i="2"/>
  <c r="AF1121" i="2"/>
  <c r="AG1121" i="2"/>
  <c r="AF1122" i="2"/>
  <c r="AG1122" i="2"/>
  <c r="AF1123" i="2"/>
  <c r="AG1123" i="2"/>
  <c r="AF1124" i="2"/>
  <c r="AG1124" i="2"/>
  <c r="AF1125" i="2"/>
  <c r="AG1125" i="2"/>
  <c r="AF1126" i="2"/>
  <c r="AG1126" i="2"/>
  <c r="AF1127" i="2"/>
  <c r="AG1127" i="2"/>
  <c r="AF1128" i="2"/>
  <c r="AG1128" i="2"/>
  <c r="AF1129" i="2"/>
  <c r="AG1129" i="2"/>
  <c r="AF1130" i="2"/>
  <c r="AG1130" i="2"/>
  <c r="AF1131" i="2"/>
  <c r="AG1131" i="2"/>
  <c r="AF1132" i="2"/>
  <c r="AG1132" i="2"/>
  <c r="X1133" i="2"/>
  <c r="X1135" i="2" s="1"/>
  <c r="Y1133" i="2"/>
  <c r="Y1135" i="2" s="1"/>
  <c r="Z1133" i="2"/>
  <c r="Z1135" i="2" s="1"/>
  <c r="AA1133" i="2"/>
  <c r="AA1135" i="2" s="1"/>
  <c r="AB1133" i="2"/>
  <c r="AB1135" i="2" s="1"/>
  <c r="AC1133" i="2"/>
  <c r="AC1135" i="2" s="1"/>
  <c r="AD1133" i="2"/>
  <c r="AD1135" i="2" s="1"/>
  <c r="AE1133" i="2"/>
  <c r="AE1135" i="2" s="1"/>
  <c r="AF1138" i="2"/>
  <c r="AG1138" i="2"/>
  <c r="AF1139" i="2"/>
  <c r="AG1139" i="2"/>
  <c r="AF1140" i="2"/>
  <c r="AG1140" i="2"/>
  <c r="AF1141" i="2"/>
  <c r="AG1141" i="2"/>
  <c r="AF1142" i="2"/>
  <c r="AG1142" i="2"/>
  <c r="AF1143" i="2"/>
  <c r="AG1143" i="2"/>
  <c r="AF1144" i="2"/>
  <c r="AG1144" i="2"/>
  <c r="AF1145" i="2"/>
  <c r="AG1145" i="2"/>
  <c r="AF1146" i="2"/>
  <c r="AG1146" i="2"/>
  <c r="AF1147" i="2"/>
  <c r="AG1147" i="2"/>
  <c r="X1148" i="2"/>
  <c r="Y1148" i="2"/>
  <c r="Z1148" i="2"/>
  <c r="AA1148" i="2"/>
  <c r="AB1148" i="2"/>
  <c r="AC1148" i="2"/>
  <c r="AD1148" i="2"/>
  <c r="AE1148" i="2"/>
  <c r="AF1150" i="2"/>
  <c r="AG1150" i="2"/>
  <c r="AF1151" i="2"/>
  <c r="AG1151" i="2"/>
  <c r="AF1152" i="2"/>
  <c r="AG1152" i="2"/>
  <c r="AF1153" i="2"/>
  <c r="AG1153" i="2"/>
  <c r="AF1154" i="2"/>
  <c r="AG1154" i="2"/>
  <c r="AF1155" i="2"/>
  <c r="AG1155" i="2"/>
  <c r="AF1156" i="2"/>
  <c r="AG1156" i="2"/>
  <c r="AF1157" i="2"/>
  <c r="AG1157" i="2"/>
  <c r="AF1158" i="2"/>
  <c r="AG1158" i="2"/>
  <c r="AF1159" i="2"/>
  <c r="AG1159" i="2"/>
  <c r="AF1160" i="2"/>
  <c r="AG1160" i="2"/>
  <c r="AF1161" i="2"/>
  <c r="AG1161" i="2"/>
  <c r="AF1162" i="2"/>
  <c r="AG1162" i="2"/>
  <c r="AF1163" i="2"/>
  <c r="AG1163" i="2"/>
  <c r="AF1164" i="2"/>
  <c r="AG1164" i="2"/>
  <c r="X1165" i="2"/>
  <c r="Y1165" i="2"/>
  <c r="Z1165" i="2"/>
  <c r="AA1165" i="2"/>
  <c r="AB1165" i="2"/>
  <c r="AC1165" i="2"/>
  <c r="AD1165" i="2"/>
  <c r="AE1165" i="2"/>
  <c r="AF1167" i="2"/>
  <c r="AG1167" i="2"/>
  <c r="AF1168" i="2"/>
  <c r="AG1168" i="2"/>
  <c r="AF1169" i="2"/>
  <c r="AG1169" i="2"/>
  <c r="AF1170" i="2"/>
  <c r="AG1170" i="2"/>
  <c r="AF1171" i="2"/>
  <c r="AG1171" i="2"/>
  <c r="AF1172" i="2"/>
  <c r="AG1172" i="2"/>
  <c r="AF1173" i="2"/>
  <c r="AG1173" i="2"/>
  <c r="AF1174" i="2"/>
  <c r="AG1174" i="2"/>
  <c r="AF1175" i="2"/>
  <c r="AG1175" i="2"/>
  <c r="AF1176" i="2"/>
  <c r="AG1176" i="2"/>
  <c r="AF1177" i="2"/>
  <c r="AG1177" i="2"/>
  <c r="AF1178" i="2"/>
  <c r="AG1178" i="2"/>
  <c r="AF1179" i="2"/>
  <c r="AG1179" i="2"/>
  <c r="AF1180" i="2"/>
  <c r="AG1180" i="2"/>
  <c r="AF1181" i="2"/>
  <c r="AG1181" i="2"/>
  <c r="X1182" i="2"/>
  <c r="Y1182" i="2"/>
  <c r="Z1182" i="2"/>
  <c r="AA1182" i="2"/>
  <c r="AB1182" i="2"/>
  <c r="AC1182" i="2"/>
  <c r="AD1182" i="2"/>
  <c r="AE1182" i="2"/>
  <c r="AF1187" i="2"/>
  <c r="AG1187" i="2"/>
  <c r="AF1188" i="2"/>
  <c r="AG1188" i="2"/>
  <c r="AF1189" i="2"/>
  <c r="AG1189" i="2"/>
  <c r="AF1190" i="2"/>
  <c r="AG1190" i="2"/>
  <c r="AF1191" i="2"/>
  <c r="AG1191" i="2"/>
  <c r="AF1192" i="2"/>
  <c r="AG1192" i="2"/>
  <c r="AF1193" i="2"/>
  <c r="AG1193" i="2"/>
  <c r="AF1194" i="2"/>
  <c r="AG1194" i="2"/>
  <c r="AF1195" i="2"/>
  <c r="AG1195" i="2"/>
  <c r="AF1196" i="2"/>
  <c r="AG1196" i="2"/>
  <c r="AF1197" i="2"/>
  <c r="AG1197" i="2"/>
  <c r="AF1198" i="2"/>
  <c r="AG1198" i="2"/>
  <c r="AF1199" i="2"/>
  <c r="AG1199" i="2"/>
  <c r="AF1200" i="2"/>
  <c r="AG1200" i="2"/>
  <c r="AF1201" i="2"/>
  <c r="AG1201" i="2"/>
  <c r="AF1202" i="2"/>
  <c r="AG1202" i="2"/>
  <c r="AF1203" i="2"/>
  <c r="AG1203" i="2"/>
  <c r="AF1204" i="2"/>
  <c r="AG1204" i="2"/>
  <c r="X1205" i="2"/>
  <c r="Y1205" i="2"/>
  <c r="Z1205" i="2"/>
  <c r="AA1205" i="2"/>
  <c r="AB1205" i="2"/>
  <c r="AC1205" i="2"/>
  <c r="AD1205" i="2"/>
  <c r="AE1205" i="2"/>
  <c r="AF1207" i="2"/>
  <c r="AG1207" i="2"/>
  <c r="AF1208" i="2"/>
  <c r="AG1208" i="2"/>
  <c r="AF1209" i="2"/>
  <c r="AG1209" i="2"/>
  <c r="AF1210" i="2"/>
  <c r="AG1210" i="2"/>
  <c r="AF1211" i="2"/>
  <c r="AG1211" i="2"/>
  <c r="AF1212" i="2"/>
  <c r="AG1212" i="2"/>
  <c r="AF1213" i="2"/>
  <c r="AG1213" i="2"/>
  <c r="AF1214" i="2"/>
  <c r="AG1214" i="2"/>
  <c r="AF1215" i="2"/>
  <c r="AG1215" i="2"/>
  <c r="AF1216" i="2"/>
  <c r="AG1216" i="2"/>
  <c r="AF1217" i="2"/>
  <c r="AG1217" i="2"/>
  <c r="AF1218" i="2"/>
  <c r="AG1218" i="2"/>
  <c r="AF1219" i="2"/>
  <c r="AG1219" i="2"/>
  <c r="AF1220" i="2"/>
  <c r="AG1220" i="2"/>
  <c r="AF1221" i="2"/>
  <c r="AG1221" i="2"/>
  <c r="AF1222" i="2"/>
  <c r="AG1222" i="2"/>
  <c r="AF1223" i="2"/>
  <c r="AG1223" i="2"/>
  <c r="AF1224" i="2"/>
  <c r="AG1224" i="2"/>
  <c r="AF1225" i="2"/>
  <c r="AG1225" i="2"/>
  <c r="X1226" i="2"/>
  <c r="Y1226" i="2"/>
  <c r="Z1226" i="2"/>
  <c r="AA1226" i="2"/>
  <c r="AA1228" i="2" s="1"/>
  <c r="AB1226" i="2"/>
  <c r="AC1226" i="2"/>
  <c r="AD1226" i="2"/>
  <c r="AE1226" i="2"/>
  <c r="AF1231" i="2"/>
  <c r="AG1231" i="2"/>
  <c r="AF1232" i="2"/>
  <c r="AG1232" i="2"/>
  <c r="AF1233" i="2"/>
  <c r="AG1233" i="2"/>
  <c r="AF1234" i="2"/>
  <c r="AG1234" i="2"/>
  <c r="AF1235" i="2"/>
  <c r="AG1235" i="2"/>
  <c r="AF1236" i="2"/>
  <c r="AG1236" i="2"/>
  <c r="AF1237" i="2"/>
  <c r="AG1237" i="2"/>
  <c r="AF1238" i="2"/>
  <c r="AG1238" i="2"/>
  <c r="AF1239" i="2"/>
  <c r="AG1239" i="2"/>
  <c r="AF1240" i="2"/>
  <c r="AG1240" i="2"/>
  <c r="AF1241" i="2"/>
  <c r="AG1241" i="2"/>
  <c r="AF1242" i="2"/>
  <c r="AG1242" i="2"/>
  <c r="AF1243" i="2"/>
  <c r="AG1243" i="2"/>
  <c r="AF1244" i="2"/>
  <c r="AG1244" i="2"/>
  <c r="AF1245" i="2"/>
  <c r="AG1245" i="2"/>
  <c r="AF1246" i="2"/>
  <c r="AG1246" i="2"/>
  <c r="AF1247" i="2"/>
  <c r="AG1247" i="2"/>
  <c r="AF1248" i="2"/>
  <c r="AG1248" i="2"/>
  <c r="X1249" i="2"/>
  <c r="Y1249" i="2"/>
  <c r="Z1249" i="2"/>
  <c r="AA1249" i="2"/>
  <c r="AB1249" i="2"/>
  <c r="AC1249" i="2"/>
  <c r="AD1249" i="2"/>
  <c r="AE1249" i="2"/>
  <c r="AF1251" i="2"/>
  <c r="AG1251" i="2"/>
  <c r="AF1252" i="2"/>
  <c r="AG1252" i="2"/>
  <c r="AF1253" i="2"/>
  <c r="AG1253" i="2"/>
  <c r="AF1254" i="2"/>
  <c r="AG1254" i="2"/>
  <c r="AF1255" i="2"/>
  <c r="AG1255" i="2"/>
  <c r="AF1256" i="2"/>
  <c r="AG1256" i="2"/>
  <c r="AF1257" i="2"/>
  <c r="AG1257" i="2"/>
  <c r="AF1258" i="2"/>
  <c r="AG1258" i="2"/>
  <c r="AF1259" i="2"/>
  <c r="AG1259" i="2"/>
  <c r="AF1260" i="2"/>
  <c r="AG1260" i="2"/>
  <c r="AF1261" i="2"/>
  <c r="AG1261" i="2"/>
  <c r="AF1262" i="2"/>
  <c r="AG1262" i="2"/>
  <c r="AF1263" i="2"/>
  <c r="AG1263" i="2"/>
  <c r="AF1264" i="2"/>
  <c r="AG1264" i="2"/>
  <c r="AF1265" i="2"/>
  <c r="AG1265" i="2"/>
  <c r="AF1266" i="2"/>
  <c r="AG1266" i="2"/>
  <c r="AF1267" i="2"/>
  <c r="AG1267" i="2"/>
  <c r="X1268" i="2"/>
  <c r="Y1268" i="2"/>
  <c r="Y1270" i="2" s="1"/>
  <c r="Z1268" i="2"/>
  <c r="Z1270" i="2" s="1"/>
  <c r="AA1268" i="2"/>
  <c r="AB1268" i="2"/>
  <c r="AC1268" i="2"/>
  <c r="AD1268" i="2"/>
  <c r="AE1268" i="2"/>
  <c r="AF1273" i="2"/>
  <c r="AG1273" i="2"/>
  <c r="AF1274" i="2"/>
  <c r="AG1274" i="2"/>
  <c r="AF1275" i="2"/>
  <c r="AG1275" i="2"/>
  <c r="AF1276" i="2"/>
  <c r="AG1276" i="2"/>
  <c r="AF1277" i="2"/>
  <c r="AG1277" i="2"/>
  <c r="AF1278" i="2"/>
  <c r="AG1278" i="2"/>
  <c r="AF1279" i="2"/>
  <c r="AG1279" i="2"/>
  <c r="AF1280" i="2"/>
  <c r="AG1280" i="2"/>
  <c r="AF1281" i="2"/>
  <c r="AG1281" i="2"/>
  <c r="AF1282" i="2"/>
  <c r="AG1282" i="2"/>
  <c r="AF1283" i="2"/>
  <c r="AG1283" i="2"/>
  <c r="AF1284" i="2"/>
  <c r="AG1284" i="2"/>
  <c r="AF1285" i="2"/>
  <c r="AG1285" i="2"/>
  <c r="X1286" i="2"/>
  <c r="Y1286" i="2"/>
  <c r="Z1286" i="2"/>
  <c r="Z1303" i="2" s="1"/>
  <c r="AA1286" i="2"/>
  <c r="AB1286" i="2"/>
  <c r="AC1286" i="2"/>
  <c r="AD1286" i="2"/>
  <c r="AE1286" i="2"/>
  <c r="AF1288" i="2"/>
  <c r="AG1288" i="2"/>
  <c r="AF1289" i="2"/>
  <c r="AG1289" i="2"/>
  <c r="AF1290" i="2"/>
  <c r="AG1290" i="2"/>
  <c r="AF1291" i="2"/>
  <c r="AG1291" i="2"/>
  <c r="AF1292" i="2"/>
  <c r="AG1292" i="2"/>
  <c r="AF1293" i="2"/>
  <c r="AG1293" i="2"/>
  <c r="AF1294" i="2"/>
  <c r="AG1294" i="2"/>
  <c r="AF1295" i="2"/>
  <c r="AG1295" i="2"/>
  <c r="AF1296" i="2"/>
  <c r="AG1296" i="2"/>
  <c r="AF1297" i="2"/>
  <c r="AG1297" i="2"/>
  <c r="AF1298" i="2"/>
  <c r="AG1298" i="2"/>
  <c r="AF1299" i="2"/>
  <c r="AG1299" i="2"/>
  <c r="AF1300" i="2"/>
  <c r="AG1300" i="2"/>
  <c r="X1301" i="2"/>
  <c r="Y1301" i="2"/>
  <c r="Z1301" i="2"/>
  <c r="AA1301" i="2"/>
  <c r="AB1301" i="2"/>
  <c r="AB1303" i="2" s="1"/>
  <c r="AC1301" i="2"/>
  <c r="AD1301" i="2"/>
  <c r="AE1301" i="2"/>
  <c r="X1303" i="2"/>
  <c r="AF1306" i="2"/>
  <c r="AG1306" i="2"/>
  <c r="AF1307" i="2"/>
  <c r="AG1307" i="2"/>
  <c r="AF1308" i="2"/>
  <c r="AG1308" i="2"/>
  <c r="AF1309" i="2"/>
  <c r="AG1309" i="2"/>
  <c r="AF1310" i="2"/>
  <c r="AG1310" i="2"/>
  <c r="AF1311" i="2"/>
  <c r="AG1311" i="2"/>
  <c r="AF1312" i="2"/>
  <c r="AG1312" i="2"/>
  <c r="AF1313" i="2"/>
  <c r="AG1313" i="2"/>
  <c r="AF1314" i="2"/>
  <c r="AG1314" i="2"/>
  <c r="AF1315" i="2"/>
  <c r="AG1315" i="2"/>
  <c r="AF1316" i="2"/>
  <c r="AG1316" i="2"/>
  <c r="AF1317" i="2"/>
  <c r="AG1317" i="2"/>
  <c r="AF1318" i="2"/>
  <c r="AG1318" i="2"/>
  <c r="X1319" i="2"/>
  <c r="Y1319" i="2"/>
  <c r="Z1319" i="2"/>
  <c r="AA1319" i="2"/>
  <c r="AB1319" i="2"/>
  <c r="AB1336" i="2" s="1"/>
  <c r="AC1319" i="2"/>
  <c r="AD1319" i="2"/>
  <c r="AE1319" i="2"/>
  <c r="AF1321" i="2"/>
  <c r="AG1321" i="2"/>
  <c r="AF1322" i="2"/>
  <c r="AG1322" i="2"/>
  <c r="AF1323" i="2"/>
  <c r="AG1323" i="2"/>
  <c r="AF1324" i="2"/>
  <c r="AG1324" i="2"/>
  <c r="AF1325" i="2"/>
  <c r="AG1325" i="2"/>
  <c r="AF1326" i="2"/>
  <c r="AG1326" i="2"/>
  <c r="AF1327" i="2"/>
  <c r="AG1327" i="2"/>
  <c r="AF1328" i="2"/>
  <c r="AG1328" i="2"/>
  <c r="AF1329" i="2"/>
  <c r="AG1329" i="2"/>
  <c r="AF1330" i="2"/>
  <c r="AG1330" i="2"/>
  <c r="AF1331" i="2"/>
  <c r="AG1331" i="2"/>
  <c r="AF1332" i="2"/>
  <c r="AG1332" i="2"/>
  <c r="AF1333" i="2"/>
  <c r="AG1333" i="2"/>
  <c r="X1334" i="2"/>
  <c r="Y1334" i="2"/>
  <c r="Z1334" i="2"/>
  <c r="Z1336" i="2" s="1"/>
  <c r="AA1334" i="2"/>
  <c r="AB1334" i="2"/>
  <c r="AC1334" i="2"/>
  <c r="AD1334" i="2"/>
  <c r="AD1336" i="2" s="1"/>
  <c r="AE1334" i="2"/>
  <c r="AF1339" i="2"/>
  <c r="AG1339" i="2"/>
  <c r="AF1340" i="2"/>
  <c r="AG1340" i="2"/>
  <c r="AF1341" i="2"/>
  <c r="AG1341" i="2"/>
  <c r="AF1342" i="2"/>
  <c r="AG1342" i="2"/>
  <c r="AF1343" i="2"/>
  <c r="AG1343" i="2"/>
  <c r="AF1344" i="2"/>
  <c r="AG1344" i="2"/>
  <c r="AF1345" i="2"/>
  <c r="AG1345" i="2"/>
  <c r="AF1346" i="2"/>
  <c r="AG1346" i="2"/>
  <c r="AF1347" i="2"/>
  <c r="AG1347" i="2"/>
  <c r="AF1348" i="2"/>
  <c r="AG1348" i="2"/>
  <c r="AF1349" i="2"/>
  <c r="AG1349" i="2"/>
  <c r="AF1350" i="2"/>
  <c r="AG1350" i="2"/>
  <c r="X1351" i="2"/>
  <c r="Y1351" i="2"/>
  <c r="Z1351" i="2"/>
  <c r="AA1351" i="2"/>
  <c r="AB1351" i="2"/>
  <c r="AC1351" i="2"/>
  <c r="AD1351" i="2"/>
  <c r="AE1351" i="2"/>
  <c r="AF1353" i="2"/>
  <c r="AG1353" i="2"/>
  <c r="AF1354" i="2"/>
  <c r="AG1354" i="2"/>
  <c r="AF1355" i="2"/>
  <c r="AG1355" i="2"/>
  <c r="AF1356" i="2"/>
  <c r="AG1356" i="2"/>
  <c r="AF1357" i="2"/>
  <c r="AG1357" i="2"/>
  <c r="AF1358" i="2"/>
  <c r="AG1358" i="2"/>
  <c r="AF1359" i="2"/>
  <c r="AG1359" i="2"/>
  <c r="AF1360" i="2"/>
  <c r="AG1360" i="2"/>
  <c r="AF1361" i="2"/>
  <c r="AG1361" i="2"/>
  <c r="AF1362" i="2"/>
  <c r="AG1362" i="2"/>
  <c r="AF1363" i="2"/>
  <c r="AG1363" i="2"/>
  <c r="AF1364" i="2"/>
  <c r="AG1364" i="2"/>
  <c r="AF1365" i="2"/>
  <c r="AG1365" i="2"/>
  <c r="AF1366" i="2"/>
  <c r="AG1366" i="2"/>
  <c r="X1367" i="2"/>
  <c r="Y1367" i="2"/>
  <c r="Z1367" i="2"/>
  <c r="AA1367" i="2"/>
  <c r="AB1367" i="2"/>
  <c r="AB1369" i="2" s="1"/>
  <c r="AC1367" i="2"/>
  <c r="AC1369" i="2" s="1"/>
  <c r="AD1367" i="2"/>
  <c r="AE1367" i="2"/>
  <c r="AF1372" i="2"/>
  <c r="AG1372" i="2"/>
  <c r="AF1373" i="2"/>
  <c r="AG1373" i="2"/>
  <c r="AF1374" i="2"/>
  <c r="AG1374" i="2"/>
  <c r="AF1375" i="2"/>
  <c r="AG1375" i="2"/>
  <c r="AF1376" i="2"/>
  <c r="AG1376" i="2"/>
  <c r="AF1377" i="2"/>
  <c r="AG1377" i="2"/>
  <c r="AF1378" i="2"/>
  <c r="AG1378" i="2"/>
  <c r="AF1379" i="2"/>
  <c r="AG1379" i="2"/>
  <c r="AF1380" i="2"/>
  <c r="AG1380" i="2"/>
  <c r="AF1381" i="2"/>
  <c r="AG1381" i="2"/>
  <c r="AF1382" i="2"/>
  <c r="AG1382" i="2"/>
  <c r="AF1383" i="2"/>
  <c r="AG1383" i="2"/>
  <c r="X1384" i="2"/>
  <c r="Y1384" i="2"/>
  <c r="Z1384" i="2"/>
  <c r="AA1384" i="2"/>
  <c r="AA1420" i="2" s="1"/>
  <c r="AB1384" i="2"/>
  <c r="AC1384" i="2"/>
  <c r="AD1384" i="2"/>
  <c r="AE1384" i="2"/>
  <c r="AF1386" i="2"/>
  <c r="AG1386" i="2"/>
  <c r="AF1387" i="2"/>
  <c r="AF1418" i="2" s="1"/>
  <c r="AG1387" i="2"/>
  <c r="AF1388" i="2"/>
  <c r="AG1388" i="2"/>
  <c r="AF1389" i="2"/>
  <c r="AG1389" i="2"/>
  <c r="AF1390" i="2"/>
  <c r="AG1390" i="2"/>
  <c r="AF1391" i="2"/>
  <c r="AG1391" i="2"/>
  <c r="AF1392" i="2"/>
  <c r="AG1392" i="2"/>
  <c r="AF1393" i="2"/>
  <c r="AG1393" i="2"/>
  <c r="AF1394" i="2"/>
  <c r="AG1394" i="2"/>
  <c r="AF1395" i="2"/>
  <c r="AG1395" i="2"/>
  <c r="AF1396" i="2"/>
  <c r="AG1396" i="2"/>
  <c r="AF1397" i="2"/>
  <c r="AG1397" i="2"/>
  <c r="AF1398" i="2"/>
  <c r="AG1398" i="2"/>
  <c r="AF1399" i="2"/>
  <c r="AG1399" i="2"/>
  <c r="AF1400" i="2"/>
  <c r="AG1400" i="2"/>
  <c r="AF1401" i="2"/>
  <c r="AG1401" i="2"/>
  <c r="AF1402" i="2"/>
  <c r="AG1402" i="2"/>
  <c r="AF1403" i="2"/>
  <c r="AG1403" i="2"/>
  <c r="AF1404" i="2"/>
  <c r="AG1404" i="2"/>
  <c r="AF1405" i="2"/>
  <c r="AG1405" i="2"/>
  <c r="AF1406" i="2"/>
  <c r="AG1406" i="2"/>
  <c r="AF1407" i="2"/>
  <c r="AG1407" i="2"/>
  <c r="AF1408" i="2"/>
  <c r="AG1408" i="2"/>
  <c r="AF1409" i="2"/>
  <c r="AG1409" i="2"/>
  <c r="AF1410" i="2"/>
  <c r="AG1410" i="2"/>
  <c r="AF1411" i="2"/>
  <c r="AG1411" i="2"/>
  <c r="AF1412" i="2"/>
  <c r="AG1412" i="2"/>
  <c r="AF1413" i="2"/>
  <c r="AG1413" i="2"/>
  <c r="AF1414" i="2"/>
  <c r="AG1414" i="2"/>
  <c r="AF1415" i="2"/>
  <c r="AG1415" i="2"/>
  <c r="AF1416" i="2"/>
  <c r="AG1416" i="2"/>
  <c r="AF1417" i="2"/>
  <c r="AG1417" i="2"/>
  <c r="X1418" i="2"/>
  <c r="X1420" i="2" s="1"/>
  <c r="Y1418" i="2"/>
  <c r="Z1418" i="2"/>
  <c r="AA1418" i="2"/>
  <c r="AB1418" i="2"/>
  <c r="AC1418" i="2"/>
  <c r="AD1418" i="2"/>
  <c r="AE1418" i="2"/>
  <c r="AE1420" i="2" s="1"/>
  <c r="AD1420" i="2"/>
  <c r="AB1420" i="2" l="1"/>
  <c r="AB1270" i="2"/>
  <c r="AG13" i="2"/>
  <c r="X1228" i="2"/>
  <c r="AE49" i="2"/>
  <c r="Z1369" i="2"/>
  <c r="AB1101" i="2"/>
  <c r="AD1012" i="2"/>
  <c r="Z1012" i="2"/>
  <c r="X384" i="2"/>
  <c r="X687" i="2"/>
  <c r="AC1012" i="2"/>
  <c r="AD981" i="2"/>
  <c r="AA384" i="2"/>
  <c r="AE1303" i="2"/>
  <c r="X1369" i="2"/>
  <c r="AD1270" i="2"/>
  <c r="AB1184" i="2"/>
  <c r="AC981" i="2"/>
  <c r="Z933" i="2"/>
  <c r="Z687" i="2"/>
  <c r="AD384" i="2"/>
  <c r="AE1369" i="2"/>
  <c r="AA1369" i="2"/>
  <c r="Y1303" i="2"/>
  <c r="AC1270" i="2"/>
  <c r="AE1270" i="2"/>
  <c r="AC1184" i="2"/>
  <c r="AA1012" i="2"/>
  <c r="AB981" i="2"/>
  <c r="AA737" i="2"/>
  <c r="AC384" i="2"/>
  <c r="Y384" i="2"/>
  <c r="AE333" i="2"/>
  <c r="AE161" i="2"/>
  <c r="AF13" i="2"/>
  <c r="AF122" i="2"/>
  <c r="AD1101" i="2"/>
  <c r="Y737" i="2"/>
  <c r="AE687" i="2"/>
  <c r="AF242" i="2"/>
  <c r="AC1420" i="2"/>
  <c r="AF1226" i="2"/>
  <c r="AF904" i="2"/>
  <c r="AG828" i="2"/>
  <c r="AG830" i="2" s="1"/>
  <c r="AB161" i="2"/>
  <c r="AF23" i="2"/>
  <c r="AG1249" i="2"/>
  <c r="AA1048" i="2"/>
  <c r="AF705" i="2"/>
  <c r="AB485" i="2"/>
  <c r="AF228" i="2"/>
  <c r="AF172" i="2"/>
  <c r="AG152" i="2"/>
  <c r="AG47" i="2"/>
  <c r="AF1249" i="2"/>
  <c r="AF1165" i="2"/>
  <c r="AF627" i="2"/>
  <c r="Y333" i="2"/>
  <c r="AG295" i="2"/>
  <c r="AA1101" i="2"/>
  <c r="AF644" i="2"/>
  <c r="AF541" i="2"/>
  <c r="Y1369" i="2"/>
  <c r="AC1336" i="2"/>
  <c r="AA1303" i="2"/>
  <c r="AD1228" i="2"/>
  <c r="AB1228" i="2"/>
  <c r="AF1205" i="2"/>
  <c r="X1184" i="2"/>
  <c r="AF1182" i="2"/>
  <c r="AF1133" i="2"/>
  <c r="AF1135" i="2" s="1"/>
  <c r="AF1036" i="2"/>
  <c r="AD933" i="2"/>
  <c r="AA882" i="2"/>
  <c r="AG880" i="2"/>
  <c r="AC882" i="2"/>
  <c r="Y687" i="2"/>
  <c r="AB629" i="2"/>
  <c r="AF612" i="2"/>
  <c r="AF629" i="2" s="1"/>
  <c r="AA560" i="2"/>
  <c r="Y560" i="2"/>
  <c r="AE526" i="2"/>
  <c r="AA485" i="2"/>
  <c r="AF265" i="2"/>
  <c r="AF250" i="2"/>
  <c r="AA267" i="2"/>
  <c r="AG235" i="2"/>
  <c r="AG203" i="2"/>
  <c r="AE213" i="2"/>
  <c r="AG172" i="2"/>
  <c r="Z107" i="2"/>
  <c r="AB49" i="2"/>
  <c r="AD1184" i="2"/>
  <c r="AF1148" i="2"/>
  <c r="AE485" i="2"/>
  <c r="AD49" i="2"/>
  <c r="AF1367" i="2"/>
  <c r="AF1334" i="2"/>
  <c r="AF452" i="2"/>
  <c r="AD267" i="2"/>
  <c r="Y1336" i="2"/>
  <c r="X1336" i="2"/>
  <c r="AF1286" i="2"/>
  <c r="AA1270" i="2"/>
  <c r="AC1228" i="2"/>
  <c r="AE1228" i="2"/>
  <c r="AA1184" i="2"/>
  <c r="AB1012" i="2"/>
  <c r="Z981" i="2"/>
  <c r="Z882" i="2"/>
  <c r="X882" i="2"/>
  <c r="AA629" i="2"/>
  <c r="Y629" i="2"/>
  <c r="AF558" i="2"/>
  <c r="X526" i="2"/>
  <c r="AB384" i="2"/>
  <c r="Z213" i="2"/>
  <c r="AC161" i="2"/>
  <c r="AE107" i="2"/>
  <c r="AA49" i="2"/>
  <c r="AG1367" i="2"/>
  <c r="AG507" i="2"/>
  <c r="AF346" i="2"/>
  <c r="AG1418" i="2"/>
  <c r="AF1319" i="2"/>
  <c r="AD1303" i="2"/>
  <c r="AG1268" i="2"/>
  <c r="AG1270" i="2" s="1"/>
  <c r="AG1226" i="2"/>
  <c r="AG1182" i="2"/>
  <c r="Z1101" i="2"/>
  <c r="AF1067" i="2"/>
  <c r="AG979" i="2"/>
  <c r="AG981" i="2" s="1"/>
  <c r="AG955" i="2"/>
  <c r="X737" i="2"/>
  <c r="X629" i="2"/>
  <c r="AF587" i="2"/>
  <c r="AF589" i="2" s="1"/>
  <c r="X560" i="2"/>
  <c r="AF524" i="2"/>
  <c r="AF468" i="2"/>
  <c r="AG346" i="2"/>
  <c r="AG331" i="2"/>
  <c r="AG333" i="2" s="1"/>
  <c r="X267" i="2"/>
  <c r="AB213" i="2"/>
  <c r="AF184" i="2"/>
  <c r="Y161" i="2"/>
  <c r="AG130" i="2"/>
  <c r="AF94" i="2"/>
  <c r="AC49" i="2"/>
  <c r="AG23" i="2"/>
  <c r="AF955" i="2"/>
  <c r="AF1301" i="2"/>
  <c r="AF1303" i="2" s="1"/>
  <c r="AC1303" i="2"/>
  <c r="Y1101" i="2"/>
  <c r="AG1067" i="2"/>
  <c r="AG1002" i="2"/>
  <c r="AF979" i="2"/>
  <c r="AD882" i="2"/>
  <c r="AF857" i="2"/>
  <c r="AD737" i="2"/>
  <c r="AF735" i="2"/>
  <c r="AF737" i="2" s="1"/>
  <c r="AE737" i="2"/>
  <c r="AG705" i="2"/>
  <c r="AE629" i="2"/>
  <c r="AG612" i="2"/>
  <c r="AG587" i="2"/>
  <c r="AG589" i="2" s="1"/>
  <c r="AE560" i="2"/>
  <c r="AG541" i="2"/>
  <c r="AG560" i="2" s="1"/>
  <c r="AG524" i="2"/>
  <c r="Z485" i="2"/>
  <c r="AF403" i="2"/>
  <c r="AF382" i="2"/>
  <c r="AG242" i="2"/>
  <c r="AA213" i="2"/>
  <c r="AG184" i="2"/>
  <c r="AF143" i="2"/>
  <c r="AG94" i="2"/>
  <c r="AF36" i="2"/>
  <c r="AG1165" i="2"/>
  <c r="AF331" i="2"/>
  <c r="AG77" i="2"/>
  <c r="AG1301" i="2"/>
  <c r="AF1002" i="2"/>
  <c r="AG857" i="2"/>
  <c r="AG882" i="2" s="1"/>
  <c r="AF828" i="2"/>
  <c r="AF830" i="2" s="1"/>
  <c r="AG735" i="2"/>
  <c r="AD687" i="2"/>
  <c r="AF671" i="2"/>
  <c r="AG627" i="2"/>
  <c r="AG558" i="2"/>
  <c r="AG452" i="2"/>
  <c r="AG440" i="2"/>
  <c r="Y485" i="2"/>
  <c r="AG403" i="2"/>
  <c r="AG382" i="2"/>
  <c r="AG257" i="2"/>
  <c r="Y267" i="2"/>
  <c r="AG250" i="2"/>
  <c r="AF193" i="2"/>
  <c r="AG143" i="2"/>
  <c r="AF115" i="2"/>
  <c r="AF105" i="2"/>
  <c r="AD107" i="2"/>
  <c r="AF65" i="2"/>
  <c r="AG36" i="2"/>
  <c r="AG49" i="2" s="1"/>
  <c r="AA1336" i="2"/>
  <c r="AG1319" i="2"/>
  <c r="Z1184" i="2"/>
  <c r="AF1099" i="2"/>
  <c r="AE1101" i="2"/>
  <c r="AG1081" i="2"/>
  <c r="Z1048" i="2"/>
  <c r="AE1012" i="2"/>
  <c r="AF931" i="2"/>
  <c r="AF933" i="2" s="1"/>
  <c r="AF880" i="2"/>
  <c r="AC687" i="2"/>
  <c r="AG483" i="2"/>
  <c r="AG468" i="2"/>
  <c r="X485" i="2"/>
  <c r="AF416" i="2"/>
  <c r="AF485" i="2" s="1"/>
  <c r="AF257" i="2"/>
  <c r="Z267" i="2"/>
  <c r="AG193" i="2"/>
  <c r="AF152" i="2"/>
  <c r="Y107" i="2"/>
  <c r="AG105" i="2"/>
  <c r="AF47" i="2"/>
  <c r="AF1351" i="2"/>
  <c r="AF1369" i="2" s="1"/>
  <c r="Z1228" i="2"/>
  <c r="AG1099" i="2"/>
  <c r="Y1048" i="2"/>
  <c r="AF1010" i="2"/>
  <c r="AF1012" i="2" s="1"/>
  <c r="AC933" i="2"/>
  <c r="X933" i="2"/>
  <c r="AB687" i="2"/>
  <c r="AG644" i="2"/>
  <c r="AD526" i="2"/>
  <c r="AD485" i="2"/>
  <c r="AF483" i="2"/>
  <c r="AG427" i="2"/>
  <c r="AG416" i="2"/>
  <c r="AF235" i="2"/>
  <c r="AC213" i="2"/>
  <c r="AF203" i="2"/>
  <c r="AG159" i="2"/>
  <c r="Z161" i="2"/>
  <c r="AB107" i="2"/>
  <c r="AF440" i="2"/>
  <c r="AG122" i="2"/>
  <c r="AC107" i="2"/>
  <c r="Z1420" i="2"/>
  <c r="AF1384" i="2"/>
  <c r="AF1420" i="2" s="1"/>
  <c r="AG1351" i="2"/>
  <c r="AG1369" i="2" s="1"/>
  <c r="AE1336" i="2"/>
  <c r="AG1334" i="2"/>
  <c r="AF1268" i="2"/>
  <c r="Y1228" i="2"/>
  <c r="Y1184" i="2"/>
  <c r="X1048" i="2"/>
  <c r="AG1010" i="2"/>
  <c r="AE933" i="2"/>
  <c r="AG904" i="2"/>
  <c r="AA687" i="2"/>
  <c r="AG671" i="2"/>
  <c r="AC526" i="2"/>
  <c r="AF427" i="2"/>
  <c r="AF211" i="2"/>
  <c r="AD161" i="2"/>
  <c r="AF159" i="2"/>
  <c r="AF130" i="2"/>
  <c r="AG115" i="2"/>
  <c r="AA107" i="2"/>
  <c r="AG65" i="2"/>
  <c r="AG1286" i="2"/>
  <c r="AG1205" i="2"/>
  <c r="AG1046" i="2"/>
  <c r="AG685" i="2"/>
  <c r="Y1420" i="2"/>
  <c r="AG1384" i="2"/>
  <c r="AD1369" i="2"/>
  <c r="X1270" i="2"/>
  <c r="AE1184" i="2"/>
  <c r="AG1148" i="2"/>
  <c r="AG1184" i="2" s="1"/>
  <c r="AG1133" i="2"/>
  <c r="AG1135" i="2" s="1"/>
  <c r="AD1048" i="2"/>
  <c r="AF1046" i="2"/>
  <c r="AE1048" i="2"/>
  <c r="AG1036" i="2"/>
  <c r="AE981" i="2"/>
  <c r="AG931" i="2"/>
  <c r="Z737" i="2"/>
  <c r="AF685" i="2"/>
  <c r="Z560" i="2"/>
  <c r="AB526" i="2"/>
  <c r="AF507" i="2"/>
  <c r="AF526" i="2" s="1"/>
  <c r="AC485" i="2"/>
  <c r="AF295" i="2"/>
  <c r="AG265" i="2"/>
  <c r="AB267" i="2"/>
  <c r="AE267" i="2"/>
  <c r="AG228" i="2"/>
  <c r="AG211" i="2"/>
  <c r="AD213" i="2"/>
  <c r="X161" i="2"/>
  <c r="AF77" i="2"/>
  <c r="AG1303" i="2"/>
  <c r="AG1228" i="2"/>
  <c r="AF981" i="2"/>
  <c r="AF49" i="2"/>
  <c r="AF1101" i="2"/>
  <c r="AG1101" i="2"/>
  <c r="AF882" i="2"/>
  <c r="AG737" i="2"/>
  <c r="AG1336" i="2"/>
  <c r="AF1270" i="2"/>
  <c r="K130" i="2"/>
  <c r="L130" i="2"/>
  <c r="AG485" i="2" l="1"/>
  <c r="AF161" i="2"/>
  <c r="AF1336" i="2"/>
  <c r="AF213" i="2"/>
  <c r="AG1012" i="2"/>
  <c r="AG213" i="2"/>
  <c r="AF1184" i="2"/>
  <c r="AF1048" i="2"/>
  <c r="AF560" i="2"/>
  <c r="AF1228" i="2"/>
  <c r="AF107" i="2"/>
  <c r="AG267" i="2"/>
  <c r="AF333" i="2"/>
  <c r="AG161" i="2"/>
  <c r="AF267" i="2"/>
  <c r="AG107" i="2"/>
  <c r="AG629" i="2"/>
  <c r="AG384" i="2"/>
  <c r="AG1420" i="2"/>
  <c r="AG687" i="2"/>
  <c r="AF687" i="2"/>
  <c r="AF384" i="2"/>
  <c r="AG526" i="2"/>
  <c r="AG1048" i="2"/>
  <c r="AG933" i="2"/>
  <c r="H1067" i="2"/>
  <c r="I1067" i="2"/>
  <c r="G1384" i="2" l="1"/>
  <c r="H1430" i="2" l="1"/>
  <c r="I1430" i="2"/>
  <c r="J1430" i="2"/>
  <c r="K1430" i="2"/>
  <c r="L1430" i="2"/>
  <c r="M1430" i="2"/>
  <c r="N1430" i="2"/>
  <c r="O1430" i="2"/>
  <c r="P1430" i="2"/>
  <c r="Q1430" i="2"/>
  <c r="R1430" i="2"/>
  <c r="S1430" i="2"/>
  <c r="T1430" i="2"/>
  <c r="U1430" i="2"/>
  <c r="V1430" i="2"/>
  <c r="W1430" i="2"/>
  <c r="X1430" i="2"/>
  <c r="Y1430" i="2"/>
  <c r="Z1430" i="2"/>
  <c r="AA1430" i="2"/>
  <c r="AB1430" i="2"/>
  <c r="AC1430" i="2"/>
  <c r="AD1430" i="2"/>
  <c r="AE1430" i="2"/>
  <c r="AF1430" i="2"/>
  <c r="AE1452" i="2" l="1"/>
  <c r="AE1445" i="2"/>
  <c r="AE1441" i="2"/>
  <c r="AE1455" i="2" l="1"/>
  <c r="AE1439" i="2"/>
  <c r="AE1449" i="2"/>
  <c r="AE1437" i="2"/>
  <c r="AE1443" i="2"/>
  <c r="AE1447" i="2"/>
  <c r="AE1451" i="2"/>
  <c r="AE1457" i="2"/>
  <c r="AE1448" i="2"/>
  <c r="AE1436" i="2"/>
  <c r="AE1450" i="2"/>
  <c r="AE1454" i="2"/>
  <c r="AE1458" i="2"/>
  <c r="AE1442" i="2"/>
  <c r="AE1446" i="2"/>
  <c r="AE1440" i="2"/>
  <c r="AE1444" i="2"/>
  <c r="AE1438" i="2"/>
  <c r="AE1435" i="2"/>
  <c r="AE1432" i="2"/>
  <c r="AE1433" i="2"/>
  <c r="AE1453" i="2"/>
  <c r="AE1459" i="2"/>
  <c r="AE1456" i="2"/>
  <c r="AE1431" i="2" l="1"/>
  <c r="AE1422" i="2"/>
  <c r="AE1434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G65" i="2"/>
  <c r="H65" i="2"/>
  <c r="AE1460" i="2" l="1"/>
  <c r="AG1430" i="2"/>
  <c r="G1430" i="2"/>
  <c r="H184" i="2" l="1"/>
  <c r="H1418" i="2"/>
  <c r="I1418" i="2"/>
  <c r="J1418" i="2"/>
  <c r="K1418" i="2"/>
  <c r="L1418" i="2"/>
  <c r="M1418" i="2"/>
  <c r="N1418" i="2"/>
  <c r="O1418" i="2"/>
  <c r="P1418" i="2"/>
  <c r="Q1418" i="2"/>
  <c r="R1418" i="2"/>
  <c r="S1418" i="2"/>
  <c r="T1418" i="2"/>
  <c r="U1418" i="2"/>
  <c r="V1418" i="2"/>
  <c r="W1418" i="2"/>
  <c r="G1418" i="2"/>
  <c r="H1384" i="2"/>
  <c r="I1384" i="2"/>
  <c r="J1384" i="2"/>
  <c r="K1384" i="2"/>
  <c r="L1384" i="2"/>
  <c r="M1384" i="2"/>
  <c r="N1384" i="2"/>
  <c r="O1384" i="2"/>
  <c r="P1384" i="2"/>
  <c r="Q1384" i="2"/>
  <c r="R1384" i="2"/>
  <c r="S1384" i="2"/>
  <c r="T1384" i="2"/>
  <c r="U1384" i="2"/>
  <c r="V1384" i="2"/>
  <c r="W1384" i="2"/>
  <c r="Z1459" i="2"/>
  <c r="H1367" i="2"/>
  <c r="I1367" i="2"/>
  <c r="J1367" i="2"/>
  <c r="K1367" i="2"/>
  <c r="L1367" i="2"/>
  <c r="M1367" i="2"/>
  <c r="N1367" i="2"/>
  <c r="O1367" i="2"/>
  <c r="P1367" i="2"/>
  <c r="Q1367" i="2"/>
  <c r="R1367" i="2"/>
  <c r="S1367" i="2"/>
  <c r="T1367" i="2"/>
  <c r="U1367" i="2"/>
  <c r="V1367" i="2"/>
  <c r="W1367" i="2"/>
  <c r="G1367" i="2"/>
  <c r="H1351" i="2"/>
  <c r="I1351" i="2"/>
  <c r="I1369" i="2" s="1"/>
  <c r="I1458" i="2" s="1"/>
  <c r="J1351" i="2"/>
  <c r="J1369" i="2" s="1"/>
  <c r="J1458" i="2" s="1"/>
  <c r="K1351" i="2"/>
  <c r="K1369" i="2" s="1"/>
  <c r="K1458" i="2" s="1"/>
  <c r="L1351" i="2"/>
  <c r="M1351" i="2"/>
  <c r="M1369" i="2" s="1"/>
  <c r="M1458" i="2" s="1"/>
  <c r="N1351" i="2"/>
  <c r="O1351" i="2"/>
  <c r="P1351" i="2"/>
  <c r="Q1351" i="2"/>
  <c r="Q1369" i="2" s="1"/>
  <c r="Q1458" i="2" s="1"/>
  <c r="R1351" i="2"/>
  <c r="R1369" i="2" s="1"/>
  <c r="R1458" i="2" s="1"/>
  <c r="S1351" i="2"/>
  <c r="S1369" i="2" s="1"/>
  <c r="S1458" i="2" s="1"/>
  <c r="T1351" i="2"/>
  <c r="U1351" i="2"/>
  <c r="U1369" i="2" s="1"/>
  <c r="U1458" i="2" s="1"/>
  <c r="V1351" i="2"/>
  <c r="W1351" i="2"/>
  <c r="W1369" i="2" s="1"/>
  <c r="W1458" i="2" s="1"/>
  <c r="X1458" i="2"/>
  <c r="Y1458" i="2"/>
  <c r="Z1458" i="2"/>
  <c r="AA1458" i="2"/>
  <c r="AB1458" i="2"/>
  <c r="AC1458" i="2"/>
  <c r="AD1458" i="2"/>
  <c r="G1351" i="2"/>
  <c r="H1334" i="2"/>
  <c r="I1334" i="2"/>
  <c r="J1334" i="2"/>
  <c r="K1334" i="2"/>
  <c r="L1334" i="2"/>
  <c r="M1334" i="2"/>
  <c r="N1334" i="2"/>
  <c r="O1334" i="2"/>
  <c r="P1334" i="2"/>
  <c r="Q1334" i="2"/>
  <c r="R1334" i="2"/>
  <c r="S1334" i="2"/>
  <c r="T1334" i="2"/>
  <c r="U1334" i="2"/>
  <c r="V1334" i="2"/>
  <c r="W1334" i="2"/>
  <c r="G1334" i="2"/>
  <c r="H1319" i="2"/>
  <c r="H1336" i="2" s="1"/>
  <c r="H1457" i="2" s="1"/>
  <c r="I1319" i="2"/>
  <c r="J1319" i="2"/>
  <c r="J1336" i="2" s="1"/>
  <c r="J1457" i="2" s="1"/>
  <c r="K1319" i="2"/>
  <c r="L1319" i="2"/>
  <c r="L1336" i="2" s="1"/>
  <c r="L1457" i="2" s="1"/>
  <c r="M1319" i="2"/>
  <c r="N1319" i="2"/>
  <c r="O1319" i="2"/>
  <c r="P1319" i="2"/>
  <c r="P1336" i="2" s="1"/>
  <c r="P1457" i="2" s="1"/>
  <c r="Q1319" i="2"/>
  <c r="R1319" i="2"/>
  <c r="R1336" i="2" s="1"/>
  <c r="R1457" i="2" s="1"/>
  <c r="S1319" i="2"/>
  <c r="T1319" i="2"/>
  <c r="U1319" i="2"/>
  <c r="V1319" i="2"/>
  <c r="W1319" i="2"/>
  <c r="X1457" i="2"/>
  <c r="Y1457" i="2"/>
  <c r="Z1457" i="2"/>
  <c r="AA1457" i="2"/>
  <c r="G1319" i="2"/>
  <c r="H1301" i="2"/>
  <c r="I1301" i="2"/>
  <c r="J1301" i="2"/>
  <c r="K1301" i="2"/>
  <c r="L1301" i="2"/>
  <c r="M1301" i="2"/>
  <c r="N1301" i="2"/>
  <c r="O1301" i="2"/>
  <c r="P1301" i="2"/>
  <c r="Q1301" i="2"/>
  <c r="R1301" i="2"/>
  <c r="S1301" i="2"/>
  <c r="T1301" i="2"/>
  <c r="U1301" i="2"/>
  <c r="V1301" i="2"/>
  <c r="W1301" i="2"/>
  <c r="G1301" i="2"/>
  <c r="H1286" i="2"/>
  <c r="I1286" i="2"/>
  <c r="J1286" i="2"/>
  <c r="J1303" i="2" s="1"/>
  <c r="J1456" i="2" s="1"/>
  <c r="K1286" i="2"/>
  <c r="L1286" i="2"/>
  <c r="M1286" i="2"/>
  <c r="N1286" i="2"/>
  <c r="O1286" i="2"/>
  <c r="P1286" i="2"/>
  <c r="Q1286" i="2"/>
  <c r="R1286" i="2"/>
  <c r="R1303" i="2" s="1"/>
  <c r="R1456" i="2" s="1"/>
  <c r="S1286" i="2"/>
  <c r="T1286" i="2"/>
  <c r="T1303" i="2" s="1"/>
  <c r="T1456" i="2" s="1"/>
  <c r="U1286" i="2"/>
  <c r="V1286" i="2"/>
  <c r="W1286" i="2"/>
  <c r="Y1456" i="2"/>
  <c r="Z1456" i="2"/>
  <c r="G1286" i="2"/>
  <c r="H1268" i="2"/>
  <c r="I1268" i="2"/>
  <c r="J1268" i="2"/>
  <c r="K1268" i="2"/>
  <c r="L1268" i="2"/>
  <c r="M1268" i="2"/>
  <c r="N1268" i="2"/>
  <c r="O1268" i="2"/>
  <c r="P1268" i="2"/>
  <c r="Q1268" i="2"/>
  <c r="R1268" i="2"/>
  <c r="S1268" i="2"/>
  <c r="T1268" i="2"/>
  <c r="U1268" i="2"/>
  <c r="V1268" i="2"/>
  <c r="W1268" i="2"/>
  <c r="G1268" i="2"/>
  <c r="H1249" i="2"/>
  <c r="I1249" i="2"/>
  <c r="J1249" i="2"/>
  <c r="J1270" i="2" s="1"/>
  <c r="J1455" i="2" s="1"/>
  <c r="K1249" i="2"/>
  <c r="L1249" i="2"/>
  <c r="M1249" i="2"/>
  <c r="N1249" i="2"/>
  <c r="N1270" i="2" s="1"/>
  <c r="N1455" i="2" s="1"/>
  <c r="O1249" i="2"/>
  <c r="P1249" i="2"/>
  <c r="P1270" i="2" s="1"/>
  <c r="P1455" i="2" s="1"/>
  <c r="Q1249" i="2"/>
  <c r="R1249" i="2"/>
  <c r="R1270" i="2" s="1"/>
  <c r="R1455" i="2" s="1"/>
  <c r="S1249" i="2"/>
  <c r="T1249" i="2"/>
  <c r="T1270" i="2" s="1"/>
  <c r="T1455" i="2" s="1"/>
  <c r="U1249" i="2"/>
  <c r="V1249" i="2"/>
  <c r="V1270" i="2" s="1"/>
  <c r="V1455" i="2" s="1"/>
  <c r="W1249" i="2"/>
  <c r="Z1455" i="2"/>
  <c r="AA1455" i="2"/>
  <c r="AB1455" i="2"/>
  <c r="G1249" i="2"/>
  <c r="H1226" i="2"/>
  <c r="I1226" i="2"/>
  <c r="J1226" i="2"/>
  <c r="K1226" i="2"/>
  <c r="L1226" i="2"/>
  <c r="M1226" i="2"/>
  <c r="N1226" i="2"/>
  <c r="O1226" i="2"/>
  <c r="P1226" i="2"/>
  <c r="Q1226" i="2"/>
  <c r="R1226" i="2"/>
  <c r="S1226" i="2"/>
  <c r="T1226" i="2"/>
  <c r="U1226" i="2"/>
  <c r="V1226" i="2"/>
  <c r="W1226" i="2"/>
  <c r="G1226" i="2"/>
  <c r="H1205" i="2"/>
  <c r="I1205" i="2"/>
  <c r="I1228" i="2" s="1"/>
  <c r="I1454" i="2" s="1"/>
  <c r="J1205" i="2"/>
  <c r="K1205" i="2"/>
  <c r="L1205" i="2"/>
  <c r="M1205" i="2"/>
  <c r="N1205" i="2"/>
  <c r="O1205" i="2"/>
  <c r="P1205" i="2"/>
  <c r="Q1205" i="2"/>
  <c r="Q1228" i="2" s="1"/>
  <c r="Q1454" i="2" s="1"/>
  <c r="R1205" i="2"/>
  <c r="S1205" i="2"/>
  <c r="T1205" i="2"/>
  <c r="U1205" i="2"/>
  <c r="V1205" i="2"/>
  <c r="W1205" i="2"/>
  <c r="X1454" i="2"/>
  <c r="Y1454" i="2"/>
  <c r="Z1454" i="2"/>
  <c r="AB1454" i="2"/>
  <c r="G1205" i="2"/>
  <c r="H1182" i="2"/>
  <c r="I1182" i="2"/>
  <c r="J1182" i="2"/>
  <c r="K1182" i="2"/>
  <c r="L1182" i="2"/>
  <c r="M1182" i="2"/>
  <c r="N1182" i="2"/>
  <c r="O1182" i="2"/>
  <c r="P1182" i="2"/>
  <c r="Q1182" i="2"/>
  <c r="R1182" i="2"/>
  <c r="S1182" i="2"/>
  <c r="T1182" i="2"/>
  <c r="U1182" i="2"/>
  <c r="V1182" i="2"/>
  <c r="W1182" i="2"/>
  <c r="G1182" i="2"/>
  <c r="H1165" i="2"/>
  <c r="I1165" i="2"/>
  <c r="J1165" i="2"/>
  <c r="K1165" i="2"/>
  <c r="L1165" i="2"/>
  <c r="M1165" i="2"/>
  <c r="N1165" i="2"/>
  <c r="O1165" i="2"/>
  <c r="P1165" i="2"/>
  <c r="Q1165" i="2"/>
  <c r="R1165" i="2"/>
  <c r="S1165" i="2"/>
  <c r="T1165" i="2"/>
  <c r="U1165" i="2"/>
  <c r="V1165" i="2"/>
  <c r="W1165" i="2"/>
  <c r="G1165" i="2"/>
  <c r="H1148" i="2"/>
  <c r="I1148" i="2"/>
  <c r="J1148" i="2"/>
  <c r="K1148" i="2"/>
  <c r="L1148" i="2"/>
  <c r="M1148" i="2"/>
  <c r="N1148" i="2"/>
  <c r="O1148" i="2"/>
  <c r="P1148" i="2"/>
  <c r="Q1148" i="2"/>
  <c r="R1148" i="2"/>
  <c r="S1148" i="2"/>
  <c r="T1148" i="2"/>
  <c r="U1148" i="2"/>
  <c r="V1148" i="2"/>
  <c r="W1148" i="2"/>
  <c r="X1453" i="2"/>
  <c r="Y1453" i="2"/>
  <c r="AC1453" i="2"/>
  <c r="G1148" i="2"/>
  <c r="H1133" i="2"/>
  <c r="H1135" i="2" s="1"/>
  <c r="H1452" i="2" s="1"/>
  <c r="I1133" i="2"/>
  <c r="I1135" i="2" s="1"/>
  <c r="I1452" i="2" s="1"/>
  <c r="J1133" i="2"/>
  <c r="J1135" i="2" s="1"/>
  <c r="J1452" i="2" s="1"/>
  <c r="K1133" i="2"/>
  <c r="K1135" i="2" s="1"/>
  <c r="K1452" i="2" s="1"/>
  <c r="L1133" i="2"/>
  <c r="L1135" i="2" s="1"/>
  <c r="L1452" i="2" s="1"/>
  <c r="M1133" i="2"/>
  <c r="M1135" i="2" s="1"/>
  <c r="M1452" i="2" s="1"/>
  <c r="N1133" i="2"/>
  <c r="N1135" i="2" s="1"/>
  <c r="N1452" i="2" s="1"/>
  <c r="O1133" i="2"/>
  <c r="O1135" i="2" s="1"/>
  <c r="O1452" i="2" s="1"/>
  <c r="P1133" i="2"/>
  <c r="P1135" i="2" s="1"/>
  <c r="P1452" i="2" s="1"/>
  <c r="Q1133" i="2"/>
  <c r="Q1135" i="2" s="1"/>
  <c r="Q1452" i="2" s="1"/>
  <c r="R1133" i="2"/>
  <c r="R1135" i="2" s="1"/>
  <c r="R1452" i="2" s="1"/>
  <c r="S1133" i="2"/>
  <c r="S1135" i="2" s="1"/>
  <c r="S1452" i="2" s="1"/>
  <c r="T1133" i="2"/>
  <c r="T1135" i="2" s="1"/>
  <c r="T1452" i="2" s="1"/>
  <c r="U1133" i="2"/>
  <c r="U1135" i="2" s="1"/>
  <c r="U1452" i="2" s="1"/>
  <c r="V1133" i="2"/>
  <c r="V1135" i="2" s="1"/>
  <c r="V1452" i="2" s="1"/>
  <c r="W1133" i="2"/>
  <c r="W1135" i="2" s="1"/>
  <c r="W1452" i="2" s="1"/>
  <c r="X1452" i="2"/>
  <c r="Y1452" i="2"/>
  <c r="Z1452" i="2"/>
  <c r="AA1452" i="2"/>
  <c r="AB1452" i="2"/>
  <c r="AC1452" i="2"/>
  <c r="AD1452" i="2"/>
  <c r="G1133" i="2"/>
  <c r="G1135" i="2" s="1"/>
  <c r="G1452" i="2" s="1"/>
  <c r="H1099" i="2"/>
  <c r="I1099" i="2"/>
  <c r="J1099" i="2"/>
  <c r="K1099" i="2"/>
  <c r="L1099" i="2"/>
  <c r="M1099" i="2"/>
  <c r="N1099" i="2"/>
  <c r="O1099" i="2"/>
  <c r="P1099" i="2"/>
  <c r="Q1099" i="2"/>
  <c r="R1099" i="2"/>
  <c r="S1099" i="2"/>
  <c r="T1099" i="2"/>
  <c r="U1099" i="2"/>
  <c r="V1099" i="2"/>
  <c r="W1099" i="2"/>
  <c r="G1099" i="2"/>
  <c r="H1081" i="2"/>
  <c r="I1081" i="2"/>
  <c r="I1101" i="2" s="1"/>
  <c r="I1451" i="2" s="1"/>
  <c r="J1081" i="2"/>
  <c r="K1081" i="2"/>
  <c r="L1081" i="2"/>
  <c r="M1081" i="2"/>
  <c r="N1081" i="2"/>
  <c r="O1081" i="2"/>
  <c r="P1081" i="2"/>
  <c r="Q1081" i="2"/>
  <c r="R1081" i="2"/>
  <c r="S1081" i="2"/>
  <c r="T1081" i="2"/>
  <c r="U1081" i="2"/>
  <c r="V1081" i="2"/>
  <c r="W1081" i="2"/>
  <c r="G1081" i="2"/>
  <c r="J1067" i="2"/>
  <c r="K1067" i="2"/>
  <c r="L1067" i="2"/>
  <c r="M1067" i="2"/>
  <c r="N1067" i="2"/>
  <c r="O1067" i="2"/>
  <c r="P1067" i="2"/>
  <c r="Q1067" i="2"/>
  <c r="R1067" i="2"/>
  <c r="S1067" i="2"/>
  <c r="T1067" i="2"/>
  <c r="U1067" i="2"/>
  <c r="V1067" i="2"/>
  <c r="W1067" i="2"/>
  <c r="G1067" i="2"/>
  <c r="G1036" i="2"/>
  <c r="H1046" i="2"/>
  <c r="I1046" i="2"/>
  <c r="J1046" i="2"/>
  <c r="K1046" i="2"/>
  <c r="L1046" i="2"/>
  <c r="M1046" i="2"/>
  <c r="N1046" i="2"/>
  <c r="O1046" i="2"/>
  <c r="P1046" i="2"/>
  <c r="Q1046" i="2"/>
  <c r="R1046" i="2"/>
  <c r="S1046" i="2"/>
  <c r="T1046" i="2"/>
  <c r="U1046" i="2"/>
  <c r="V1046" i="2"/>
  <c r="W1046" i="2"/>
  <c r="G1046" i="2"/>
  <c r="H1036" i="2"/>
  <c r="I1036" i="2"/>
  <c r="J1036" i="2"/>
  <c r="K1036" i="2"/>
  <c r="L1036" i="2"/>
  <c r="M1036" i="2"/>
  <c r="N1036" i="2"/>
  <c r="O1036" i="2"/>
  <c r="P1036" i="2"/>
  <c r="Q1036" i="2"/>
  <c r="R1036" i="2"/>
  <c r="S1036" i="2"/>
  <c r="T1036" i="2"/>
  <c r="U1036" i="2"/>
  <c r="V1036" i="2"/>
  <c r="W1036" i="2"/>
  <c r="H1010" i="2"/>
  <c r="I1010" i="2"/>
  <c r="J1010" i="2"/>
  <c r="K1010" i="2"/>
  <c r="L1010" i="2"/>
  <c r="M1010" i="2"/>
  <c r="N1010" i="2"/>
  <c r="O1010" i="2"/>
  <c r="P1010" i="2"/>
  <c r="Q1010" i="2"/>
  <c r="R1010" i="2"/>
  <c r="S1010" i="2"/>
  <c r="T1010" i="2"/>
  <c r="U1010" i="2"/>
  <c r="V1010" i="2"/>
  <c r="W1010" i="2"/>
  <c r="G1010" i="2"/>
  <c r="H1002" i="2"/>
  <c r="I1002" i="2"/>
  <c r="J1002" i="2"/>
  <c r="J1012" i="2" s="1"/>
  <c r="J1449" i="2" s="1"/>
  <c r="K1002" i="2"/>
  <c r="L1002" i="2"/>
  <c r="L1012" i="2" s="1"/>
  <c r="L1449" i="2" s="1"/>
  <c r="M1002" i="2"/>
  <c r="N1002" i="2"/>
  <c r="O1002" i="2"/>
  <c r="P1002" i="2"/>
  <c r="Q1002" i="2"/>
  <c r="R1002" i="2"/>
  <c r="S1002" i="2"/>
  <c r="T1002" i="2"/>
  <c r="T1012" i="2" s="1"/>
  <c r="T1449" i="2" s="1"/>
  <c r="U1002" i="2"/>
  <c r="V1002" i="2"/>
  <c r="W1002" i="2"/>
  <c r="AA1449" i="2"/>
  <c r="AB1449" i="2"/>
  <c r="AC1449" i="2"/>
  <c r="G1002" i="2"/>
  <c r="H979" i="2"/>
  <c r="I979" i="2"/>
  <c r="J979" i="2"/>
  <c r="K979" i="2"/>
  <c r="L979" i="2"/>
  <c r="M979" i="2"/>
  <c r="N979" i="2"/>
  <c r="O979" i="2"/>
  <c r="P979" i="2"/>
  <c r="Q979" i="2"/>
  <c r="R979" i="2"/>
  <c r="S979" i="2"/>
  <c r="T979" i="2"/>
  <c r="U979" i="2"/>
  <c r="V979" i="2"/>
  <c r="W979" i="2"/>
  <c r="G979" i="2"/>
  <c r="H955" i="2"/>
  <c r="I955" i="2"/>
  <c r="J955" i="2"/>
  <c r="K955" i="2"/>
  <c r="L955" i="2"/>
  <c r="M955" i="2"/>
  <c r="M981" i="2" s="1"/>
  <c r="M1448" i="2" s="1"/>
  <c r="N955" i="2"/>
  <c r="O955" i="2"/>
  <c r="P955" i="2"/>
  <c r="Q955" i="2"/>
  <c r="Q981" i="2" s="1"/>
  <c r="Q1448" i="2" s="1"/>
  <c r="R955" i="2"/>
  <c r="S955" i="2"/>
  <c r="T955" i="2"/>
  <c r="U955" i="2"/>
  <c r="V955" i="2"/>
  <c r="W955" i="2"/>
  <c r="W981" i="2" s="1"/>
  <c r="W1448" i="2" s="1"/>
  <c r="X1448" i="2"/>
  <c r="Y1448" i="2"/>
  <c r="Z1448" i="2"/>
  <c r="AA1448" i="2"/>
  <c r="AB1448" i="2"/>
  <c r="AC1448" i="2"/>
  <c r="G955" i="2"/>
  <c r="H931" i="2"/>
  <c r="I931" i="2"/>
  <c r="J931" i="2"/>
  <c r="K931" i="2"/>
  <c r="L931" i="2"/>
  <c r="M931" i="2"/>
  <c r="N931" i="2"/>
  <c r="O931" i="2"/>
  <c r="P931" i="2"/>
  <c r="Q931" i="2"/>
  <c r="R931" i="2"/>
  <c r="S931" i="2"/>
  <c r="T931" i="2"/>
  <c r="U931" i="2"/>
  <c r="V931" i="2"/>
  <c r="W931" i="2"/>
  <c r="G931" i="2"/>
  <c r="H904" i="2"/>
  <c r="I904" i="2"/>
  <c r="J904" i="2"/>
  <c r="K904" i="2"/>
  <c r="L904" i="2"/>
  <c r="M904" i="2"/>
  <c r="M933" i="2" s="1"/>
  <c r="M1447" i="2" s="1"/>
  <c r="N904" i="2"/>
  <c r="O904" i="2"/>
  <c r="O933" i="2" s="1"/>
  <c r="O1447" i="2" s="1"/>
  <c r="P904" i="2"/>
  <c r="Q904" i="2"/>
  <c r="Q933" i="2" s="1"/>
  <c r="Q1447" i="2" s="1"/>
  <c r="R904" i="2"/>
  <c r="S904" i="2"/>
  <c r="T904" i="2"/>
  <c r="U904" i="2"/>
  <c r="V904" i="2"/>
  <c r="W904" i="2"/>
  <c r="X1447" i="2"/>
  <c r="Z1447" i="2"/>
  <c r="AA1447" i="2"/>
  <c r="AC1447" i="2"/>
  <c r="G904" i="2"/>
  <c r="H880" i="2"/>
  <c r="I880" i="2"/>
  <c r="J880" i="2"/>
  <c r="K880" i="2"/>
  <c r="L880" i="2"/>
  <c r="M880" i="2"/>
  <c r="N880" i="2"/>
  <c r="O880" i="2"/>
  <c r="P880" i="2"/>
  <c r="Q880" i="2"/>
  <c r="R880" i="2"/>
  <c r="S880" i="2"/>
  <c r="T880" i="2"/>
  <c r="U880" i="2"/>
  <c r="V880" i="2"/>
  <c r="W880" i="2"/>
  <c r="G880" i="2"/>
  <c r="H857" i="2"/>
  <c r="I857" i="2"/>
  <c r="J857" i="2"/>
  <c r="K857" i="2"/>
  <c r="L857" i="2"/>
  <c r="M857" i="2"/>
  <c r="N857" i="2"/>
  <c r="O857" i="2"/>
  <c r="P857" i="2"/>
  <c r="Q857" i="2"/>
  <c r="R857" i="2"/>
  <c r="S857" i="2"/>
  <c r="T857" i="2"/>
  <c r="U857" i="2"/>
  <c r="V857" i="2"/>
  <c r="W857" i="2"/>
  <c r="Z1446" i="2"/>
  <c r="AA1446" i="2"/>
  <c r="AC1446" i="2"/>
  <c r="G857" i="2"/>
  <c r="H828" i="2"/>
  <c r="H830" i="2" s="1"/>
  <c r="H1445" i="2" s="1"/>
  <c r="I828" i="2"/>
  <c r="I830" i="2" s="1"/>
  <c r="I1445" i="2" s="1"/>
  <c r="J828" i="2"/>
  <c r="J830" i="2" s="1"/>
  <c r="J1445" i="2" s="1"/>
  <c r="K828" i="2"/>
  <c r="K830" i="2" s="1"/>
  <c r="K1445" i="2" s="1"/>
  <c r="L828" i="2"/>
  <c r="L830" i="2" s="1"/>
  <c r="L1445" i="2" s="1"/>
  <c r="M828" i="2"/>
  <c r="M830" i="2" s="1"/>
  <c r="M1445" i="2" s="1"/>
  <c r="N828" i="2"/>
  <c r="N830" i="2" s="1"/>
  <c r="N1445" i="2" s="1"/>
  <c r="O828" i="2"/>
  <c r="O830" i="2" s="1"/>
  <c r="O1445" i="2" s="1"/>
  <c r="P828" i="2"/>
  <c r="P830" i="2" s="1"/>
  <c r="P1445" i="2" s="1"/>
  <c r="Q828" i="2"/>
  <c r="Q830" i="2" s="1"/>
  <c r="Q1445" i="2" s="1"/>
  <c r="R828" i="2"/>
  <c r="R830" i="2" s="1"/>
  <c r="R1445" i="2" s="1"/>
  <c r="S828" i="2"/>
  <c r="S830" i="2" s="1"/>
  <c r="S1445" i="2" s="1"/>
  <c r="T828" i="2"/>
  <c r="T830" i="2" s="1"/>
  <c r="T1445" i="2" s="1"/>
  <c r="U828" i="2"/>
  <c r="U830" i="2" s="1"/>
  <c r="U1445" i="2" s="1"/>
  <c r="V828" i="2"/>
  <c r="V830" i="2" s="1"/>
  <c r="V1445" i="2" s="1"/>
  <c r="W828" i="2"/>
  <c r="W830" i="2" s="1"/>
  <c r="W1445" i="2" s="1"/>
  <c r="X1445" i="2"/>
  <c r="Y1445" i="2"/>
  <c r="Z1445" i="2"/>
  <c r="AA1445" i="2"/>
  <c r="AB1445" i="2"/>
  <c r="AC1445" i="2"/>
  <c r="AD1445" i="2"/>
  <c r="G828" i="2"/>
  <c r="G830" i="2" s="1"/>
  <c r="G1445" i="2" s="1"/>
  <c r="H735" i="2"/>
  <c r="I735" i="2"/>
  <c r="J735" i="2"/>
  <c r="K735" i="2"/>
  <c r="L735" i="2"/>
  <c r="M735" i="2"/>
  <c r="N735" i="2"/>
  <c r="O735" i="2"/>
  <c r="P735" i="2"/>
  <c r="Q735" i="2"/>
  <c r="R735" i="2"/>
  <c r="S735" i="2"/>
  <c r="T735" i="2"/>
  <c r="U735" i="2"/>
  <c r="V735" i="2"/>
  <c r="W735" i="2"/>
  <c r="G735" i="2"/>
  <c r="H705" i="2"/>
  <c r="I705" i="2"/>
  <c r="J705" i="2"/>
  <c r="J737" i="2" s="1"/>
  <c r="J1444" i="2" s="1"/>
  <c r="K705" i="2"/>
  <c r="L705" i="2"/>
  <c r="M705" i="2"/>
  <c r="N705" i="2"/>
  <c r="O705" i="2"/>
  <c r="P705" i="2"/>
  <c r="Q705" i="2"/>
  <c r="R705" i="2"/>
  <c r="R737" i="2" s="1"/>
  <c r="R1444" i="2" s="1"/>
  <c r="S705" i="2"/>
  <c r="T705" i="2"/>
  <c r="U705" i="2"/>
  <c r="V705" i="2"/>
  <c r="W705" i="2"/>
  <c r="Z1444" i="2"/>
  <c r="AA1444" i="2"/>
  <c r="G705" i="2"/>
  <c r="H685" i="2"/>
  <c r="I685" i="2"/>
  <c r="J685" i="2"/>
  <c r="K685" i="2"/>
  <c r="L685" i="2"/>
  <c r="M685" i="2"/>
  <c r="N685" i="2"/>
  <c r="O685" i="2"/>
  <c r="P685" i="2"/>
  <c r="Q685" i="2"/>
  <c r="R685" i="2"/>
  <c r="S685" i="2"/>
  <c r="T685" i="2"/>
  <c r="U685" i="2"/>
  <c r="V685" i="2"/>
  <c r="W685" i="2"/>
  <c r="G685" i="2"/>
  <c r="H671" i="2"/>
  <c r="I671" i="2"/>
  <c r="J671" i="2"/>
  <c r="K671" i="2"/>
  <c r="L671" i="2"/>
  <c r="M671" i="2"/>
  <c r="N671" i="2"/>
  <c r="O671" i="2"/>
  <c r="P671" i="2"/>
  <c r="Q671" i="2"/>
  <c r="R671" i="2"/>
  <c r="S671" i="2"/>
  <c r="T671" i="2"/>
  <c r="U671" i="2"/>
  <c r="V671" i="2"/>
  <c r="W671" i="2"/>
  <c r="G671" i="2"/>
  <c r="H644" i="2"/>
  <c r="I644" i="2"/>
  <c r="J644" i="2"/>
  <c r="K644" i="2"/>
  <c r="L644" i="2"/>
  <c r="M644" i="2"/>
  <c r="N644" i="2"/>
  <c r="O644" i="2"/>
  <c r="P644" i="2"/>
  <c r="Q644" i="2"/>
  <c r="R644" i="2"/>
  <c r="S644" i="2"/>
  <c r="T644" i="2"/>
  <c r="U644" i="2"/>
  <c r="V644" i="2"/>
  <c r="W644" i="2"/>
  <c r="Z1443" i="2"/>
  <c r="AB1443" i="2"/>
  <c r="G644" i="2"/>
  <c r="H627" i="2"/>
  <c r="I627" i="2"/>
  <c r="J627" i="2"/>
  <c r="K627" i="2"/>
  <c r="L627" i="2"/>
  <c r="M627" i="2"/>
  <c r="N627" i="2"/>
  <c r="O627" i="2"/>
  <c r="P627" i="2"/>
  <c r="Q627" i="2"/>
  <c r="R627" i="2"/>
  <c r="S627" i="2"/>
  <c r="T627" i="2"/>
  <c r="U627" i="2"/>
  <c r="V627" i="2"/>
  <c r="W627" i="2"/>
  <c r="G627" i="2"/>
  <c r="H612" i="2"/>
  <c r="I612" i="2"/>
  <c r="J612" i="2"/>
  <c r="K612" i="2"/>
  <c r="K629" i="2" s="1"/>
  <c r="K1442" i="2" s="1"/>
  <c r="L612" i="2"/>
  <c r="M612" i="2"/>
  <c r="M629" i="2" s="1"/>
  <c r="M1442" i="2" s="1"/>
  <c r="N612" i="2"/>
  <c r="O612" i="2"/>
  <c r="P612" i="2"/>
  <c r="Q612" i="2"/>
  <c r="R612" i="2"/>
  <c r="S612" i="2"/>
  <c r="S629" i="2" s="1"/>
  <c r="S1442" i="2" s="1"/>
  <c r="T612" i="2"/>
  <c r="U612" i="2"/>
  <c r="U629" i="2" s="1"/>
  <c r="U1442" i="2" s="1"/>
  <c r="V612" i="2"/>
  <c r="W612" i="2"/>
  <c r="Z1442" i="2"/>
  <c r="AB1442" i="2"/>
  <c r="AC1442" i="2"/>
  <c r="AD1442" i="2"/>
  <c r="G612" i="2"/>
  <c r="H587" i="2"/>
  <c r="H589" i="2" s="1"/>
  <c r="H1441" i="2" s="1"/>
  <c r="I587" i="2"/>
  <c r="I589" i="2" s="1"/>
  <c r="I1441" i="2" s="1"/>
  <c r="J587" i="2"/>
  <c r="J589" i="2" s="1"/>
  <c r="J1441" i="2" s="1"/>
  <c r="K587" i="2"/>
  <c r="K589" i="2" s="1"/>
  <c r="K1441" i="2" s="1"/>
  <c r="L587" i="2"/>
  <c r="L589" i="2" s="1"/>
  <c r="L1441" i="2" s="1"/>
  <c r="M587" i="2"/>
  <c r="M589" i="2" s="1"/>
  <c r="M1441" i="2" s="1"/>
  <c r="N587" i="2"/>
  <c r="N589" i="2" s="1"/>
  <c r="N1441" i="2" s="1"/>
  <c r="O587" i="2"/>
  <c r="O589" i="2" s="1"/>
  <c r="O1441" i="2" s="1"/>
  <c r="P587" i="2"/>
  <c r="P589" i="2" s="1"/>
  <c r="P1441" i="2" s="1"/>
  <c r="Q587" i="2"/>
  <c r="Q589" i="2" s="1"/>
  <c r="Q1441" i="2" s="1"/>
  <c r="R587" i="2"/>
  <c r="R589" i="2" s="1"/>
  <c r="R1441" i="2" s="1"/>
  <c r="S587" i="2"/>
  <c r="S589" i="2" s="1"/>
  <c r="S1441" i="2" s="1"/>
  <c r="T587" i="2"/>
  <c r="T589" i="2" s="1"/>
  <c r="T1441" i="2" s="1"/>
  <c r="U587" i="2"/>
  <c r="U589" i="2" s="1"/>
  <c r="U1441" i="2" s="1"/>
  <c r="V587" i="2"/>
  <c r="V589" i="2" s="1"/>
  <c r="V1441" i="2" s="1"/>
  <c r="W587" i="2"/>
  <c r="W589" i="2" s="1"/>
  <c r="W1441" i="2" s="1"/>
  <c r="X1441" i="2"/>
  <c r="Y1441" i="2"/>
  <c r="Z1441" i="2"/>
  <c r="AA1441" i="2"/>
  <c r="AB1441" i="2"/>
  <c r="AC1441" i="2"/>
  <c r="AD1441" i="2"/>
  <c r="G587" i="2"/>
  <c r="G589" i="2" s="1"/>
  <c r="G1441" i="2" s="1"/>
  <c r="H558" i="2"/>
  <c r="I558" i="2"/>
  <c r="J558" i="2"/>
  <c r="K558" i="2"/>
  <c r="L558" i="2"/>
  <c r="M558" i="2"/>
  <c r="N558" i="2"/>
  <c r="O558" i="2"/>
  <c r="P558" i="2"/>
  <c r="Q558" i="2"/>
  <c r="R558" i="2"/>
  <c r="S558" i="2"/>
  <c r="T558" i="2"/>
  <c r="U558" i="2"/>
  <c r="V558" i="2"/>
  <c r="W558" i="2"/>
  <c r="G558" i="2"/>
  <c r="H541" i="2"/>
  <c r="I541" i="2"/>
  <c r="J541" i="2"/>
  <c r="K541" i="2"/>
  <c r="K560" i="2" s="1"/>
  <c r="K1440" i="2" s="1"/>
  <c r="L541" i="2"/>
  <c r="M541" i="2"/>
  <c r="M560" i="2" s="1"/>
  <c r="M1440" i="2" s="1"/>
  <c r="N541" i="2"/>
  <c r="O541" i="2"/>
  <c r="P541" i="2"/>
  <c r="Q541" i="2"/>
  <c r="R541" i="2"/>
  <c r="S541" i="2"/>
  <c r="S560" i="2" s="1"/>
  <c r="S1440" i="2" s="1"/>
  <c r="T541" i="2"/>
  <c r="U541" i="2"/>
  <c r="U560" i="2" s="1"/>
  <c r="U1440" i="2" s="1"/>
  <c r="V541" i="2"/>
  <c r="W541" i="2"/>
  <c r="Z1440" i="2"/>
  <c r="AA1440" i="2"/>
  <c r="AB1440" i="2"/>
  <c r="AC1440" i="2"/>
  <c r="AD1440" i="2"/>
  <c r="G541" i="2"/>
  <c r="H524" i="2"/>
  <c r="I524" i="2"/>
  <c r="J524" i="2"/>
  <c r="K524" i="2"/>
  <c r="L524" i="2"/>
  <c r="M524" i="2"/>
  <c r="N524" i="2"/>
  <c r="O524" i="2"/>
  <c r="P524" i="2"/>
  <c r="Q524" i="2"/>
  <c r="R524" i="2"/>
  <c r="S524" i="2"/>
  <c r="T524" i="2"/>
  <c r="U524" i="2"/>
  <c r="V524" i="2"/>
  <c r="W524" i="2"/>
  <c r="G524" i="2"/>
  <c r="H507" i="2"/>
  <c r="I507" i="2"/>
  <c r="J507" i="2"/>
  <c r="K507" i="2"/>
  <c r="L507" i="2"/>
  <c r="M507" i="2"/>
  <c r="N507" i="2"/>
  <c r="O507" i="2"/>
  <c r="P507" i="2"/>
  <c r="Q507" i="2"/>
  <c r="R507" i="2"/>
  <c r="S507" i="2"/>
  <c r="T507" i="2"/>
  <c r="U507" i="2"/>
  <c r="V507" i="2"/>
  <c r="W507" i="2"/>
  <c r="X1439" i="2"/>
  <c r="AA1439" i="2"/>
  <c r="AB1439" i="2"/>
  <c r="AC1439" i="2"/>
  <c r="G507" i="2"/>
  <c r="G526" i="2" s="1"/>
  <c r="G1439" i="2" s="1"/>
  <c r="H483" i="2"/>
  <c r="I483" i="2"/>
  <c r="J483" i="2"/>
  <c r="K483" i="2"/>
  <c r="L483" i="2"/>
  <c r="M483" i="2"/>
  <c r="N483" i="2"/>
  <c r="O483" i="2"/>
  <c r="P483" i="2"/>
  <c r="Q483" i="2"/>
  <c r="R483" i="2"/>
  <c r="S483" i="2"/>
  <c r="T483" i="2"/>
  <c r="U483" i="2"/>
  <c r="V483" i="2"/>
  <c r="W483" i="2"/>
  <c r="G483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T468" i="2"/>
  <c r="U468" i="2"/>
  <c r="V468" i="2"/>
  <c r="W468" i="2"/>
  <c r="G468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T452" i="2"/>
  <c r="U452" i="2"/>
  <c r="V452" i="2"/>
  <c r="W452" i="2"/>
  <c r="G452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T440" i="2"/>
  <c r="U440" i="2"/>
  <c r="V440" i="2"/>
  <c r="W440" i="2"/>
  <c r="G440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T427" i="2"/>
  <c r="U427" i="2"/>
  <c r="V427" i="2"/>
  <c r="W427" i="2"/>
  <c r="G427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T416" i="2"/>
  <c r="U416" i="2"/>
  <c r="V416" i="2"/>
  <c r="W416" i="2"/>
  <c r="G416" i="2"/>
  <c r="H403" i="2"/>
  <c r="I403" i="2"/>
  <c r="J403" i="2"/>
  <c r="K403" i="2"/>
  <c r="K485" i="2" s="1"/>
  <c r="K1438" i="2" s="1"/>
  <c r="L403" i="2"/>
  <c r="M403" i="2"/>
  <c r="N403" i="2"/>
  <c r="O403" i="2"/>
  <c r="P403" i="2"/>
  <c r="Q403" i="2"/>
  <c r="R403" i="2"/>
  <c r="S403" i="2"/>
  <c r="S485" i="2" s="1"/>
  <c r="S1438" i="2" s="1"/>
  <c r="T403" i="2"/>
  <c r="U403" i="2"/>
  <c r="V403" i="2"/>
  <c r="W403" i="2"/>
  <c r="Z1438" i="2"/>
  <c r="AA1438" i="2"/>
  <c r="G403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V382" i="2"/>
  <c r="W382" i="2"/>
  <c r="G382" i="2"/>
  <c r="H346" i="2"/>
  <c r="I346" i="2"/>
  <c r="J346" i="2"/>
  <c r="K346" i="2"/>
  <c r="L346" i="2"/>
  <c r="M346" i="2"/>
  <c r="N346" i="2"/>
  <c r="O346" i="2"/>
  <c r="O384" i="2" s="1"/>
  <c r="O1437" i="2" s="1"/>
  <c r="P346" i="2"/>
  <c r="Q346" i="2"/>
  <c r="R346" i="2"/>
  <c r="S346" i="2"/>
  <c r="T346" i="2"/>
  <c r="U346" i="2"/>
  <c r="V346" i="2"/>
  <c r="W346" i="2"/>
  <c r="X1437" i="2"/>
  <c r="G346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G331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G29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G265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G257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G250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G242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G235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G228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G211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G20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G193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G184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G172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G159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G152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G143" i="2"/>
  <c r="H130" i="2"/>
  <c r="I130" i="2"/>
  <c r="J130" i="2"/>
  <c r="M130" i="2"/>
  <c r="N130" i="2"/>
  <c r="O130" i="2"/>
  <c r="P130" i="2"/>
  <c r="Q130" i="2"/>
  <c r="R130" i="2"/>
  <c r="S130" i="2"/>
  <c r="T130" i="2"/>
  <c r="U130" i="2"/>
  <c r="V130" i="2"/>
  <c r="W130" i="2"/>
  <c r="G130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G122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G11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G105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G94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G77" i="2"/>
  <c r="G13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G36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G2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V1369" i="2" l="1"/>
  <c r="V1458" i="2" s="1"/>
  <c r="N1369" i="2"/>
  <c r="N1458" i="2" s="1"/>
  <c r="S333" i="2"/>
  <c r="S1436" i="2" s="1"/>
  <c r="K333" i="2"/>
  <c r="K1436" i="2" s="1"/>
  <c r="J384" i="2"/>
  <c r="J1437" i="2" s="1"/>
  <c r="M526" i="2"/>
  <c r="M1439" i="2" s="1"/>
  <c r="L560" i="2"/>
  <c r="L1440" i="2" s="1"/>
  <c r="R629" i="2"/>
  <c r="R1442" i="2" s="1"/>
  <c r="N629" i="2"/>
  <c r="N1442" i="2" s="1"/>
  <c r="J629" i="2"/>
  <c r="J1442" i="2" s="1"/>
  <c r="R687" i="2"/>
  <c r="R1443" i="2" s="1"/>
  <c r="J687" i="2"/>
  <c r="J1443" i="2" s="1"/>
  <c r="S737" i="2"/>
  <c r="S1444" i="2" s="1"/>
  <c r="K737" i="2"/>
  <c r="K1444" i="2" s="1"/>
  <c r="T882" i="2"/>
  <c r="T1446" i="2" s="1"/>
  <c r="L882" i="2"/>
  <c r="L1446" i="2" s="1"/>
  <c r="V933" i="2"/>
  <c r="V1447" i="2" s="1"/>
  <c r="R933" i="2"/>
  <c r="R1447" i="2" s="1"/>
  <c r="N933" i="2"/>
  <c r="N1447" i="2" s="1"/>
  <c r="J933" i="2"/>
  <c r="J1447" i="2" s="1"/>
  <c r="R981" i="2"/>
  <c r="R1448" i="2" s="1"/>
  <c r="J981" i="2"/>
  <c r="J1448" i="2" s="1"/>
  <c r="K1012" i="2"/>
  <c r="K1449" i="2" s="1"/>
  <c r="G1184" i="2"/>
  <c r="G1453" i="2" s="1"/>
  <c r="W1184" i="2"/>
  <c r="W1453" i="2" s="1"/>
  <c r="R1228" i="2"/>
  <c r="R1454" i="2" s="1"/>
  <c r="S1270" i="2"/>
  <c r="S1455" i="2" s="1"/>
  <c r="O1270" i="2"/>
  <c r="O1455" i="2" s="1"/>
  <c r="K1270" i="2"/>
  <c r="K1455" i="2" s="1"/>
  <c r="K1303" i="2"/>
  <c r="K1456" i="2" s="1"/>
  <c r="Q1336" i="2"/>
  <c r="Q1457" i="2" s="1"/>
  <c r="I1336" i="2"/>
  <c r="I1457" i="2" s="1"/>
  <c r="R1184" i="2"/>
  <c r="R1453" i="2" s="1"/>
  <c r="J1184" i="2"/>
  <c r="J1453" i="2" s="1"/>
  <c r="Q333" i="2"/>
  <c r="Q1436" i="2" s="1"/>
  <c r="S526" i="2"/>
  <c r="S1439" i="2" s="1"/>
  <c r="K526" i="2"/>
  <c r="K1439" i="2" s="1"/>
  <c r="R560" i="2"/>
  <c r="R1440" i="2" s="1"/>
  <c r="J560" i="2"/>
  <c r="J1440" i="2" s="1"/>
  <c r="G629" i="2"/>
  <c r="G1442" i="2" s="1"/>
  <c r="T933" i="2"/>
  <c r="T1447" i="2" s="1"/>
  <c r="L933" i="2"/>
  <c r="L1447" i="2" s="1"/>
  <c r="L981" i="2"/>
  <c r="L1448" i="2" s="1"/>
  <c r="Q1184" i="2"/>
  <c r="Q1453" i="2" s="1"/>
  <c r="I1184" i="2"/>
  <c r="I1453" i="2" s="1"/>
  <c r="P1228" i="2"/>
  <c r="P1454" i="2" s="1"/>
  <c r="H1228" i="2"/>
  <c r="H1454" i="2" s="1"/>
  <c r="U1270" i="2"/>
  <c r="U1455" i="2" s="1"/>
  <c r="M1270" i="2"/>
  <c r="M1455" i="2" s="1"/>
  <c r="Q1303" i="2"/>
  <c r="Q1456" i="2" s="1"/>
  <c r="I1303" i="2"/>
  <c r="I1456" i="2" s="1"/>
  <c r="P1369" i="2"/>
  <c r="P1458" i="2" s="1"/>
  <c r="H1369" i="2"/>
  <c r="H1458" i="2" s="1"/>
  <c r="R1420" i="2"/>
  <c r="R1459" i="2" s="1"/>
  <c r="J1420" i="2"/>
  <c r="J1459" i="2" s="1"/>
  <c r="G981" i="2"/>
  <c r="G1448" i="2" s="1"/>
  <c r="G933" i="2"/>
  <c r="G1447" i="2" s="1"/>
  <c r="U882" i="2"/>
  <c r="U1446" i="2" s="1"/>
  <c r="M882" i="2"/>
  <c r="M1446" i="2" s="1"/>
  <c r="S933" i="2"/>
  <c r="S1447" i="2" s="1"/>
  <c r="S981" i="2"/>
  <c r="S1448" i="2" s="1"/>
  <c r="K981" i="2"/>
  <c r="K1448" i="2" s="1"/>
  <c r="P1184" i="2"/>
  <c r="P1453" i="2" s="1"/>
  <c r="H1184" i="2"/>
  <c r="H1453" i="2" s="1"/>
  <c r="L1270" i="2"/>
  <c r="L1455" i="2" s="1"/>
  <c r="H1303" i="2"/>
  <c r="H1456" i="2" s="1"/>
  <c r="G1270" i="2"/>
  <c r="G1455" i="2" s="1"/>
  <c r="N1184" i="2"/>
  <c r="N1453" i="2" s="1"/>
  <c r="P384" i="2"/>
  <c r="P1437" i="2" s="1"/>
  <c r="H384" i="2"/>
  <c r="H1437" i="2" s="1"/>
  <c r="L485" i="2"/>
  <c r="L1438" i="2" s="1"/>
  <c r="W526" i="2"/>
  <c r="W1439" i="2" s="1"/>
  <c r="O526" i="2"/>
  <c r="O1439" i="2" s="1"/>
  <c r="T629" i="2"/>
  <c r="T1442" i="2" s="1"/>
  <c r="L629" i="2"/>
  <c r="L1442" i="2" s="1"/>
  <c r="M737" i="2"/>
  <c r="M1444" i="2" s="1"/>
  <c r="J882" i="2"/>
  <c r="J1446" i="2" s="1"/>
  <c r="P933" i="2"/>
  <c r="P1447" i="2" s="1"/>
  <c r="H981" i="2"/>
  <c r="H1448" i="2" s="1"/>
  <c r="H1101" i="2"/>
  <c r="H1451" i="2" s="1"/>
  <c r="U1184" i="2"/>
  <c r="U1453" i="2" s="1"/>
  <c r="T1228" i="2"/>
  <c r="T1454" i="2" s="1"/>
  <c r="I1270" i="2"/>
  <c r="I1455" i="2" s="1"/>
  <c r="S1336" i="2"/>
  <c r="S1457" i="2" s="1"/>
  <c r="T1369" i="2"/>
  <c r="T1458" i="2" s="1"/>
  <c r="L1369" i="2"/>
  <c r="L1458" i="2" s="1"/>
  <c r="W1270" i="2"/>
  <c r="W1455" i="2" s="1"/>
  <c r="S384" i="2"/>
  <c r="S1437" i="2" s="1"/>
  <c r="K384" i="2"/>
  <c r="K1437" i="2" s="1"/>
  <c r="I933" i="2"/>
  <c r="I1447" i="2" s="1"/>
  <c r="AA1459" i="2"/>
  <c r="S1420" i="2"/>
  <c r="S1459" i="2" s="1"/>
  <c r="G1369" i="2"/>
  <c r="G1458" i="2" s="1"/>
  <c r="O1369" i="2"/>
  <c r="O1458" i="2" s="1"/>
  <c r="O1184" i="2"/>
  <c r="O1453" i="2" s="1"/>
  <c r="I981" i="2"/>
  <c r="I1448" i="2" s="1"/>
  <c r="P629" i="2"/>
  <c r="P1442" i="2" s="1"/>
  <c r="H629" i="2"/>
  <c r="H1442" i="2" s="1"/>
  <c r="X1442" i="2"/>
  <c r="Y1442" i="2"/>
  <c r="I629" i="2"/>
  <c r="I1442" i="2" s="1"/>
  <c r="Q629" i="2"/>
  <c r="Q1442" i="2" s="1"/>
  <c r="H526" i="2"/>
  <c r="H1439" i="2" s="1"/>
  <c r="Y1436" i="2"/>
  <c r="AC1436" i="2"/>
  <c r="Y1440" i="2"/>
  <c r="G560" i="2"/>
  <c r="G1440" i="2" s="1"/>
  <c r="X1440" i="2"/>
  <c r="P560" i="2"/>
  <c r="P1440" i="2" s="1"/>
  <c r="I560" i="2"/>
  <c r="I1440" i="2" s="1"/>
  <c r="H560" i="2"/>
  <c r="H1440" i="2" s="1"/>
  <c r="AC1454" i="2"/>
  <c r="W1228" i="2"/>
  <c r="W1454" i="2" s="1"/>
  <c r="V1228" i="2"/>
  <c r="V1454" i="2" s="1"/>
  <c r="U1228" i="2"/>
  <c r="U1454" i="2" s="1"/>
  <c r="L1228" i="2"/>
  <c r="L1454" i="2" s="1"/>
  <c r="O1228" i="2"/>
  <c r="O1454" i="2" s="1"/>
  <c r="N1228" i="2"/>
  <c r="N1454" i="2" s="1"/>
  <c r="M1228" i="2"/>
  <c r="M1454" i="2" s="1"/>
  <c r="J1228" i="2"/>
  <c r="J1454" i="2" s="1"/>
  <c r="G1228" i="2"/>
  <c r="G1454" i="2" s="1"/>
  <c r="M687" i="2"/>
  <c r="M1443" i="2" s="1"/>
  <c r="AC1443" i="2"/>
  <c r="L687" i="2"/>
  <c r="L1443" i="2" s="1"/>
  <c r="N687" i="2"/>
  <c r="N1443" i="2" s="1"/>
  <c r="G687" i="2"/>
  <c r="G1443" i="2" s="1"/>
  <c r="Q687" i="2"/>
  <c r="Q1443" i="2" s="1"/>
  <c r="Y1443" i="2"/>
  <c r="P687" i="2"/>
  <c r="P1443" i="2" s="1"/>
  <c r="I687" i="2"/>
  <c r="I1443" i="2" s="1"/>
  <c r="H687" i="2"/>
  <c r="H1443" i="2" s="1"/>
  <c r="N882" i="2"/>
  <c r="N1446" i="2" s="1"/>
  <c r="R882" i="2"/>
  <c r="R1446" i="2" s="1"/>
  <c r="V882" i="2"/>
  <c r="V1446" i="2" s="1"/>
  <c r="G882" i="2"/>
  <c r="G1446" i="2" s="1"/>
  <c r="X1446" i="2"/>
  <c r="O882" i="2"/>
  <c r="O1446" i="2" s="1"/>
  <c r="H882" i="2"/>
  <c r="H1446" i="2" s="1"/>
  <c r="U485" i="2"/>
  <c r="U1438" i="2" s="1"/>
  <c r="J485" i="2"/>
  <c r="J1438" i="2" s="1"/>
  <c r="AD1438" i="2"/>
  <c r="M485" i="2"/>
  <c r="M1438" i="2" s="1"/>
  <c r="R485" i="2"/>
  <c r="R1438" i="2" s="1"/>
  <c r="W485" i="2"/>
  <c r="W1438" i="2" s="1"/>
  <c r="O485" i="2"/>
  <c r="O1438" i="2" s="1"/>
  <c r="AB1438" i="2"/>
  <c r="X1438" i="2"/>
  <c r="I485" i="2"/>
  <c r="I1438" i="2" s="1"/>
  <c r="R1012" i="2"/>
  <c r="R1449" i="2" s="1"/>
  <c r="O1012" i="2"/>
  <c r="O1449" i="2" s="1"/>
  <c r="G1012" i="2"/>
  <c r="G1449" i="2" s="1"/>
  <c r="W1012" i="2"/>
  <c r="W1449" i="2" s="1"/>
  <c r="P1012" i="2"/>
  <c r="P1449" i="2" s="1"/>
  <c r="K1336" i="2"/>
  <c r="K1457" i="2" s="1"/>
  <c r="U1336" i="2"/>
  <c r="U1457" i="2" s="1"/>
  <c r="AC1457" i="2"/>
  <c r="W1336" i="2"/>
  <c r="W1457" i="2" s="1"/>
  <c r="N1336" i="2"/>
  <c r="N1457" i="2" s="1"/>
  <c r="AB1456" i="2"/>
  <c r="AC1456" i="2"/>
  <c r="O1303" i="2"/>
  <c r="O1456" i="2" s="1"/>
  <c r="W1303" i="2"/>
  <c r="W1456" i="2" s="1"/>
  <c r="G1303" i="2"/>
  <c r="G1456" i="2" s="1"/>
  <c r="V1303" i="2"/>
  <c r="V1456" i="2" s="1"/>
  <c r="U1303" i="2"/>
  <c r="U1456" i="2" s="1"/>
  <c r="N1303" i="2"/>
  <c r="N1456" i="2" s="1"/>
  <c r="V737" i="2"/>
  <c r="V1444" i="2" s="1"/>
  <c r="G737" i="2"/>
  <c r="G1444" i="2" s="1"/>
  <c r="U737" i="2"/>
  <c r="U1444" i="2" s="1"/>
  <c r="W737" i="2"/>
  <c r="W1444" i="2" s="1"/>
  <c r="O737" i="2"/>
  <c r="O1444" i="2" s="1"/>
  <c r="N737" i="2"/>
  <c r="N1444" i="2" s="1"/>
  <c r="I737" i="2"/>
  <c r="I1444" i="2" s="1"/>
  <c r="W49" i="2"/>
  <c r="W1431" i="2" s="1"/>
  <c r="AA1431" i="2"/>
  <c r="S49" i="2"/>
  <c r="S1431" i="2" s="1"/>
  <c r="K49" i="2"/>
  <c r="K1431" i="2" s="1"/>
  <c r="X1451" i="2"/>
  <c r="AB1451" i="2"/>
  <c r="L1101" i="2"/>
  <c r="L1451" i="2" s="1"/>
  <c r="J1101" i="2"/>
  <c r="J1451" i="2" s="1"/>
  <c r="Z1451" i="2"/>
  <c r="Y1451" i="2"/>
  <c r="R1101" i="2"/>
  <c r="R1451" i="2" s="1"/>
  <c r="Q1101" i="2"/>
  <c r="Q1451" i="2" s="1"/>
  <c r="P1101" i="2"/>
  <c r="P1451" i="2" s="1"/>
  <c r="AC1451" i="2"/>
  <c r="M1101" i="2"/>
  <c r="M1451" i="2" s="1"/>
  <c r="T1101" i="2"/>
  <c r="T1451" i="2" s="1"/>
  <c r="W1101" i="2"/>
  <c r="W1451" i="2" s="1"/>
  <c r="V1101" i="2"/>
  <c r="V1451" i="2" s="1"/>
  <c r="U1101" i="2"/>
  <c r="U1451" i="2" s="1"/>
  <c r="O1101" i="2"/>
  <c r="O1451" i="2" s="1"/>
  <c r="N1101" i="2"/>
  <c r="N1451" i="2" s="1"/>
  <c r="H737" i="2"/>
  <c r="H1444" i="2" s="1"/>
  <c r="W384" i="2"/>
  <c r="W1437" i="2" s="1"/>
  <c r="V1184" i="2"/>
  <c r="V1453" i="2" s="1"/>
  <c r="V1336" i="2"/>
  <c r="V1457" i="2" s="1"/>
  <c r="V485" i="2"/>
  <c r="V1438" i="2" s="1"/>
  <c r="T485" i="2"/>
  <c r="T1438" i="2" s="1"/>
  <c r="AD1447" i="2"/>
  <c r="AD1444" i="2"/>
  <c r="M384" i="2"/>
  <c r="M1437" i="2" s="1"/>
  <c r="U384" i="2"/>
  <c r="U1437" i="2" s="1"/>
  <c r="H485" i="2"/>
  <c r="H1438" i="2" s="1"/>
  <c r="P526" i="2"/>
  <c r="P1439" i="2" s="1"/>
  <c r="AD1457" i="2"/>
  <c r="AD1456" i="2"/>
  <c r="AD1455" i="2"/>
  <c r="AD1454" i="2"/>
  <c r="AD1453" i="2"/>
  <c r="AD1451" i="2"/>
  <c r="AD1448" i="2"/>
  <c r="AD1446" i="2"/>
  <c r="O1336" i="2"/>
  <c r="O1457" i="2" s="1"/>
  <c r="G1336" i="2"/>
  <c r="G1457" i="2" s="1"/>
  <c r="M1303" i="2"/>
  <c r="M1456" i="2" s="1"/>
  <c r="Z1453" i="2"/>
  <c r="AB1453" i="2"/>
  <c r="M1184" i="2"/>
  <c r="M1453" i="2" s="1"/>
  <c r="G1101" i="2"/>
  <c r="G1451" i="2" s="1"/>
  <c r="V981" i="2"/>
  <c r="V1448" i="2" s="1"/>
  <c r="N981" i="2"/>
  <c r="N1448" i="2" s="1"/>
  <c r="AB1447" i="2"/>
  <c r="K933" i="2"/>
  <c r="K1447" i="2" s="1"/>
  <c r="Q882" i="2"/>
  <c r="Q1446" i="2" s="1"/>
  <c r="Y1446" i="2"/>
  <c r="I882" i="2"/>
  <c r="I1446" i="2" s="1"/>
  <c r="AB1444" i="2"/>
  <c r="T737" i="2"/>
  <c r="T1444" i="2" s="1"/>
  <c r="L737" i="2"/>
  <c r="L1444" i="2" s="1"/>
  <c r="X1443" i="2"/>
  <c r="U687" i="2"/>
  <c r="U1443" i="2" s="1"/>
  <c r="O629" i="2"/>
  <c r="O1442" i="2" s="1"/>
  <c r="N560" i="2"/>
  <c r="N1440" i="2" s="1"/>
  <c r="V560" i="2"/>
  <c r="V1440" i="2" s="1"/>
  <c r="L526" i="2"/>
  <c r="L1439" i="2" s="1"/>
  <c r="T526" i="2"/>
  <c r="T1439" i="2" s="1"/>
  <c r="G485" i="2"/>
  <c r="G1438" i="2" s="1"/>
  <c r="AC1438" i="2"/>
  <c r="Y1438" i="2"/>
  <c r="Q485" i="2"/>
  <c r="Q1438" i="2" s="1"/>
  <c r="AD1437" i="2"/>
  <c r="V384" i="2"/>
  <c r="V1437" i="2" s="1"/>
  <c r="AC1437" i="2"/>
  <c r="T384" i="2"/>
  <c r="T1437" i="2" s="1"/>
  <c r="N384" i="2"/>
  <c r="N1437" i="2" s="1"/>
  <c r="V629" i="2"/>
  <c r="V1442" i="2" s="1"/>
  <c r="AD1443" i="2"/>
  <c r="W333" i="2"/>
  <c r="W1436" i="2" s="1"/>
  <c r="M1336" i="2"/>
  <c r="M1457" i="2" s="1"/>
  <c r="P981" i="2"/>
  <c r="P1448" i="2" s="1"/>
  <c r="K1420" i="2"/>
  <c r="K1459" i="2" s="1"/>
  <c r="X1459" i="2"/>
  <c r="P1420" i="2"/>
  <c r="P1459" i="2" s="1"/>
  <c r="H1420" i="2"/>
  <c r="H1459" i="2" s="1"/>
  <c r="T560" i="2"/>
  <c r="T1440" i="2" s="1"/>
  <c r="AA1451" i="2"/>
  <c r="Y1437" i="2"/>
  <c r="Q737" i="2"/>
  <c r="Q1444" i="2" s="1"/>
  <c r="AA1453" i="2"/>
  <c r="S1184" i="2"/>
  <c r="S1453" i="2" s="1"/>
  <c r="Z1437" i="2"/>
  <c r="S1101" i="2"/>
  <c r="S1451" i="2" s="1"/>
  <c r="AA1450" i="2"/>
  <c r="S1048" i="2"/>
  <c r="S1450" i="2" s="1"/>
  <c r="K1048" i="2"/>
  <c r="K1450" i="2" s="1"/>
  <c r="L1303" i="2"/>
  <c r="L1456" i="2" s="1"/>
  <c r="Y1444" i="2"/>
  <c r="O333" i="2"/>
  <c r="O1436" i="2" s="1"/>
  <c r="N485" i="2"/>
  <c r="N1438" i="2" s="1"/>
  <c r="Y1447" i="2"/>
  <c r="Y1455" i="2"/>
  <c r="L1184" i="2"/>
  <c r="L1453" i="2" s="1"/>
  <c r="Q384" i="2"/>
  <c r="Q1437" i="2" s="1"/>
  <c r="H933" i="2"/>
  <c r="H1447" i="2" s="1"/>
  <c r="Q1270" i="2"/>
  <c r="Q1455" i="2" s="1"/>
  <c r="K1101" i="2"/>
  <c r="K1451" i="2" s="1"/>
  <c r="T1184" i="2"/>
  <c r="T1453" i="2" s="1"/>
  <c r="AC1450" i="2"/>
  <c r="U1048" i="2"/>
  <c r="U1450" i="2" s="1"/>
  <c r="M1048" i="2"/>
  <c r="M1450" i="2" s="1"/>
  <c r="K1184" i="2"/>
  <c r="K1453" i="2" s="1"/>
  <c r="S1228" i="2"/>
  <c r="S1454" i="2" s="1"/>
  <c r="V687" i="2"/>
  <c r="V1443" i="2" s="1"/>
  <c r="AA1454" i="2"/>
  <c r="K1228" i="2"/>
  <c r="K1454" i="2" s="1"/>
  <c r="P737" i="2"/>
  <c r="P1444" i="2" s="1"/>
  <c r="Y1459" i="2"/>
  <c r="Q1420" i="2"/>
  <c r="Q1459" i="2" s="1"/>
  <c r="I1420" i="2"/>
  <c r="I1459" i="2" s="1"/>
  <c r="K687" i="2"/>
  <c r="K1443" i="2" s="1"/>
  <c r="U933" i="2"/>
  <c r="U1447" i="2" s="1"/>
  <c r="S687" i="2"/>
  <c r="S1443" i="2" s="1"/>
  <c r="H1270" i="2"/>
  <c r="H1455" i="2" s="1"/>
  <c r="AB1437" i="2"/>
  <c r="U981" i="2"/>
  <c r="U1448" i="2" s="1"/>
  <c r="S1303" i="2"/>
  <c r="S1456" i="2" s="1"/>
  <c r="AA1456" i="2"/>
  <c r="U526" i="2"/>
  <c r="U1439" i="2" s="1"/>
  <c r="AA1443" i="2"/>
  <c r="P882" i="2"/>
  <c r="P1446" i="2" s="1"/>
  <c r="X1455" i="2"/>
  <c r="AA1437" i="2"/>
  <c r="W882" i="2"/>
  <c r="W1446" i="2" s="1"/>
  <c r="T981" i="2"/>
  <c r="T1448" i="2" s="1"/>
  <c r="O560" i="2"/>
  <c r="O1440" i="2" s="1"/>
  <c r="P485" i="2"/>
  <c r="P1438" i="2" s="1"/>
  <c r="AC1444" i="2"/>
  <c r="L384" i="2"/>
  <c r="L1437" i="2" s="1"/>
  <c r="AB1457" i="2"/>
  <c r="I333" i="2"/>
  <c r="I1436" i="2" s="1"/>
  <c r="T1336" i="2"/>
  <c r="T1457" i="2" s="1"/>
  <c r="W629" i="2"/>
  <c r="W1442" i="2" s="1"/>
  <c r="O49" i="2"/>
  <c r="W1048" i="2"/>
  <c r="W1450" i="2" s="1"/>
  <c r="O1048" i="2"/>
  <c r="O1450" i="2" s="1"/>
  <c r="AB1459" i="2"/>
  <c r="T1420" i="2"/>
  <c r="T1459" i="2" s="1"/>
  <c r="L1420" i="2"/>
  <c r="L1459" i="2" s="1"/>
  <c r="G213" i="2"/>
  <c r="G1434" i="2" s="1"/>
  <c r="P1303" i="2"/>
  <c r="P1456" i="2" s="1"/>
  <c r="X1444" i="2"/>
  <c r="X1449" i="2"/>
  <c r="H1012" i="2"/>
  <c r="H1449" i="2" s="1"/>
  <c r="R384" i="2"/>
  <c r="R1437" i="2" s="1"/>
  <c r="AA1442" i="2"/>
  <c r="X1456" i="2"/>
  <c r="W933" i="2"/>
  <c r="W1447" i="2" s="1"/>
  <c r="M333" i="2"/>
  <c r="M1436" i="2" s="1"/>
  <c r="O981" i="2"/>
  <c r="O1448" i="2" s="1"/>
  <c r="Y1450" i="2"/>
  <c r="Q1048" i="2"/>
  <c r="Q1450" i="2" s="1"/>
  <c r="I1048" i="2"/>
  <c r="I1450" i="2" s="1"/>
  <c r="T687" i="2"/>
  <c r="T1443" i="2" s="1"/>
  <c r="W1420" i="2"/>
  <c r="W1459" i="2" s="1"/>
  <c r="O1420" i="2"/>
  <c r="O1459" i="2" s="1"/>
  <c r="U333" i="2"/>
  <c r="U1436" i="2" s="1"/>
  <c r="AC1455" i="2"/>
  <c r="AD1450" i="2"/>
  <c r="V1048" i="2"/>
  <c r="V1450" i="2" s="1"/>
  <c r="N1048" i="2"/>
  <c r="N1450" i="2" s="1"/>
  <c r="AC1459" i="2"/>
  <c r="U1420" i="2"/>
  <c r="U1459" i="2" s="1"/>
  <c r="M1420" i="2"/>
  <c r="M1459" i="2" s="1"/>
  <c r="W687" i="2"/>
  <c r="W1443" i="2" s="1"/>
  <c r="AD1459" i="2"/>
  <c r="N1420" i="2"/>
  <c r="N1459" i="2" s="1"/>
  <c r="G1048" i="2"/>
  <c r="G1450" i="2" s="1"/>
  <c r="O687" i="2"/>
  <c r="O1443" i="2" s="1"/>
  <c r="G384" i="2"/>
  <c r="G1437" i="2" s="1"/>
  <c r="X1450" i="2"/>
  <c r="P1048" i="2"/>
  <c r="P1450" i="2" s="1"/>
  <c r="H1048" i="2"/>
  <c r="H1450" i="2" s="1"/>
  <c r="AG1441" i="2"/>
  <c r="V1420" i="2"/>
  <c r="V1459" i="2" s="1"/>
  <c r="N526" i="2"/>
  <c r="N1439" i="2" s="1"/>
  <c r="S1012" i="2"/>
  <c r="S1449" i="2" s="1"/>
  <c r="V213" i="2"/>
  <c r="V1434" i="2" s="1"/>
  <c r="W560" i="2"/>
  <c r="W1440" i="2" s="1"/>
  <c r="Z1449" i="2"/>
  <c r="Y1449" i="2"/>
  <c r="Q1012" i="2"/>
  <c r="Q1449" i="2" s="1"/>
  <c r="I1012" i="2"/>
  <c r="I1449" i="2" s="1"/>
  <c r="AD1439" i="2"/>
  <c r="Z1439" i="2"/>
  <c r="R526" i="2"/>
  <c r="R1439" i="2" s="1"/>
  <c r="J526" i="2"/>
  <c r="J1439" i="2" s="1"/>
  <c r="Y1439" i="2"/>
  <c r="Q526" i="2"/>
  <c r="Q1439" i="2" s="1"/>
  <c r="I526" i="2"/>
  <c r="I1439" i="2" s="1"/>
  <c r="AB1450" i="2"/>
  <c r="T1048" i="2"/>
  <c r="T1450" i="2" s="1"/>
  <c r="L1048" i="2"/>
  <c r="L1450" i="2" s="1"/>
  <c r="AD1434" i="2"/>
  <c r="V526" i="2"/>
  <c r="V1439" i="2" s="1"/>
  <c r="Q560" i="2"/>
  <c r="Q1440" i="2" s="1"/>
  <c r="AD1449" i="2"/>
  <c r="V1012" i="2"/>
  <c r="V1449" i="2" s="1"/>
  <c r="N1012" i="2"/>
  <c r="N1449" i="2" s="1"/>
  <c r="I384" i="2"/>
  <c r="I1437" i="2" s="1"/>
  <c r="AB1446" i="2"/>
  <c r="U1012" i="2"/>
  <c r="U1449" i="2" s="1"/>
  <c r="M1012" i="2"/>
  <c r="M1449" i="2" s="1"/>
  <c r="Z1450" i="2"/>
  <c r="R1048" i="2"/>
  <c r="R1450" i="2" s="1"/>
  <c r="J1048" i="2"/>
  <c r="J1450" i="2" s="1"/>
  <c r="K882" i="2"/>
  <c r="K1446" i="2" s="1"/>
  <c r="AA1434" i="2"/>
  <c r="S213" i="2"/>
  <c r="S1434" i="2" s="1"/>
  <c r="K213" i="2"/>
  <c r="K1434" i="2" s="1"/>
  <c r="N213" i="2"/>
  <c r="N1434" i="2" s="1"/>
  <c r="S882" i="2"/>
  <c r="S1446" i="2" s="1"/>
  <c r="AB1436" i="2"/>
  <c r="AA1436" i="2"/>
  <c r="X1434" i="2"/>
  <c r="P213" i="2"/>
  <c r="P1434" i="2" s="1"/>
  <c r="AG1445" i="2"/>
  <c r="AG1442" i="2"/>
  <c r="AF1445" i="2"/>
  <c r="G1420" i="2"/>
  <c r="G1459" i="2" s="1"/>
  <c r="AF1452" i="2"/>
  <c r="H213" i="2"/>
  <c r="H1434" i="2" s="1"/>
  <c r="AG1452" i="2"/>
  <c r="AF1441" i="2"/>
  <c r="G267" i="2"/>
  <c r="G1435" i="2" s="1"/>
  <c r="Y1435" i="2"/>
  <c r="I267" i="2"/>
  <c r="I1435" i="2" s="1"/>
  <c r="AB1435" i="2"/>
  <c r="T267" i="2"/>
  <c r="T1435" i="2" s="1"/>
  <c r="L267" i="2"/>
  <c r="L1435" i="2" s="1"/>
  <c r="AD1436" i="2"/>
  <c r="V333" i="2"/>
  <c r="V1436" i="2" s="1"/>
  <c r="N333" i="2"/>
  <c r="N1436" i="2" s="1"/>
  <c r="Q267" i="2"/>
  <c r="Q1435" i="2" s="1"/>
  <c r="X1436" i="2"/>
  <c r="P333" i="2"/>
  <c r="P1436" i="2" s="1"/>
  <c r="H333" i="2"/>
  <c r="H1436" i="2" s="1"/>
  <c r="G333" i="2"/>
  <c r="G1436" i="2" s="1"/>
  <c r="Z1436" i="2"/>
  <c r="R333" i="2"/>
  <c r="R1436" i="2" s="1"/>
  <c r="J333" i="2"/>
  <c r="J1436" i="2" s="1"/>
  <c r="Z1434" i="2"/>
  <c r="R213" i="2"/>
  <c r="R1434" i="2" s="1"/>
  <c r="J213" i="2"/>
  <c r="J1434" i="2" s="1"/>
  <c r="T333" i="2"/>
  <c r="T1436" i="2" s="1"/>
  <c r="L333" i="2"/>
  <c r="L1436" i="2" s="1"/>
  <c r="P161" i="2"/>
  <c r="P1433" i="2" s="1"/>
  <c r="H161" i="2"/>
  <c r="H1433" i="2" s="1"/>
  <c r="W213" i="2"/>
  <c r="W1434" i="2" s="1"/>
  <c r="O213" i="2"/>
  <c r="O1434" i="2" s="1"/>
  <c r="AA1435" i="2"/>
  <c r="S267" i="2"/>
  <c r="S1435" i="2" s="1"/>
  <c r="K267" i="2"/>
  <c r="K1435" i="2" s="1"/>
  <c r="Z1435" i="2"/>
  <c r="R267" i="2"/>
  <c r="R1435" i="2" s="1"/>
  <c r="J267" i="2"/>
  <c r="J1435" i="2" s="1"/>
  <c r="I49" i="2"/>
  <c r="AC1434" i="2"/>
  <c r="U213" i="2"/>
  <c r="U1434" i="2" s="1"/>
  <c r="M213" i="2"/>
  <c r="M1434" i="2" s="1"/>
  <c r="Q49" i="2"/>
  <c r="Z1432" i="2"/>
  <c r="J107" i="2"/>
  <c r="J1432" i="2" s="1"/>
  <c r="AB1434" i="2"/>
  <c r="T213" i="2"/>
  <c r="T1434" i="2" s="1"/>
  <c r="L213" i="2"/>
  <c r="L1434" i="2" s="1"/>
  <c r="X1435" i="2"/>
  <c r="P267" i="2"/>
  <c r="P1435" i="2" s="1"/>
  <c r="H267" i="2"/>
  <c r="H1435" i="2" s="1"/>
  <c r="W267" i="2"/>
  <c r="W1435" i="2" s="1"/>
  <c r="O267" i="2"/>
  <c r="O1435" i="2" s="1"/>
  <c r="AD1435" i="2"/>
  <c r="V267" i="2"/>
  <c r="V1435" i="2" s="1"/>
  <c r="N267" i="2"/>
  <c r="N1435" i="2" s="1"/>
  <c r="Y1434" i="2"/>
  <c r="Q213" i="2"/>
  <c r="Q1434" i="2" s="1"/>
  <c r="I213" i="2"/>
  <c r="I1434" i="2" s="1"/>
  <c r="AC1435" i="2"/>
  <c r="U267" i="2"/>
  <c r="U1435" i="2" s="1"/>
  <c r="M267" i="2"/>
  <c r="M1435" i="2" s="1"/>
  <c r="U49" i="2"/>
  <c r="M49" i="2"/>
  <c r="V49" i="2"/>
  <c r="N49" i="2"/>
  <c r="H49" i="2"/>
  <c r="P49" i="2"/>
  <c r="AB1433" i="2"/>
  <c r="G161" i="2"/>
  <c r="G1433" i="2" s="1"/>
  <c r="X1433" i="2"/>
  <c r="AD1433" i="2"/>
  <c r="T161" i="2"/>
  <c r="T1433" i="2" s="1"/>
  <c r="L161" i="2"/>
  <c r="L1433" i="2" s="1"/>
  <c r="Z1433" i="2"/>
  <c r="R161" i="2"/>
  <c r="R1433" i="2" s="1"/>
  <c r="J161" i="2"/>
  <c r="J1433" i="2" s="1"/>
  <c r="W161" i="2"/>
  <c r="W1433" i="2" s="1"/>
  <c r="O161" i="2"/>
  <c r="O1433" i="2" s="1"/>
  <c r="T49" i="2"/>
  <c r="L49" i="2"/>
  <c r="G107" i="2"/>
  <c r="G1432" i="2" s="1"/>
  <c r="V161" i="2"/>
  <c r="V1433" i="2" s="1"/>
  <c r="N161" i="2"/>
  <c r="N1433" i="2" s="1"/>
  <c r="AC1433" i="2"/>
  <c r="U161" i="2"/>
  <c r="U1433" i="2" s="1"/>
  <c r="M161" i="2"/>
  <c r="M1433" i="2" s="1"/>
  <c r="R49" i="2"/>
  <c r="J49" i="2"/>
  <c r="AD1432" i="2"/>
  <c r="V107" i="2"/>
  <c r="V1432" i="2" s="1"/>
  <c r="N107" i="2"/>
  <c r="N1432" i="2" s="1"/>
  <c r="AA1433" i="2"/>
  <c r="S161" i="2"/>
  <c r="S1433" i="2" s="1"/>
  <c r="K161" i="2"/>
  <c r="K1433" i="2" s="1"/>
  <c r="Y1433" i="2"/>
  <c r="Q161" i="2"/>
  <c r="Q1433" i="2" s="1"/>
  <c r="I161" i="2"/>
  <c r="I1433" i="2" s="1"/>
  <c r="R107" i="2"/>
  <c r="R1432" i="2" s="1"/>
  <c r="X1432" i="2"/>
  <c r="P107" i="2"/>
  <c r="P1432" i="2" s="1"/>
  <c r="H107" i="2"/>
  <c r="H1432" i="2" s="1"/>
  <c r="W107" i="2"/>
  <c r="W1432" i="2" s="1"/>
  <c r="O107" i="2"/>
  <c r="O1432" i="2" s="1"/>
  <c r="AC1432" i="2"/>
  <c r="U107" i="2"/>
  <c r="U1432" i="2" s="1"/>
  <c r="M107" i="2"/>
  <c r="M1432" i="2" s="1"/>
  <c r="AB1432" i="2"/>
  <c r="T107" i="2"/>
  <c r="T1432" i="2" s="1"/>
  <c r="L107" i="2"/>
  <c r="L1432" i="2" s="1"/>
  <c r="AA1432" i="2"/>
  <c r="S107" i="2"/>
  <c r="S1432" i="2" s="1"/>
  <c r="K107" i="2"/>
  <c r="K1432" i="2" s="1"/>
  <c r="Y1432" i="2"/>
  <c r="Q107" i="2"/>
  <c r="Q1432" i="2" s="1"/>
  <c r="I107" i="2"/>
  <c r="I1432" i="2" s="1"/>
  <c r="G49" i="2"/>
  <c r="AA1460" i="2" l="1"/>
  <c r="AA3" i="3" s="1"/>
  <c r="W1460" i="2"/>
  <c r="W3" i="3" s="1"/>
  <c r="S1460" i="2"/>
  <c r="S3" i="3" s="1"/>
  <c r="K1460" i="2"/>
  <c r="K3" i="3" s="1"/>
  <c r="S1422" i="2"/>
  <c r="AA1422" i="2"/>
  <c r="K1422" i="2"/>
  <c r="W1422" i="2"/>
  <c r="V1431" i="2"/>
  <c r="V1460" i="2" s="1"/>
  <c r="V3" i="3" s="1"/>
  <c r="V1422" i="2"/>
  <c r="O1431" i="2"/>
  <c r="O1460" i="2" s="1"/>
  <c r="O3" i="3" s="1"/>
  <c r="O1422" i="2"/>
  <c r="AD1431" i="2"/>
  <c r="AD1460" i="2" s="1"/>
  <c r="AD3" i="3" s="1"/>
  <c r="AD1422" i="2"/>
  <c r="Y1431" i="2"/>
  <c r="Y1460" i="2" s="1"/>
  <c r="Y3" i="3" s="1"/>
  <c r="Y1422" i="2"/>
  <c r="L1431" i="2"/>
  <c r="L1460" i="2" s="1"/>
  <c r="L3" i="3" s="1"/>
  <c r="L1422" i="2"/>
  <c r="M1431" i="2"/>
  <c r="M1460" i="2" s="1"/>
  <c r="M3" i="3" s="1"/>
  <c r="M1422" i="2"/>
  <c r="U1431" i="2"/>
  <c r="U1460" i="2" s="1"/>
  <c r="U3" i="3" s="1"/>
  <c r="U1422" i="2"/>
  <c r="AC1431" i="2"/>
  <c r="AC1460" i="2" s="1"/>
  <c r="AC3" i="3" s="1"/>
  <c r="AC1422" i="2"/>
  <c r="J1431" i="2"/>
  <c r="J1460" i="2" s="1"/>
  <c r="J3" i="3" s="1"/>
  <c r="J1422" i="2"/>
  <c r="AB1431" i="2"/>
  <c r="AB1460" i="2" s="1"/>
  <c r="AB3" i="3" s="1"/>
  <c r="AB1422" i="2"/>
  <c r="P1431" i="2"/>
  <c r="P1460" i="2" s="1"/>
  <c r="P3" i="3" s="1"/>
  <c r="P1422" i="2"/>
  <c r="Q1431" i="2"/>
  <c r="Q1460" i="2" s="1"/>
  <c r="Q3" i="3" s="1"/>
  <c r="Q1422" i="2"/>
  <c r="T1431" i="2"/>
  <c r="T1460" i="2" s="1"/>
  <c r="T3" i="3" s="1"/>
  <c r="T1422" i="2"/>
  <c r="H1431" i="2"/>
  <c r="H1460" i="2" s="1"/>
  <c r="H3" i="3" s="1"/>
  <c r="H1422" i="2"/>
  <c r="I1431" i="2"/>
  <c r="I1460" i="2" s="1"/>
  <c r="I3" i="3" s="1"/>
  <c r="I1422" i="2"/>
  <c r="X1431" i="2"/>
  <c r="X1460" i="2" s="1"/>
  <c r="X3" i="3" s="1"/>
  <c r="X1422" i="2"/>
  <c r="R1431" i="2"/>
  <c r="R1460" i="2" s="1"/>
  <c r="R3" i="3" s="1"/>
  <c r="R1422" i="2"/>
  <c r="Z1431" i="2"/>
  <c r="Z1460" i="2" s="1"/>
  <c r="Z3" i="3" s="1"/>
  <c r="Z1422" i="2"/>
  <c r="N1431" i="2"/>
  <c r="N1460" i="2" s="1"/>
  <c r="N3" i="3" s="1"/>
  <c r="N1422" i="2"/>
  <c r="G1431" i="2"/>
  <c r="G1460" i="2" s="1"/>
  <c r="G3" i="3" s="1"/>
  <c r="G1422" i="2"/>
  <c r="AF1437" i="2"/>
  <c r="AF1449" i="2"/>
  <c r="AF1457" i="2"/>
  <c r="AF1444" i="2"/>
  <c r="AG1459" i="2"/>
  <c r="AF1456" i="2"/>
  <c r="AF1443" i="2"/>
  <c r="AG1444" i="2"/>
  <c r="AF1453" i="2"/>
  <c r="AG1449" i="2"/>
  <c r="AF1458" i="2"/>
  <c r="AG1457" i="2"/>
  <c r="AF1436" i="2"/>
  <c r="AG1458" i="2"/>
  <c r="AF1439" i="2"/>
  <c r="AG1448" i="2"/>
  <c r="AF1450" i="2"/>
  <c r="AF1459" i="2"/>
  <c r="AG1436" i="2"/>
  <c r="AF1454" i="2"/>
  <c r="AG1456" i="2"/>
  <c r="AG1443" i="2"/>
  <c r="AG1454" i="2"/>
  <c r="AF1438" i="2"/>
  <c r="AG1439" i="2"/>
  <c r="AG1447" i="2"/>
  <c r="AF1455" i="2"/>
  <c r="AF1451" i="2"/>
  <c r="AF1448" i="2"/>
  <c r="AG1455" i="2"/>
  <c r="AG1437" i="2"/>
  <c r="AG1453" i="2"/>
  <c r="AF1440" i="2"/>
  <c r="AG1440" i="2"/>
  <c r="AF1442" i="2"/>
  <c r="AG1451" i="2"/>
  <c r="AG1450" i="2"/>
  <c r="AG1446" i="2"/>
  <c r="AF1435" i="2"/>
  <c r="AF1446" i="2"/>
  <c r="AG1438" i="2"/>
  <c r="AF1447" i="2"/>
  <c r="AG1435" i="2"/>
  <c r="AF1434" i="2"/>
  <c r="AG1434" i="2"/>
  <c r="AG1433" i="2"/>
  <c r="AF1433" i="2"/>
  <c r="AG1432" i="2"/>
  <c r="AF1432" i="2"/>
  <c r="AG1431" i="2" l="1"/>
  <c r="AG1460" i="2" s="1"/>
  <c r="AG1422" i="2"/>
  <c r="AF1431" i="2"/>
  <c r="AF1460" i="2" s="1"/>
  <c r="AF1461" i="2" s="1"/>
  <c r="AF1422" i="2"/>
  <c r="V1461" i="2" l="1"/>
  <c r="P1461" i="2"/>
  <c r="I1461" i="2"/>
  <c r="G1461" i="2"/>
  <c r="AA1461" i="2"/>
  <c r="S1461" i="2"/>
  <c r="O1461" i="2"/>
  <c r="U1461" i="2"/>
  <c r="M1461" i="2"/>
  <c r="Y1461" i="2"/>
  <c r="J1461" i="2"/>
  <c r="H1461" i="2"/>
  <c r="AC1461" i="2"/>
  <c r="T1461" i="2"/>
  <c r="Z1461" i="2"/>
  <c r="K1461" i="2"/>
  <c r="Q1461" i="2"/>
  <c r="R1461" i="2"/>
  <c r="N1461" i="2"/>
  <c r="L1461" i="2"/>
  <c r="AB1461" i="2"/>
  <c r="AG1461" i="2"/>
  <c r="AD1461" i="2"/>
  <c r="X1461" i="2"/>
  <c r="W1461" i="2"/>
</calcChain>
</file>

<file path=xl/sharedStrings.xml><?xml version="1.0" encoding="utf-8"?>
<sst xmlns="http://schemas.openxmlformats.org/spreadsheetml/2006/main" count="6185" uniqueCount="2523">
  <si>
    <t>LOCAL AUTHORITY</t>
  </si>
  <si>
    <t>DISTRICT</t>
  </si>
  <si>
    <t xml:space="preserve">CONSTITUENCY </t>
  </si>
  <si>
    <t>WARD NO.</t>
  </si>
  <si>
    <t>Total Votes Cast</t>
  </si>
  <si>
    <t>Total Valid Votes Cast</t>
  </si>
  <si>
    <t>WARD TOTAL</t>
  </si>
  <si>
    <t>Harare Municipality</t>
  </si>
  <si>
    <t>Harare</t>
  </si>
  <si>
    <t>STATION CODE</t>
  </si>
  <si>
    <t xml:space="preserve">Total Votes Rejected </t>
  </si>
  <si>
    <t>Ballot Paper Unaccounted for</t>
  </si>
  <si>
    <t>BUDIRIRO CONSTITUENCY</t>
  </si>
  <si>
    <t>Budiriro</t>
  </si>
  <si>
    <t>Budiriro 1 Primary School A</t>
  </si>
  <si>
    <t>6301HRE3301 A</t>
  </si>
  <si>
    <t>Budiriro 1 Primary School B</t>
  </si>
  <si>
    <t>6301HRE3301 B</t>
  </si>
  <si>
    <t>Budiriro 1 Primary School C</t>
  </si>
  <si>
    <t>6301HRE3301 C</t>
  </si>
  <si>
    <t>Budiriro 1 Primary School D</t>
  </si>
  <si>
    <t>6301HRE3301 D</t>
  </si>
  <si>
    <t>Budiriro 1 Primary School E</t>
  </si>
  <si>
    <t>6301HRE3301 E</t>
  </si>
  <si>
    <t>Budiriro 1 Primary School F</t>
  </si>
  <si>
    <t>6301HRE3301 F</t>
  </si>
  <si>
    <t>Budiriro 2 Primary School A</t>
  </si>
  <si>
    <t>6301HRE3302 A</t>
  </si>
  <si>
    <t>Budiriro 2 Primary School B</t>
  </si>
  <si>
    <t>6301HRE3302 B</t>
  </si>
  <si>
    <t>Budiriro 2 Primary School C</t>
  </si>
  <si>
    <t>6301HRE3302 C</t>
  </si>
  <si>
    <t>Budiriro 2 Primary School D</t>
  </si>
  <si>
    <t>6301HRE3302 D</t>
  </si>
  <si>
    <t>Budiriro 3 Bus Terminus Tent A</t>
  </si>
  <si>
    <t>6301HRE3303 A</t>
  </si>
  <si>
    <t>Budiriro 3 Bus Terminus Tent B</t>
  </si>
  <si>
    <t>6301HRE3303 B</t>
  </si>
  <si>
    <t>Budiriro 3 Bus Terminus Tent C</t>
  </si>
  <si>
    <t>6301HRE3303 C</t>
  </si>
  <si>
    <t>Budiriro 3 Bus Terminus Tent D</t>
  </si>
  <si>
    <t>6301HRE3303 D</t>
  </si>
  <si>
    <t>Budiriro 3 Primary School A</t>
  </si>
  <si>
    <t>6301HRE3304 A</t>
  </si>
  <si>
    <t>Budiriro 3 Primary School B</t>
  </si>
  <si>
    <t>6301HRE3304 B</t>
  </si>
  <si>
    <t>Budiriro 1 A High School A</t>
  </si>
  <si>
    <t>6301HRE3305 A</t>
  </si>
  <si>
    <t>Budiriro 1 A High School B</t>
  </si>
  <si>
    <t>6301HRE3305 B</t>
  </si>
  <si>
    <t>Budiriro 1 B High School</t>
  </si>
  <si>
    <t>6301HRE3306</t>
  </si>
  <si>
    <t>Budiriro Training Centre A</t>
  </si>
  <si>
    <t>6301HRE3307 A</t>
  </si>
  <si>
    <t>Budiriro Training Centre B</t>
  </si>
  <si>
    <t>6301HRE3307 B</t>
  </si>
  <si>
    <t>Open Space Near Church on Chitowa Road Tent A</t>
  </si>
  <si>
    <t>6301HRE3308 A</t>
  </si>
  <si>
    <t>Open Space Near Church on Chitowa Road Tent B</t>
  </si>
  <si>
    <t>6301HRE3308 B</t>
  </si>
  <si>
    <t>Open Space (cnr. 3rd Road/17th Cres) Tent A</t>
  </si>
  <si>
    <t>6301HRE3309 A</t>
  </si>
  <si>
    <t>Open Space (cnr. 3rd Road/17th Cres) Tent B</t>
  </si>
  <si>
    <t>6301HRE3309 B</t>
  </si>
  <si>
    <t>25 POLLING STATIONS</t>
  </si>
  <si>
    <t xml:space="preserve">WARD TOTAL </t>
  </si>
  <si>
    <t>Budiriro Bus Terminus Tent A</t>
  </si>
  <si>
    <t>6301HRE4301 A</t>
  </si>
  <si>
    <t>Budiriro Bus Terminus Tent B</t>
  </si>
  <si>
    <t>6301HRE4301 B</t>
  </si>
  <si>
    <t>Budiriro Bus Terminus Tent C</t>
  </si>
  <si>
    <t>6301HRE4301 C</t>
  </si>
  <si>
    <t>Budiriro Bus Terminus Tent D</t>
  </si>
  <si>
    <t>6301HRE4301 D</t>
  </si>
  <si>
    <t>Budiriro 4 New School Site Tent A</t>
  </si>
  <si>
    <t>6301HRE4302 A</t>
  </si>
  <si>
    <t>Budiriro 4 New School Site Tent B</t>
  </si>
  <si>
    <t>6301HRE4302 B</t>
  </si>
  <si>
    <t>Budiriro 4 Primary School A</t>
  </si>
  <si>
    <t>6301HRE4303 A</t>
  </si>
  <si>
    <t>Budiriro 4 Primary School B</t>
  </si>
  <si>
    <t>6301HRE4303 B</t>
  </si>
  <si>
    <t>Budiriro 4 Primary School C</t>
  </si>
  <si>
    <t>6301HRE4303 C</t>
  </si>
  <si>
    <t>Budiriro 5 Current Shops Tent A</t>
  </si>
  <si>
    <t>6301HRE4304 A</t>
  </si>
  <si>
    <t>Budiriro 5 Current Shops Tent B</t>
  </si>
  <si>
    <t>6301HRE4304 B</t>
  </si>
  <si>
    <t>Budiriro 5 Current Shops Tent C</t>
  </si>
  <si>
    <t>6301HRE4304 C</t>
  </si>
  <si>
    <t>Budiriro 5 Current Shops Tent D</t>
  </si>
  <si>
    <t>6301HRE4304 D</t>
  </si>
  <si>
    <t>Budiriro 5 Poly Clinic A</t>
  </si>
  <si>
    <t>6301HRE4305 A</t>
  </si>
  <si>
    <t>Budiriro 5 Poly Clinic B</t>
  </si>
  <si>
    <t>6301HRE4305 B</t>
  </si>
  <si>
    <t>Budiriro 5 Poly Clinic C</t>
  </si>
  <si>
    <t>6301HRE4305 C</t>
  </si>
  <si>
    <t>Budiriro 5 A Primary School A</t>
  </si>
  <si>
    <t>6301HRE4306 A</t>
  </si>
  <si>
    <t>Budiriro 5 A Primary School B</t>
  </si>
  <si>
    <t>6301HRE4306 B</t>
  </si>
  <si>
    <t>Budiriro 5 A Primary School C</t>
  </si>
  <si>
    <t>6301HRE4306 C</t>
  </si>
  <si>
    <t>Budiriro 5 A Primary School D</t>
  </si>
  <si>
    <t>6301HRE4306 D</t>
  </si>
  <si>
    <t>Budiriro 5 B Primary School A</t>
  </si>
  <si>
    <t>6301HRE4307 A</t>
  </si>
  <si>
    <t>Budiriro 5 B Primary School B</t>
  </si>
  <si>
    <t>6301HRE4307 B</t>
  </si>
  <si>
    <t>Budiriro 5 B Primary School C</t>
  </si>
  <si>
    <t>6301HRE4307 C</t>
  </si>
  <si>
    <t>Budiriro 2 High School A</t>
  </si>
  <si>
    <t>6301HRE4308 A</t>
  </si>
  <si>
    <t>Budiriro 2 High School B</t>
  </si>
  <si>
    <t>6301HRE4308 B</t>
  </si>
  <si>
    <t>Budiriro 2 High School C</t>
  </si>
  <si>
    <t>6301HRE4308 C</t>
  </si>
  <si>
    <t>Ngungunyana Office Tent A</t>
  </si>
  <si>
    <t>6301HRE4309 A</t>
  </si>
  <si>
    <t>Ngungunyana Office Tent B</t>
  </si>
  <si>
    <t>6301HRE4309 B</t>
  </si>
  <si>
    <t>Ngungunyana Office Tent C</t>
  </si>
  <si>
    <t>6301HRE4309 C</t>
  </si>
  <si>
    <t>Open Space Cabs Houses Tent A</t>
  </si>
  <si>
    <t>6301HRE4310 A</t>
  </si>
  <si>
    <t>Open Space Cabs Houses Tent B</t>
  </si>
  <si>
    <t>6301HRE4310 B</t>
  </si>
  <si>
    <t>Open Space Lake Chivero Tent</t>
  </si>
  <si>
    <t>6301HRE4311</t>
  </si>
  <si>
    <t>Open Space Cnr Dehwe/2nd Road Tent A</t>
  </si>
  <si>
    <t>6301HRE4312 A</t>
  </si>
  <si>
    <t>Open Space Cnr Dehwe/2nd Road Tent B</t>
  </si>
  <si>
    <t>6301HRE4312 B</t>
  </si>
  <si>
    <t>34 POLLING STATIONS</t>
  </si>
  <si>
    <t>CHITUNGWIZA NORTH CONSTITUENCY</t>
  </si>
  <si>
    <t>Chitungwiza</t>
  </si>
  <si>
    <t>Chitungwiza North</t>
  </si>
  <si>
    <t>Chitungwiza Municipality</t>
  </si>
  <si>
    <t>Key A College A</t>
  </si>
  <si>
    <t>6301CHIT1701 A</t>
  </si>
  <si>
    <t>Key A College B</t>
  </si>
  <si>
    <t>6301CHIT1701 B</t>
  </si>
  <si>
    <t>Key B College A</t>
  </si>
  <si>
    <t>6301CHIT1702 A</t>
  </si>
  <si>
    <t>Key B College B</t>
  </si>
  <si>
    <t>6301CHIT1702 B</t>
  </si>
  <si>
    <t>Seke 6 High School</t>
  </si>
  <si>
    <t>6301CHIT1703</t>
  </si>
  <si>
    <t>Sharon Cohen Primary School</t>
  </si>
  <si>
    <t>6301CHIT1704</t>
  </si>
  <si>
    <t>St Theresa Pre-School A</t>
  </si>
  <si>
    <t>6301CHIT1706 A</t>
  </si>
  <si>
    <t>St Theresa Pre-School B</t>
  </si>
  <si>
    <t>6301CHIT1706 B</t>
  </si>
  <si>
    <t>8 POLLING STATIONS</t>
  </si>
  <si>
    <t>WARD TOTALS</t>
  </si>
  <si>
    <t>Farayi A Primary School</t>
  </si>
  <si>
    <t>6301CHIT1901</t>
  </si>
  <si>
    <t>Farayi B Primary School A</t>
  </si>
  <si>
    <t>6301CHIT1902 A</t>
  </si>
  <si>
    <t>Farayi B Primary School B</t>
  </si>
  <si>
    <t>6301CHIT1902 B</t>
  </si>
  <si>
    <t>6301CHIT1903 A</t>
  </si>
  <si>
    <t>Fungisai C Primary School B</t>
  </si>
  <si>
    <t>6301CHIT1903 B</t>
  </si>
  <si>
    <t>Fungisai D Primary School</t>
  </si>
  <si>
    <t>6301CHIT1904</t>
  </si>
  <si>
    <t>Tamuka Primary School A</t>
  </si>
  <si>
    <t>6301CHIT1905 A</t>
  </si>
  <si>
    <t>Tamuka Primary School B</t>
  </si>
  <si>
    <t>6301CHIT1905 B</t>
  </si>
  <si>
    <t>Chinembiri Primary School A</t>
  </si>
  <si>
    <t>6301CHIT2101 A</t>
  </si>
  <si>
    <t>Chinembiri Primary School B</t>
  </si>
  <si>
    <t>6301CHIT2101 B</t>
  </si>
  <si>
    <t>Chinembiri Primary School C</t>
  </si>
  <si>
    <t>6301CHIT2101 C</t>
  </si>
  <si>
    <t>Dzidzai A Primary School A</t>
  </si>
  <si>
    <t>6301CHIT2102 A</t>
  </si>
  <si>
    <t>Dzidzai A Primary School B</t>
  </si>
  <si>
    <t>6301CHIT2102 B</t>
  </si>
  <si>
    <t>Dzidzai B Primary School A</t>
  </si>
  <si>
    <t>6301CHIT2103 A</t>
  </si>
  <si>
    <t>Dzidzai B Primary School B</t>
  </si>
  <si>
    <t>6301CHIT2103 B</t>
  </si>
  <si>
    <t>Fungisai A Primary School A</t>
  </si>
  <si>
    <t>6301CHIT2104 A</t>
  </si>
  <si>
    <t>Fungisai A Primary School B</t>
  </si>
  <si>
    <t>6301CHIT2104 B</t>
  </si>
  <si>
    <t>Fungisai B Primary School A</t>
  </si>
  <si>
    <t>6301CHIT2106 A</t>
  </si>
  <si>
    <t>Fungisai B Primary School B</t>
  </si>
  <si>
    <t>6301CHIT2106 B</t>
  </si>
  <si>
    <t>11 POLLING STATIONS</t>
  </si>
  <si>
    <t>DDF Seke Chief’s Hall A</t>
  </si>
  <si>
    <t>6301CHIT2501 A</t>
  </si>
  <si>
    <t>DDF Seke Chief’s Hall B</t>
  </si>
  <si>
    <t>6301CHIT2501 B</t>
  </si>
  <si>
    <t>DDF Seke Chief’s Hall C</t>
  </si>
  <si>
    <t>6301CHIT2501 C</t>
  </si>
  <si>
    <t>Seke Teachers' A College A</t>
  </si>
  <si>
    <t>6301CHIT2502 A</t>
  </si>
  <si>
    <t>Seke Teachers' A College B</t>
  </si>
  <si>
    <t>6301CHIT2502 B</t>
  </si>
  <si>
    <t>Seke Teachers' B College A</t>
  </si>
  <si>
    <t>6301CHIT2503 A</t>
  </si>
  <si>
    <t>Seke Teachers' B College B</t>
  </si>
  <si>
    <t>6301CHIT2503 B</t>
  </si>
  <si>
    <t>Unit G Extension - Open Space at Shops Tent A</t>
  </si>
  <si>
    <t>6301CHIT2504 A</t>
  </si>
  <si>
    <t>Unit G Extension - Open Space at Shops Tent B</t>
  </si>
  <si>
    <t>6301CHIT2504 B</t>
  </si>
  <si>
    <t>9 POLLING STATIONS</t>
  </si>
  <si>
    <t>CHITUNGWIZA SOUTH CONSTITUENCY</t>
  </si>
  <si>
    <t>Chitungwiza South</t>
  </si>
  <si>
    <t>Seke 3 High School A</t>
  </si>
  <si>
    <t>6301CHIT1801 A</t>
  </si>
  <si>
    <t>Seke 3 High School B</t>
  </si>
  <si>
    <t>6301CHIT1801 B</t>
  </si>
  <si>
    <t>Seke 13 A Primary School A</t>
  </si>
  <si>
    <t>6301CHIT1802 A</t>
  </si>
  <si>
    <t>Seke 13 A Primary School B</t>
  </si>
  <si>
    <t>6301CHIT1802 B</t>
  </si>
  <si>
    <t>Seke 13 A Primary School C</t>
  </si>
  <si>
    <t>6301CHIT1802 C</t>
  </si>
  <si>
    <t>Seke 13 B Primary School A</t>
  </si>
  <si>
    <t>6301CHIT1803 A</t>
  </si>
  <si>
    <t>Seke 13 B Primary School B</t>
  </si>
  <si>
    <t>6301CHIT1803 B</t>
  </si>
  <si>
    <t>Seke 13 B Primary School C</t>
  </si>
  <si>
    <t>6301CHIT1803 C</t>
  </si>
  <si>
    <t>Seke 13 B Primary School D</t>
  </si>
  <si>
    <t>6301CHIT1803 D</t>
  </si>
  <si>
    <t>Seke 13 C Primary School A</t>
  </si>
  <si>
    <t>6301CHIT1804 A</t>
  </si>
  <si>
    <t>Seke 13 C Primary School B</t>
  </si>
  <si>
    <t>6301CHIT1804 B</t>
  </si>
  <si>
    <t>Unit L Creche A</t>
  </si>
  <si>
    <t>6301CHIT1805 A</t>
  </si>
  <si>
    <t>Unit L Creche B</t>
  </si>
  <si>
    <t>6301CHIT1805 B</t>
  </si>
  <si>
    <t>13 POLLING STATIONS</t>
  </si>
  <si>
    <t>Seke 5 High School A A</t>
  </si>
  <si>
    <t>6301CHIT2201 A</t>
  </si>
  <si>
    <t>Seke 5 High School A B</t>
  </si>
  <si>
    <t>6301CHIT2201 B</t>
  </si>
  <si>
    <t>Seke 5 High School A C</t>
  </si>
  <si>
    <t>6301CHIT2201 C</t>
  </si>
  <si>
    <t>Seke 5 High School B A</t>
  </si>
  <si>
    <t>6301CHIT2202 A</t>
  </si>
  <si>
    <t>Seke 5 High School B B</t>
  </si>
  <si>
    <t>6301CHIT2202 B</t>
  </si>
  <si>
    <t>Tasimukira A Primary School A</t>
  </si>
  <si>
    <t>6301CHIT2203 A</t>
  </si>
  <si>
    <t>Tasimukira A Primary School B</t>
  </si>
  <si>
    <t>6301CHIT2203 B</t>
  </si>
  <si>
    <t>Tasimukira A Primary School C</t>
  </si>
  <si>
    <t>6301CHIT2203 C</t>
  </si>
  <si>
    <t>Tasimukira B Primary School A</t>
  </si>
  <si>
    <t>6301CHIT2204 A</t>
  </si>
  <si>
    <t>Tasimukira B Primary School B</t>
  </si>
  <si>
    <t>6301CHIT2204 B</t>
  </si>
  <si>
    <t>10 POLLING STATIONS</t>
  </si>
  <si>
    <t>N.O.P Extension Open Space Tent A</t>
  </si>
  <si>
    <t>6301CHIT2301 A</t>
  </si>
  <si>
    <t>N.O.P Extension Open Space Tent B</t>
  </si>
  <si>
    <t>6301CHIT2301 B</t>
  </si>
  <si>
    <t>N.O.P Extension Open Space Tent C</t>
  </si>
  <si>
    <t>6301CHIT2301 C</t>
  </si>
  <si>
    <t>Seke 4 A High School A</t>
  </si>
  <si>
    <t>6301CHIT2302 A</t>
  </si>
  <si>
    <t>Seke 4 A High School B</t>
  </si>
  <si>
    <t>6301CHIT2302 B</t>
  </si>
  <si>
    <t>Seke 4 A High School C</t>
  </si>
  <si>
    <t>6301CHIT2302 C</t>
  </si>
  <si>
    <t>Seke 4 B High School</t>
  </si>
  <si>
    <t>6301CHIT2303</t>
  </si>
  <si>
    <t>Seke 11 A Primary School A</t>
  </si>
  <si>
    <t>6301CHIT2304 A</t>
  </si>
  <si>
    <t>Seke 11 A Primary School B</t>
  </si>
  <si>
    <t>6301CHIT2304 B</t>
  </si>
  <si>
    <t>Seke 11 A Primary School C</t>
  </si>
  <si>
    <t>6301CHIT2304 C</t>
  </si>
  <si>
    <t>Seke 11 B Primary School A</t>
  </si>
  <si>
    <t>6301CHIT2305 A</t>
  </si>
  <si>
    <t>Seke 11 B Primary School B</t>
  </si>
  <si>
    <t>6301CHIT2305 B</t>
  </si>
  <si>
    <t>Seventh Day Adventist Church Tent</t>
  </si>
  <si>
    <t>6301CHIT2306</t>
  </si>
  <si>
    <t>Unit N Creche A</t>
  </si>
  <si>
    <t>6301CHIT2307 A</t>
  </si>
  <si>
    <t>Unit N Creche B</t>
  </si>
  <si>
    <t>6301CHIT2307 B</t>
  </si>
  <si>
    <t>15 POLLING STATIONS</t>
  </si>
  <si>
    <t>Seke 3 B High School A</t>
  </si>
  <si>
    <t>6301CHIT2401 A</t>
  </si>
  <si>
    <t>Seke 3 B High School B</t>
  </si>
  <si>
    <t>6301CHIT2401 B</t>
  </si>
  <si>
    <t>Seke 3 C High School</t>
  </si>
  <si>
    <t>6301CHIT2402</t>
  </si>
  <si>
    <t>St. Aidain's A Primary School A</t>
  </si>
  <si>
    <t>6301CHIT2403 A</t>
  </si>
  <si>
    <t>St. Aidain's A Primary School B</t>
  </si>
  <si>
    <t>6301CHIT2403 B</t>
  </si>
  <si>
    <t>St. Aidain's B Primary School</t>
  </si>
  <si>
    <t>6301CHIT2404</t>
  </si>
  <si>
    <t>Unit M Creche A</t>
  </si>
  <si>
    <t>6301CHIT2405 A</t>
  </si>
  <si>
    <t>Unit M Creche B</t>
  </si>
  <si>
    <t>6301CHIT2405 B</t>
  </si>
  <si>
    <t>Unit M Creche C</t>
  </si>
  <si>
    <t>6301CHIT2405 C</t>
  </si>
  <si>
    <t>DZIVARASEKWA CONSTITUENCY</t>
  </si>
  <si>
    <t>Dzivarasekwa</t>
  </si>
  <si>
    <t>Dzivarasekwa 1 High School A</t>
  </si>
  <si>
    <t>6301HRE3901 A</t>
  </si>
  <si>
    <t>Dzivarasekwa 1 High School B</t>
  </si>
  <si>
    <t>6301HRE3901 B</t>
  </si>
  <si>
    <t>Dzivarasekwa 1 High School C</t>
  </si>
  <si>
    <t>6301HRE3901 C</t>
  </si>
  <si>
    <t>Dzivarasekwa 1 High School D</t>
  </si>
  <si>
    <t>6301HRE3901 D</t>
  </si>
  <si>
    <t>Gillingham Primary School A</t>
  </si>
  <si>
    <t>6301HRE3902 A</t>
  </si>
  <si>
    <t>Gillingham Primary School B</t>
  </si>
  <si>
    <t>6301HRE3902 B</t>
  </si>
  <si>
    <t>Gillingham Primary School C</t>
  </si>
  <si>
    <t>6301HRE3902 C</t>
  </si>
  <si>
    <t>Nhamburiko Primary School A</t>
  </si>
  <si>
    <t>6301HRE3903 A</t>
  </si>
  <si>
    <t>Nhamburiko Primary School B</t>
  </si>
  <si>
    <t>6301HRE3903 B</t>
  </si>
  <si>
    <t>Nhamburiko Primary School C</t>
  </si>
  <si>
    <t>6301HRE3903 C</t>
  </si>
  <si>
    <t>Dzivarasekwa 2 A Secondary School A</t>
  </si>
  <si>
    <t>6301HRE4001 A</t>
  </si>
  <si>
    <t>Dzivarasekwa 2 A Secondary School B</t>
  </si>
  <si>
    <t>6301HRE4001 B</t>
  </si>
  <si>
    <t>Dzivarasekwa 2 B Secondary School</t>
  </si>
  <si>
    <t>6301HRE4002</t>
  </si>
  <si>
    <t>Dzivarasekwa 2 C Secondary School</t>
  </si>
  <si>
    <t>6301HRE4003</t>
  </si>
  <si>
    <t>Dzivarasekwa 4 A Primary School</t>
  </si>
  <si>
    <t>6301HRE4004</t>
  </si>
  <si>
    <t>Dzivarasekwa 4 B Primary School</t>
  </si>
  <si>
    <t>6301HRE4005</t>
  </si>
  <si>
    <t>Nehanda Housing Office A</t>
  </si>
  <si>
    <t>6301HRE4006 A</t>
  </si>
  <si>
    <t>Nehanda Housing Office B</t>
  </si>
  <si>
    <t>6301HRE4006 B</t>
  </si>
  <si>
    <t>Nehanda Housing Office C</t>
  </si>
  <si>
    <t>6301HRE4006 C</t>
  </si>
  <si>
    <t>Nehanda Housing Office D</t>
  </si>
  <si>
    <t>6301HRE4006 D</t>
  </si>
  <si>
    <t>Dzivarasekwa 5 A Primary School</t>
  </si>
  <si>
    <t>6301HRE4007</t>
  </si>
  <si>
    <t>Dzivarasekwa 5 B Primary School</t>
  </si>
  <si>
    <t>6301HRE4008</t>
  </si>
  <si>
    <t>Dzivarasekwa 5 C Primary School</t>
  </si>
  <si>
    <t>6301HRE4009</t>
  </si>
  <si>
    <t>Dzivaresekwa 5 D Primary School</t>
  </si>
  <si>
    <t>6301HRE4010</t>
  </si>
  <si>
    <t>Dzivarasekwa 5 E Primary School</t>
  </si>
  <si>
    <t>6301HRE4011</t>
  </si>
  <si>
    <t>Open Space (AFM Church) Tent A</t>
  </si>
  <si>
    <t>6301HRE4012 A</t>
  </si>
  <si>
    <t>Open Space (AFM Church) Tent B</t>
  </si>
  <si>
    <t>6301HRE4012 B</t>
  </si>
  <si>
    <t>Open Space (AFM Church) Tent C</t>
  </si>
  <si>
    <t>6301HRE4012 C</t>
  </si>
  <si>
    <t>Dzivarasekwa 6 Primary School</t>
  </si>
  <si>
    <t>6301HRE4013</t>
  </si>
  <si>
    <t>Glaudina A Tent A</t>
  </si>
  <si>
    <t>6301HRE4014 A</t>
  </si>
  <si>
    <t>Glaudina A Tent B</t>
  </si>
  <si>
    <t>6301HRE4014 B</t>
  </si>
  <si>
    <t>Glaudina B Tent A</t>
  </si>
  <si>
    <t>6301HRE4015 A</t>
  </si>
  <si>
    <t>Glaudina B Tent B</t>
  </si>
  <si>
    <t>6301HRE4015 B</t>
  </si>
  <si>
    <t>First Class Primary School</t>
  </si>
  <si>
    <t>6301HRE4016</t>
  </si>
  <si>
    <t>Gombo A Primary School</t>
  </si>
  <si>
    <t>6301HRE4017</t>
  </si>
  <si>
    <t>Gombo B Primary School</t>
  </si>
  <si>
    <t>6301HRE4018</t>
  </si>
  <si>
    <t>Presidential Guard Tent A</t>
  </si>
  <si>
    <t>6301HRE4019 A</t>
  </si>
  <si>
    <t>Presidential Guard Tent B</t>
  </si>
  <si>
    <t>6301HRE4019 B</t>
  </si>
  <si>
    <t>Yemurai A Primary School A</t>
  </si>
  <si>
    <t>6301HRE4020 A</t>
  </si>
  <si>
    <t>Yemurai A Primary School B</t>
  </si>
  <si>
    <t>6301HRE4020 B</t>
  </si>
  <si>
    <t>Yemurai A Primary School C</t>
  </si>
  <si>
    <t>6301HRE4020 C</t>
  </si>
  <si>
    <t>Yemurai A Primary School D</t>
  </si>
  <si>
    <t>6301HRE4020 D</t>
  </si>
  <si>
    <t>Yemurai B Primary School A</t>
  </si>
  <si>
    <t>6301HRE4021 A</t>
  </si>
  <si>
    <t>Yemurai B Primary School B</t>
  </si>
  <si>
    <t>6301HRE4021 B</t>
  </si>
  <si>
    <t>EPWORTH CONSTITUENCY</t>
  </si>
  <si>
    <t>Epworth</t>
  </si>
  <si>
    <t>Epworth Local Board</t>
  </si>
  <si>
    <t>Epworth A Primary School A</t>
  </si>
  <si>
    <t>6301EPW0101 A</t>
  </si>
  <si>
    <t>Epworth A Primary School B</t>
  </si>
  <si>
    <t>6301EPW0101 B</t>
  </si>
  <si>
    <t>Epworth A Primary School C</t>
  </si>
  <si>
    <t>6301EPW0101 C</t>
  </si>
  <si>
    <t>Epworth A Primary School D</t>
  </si>
  <si>
    <t>6301EPW0101 D</t>
  </si>
  <si>
    <t>Epworth A Primary School E</t>
  </si>
  <si>
    <t>6301EPW0101 E</t>
  </si>
  <si>
    <t>Mathew Rusike School A</t>
  </si>
  <si>
    <t>6301EPW0102 A</t>
  </si>
  <si>
    <t>Mathew Rusike School B</t>
  </si>
  <si>
    <t>6301EPW0102 B</t>
  </si>
  <si>
    <t>Muguta A Secondary School A</t>
  </si>
  <si>
    <t>6301EPW0103 A</t>
  </si>
  <si>
    <t>Muguta A Secondary School B</t>
  </si>
  <si>
    <t>6301EPW0103 B</t>
  </si>
  <si>
    <t>Muguta A Secondary School C</t>
  </si>
  <si>
    <t>6301EPW0103 C</t>
  </si>
  <si>
    <t>Muguta A Secondary School D</t>
  </si>
  <si>
    <t>6301EPW0103 D</t>
  </si>
  <si>
    <t>Muguta A Secondary School E</t>
  </si>
  <si>
    <t>6301EPW0103 E</t>
  </si>
  <si>
    <t>Muguta A Secondary School F</t>
  </si>
  <si>
    <t>6301EPW0103 F</t>
  </si>
  <si>
    <t>Muguta A Secondary School G</t>
  </si>
  <si>
    <t>6301EPW0103 G</t>
  </si>
  <si>
    <t>Muguta B Secondary School</t>
  </si>
  <si>
    <t>6301EPW0104</t>
  </si>
  <si>
    <t>Epworth Primary School C</t>
  </si>
  <si>
    <t>6301EPW0105</t>
  </si>
  <si>
    <t>Epworth Local Board A</t>
  </si>
  <si>
    <t>6301EPW0201 A</t>
  </si>
  <si>
    <t>Epworth Local Board B</t>
  </si>
  <si>
    <t>6301EPW0201 B</t>
  </si>
  <si>
    <t>Epworth Local Board C</t>
  </si>
  <si>
    <t>6301EPW0201 C</t>
  </si>
  <si>
    <t>Epworth Local Board D</t>
  </si>
  <si>
    <t>6301EPW0201 D</t>
  </si>
  <si>
    <t>Epworth Local Board E</t>
  </si>
  <si>
    <t>6301EPW0201 E</t>
  </si>
  <si>
    <t>Makomo Primary School A</t>
  </si>
  <si>
    <t>6301EPW0202 A</t>
  </si>
  <si>
    <t>Makomo Primary School B</t>
  </si>
  <si>
    <t>6301EPW0202 B</t>
  </si>
  <si>
    <t>Makomo Primary School C</t>
  </si>
  <si>
    <t>6301EPW0202 C</t>
  </si>
  <si>
    <t>Makomo Primary School D</t>
  </si>
  <si>
    <t>6301EPW0202 D</t>
  </si>
  <si>
    <t>Makomo Primary School E</t>
  </si>
  <si>
    <t>6301EPW0202 E</t>
  </si>
  <si>
    <t>Makomo Primary School F</t>
  </si>
  <si>
    <t>6301EPW0202 F</t>
  </si>
  <si>
    <t>Domboramwari Primary School A</t>
  </si>
  <si>
    <t>6301EPW0301 A</t>
  </si>
  <si>
    <t>Domboramwari Primary School B</t>
  </si>
  <si>
    <t>6301EPW0301 B</t>
  </si>
  <si>
    <t>Domboramwari Primary School C</t>
  </si>
  <si>
    <t>6301EPW0301 C</t>
  </si>
  <si>
    <t>Glenwood Primary School A</t>
  </si>
  <si>
    <t>6301EPW0302 A</t>
  </si>
  <si>
    <t>Glenwood Primary School B</t>
  </si>
  <si>
    <t>6301EPW0302 B</t>
  </si>
  <si>
    <t>Glenwood Primary School C</t>
  </si>
  <si>
    <t>6301EPW0302 C</t>
  </si>
  <si>
    <t>Glenwood Primary School D</t>
  </si>
  <si>
    <t>6301EPW0302 D</t>
  </si>
  <si>
    <t>Mhandu Open Space Tent A</t>
  </si>
  <si>
    <t>6301EPW0303 A</t>
  </si>
  <si>
    <t>Mhandu Open Space Tent B</t>
  </si>
  <si>
    <t>6301EPW0303 B</t>
  </si>
  <si>
    <t>Chizungu Primary School A</t>
  </si>
  <si>
    <t>6301EPW0401 A</t>
  </si>
  <si>
    <t>Chizungu Primary School B</t>
  </si>
  <si>
    <t>6301EPW0401 B</t>
  </si>
  <si>
    <t>Chizungu Primary School C</t>
  </si>
  <si>
    <t>6301EPW0401 C</t>
  </si>
  <si>
    <t>Chizungu Primary School D</t>
  </si>
  <si>
    <t>6301EPW0401 D</t>
  </si>
  <si>
    <t>Chizungu Primary School E</t>
  </si>
  <si>
    <t>6301EPW0401 E</t>
  </si>
  <si>
    <t>Chizungu Primary School F</t>
  </si>
  <si>
    <t>6301EPW0401 F</t>
  </si>
  <si>
    <t>Domboramwari Secondary School A</t>
  </si>
  <si>
    <t>6301EPW0402 A</t>
  </si>
  <si>
    <t>Domboramwari Secondary School B</t>
  </si>
  <si>
    <t>6301EPW0402 B</t>
  </si>
  <si>
    <t>Domboramwari Secondary School C</t>
  </si>
  <si>
    <t>6301EPW0402 C</t>
  </si>
  <si>
    <t>Domboramwari Secondary School D</t>
  </si>
  <si>
    <t>6301EPW0402 D</t>
  </si>
  <si>
    <t>Maulana Primary School</t>
  </si>
  <si>
    <t>6301EPW0403</t>
  </si>
  <si>
    <t>Epworth A High School A</t>
  </si>
  <si>
    <t>6301EPW0501 A</t>
  </si>
  <si>
    <t>Epworth A High School B</t>
  </si>
  <si>
    <t>6301EPW0501 B</t>
  </si>
  <si>
    <t>Epworth A High School C</t>
  </si>
  <si>
    <t>6301EPW0501 C</t>
  </si>
  <si>
    <t>Epworth B High School</t>
  </si>
  <si>
    <t>6301EPW0502</t>
  </si>
  <si>
    <t>Epworth C High School A</t>
  </si>
  <si>
    <t>6301EPW0503 A</t>
  </si>
  <si>
    <t>Epworth C High School B</t>
  </si>
  <si>
    <t>6301EPW0503 B</t>
  </si>
  <si>
    <t>Kubatana C Primary School</t>
  </si>
  <si>
    <t>6301EPW0504</t>
  </si>
  <si>
    <t>Epworth D High School A</t>
  </si>
  <si>
    <t>6301EPW0505 A</t>
  </si>
  <si>
    <t>Epworth D High School B</t>
  </si>
  <si>
    <t>6301EPW0505 B</t>
  </si>
  <si>
    <t>Epworth D High School C</t>
  </si>
  <si>
    <t>6301EPW0505 C</t>
  </si>
  <si>
    <t>Chinamano A Primary School A</t>
  </si>
  <si>
    <t>6301EPW0601 A</t>
  </si>
  <si>
    <t>Chinamano A Primary School B</t>
  </si>
  <si>
    <t>6301EPW0601 B</t>
  </si>
  <si>
    <t>Chinamano A Primary School C</t>
  </si>
  <si>
    <t>6301EPW0601 C</t>
  </si>
  <si>
    <t>Kubatana Primary School B A</t>
  </si>
  <si>
    <t>6301EPW0603 A</t>
  </si>
  <si>
    <t>Kubatana Primary School B B</t>
  </si>
  <si>
    <t>6301EPW0603 B</t>
  </si>
  <si>
    <t>Kubatana A Primary School A</t>
  </si>
  <si>
    <t>6301EPW0604 A</t>
  </si>
  <si>
    <t>Kubatana A Primary School B</t>
  </si>
  <si>
    <t>6301EPW0604 B</t>
  </si>
  <si>
    <t>Kubatana A Primary School C</t>
  </si>
  <si>
    <t>6301EPW0604 C</t>
  </si>
  <si>
    <t>Kubatana B2 Primary School A</t>
  </si>
  <si>
    <t>6301EPW0607 A</t>
  </si>
  <si>
    <t>Kubatana B2 Primary School B</t>
  </si>
  <si>
    <t>6301EPW0607 B</t>
  </si>
  <si>
    <t>Kubatana B2 Primary School C</t>
  </si>
  <si>
    <t>6301EPW0607 C</t>
  </si>
  <si>
    <t>Kubatana B3 Primary School A</t>
  </si>
  <si>
    <t>6301EPW0608 A</t>
  </si>
  <si>
    <t>Kubatana B3 Primary School B</t>
  </si>
  <si>
    <t>6301EPW0608 B</t>
  </si>
  <si>
    <t>Kubatana B3 Primary School C</t>
  </si>
  <si>
    <t>6301EPW0608 C</t>
  </si>
  <si>
    <t>Chinamano Primary School B</t>
  </si>
  <si>
    <t>6301EPW0701 A</t>
  </si>
  <si>
    <t>6301EPW0701 B</t>
  </si>
  <si>
    <t>6301EPW0704 A</t>
  </si>
  <si>
    <t>6301EPW0704 B</t>
  </si>
  <si>
    <t>6301EPW0704 C</t>
  </si>
  <si>
    <t>6301EPW0704 D</t>
  </si>
  <si>
    <t>6301EPW0705 A</t>
  </si>
  <si>
    <t>6301EPW0705 B</t>
  </si>
  <si>
    <t>6301EPW0705 C</t>
  </si>
  <si>
    <t>Mabvazuva Secondary School C</t>
  </si>
  <si>
    <t>6301EPW0706</t>
  </si>
  <si>
    <t>6301EPW0707 A</t>
  </si>
  <si>
    <t>6301EPW0707 B</t>
  </si>
  <si>
    <t>Open Space Sunway City Tent</t>
  </si>
  <si>
    <t>6301EPW0708</t>
  </si>
  <si>
    <t>16 POLLING STATIONS</t>
  </si>
  <si>
    <t>11POLLING STATIONS</t>
  </si>
  <si>
    <t>14 POLLING STATIONS</t>
  </si>
  <si>
    <t>GLEN NORAH CONSTITUENCY</t>
  </si>
  <si>
    <t>Glen Norah</t>
  </si>
  <si>
    <t>Glen Norah 1 A Secondary School A</t>
  </si>
  <si>
    <t>6301HRE2701 A</t>
  </si>
  <si>
    <t>Glen Norah 1 A Secondary School B</t>
  </si>
  <si>
    <t>6301HRE2701 B</t>
  </si>
  <si>
    <t>Glen Norah 1 B Secondary School A</t>
  </si>
  <si>
    <t>6301HRE2702 A</t>
  </si>
  <si>
    <t>Glen Norah 1 B Secondary School B</t>
  </si>
  <si>
    <t>6301HRE2702 B</t>
  </si>
  <si>
    <t>Glen Norah 2 A Secondary School</t>
  </si>
  <si>
    <t>6301HRE2703</t>
  </si>
  <si>
    <t>Glen Norah 2 B Secondary School A</t>
  </si>
  <si>
    <t>6301HRE2704 A</t>
  </si>
  <si>
    <t>Glen Norah 2 B Secondary School B</t>
  </si>
  <si>
    <t>6301HRE2704 B</t>
  </si>
  <si>
    <t>Glen Norah Infill Primary School</t>
  </si>
  <si>
    <t>6301HRE2705</t>
  </si>
  <si>
    <t>Kudakwashe Primary School A</t>
  </si>
  <si>
    <t>6301HRE2706 A</t>
  </si>
  <si>
    <t>Kudakwashe Primary School B</t>
  </si>
  <si>
    <t>6301HRE2706 B</t>
  </si>
  <si>
    <t>Open space Pamasimbi - Cnr 1st st/ Glen Road High School Tent A</t>
  </si>
  <si>
    <t>6301HRE2707 A</t>
  </si>
  <si>
    <t>Open space Pamasimbi - Cnr 1st st/ Glen Road High School Tent B</t>
  </si>
  <si>
    <t>6301HRE2707 B</t>
  </si>
  <si>
    <t>Open space Pamasimbi - Cnr 1st st/ Glen Road High School Tent C</t>
  </si>
  <si>
    <t>6301HRE2707 C</t>
  </si>
  <si>
    <t>Ruvheneko Primary School A</t>
  </si>
  <si>
    <t>6301HRE2708 A</t>
  </si>
  <si>
    <t>Ruvheneko Primary School B</t>
  </si>
  <si>
    <t>6301HRE2708 B</t>
  </si>
  <si>
    <t>St Peters Kubatana A Secondary School A</t>
  </si>
  <si>
    <t>6301HRE2709 A</t>
  </si>
  <si>
    <t>St Peters Kubatana A Secondary School B</t>
  </si>
  <si>
    <t>6301HRE2709 B</t>
  </si>
  <si>
    <t>St Peters Kubatana A Secondary School C</t>
  </si>
  <si>
    <t>6301HRE2709 C</t>
  </si>
  <si>
    <t>St Peters Kubatana B Secondary School</t>
  </si>
  <si>
    <t>6301HRE2710</t>
  </si>
  <si>
    <t>19 POLLING STATIONS</t>
  </si>
  <si>
    <t>Chembira A Primary School A</t>
  </si>
  <si>
    <t>6301HRE2801 A</t>
  </si>
  <si>
    <t>Chembira A Primary School B</t>
  </si>
  <si>
    <t>6301HRE2801 B</t>
  </si>
  <si>
    <t>Chembira B Primary School A</t>
  </si>
  <si>
    <t>6301HRE2802 A</t>
  </si>
  <si>
    <t>Chembira B Primary School B</t>
  </si>
  <si>
    <t>6301HRE2802 B</t>
  </si>
  <si>
    <t>Chembira C Primary School A</t>
  </si>
  <si>
    <t>6301HRE2803 A</t>
  </si>
  <si>
    <t>Chembira C Primary School B</t>
  </si>
  <si>
    <t>6301HRE2803 B</t>
  </si>
  <si>
    <t>Chitubu Shopping Centre Tent A</t>
  </si>
  <si>
    <t>6301HRE2804 A</t>
  </si>
  <si>
    <t>Chitubu Shopping Centre Tent B</t>
  </si>
  <si>
    <t>6301HRE2804 B</t>
  </si>
  <si>
    <t>Council Creche Along Zvimba Road</t>
  </si>
  <si>
    <t>6301HRE2805</t>
  </si>
  <si>
    <t>Glen Norah Hall</t>
  </si>
  <si>
    <t>6301HRE2806</t>
  </si>
  <si>
    <t>Glen View 9 Primary School A</t>
  </si>
  <si>
    <t>6301HRE2807 A</t>
  </si>
  <si>
    <t>Glen View 9 Primary School B</t>
  </si>
  <si>
    <t>6301HRE2807 B</t>
  </si>
  <si>
    <t>Open Space UM Church (opp Crest Breeders) Tent</t>
  </si>
  <si>
    <t>6301HRE2808</t>
  </si>
  <si>
    <t>Shiriyedenga Primary School A</t>
  </si>
  <si>
    <t>6301HRE2809 A</t>
  </si>
  <si>
    <t>Shiriyedenga Primary School B</t>
  </si>
  <si>
    <t>6301HRE2809 B</t>
  </si>
  <si>
    <t>GLENVIEW SOUTH CONSTITUENCY</t>
  </si>
  <si>
    <t>Glenview South</t>
  </si>
  <si>
    <t xml:space="preserve">Glen View 1 A Primary School A </t>
  </si>
  <si>
    <t>6301HRE3101 A</t>
  </si>
  <si>
    <t xml:space="preserve">Glen View 1 A Primary School B </t>
  </si>
  <si>
    <t>6301HRE3101 B</t>
  </si>
  <si>
    <t>Glen View 1 A Primary School C</t>
  </si>
  <si>
    <t>6301HRE3101 C</t>
  </si>
  <si>
    <t>Glen View 1 B Primary School A</t>
  </si>
  <si>
    <t>6301HRE3102 A</t>
  </si>
  <si>
    <t xml:space="preserve">Glen View 1 B Primary School B </t>
  </si>
  <si>
    <t>6301HRE3102 B</t>
  </si>
  <si>
    <t>Glen View 3 A Primary School A</t>
  </si>
  <si>
    <t>6301HRE3103 A</t>
  </si>
  <si>
    <t>Glen View 3 A Primary School B</t>
  </si>
  <si>
    <t>6301HRE3103 B</t>
  </si>
  <si>
    <t>Glen View 3 B Primary School  A</t>
  </si>
  <si>
    <t>6301HRE3104 A</t>
  </si>
  <si>
    <t>Glen View 3 B Primary School  C</t>
  </si>
  <si>
    <t>6301HRE3104 C</t>
  </si>
  <si>
    <t>6301HRE3105 A</t>
  </si>
  <si>
    <t>6301HRE3105 B</t>
  </si>
  <si>
    <t>12 POLLING STATIONS</t>
  </si>
  <si>
    <t>Chemhanza Stadium Tent A</t>
  </si>
  <si>
    <t>6301HRE3201 A</t>
  </si>
  <si>
    <t>Chemhanza Stadium Tent B</t>
  </si>
  <si>
    <t>6301HRE3201 B</t>
  </si>
  <si>
    <t>Chirangano Car Park Tent A</t>
  </si>
  <si>
    <t>6301HRE3202 A</t>
  </si>
  <si>
    <t>Chirangano Car Park Tent B</t>
  </si>
  <si>
    <t>6301HRE3202 B</t>
  </si>
  <si>
    <t>Glen View 3 Shopping Centre A</t>
  </si>
  <si>
    <t>6301HRE3204 A</t>
  </si>
  <si>
    <t>Glen View 3 Shopping Centre B</t>
  </si>
  <si>
    <t>6301HRE3204 B</t>
  </si>
  <si>
    <t>Glen view 4 A Primary School A</t>
  </si>
  <si>
    <t>6301HRE3205 A</t>
  </si>
  <si>
    <t>Glen view 4 A Primary School B</t>
  </si>
  <si>
    <t>6301HRE3205 B</t>
  </si>
  <si>
    <t>Glen view 4 B Primary School</t>
  </si>
  <si>
    <t>6301HRE3206</t>
  </si>
  <si>
    <t>Glen View 4 Shopping Centre Tent A</t>
  </si>
  <si>
    <t>6301HRE3207 A</t>
  </si>
  <si>
    <t>Glen View 4 Shopping Centre Tent B</t>
  </si>
  <si>
    <t>6301HRE3207 B</t>
  </si>
  <si>
    <t>Glen View 6 Primary School A</t>
  </si>
  <si>
    <t>6301HRE3208 A</t>
  </si>
  <si>
    <t>Glen View 6 Primary School B</t>
  </si>
  <si>
    <t>6301HRE3208 B</t>
  </si>
  <si>
    <t>Glen View 6 Primary School C</t>
  </si>
  <si>
    <t>6301HRE3208 C</t>
  </si>
  <si>
    <t>Glen View 6 Primary School D</t>
  </si>
  <si>
    <t>6301HRE3208 D</t>
  </si>
  <si>
    <t>GLENVIEW NORTH CONSTITUENCY</t>
  </si>
  <si>
    <t>Glenview North</t>
  </si>
  <si>
    <t>Pentecoastal Bible College</t>
  </si>
  <si>
    <t>6301HRE3001</t>
  </si>
  <si>
    <t>Glen View 2A Primary School A</t>
  </si>
  <si>
    <t>6301HRE3002 A</t>
  </si>
  <si>
    <t>Glen View 2A Primary School B</t>
  </si>
  <si>
    <t>6301HRE3002 B</t>
  </si>
  <si>
    <t>Glen View 2B Primary School A</t>
  </si>
  <si>
    <t>6301HRE3003 A</t>
  </si>
  <si>
    <t>Glen View 2B Primary School B</t>
  </si>
  <si>
    <t>6301HRE3003 B</t>
  </si>
  <si>
    <t>Glenview 5 Primary School A</t>
  </si>
  <si>
    <t>6301HRE3004 A</t>
  </si>
  <si>
    <t>Glenview 5 Primary School B</t>
  </si>
  <si>
    <t>6301HRE3004 B</t>
  </si>
  <si>
    <t>Glenview 5 Primary School C</t>
  </si>
  <si>
    <t>6301HRE3004 C</t>
  </si>
  <si>
    <t>Glenview 7 Primary School A</t>
  </si>
  <si>
    <t>6301HRE3005 A</t>
  </si>
  <si>
    <t>Glenview 7 Primary School B</t>
  </si>
  <si>
    <t>6301HRE3005 B</t>
  </si>
  <si>
    <t>Glen View 8 Primary School A</t>
  </si>
  <si>
    <t>6301HRE3006 A</t>
  </si>
  <si>
    <t xml:space="preserve"> Glen View 8 Primary School B</t>
  </si>
  <si>
    <t>6301HRE3006 B</t>
  </si>
  <si>
    <t>Glen View 8 Primary School C</t>
  </si>
  <si>
    <t>6301HRE3006 C</t>
  </si>
  <si>
    <t>Glenview High 2 School A</t>
  </si>
  <si>
    <t>6301HRE3007 A</t>
  </si>
  <si>
    <t>Glenview High 2 School B</t>
  </si>
  <si>
    <t>6301HRE3007 B</t>
  </si>
  <si>
    <t>Glenview High 2 School C</t>
  </si>
  <si>
    <t>6301HRE3007 C</t>
  </si>
  <si>
    <t>Kana Lane Tent</t>
  </si>
  <si>
    <t>6301HRE3008</t>
  </si>
  <si>
    <t>Kariba Crescent Tent A</t>
  </si>
  <si>
    <t>6301HRE3009 A</t>
  </si>
  <si>
    <t>Kariba Crescent Tent B</t>
  </si>
  <si>
    <t>6301HRE3009 B</t>
  </si>
  <si>
    <t>Kundai Primary School A</t>
  </si>
  <si>
    <t>6301HRE3010 A</t>
  </si>
  <si>
    <t>Kundai Primary School B</t>
  </si>
  <si>
    <t>6301HRE3010 B</t>
  </si>
  <si>
    <t>Royal College A</t>
  </si>
  <si>
    <t>6301HRE3011 A</t>
  </si>
  <si>
    <t>Royal College B</t>
  </si>
  <si>
    <t>6301HRE3011 B</t>
  </si>
  <si>
    <t>Tariro Centre</t>
  </si>
  <si>
    <t>6301HRE3012</t>
  </si>
  <si>
    <t>HARARE CENTRAL CONSTITUENCY</t>
  </si>
  <si>
    <t>Harare Central</t>
  </si>
  <si>
    <t>Admiral Tait Primary School A</t>
  </si>
  <si>
    <t>6301HRE0201 A</t>
  </si>
  <si>
    <t>Admiral Tait Primary School B</t>
  </si>
  <si>
    <t>6301HRE0201 B</t>
  </si>
  <si>
    <t>Cranbourne High School A A</t>
  </si>
  <si>
    <t>6301HRE0202 A</t>
  </si>
  <si>
    <t>Cranbourne High School A B</t>
  </si>
  <si>
    <t>6301HRE0202 B</t>
  </si>
  <si>
    <t>Cranbourne High School B A</t>
  </si>
  <si>
    <t>6301HRE0203 A</t>
  </si>
  <si>
    <t>Cranbourne High School B B</t>
  </si>
  <si>
    <t>6301HRE0203 B</t>
  </si>
  <si>
    <t>Cranbourne High School B C</t>
  </si>
  <si>
    <t>6301HRE0203 C</t>
  </si>
  <si>
    <t>Eastridge Primary School A A</t>
  </si>
  <si>
    <t>6301HRE0204 A</t>
  </si>
  <si>
    <t>Eastridge Primary School A B</t>
  </si>
  <si>
    <t>6301HRE0204 B</t>
  </si>
  <si>
    <t>Eastridge Primary School B</t>
  </si>
  <si>
    <t>6301HRE0205</t>
  </si>
  <si>
    <t>Eastlea Haddon Motors Tent</t>
  </si>
  <si>
    <t>6301HRE0206</t>
  </si>
  <si>
    <t>Moffat Primary School A</t>
  </si>
  <si>
    <t>6301HRE0207 A</t>
  </si>
  <si>
    <t>Moffat Primary School B</t>
  </si>
  <si>
    <t>6301HRE0207 B</t>
  </si>
  <si>
    <t>Nettleton Primary School A</t>
  </si>
  <si>
    <t>6301HRE0208 A</t>
  </si>
  <si>
    <t>Nettleton Primary School B</t>
  </si>
  <si>
    <t>6301HRE0208 B</t>
  </si>
  <si>
    <t>Nettleton Primary School C</t>
  </si>
  <si>
    <t>6301HRE0208 C</t>
  </si>
  <si>
    <t>Queensdale Primary School A</t>
  </si>
  <si>
    <t>6301HRE0209</t>
  </si>
  <si>
    <t>Queensdale Primary School B</t>
  </si>
  <si>
    <t>6301HRE0210</t>
  </si>
  <si>
    <t>Roosevelt Girls High School</t>
  </si>
  <si>
    <t>6301HRE0211</t>
  </si>
  <si>
    <t>St Martins Primary School</t>
  </si>
  <si>
    <t>6301HRE0212</t>
  </si>
  <si>
    <t>Blakistone Primary School A</t>
  </si>
  <si>
    <t>6301HRE0601</t>
  </si>
  <si>
    <t>Blakistone Primary School B</t>
  </si>
  <si>
    <t>6301HRE0602</t>
  </si>
  <si>
    <t>David Livingstone Primary School</t>
  </si>
  <si>
    <t>6301HRE0603 A</t>
  </si>
  <si>
    <t>6301HRE0603 B</t>
  </si>
  <si>
    <t>6301HRE0603 C</t>
  </si>
  <si>
    <t>Girls High School A</t>
  </si>
  <si>
    <t>6301HRE0604 A</t>
  </si>
  <si>
    <t>Girls High School B</t>
  </si>
  <si>
    <t>6301HRE0604 B</t>
  </si>
  <si>
    <t>Girls High School C</t>
  </si>
  <si>
    <t>6301HRE0604 C</t>
  </si>
  <si>
    <t>Parirenyatwa Hospital Tent A</t>
  </si>
  <si>
    <t>6301HRE0605 A</t>
  </si>
  <si>
    <t>Parirenyatwa Hospital Tent B</t>
  </si>
  <si>
    <t>6301HRE0605 B</t>
  </si>
  <si>
    <t>6301HRE0606 A</t>
  </si>
  <si>
    <t>Queen Elizabeth Secondary School A B</t>
  </si>
  <si>
    <t>6301HRE0606 B</t>
  </si>
  <si>
    <t>Queen Elizabeth Secondary School B</t>
  </si>
  <si>
    <t>6301HRE0608</t>
  </si>
  <si>
    <t>20 POLLING STATIONS</t>
  </si>
  <si>
    <t>HARARE EAST CONSTITUENCY</t>
  </si>
  <si>
    <t>Harare East</t>
  </si>
  <si>
    <t>Chisipite Senior School A</t>
  </si>
  <si>
    <t>6301HRE0801 A</t>
  </si>
  <si>
    <t xml:space="preserve"> Chisipite Senior School B</t>
  </si>
  <si>
    <t>6301HRE0801 B</t>
  </si>
  <si>
    <t>Glen Roy Shopping Centre Tent A</t>
  </si>
  <si>
    <t>6301HRE0802 A</t>
  </si>
  <si>
    <t>Glen Roy Shopping Centre Tent B</t>
  </si>
  <si>
    <t>6301HRE0802 B</t>
  </si>
  <si>
    <t>6301HRE0803 A</t>
  </si>
  <si>
    <t>Highlands Primary School A B</t>
  </si>
  <si>
    <t>6301HRE0803 B</t>
  </si>
  <si>
    <t>Highlands Primary School B</t>
  </si>
  <si>
    <t xml:space="preserve">6301HRE0804 </t>
  </si>
  <si>
    <t>Lewisam Primary School</t>
  </si>
  <si>
    <t xml:space="preserve">6301HRE0805 </t>
  </si>
  <si>
    <t>Open Space Ballantyne Park Tent</t>
  </si>
  <si>
    <t>6301HRE0806</t>
  </si>
  <si>
    <t>Oriel Boys High School</t>
  </si>
  <si>
    <t>6301HRE0807</t>
  </si>
  <si>
    <t>Oriel Girls High School</t>
  </si>
  <si>
    <t>6301HRE0808</t>
  </si>
  <si>
    <t>St Catherine's Primary School</t>
  </si>
  <si>
    <t>6301HRE0809</t>
  </si>
  <si>
    <t>Circle Cement Pre-School</t>
  </si>
  <si>
    <t>6301HRE0901</t>
  </si>
  <si>
    <t>6301HRE0902 A</t>
  </si>
  <si>
    <t>Courtney Selous Primary School B</t>
  </si>
  <si>
    <t>6301HRE0902 B</t>
  </si>
  <si>
    <t>Courtney Selous Primary School C</t>
  </si>
  <si>
    <t>6301HRE0902 C</t>
  </si>
  <si>
    <t>6301HRE0902 D</t>
  </si>
  <si>
    <t>6301HRE0903</t>
  </si>
  <si>
    <t>6301HRE0904</t>
  </si>
  <si>
    <t>Danhiko Vocational Training Centre A</t>
  </si>
  <si>
    <t>6301HRE0905</t>
  </si>
  <si>
    <t>Gletwyn Farm Hall A</t>
  </si>
  <si>
    <t>6301HRE0906 A</t>
  </si>
  <si>
    <t>Gletwyn Farm Hall B</t>
  </si>
  <si>
    <t>6301HRE0906 B</t>
  </si>
  <si>
    <t>Greengrove Primary School A</t>
  </si>
  <si>
    <t>6301HRE0907 A</t>
  </si>
  <si>
    <t>Greengrove Primary School B</t>
  </si>
  <si>
    <t>6301HRE0907 B</t>
  </si>
  <si>
    <t>Mandara Shopping Centre Tent A</t>
  </si>
  <si>
    <t>6301HRE0908 A</t>
  </si>
  <si>
    <t>Mandara Shopping Centre Tent B</t>
  </si>
  <si>
    <t>6301HRE0908 B</t>
  </si>
  <si>
    <t>Mandara Shopping Centre Tent C</t>
  </si>
  <si>
    <t>6301HRE0908 C</t>
  </si>
  <si>
    <t>Open Space Cnr Pangoula/Acturus Road- Tent A</t>
  </si>
  <si>
    <t>6301HRE0909 A</t>
  </si>
  <si>
    <t>Open Space Cnr Pangoula/Acturus Road- Tent B</t>
  </si>
  <si>
    <t>6301HRE0909 B</t>
  </si>
  <si>
    <t>Open Space Cnr Pangoula/Acturus Road- Tent C</t>
  </si>
  <si>
    <t>6301HRE0909 C</t>
  </si>
  <si>
    <t>Open Space Cnr Pangoula/Acturus Road- Tent D</t>
  </si>
  <si>
    <t>6301HRE0909 D</t>
  </si>
  <si>
    <t>Open Space Cnr Pangoula/Acturus Road- Tent E</t>
  </si>
  <si>
    <t>6301HRE0909 E</t>
  </si>
  <si>
    <t>Open Space Cnr Pangoula/Acturus Road- Tent F</t>
  </si>
  <si>
    <t>6301HRE0909 F</t>
  </si>
  <si>
    <t>Open Space Cnr Pangoula/Acturus Road- Tent G</t>
  </si>
  <si>
    <t>6301HRE0909 G</t>
  </si>
  <si>
    <t>6301HRE0910 A</t>
  </si>
  <si>
    <t>6301HRE0910 B</t>
  </si>
  <si>
    <t>Danhiko Vocational Training Centre B</t>
  </si>
  <si>
    <t>6301HRE0917</t>
  </si>
  <si>
    <t>Old Tafara Community Hall A</t>
  </si>
  <si>
    <t>6301HRE4601 A</t>
  </si>
  <si>
    <t>Old Tafara Community Hall B</t>
  </si>
  <si>
    <t>6301HRE4601 B</t>
  </si>
  <si>
    <t>Old Tafara Community Hall C</t>
  </si>
  <si>
    <t>6301HRE4601 C</t>
  </si>
  <si>
    <t>Open Space Cnr Donnybrook/Manresa Way A Tent</t>
  </si>
  <si>
    <t>6301HRE4602</t>
  </si>
  <si>
    <t>Open Space Cnr Donnybrook/Manresa Way B Tent</t>
  </si>
  <si>
    <t>6301HRE4603</t>
  </si>
  <si>
    <t>Tafara 1 Primary School A</t>
  </si>
  <si>
    <t>6301HRE4604 A</t>
  </si>
  <si>
    <t>Tafara 1 Primary School B</t>
  </si>
  <si>
    <t>6301HRE4604 B</t>
  </si>
  <si>
    <t>Tafara 1 Primary School C</t>
  </si>
  <si>
    <t>6301HRE4604 C</t>
  </si>
  <si>
    <t>Tafara 2 Secondary School A</t>
  </si>
  <si>
    <t>6301HRE4605 A</t>
  </si>
  <si>
    <t>Tafara 2 Secondary School B</t>
  </si>
  <si>
    <t>6301HRE4605 B</t>
  </si>
  <si>
    <t>Tafara 2 Secondary School C</t>
  </si>
  <si>
    <t>6301HRE4605 C</t>
  </si>
  <si>
    <t>Tafara 2 Secondary School D</t>
  </si>
  <si>
    <t>6301HRE4605 D</t>
  </si>
  <si>
    <t>Highlands Primary School A A</t>
  </si>
  <si>
    <t>Courtney Selous Primary School A A</t>
  </si>
  <si>
    <t>Courtney Selous Primary School A B</t>
  </si>
  <si>
    <t>Courtney Selous Primary School A C</t>
  </si>
  <si>
    <t>Courtney Selous Primary School A D</t>
  </si>
  <si>
    <t>Sir Winfred Anson Primary School A</t>
  </si>
  <si>
    <t>Sir Winfred Anson Primary School B</t>
  </si>
  <si>
    <t>HARARE NORTH CONSTITUENCY</t>
  </si>
  <si>
    <t>Harare North</t>
  </si>
  <si>
    <t>Borrowdale Primary School A</t>
  </si>
  <si>
    <t>6301HRE1801 A</t>
  </si>
  <si>
    <t>Borrowdale Primary School B</t>
  </si>
  <si>
    <t>6301HRE1801 B</t>
  </si>
  <si>
    <t>Glen Lorne Shopping Centre A Tent A</t>
  </si>
  <si>
    <t>6301HRE1802 A</t>
  </si>
  <si>
    <t>Glen Lorne Shopping Centre A Tent B</t>
  </si>
  <si>
    <t>6301HRE1802 B</t>
  </si>
  <si>
    <t>Greystone Park Primary School A</t>
  </si>
  <si>
    <t>6301HRE1803 A</t>
  </si>
  <si>
    <t>Greystone Park Primary School B</t>
  </si>
  <si>
    <t>6301HRE1803 B</t>
  </si>
  <si>
    <t>Greystone Park Primary School C</t>
  </si>
  <si>
    <t>6301HRE1803 C</t>
  </si>
  <si>
    <t>Hellensvale (Phinnie) Shopping Centre Tent A</t>
  </si>
  <si>
    <t>6301HRE1804 A</t>
  </si>
  <si>
    <t>Hellensvale (Phinnie) Shopping Centre Tent B</t>
  </si>
  <si>
    <t>6301HRE1804 B</t>
  </si>
  <si>
    <t>Heritage Primary School A</t>
  </si>
  <si>
    <t>6301HRE1805 A</t>
  </si>
  <si>
    <t>Heritage Primary School B</t>
  </si>
  <si>
    <t>6301HRE1805 B</t>
  </si>
  <si>
    <t>Heritage Primary School C</t>
  </si>
  <si>
    <t>6301HRE1805 C</t>
  </si>
  <si>
    <t>New March Shopping Centre Tent</t>
  </si>
  <si>
    <t>6301HRE1806</t>
  </si>
  <si>
    <t>St. Johns Primary School</t>
  </si>
  <si>
    <t>6301HRE1807</t>
  </si>
  <si>
    <t>Glen Lorne Shopping Centre B Tent</t>
  </si>
  <si>
    <t>6301HRE1809</t>
  </si>
  <si>
    <t>Hatcliffe No.1 A Primary School A</t>
  </si>
  <si>
    <t>6301HRE4201 A</t>
  </si>
  <si>
    <t>Hatcliffe No.1 A Primary School B</t>
  </si>
  <si>
    <t>6301HRE4201 B</t>
  </si>
  <si>
    <t>Hatcliffe No.1 A Primary School C</t>
  </si>
  <si>
    <t>6301HRE4201 C</t>
  </si>
  <si>
    <t>Hatcliffe No.1 A Primary School D</t>
  </si>
  <si>
    <t>6301HRE4201 D</t>
  </si>
  <si>
    <t>Hatcliffe No. 1 B Primary School</t>
  </si>
  <si>
    <t>6301HRE4202</t>
  </si>
  <si>
    <t>Hatcliffe Community Hall A</t>
  </si>
  <si>
    <t>6301HRE4203 A</t>
  </si>
  <si>
    <t>Hatcliffe Community Hall B</t>
  </si>
  <si>
    <t>6301HRE4203 B</t>
  </si>
  <si>
    <t>Hatcliffe Community Hall C</t>
  </si>
  <si>
    <t>6301HRE4203 C</t>
  </si>
  <si>
    <t>Hatcliffe 2 Primary School A</t>
  </si>
  <si>
    <t>6301HRE4204 A</t>
  </si>
  <si>
    <t>Hatcliffe 2 Primary School B</t>
  </si>
  <si>
    <t>6301HRE4204 B</t>
  </si>
  <si>
    <t>Hatcliffe 2 Primary School C</t>
  </si>
  <si>
    <t>6301HRE4204 C</t>
  </si>
  <si>
    <t>Hatcliffe 2 Primary School D</t>
  </si>
  <si>
    <t>6301HRE4204 D</t>
  </si>
  <si>
    <t>Hatcliffe 2 Primary School E</t>
  </si>
  <si>
    <t>6301HRE4204 E</t>
  </si>
  <si>
    <t>Hatcliffe Secondary School A</t>
  </si>
  <si>
    <t>6301HRE4205 A</t>
  </si>
  <si>
    <t>Hatcliffe Secondary School B</t>
  </si>
  <si>
    <t>6301HRE4205 B</t>
  </si>
  <si>
    <t>Hatcliffe 2 (PamaChinese) High School A A</t>
  </si>
  <si>
    <t>6301HRE4206 A</t>
  </si>
  <si>
    <t xml:space="preserve">Hatcliffe 2 (PamaChinese) High School A B </t>
  </si>
  <si>
    <t>6301HRE4206 B</t>
  </si>
  <si>
    <t>Hatcliffe 2 (PamaChinese) High School A C</t>
  </si>
  <si>
    <t>6301HRE4206 C</t>
  </si>
  <si>
    <t>Hatcliffe 2 (PamaChinese) High School A D</t>
  </si>
  <si>
    <t>6301HRE4206 D</t>
  </si>
  <si>
    <t>Hatcliffe 2 (PamaChinese) High School A E</t>
  </si>
  <si>
    <t>6301HRE4206 E</t>
  </si>
  <si>
    <t>Open Space Near Glen Forest Tent A</t>
  </si>
  <si>
    <t>6301HRE4207 A</t>
  </si>
  <si>
    <t>Open Space Near Glen Forest Tent B</t>
  </si>
  <si>
    <t>6301HRE4207 B</t>
  </si>
  <si>
    <t>Open Space Near Glen Forest Tent C</t>
  </si>
  <si>
    <t>6301HRE4207 C</t>
  </si>
  <si>
    <t>Open Space Near Sirdc Tent A</t>
  </si>
  <si>
    <t>6301HRE4208 A</t>
  </si>
  <si>
    <t>Open Space Near Sirdc Tent B</t>
  </si>
  <si>
    <t>6301HRE4208 B</t>
  </si>
  <si>
    <t>Open Space Near Sirdc Tent C</t>
  </si>
  <si>
    <t>6301HRE4208 C</t>
  </si>
  <si>
    <t>Open Space Near Sirdc Tent D</t>
  </si>
  <si>
    <t>6301HRE4208 D</t>
  </si>
  <si>
    <t>Hatcliffe 2 (PamaChinese) High School B</t>
  </si>
  <si>
    <t>6301HRE4209</t>
  </si>
  <si>
    <t>28 POLLING STATIONS</t>
  </si>
  <si>
    <t>Harare South</t>
  </si>
  <si>
    <t>Airport Compound A</t>
  </si>
  <si>
    <t>6301HRE0101 A</t>
  </si>
  <si>
    <t>Airport Compound B</t>
  </si>
  <si>
    <t>6301HRE0101 B</t>
  </si>
  <si>
    <t>Blackfordby Primary School A</t>
  </si>
  <si>
    <t>6301HRE0102 A</t>
  </si>
  <si>
    <t>Blackfordby Primary School B</t>
  </si>
  <si>
    <t>6301HRE0102 B</t>
  </si>
  <si>
    <t>Blackfordby Primary School C</t>
  </si>
  <si>
    <t>6301HRE0102 C</t>
  </si>
  <si>
    <t>Blackfordby Primary School D</t>
  </si>
  <si>
    <t>6301HRE0102 D</t>
  </si>
  <si>
    <t>Blackfordby Primary School E</t>
  </si>
  <si>
    <t>6301HRE0102 E</t>
  </si>
  <si>
    <t>Blackfordby Primary School F</t>
  </si>
  <si>
    <t>6301HRE0102 F</t>
  </si>
  <si>
    <t>Churu Farm Primary School A</t>
  </si>
  <si>
    <t>6301HRE0103 A</t>
  </si>
  <si>
    <t>Churu Farm Primary School B</t>
  </si>
  <si>
    <t>6301HRE0103 B</t>
  </si>
  <si>
    <t>Churu Farm Primary School C</t>
  </si>
  <si>
    <t>6301HRE0103 C</t>
  </si>
  <si>
    <t>Crest Breeders Primary School A</t>
  </si>
  <si>
    <t>6301HRE0104 A</t>
  </si>
  <si>
    <t>Crest Breeders Primary School B</t>
  </si>
  <si>
    <t>6301HRE0104 B</t>
  </si>
  <si>
    <t>Crest Breeders Primary School C</t>
  </si>
  <si>
    <t>6301HRE0104 C</t>
  </si>
  <si>
    <t>Crest Breeders Primary School D</t>
  </si>
  <si>
    <t>6301HRE0104 D</t>
  </si>
  <si>
    <t>DDF Manyame Training Centre A</t>
  </si>
  <si>
    <t>6301HRE0105 A</t>
  </si>
  <si>
    <t>DDF Manyame Training Centre B</t>
  </si>
  <si>
    <t>6301HRE0105 B</t>
  </si>
  <si>
    <t>DDF Manyame Training Centre C</t>
  </si>
  <si>
    <t>6301HRE0105 C</t>
  </si>
  <si>
    <t>DDF Manyame Training Centre D</t>
  </si>
  <si>
    <t>6301HRE0105 D</t>
  </si>
  <si>
    <t>DDF Manyame Training Centre E</t>
  </si>
  <si>
    <t>6301HRE0105 E</t>
  </si>
  <si>
    <t>DDF Manyame Training Centre F</t>
  </si>
  <si>
    <t>6301HRE0105 F</t>
  </si>
  <si>
    <t>DDF Manyame Training Centre G</t>
  </si>
  <si>
    <t>6301HRE0105 G</t>
  </si>
  <si>
    <t>DDF Manyame Training Centre H</t>
  </si>
  <si>
    <t>6301HRE0105 H</t>
  </si>
  <si>
    <t>DDF Manyame Training Centre I</t>
  </si>
  <si>
    <t>6301HRE0105 I</t>
  </si>
  <si>
    <t>DDF Manyame Training Centre J</t>
  </si>
  <si>
    <t>6301HRE0105 J</t>
  </si>
  <si>
    <t>Derbyshire Primary School</t>
  </si>
  <si>
    <t>6301HRE0106</t>
  </si>
  <si>
    <t>Drycoat Farm Hall</t>
  </si>
  <si>
    <t>6301HRE0107</t>
  </si>
  <si>
    <t>Eyrecourt Farm Tent</t>
  </si>
  <si>
    <t>6301HRE0108</t>
  </si>
  <si>
    <t>Eyrecourt Primary School A</t>
  </si>
  <si>
    <t>6301HRE0109 A</t>
  </si>
  <si>
    <t>Eyrecourt Primary School B</t>
  </si>
  <si>
    <t>6301HRE0109 B</t>
  </si>
  <si>
    <t>Fidelity Housing Tent A</t>
  </si>
  <si>
    <t>6301HRE0110</t>
  </si>
  <si>
    <t>Hopley Clinic A Tent A</t>
  </si>
  <si>
    <t>6301HRE0113 A</t>
  </si>
  <si>
    <t>Hopley Clinic A Tent B</t>
  </si>
  <si>
    <t>6301HRE0113 B</t>
  </si>
  <si>
    <t>Hopley Clinic A Tent C</t>
  </si>
  <si>
    <t>6301HRE0113 C</t>
  </si>
  <si>
    <t>Hopley Clinic A Tent D</t>
  </si>
  <si>
    <t>6301HRE0113 D</t>
  </si>
  <si>
    <t>Hopley Clinic B Tent A</t>
  </si>
  <si>
    <t>6301HRE0114 A</t>
  </si>
  <si>
    <t>Hopley Clinic B Tent B</t>
  </si>
  <si>
    <t>6301HRE0114 B</t>
  </si>
  <si>
    <t>Hopley Clinic B Tent C</t>
  </si>
  <si>
    <t>6301HRE0114 C</t>
  </si>
  <si>
    <t>Hopley Clinic C Tent A</t>
  </si>
  <si>
    <t>6301HRE0115 A</t>
  </si>
  <si>
    <t>Hopley Clinic C Tent B</t>
  </si>
  <si>
    <t>6301HRE0115 B</t>
  </si>
  <si>
    <t>Hopley Clinic C Tent C</t>
  </si>
  <si>
    <t>6301HRE0115 C</t>
  </si>
  <si>
    <t>Hopley Proposed School Site Tent A</t>
  </si>
  <si>
    <t>6301HRE0116 A</t>
  </si>
  <si>
    <t>Hopley Proposed School Site Tent B</t>
  </si>
  <si>
    <t>6301HRE0116 B</t>
  </si>
  <si>
    <t>Hopley Proposed School Site Tent C</t>
  </si>
  <si>
    <t>6301HRE0116 C</t>
  </si>
  <si>
    <t>Hopley Proposed School Site Tent D</t>
  </si>
  <si>
    <t>6301HRE0116 D</t>
  </si>
  <si>
    <t>Hopley Proposed School Site Tent E</t>
  </si>
  <si>
    <t>6301HRE0116 E</t>
  </si>
  <si>
    <t>Hopley Proposed School Site Tent F</t>
  </si>
  <si>
    <t>6301HRE0116 F</t>
  </si>
  <si>
    <t>Kutsaga Research Primary School A</t>
  </si>
  <si>
    <t>6301HRE0117 A</t>
  </si>
  <si>
    <t>Kutsaga Research Primary School B</t>
  </si>
  <si>
    <t>6301HRE0117 B</t>
  </si>
  <si>
    <t>Manyame Airbase Tent A</t>
  </si>
  <si>
    <t>6301HRE0118 A</t>
  </si>
  <si>
    <t>Manyame Airbase Tent B</t>
  </si>
  <si>
    <t>6301HRE0118 B</t>
  </si>
  <si>
    <t>Manyame Airbase Tent C</t>
  </si>
  <si>
    <t>6301HRE0118 C</t>
  </si>
  <si>
    <t>Manyame Waterworks (Panyoka)</t>
  </si>
  <si>
    <t>6301HRE0119</t>
  </si>
  <si>
    <t>Padhirihori (Eyrestone ) Farm Tent A</t>
  </si>
  <si>
    <t>6301HRE0120 A</t>
  </si>
  <si>
    <t>Padhirihori (Eyrestone ) Farm Tent B</t>
  </si>
  <si>
    <t>6301HRE0120 B</t>
  </si>
  <si>
    <t>Proposed School Site (Southley Park ) Tent</t>
  </si>
  <si>
    <t>6301HRE0121</t>
  </si>
  <si>
    <t>Retreat Farm Tent A</t>
  </si>
  <si>
    <t>6301HRE0122 A</t>
  </si>
  <si>
    <t>Retreat Farm Tent B</t>
  </si>
  <si>
    <t>6301HRE0122 B</t>
  </si>
  <si>
    <t>Retreat Farm Tent C</t>
  </si>
  <si>
    <t>6301HRE0122 C</t>
  </si>
  <si>
    <t>Retreat Farm Tent D</t>
  </si>
  <si>
    <t>6301HRE0122 D</t>
  </si>
  <si>
    <t>Retreat Farm Tent E</t>
  </si>
  <si>
    <t>6301HRE0122 E</t>
  </si>
  <si>
    <t>Southlands Cooperative Office A</t>
  </si>
  <si>
    <t>6301HRE0123 A</t>
  </si>
  <si>
    <t>Southlands Cooperative Office B</t>
  </si>
  <si>
    <t>6301HRE0123 B</t>
  </si>
  <si>
    <t>Southlands Cooperative Office C</t>
  </si>
  <si>
    <t>6301HRE0123 C</t>
  </si>
  <si>
    <t>Southlands Cooperative Office D</t>
  </si>
  <si>
    <t>6301HRE0123 D</t>
  </si>
  <si>
    <t>Southlea Park Primary School A A</t>
  </si>
  <si>
    <t>6301HRE0124 A</t>
  </si>
  <si>
    <t>Southlea Park Primary School A B</t>
  </si>
  <si>
    <t>6301HRE0124 B</t>
  </si>
  <si>
    <t>Southlea Park Primary School A C</t>
  </si>
  <si>
    <t>6301HRE0124 C</t>
  </si>
  <si>
    <t>Southlea Park Primary School A D</t>
  </si>
  <si>
    <t>6301HRE0124 D</t>
  </si>
  <si>
    <t>Southlea Park Primary School A E</t>
  </si>
  <si>
    <t>6301HRE0124 E</t>
  </si>
  <si>
    <t>Southlea Park Primary School A F</t>
  </si>
  <si>
    <t>6301HRE0124 F</t>
  </si>
  <si>
    <t>Southlea Park Primary School B A</t>
  </si>
  <si>
    <t>6301HRE0125 A</t>
  </si>
  <si>
    <t>Southlea Park Primary School B B</t>
  </si>
  <si>
    <t>6301HRE0125 B</t>
  </si>
  <si>
    <t>Southlea Park Primary School B C</t>
  </si>
  <si>
    <t>6301HRE0125 C</t>
  </si>
  <si>
    <t>Southlea Park Primary School B D</t>
  </si>
  <si>
    <t>6301HRE0125 D</t>
  </si>
  <si>
    <t>St Johns Retreat School A A</t>
  </si>
  <si>
    <t>6301HRE0126 A</t>
  </si>
  <si>
    <t>St Johns Retreat School A B</t>
  </si>
  <si>
    <t>6301HRE0126 B</t>
  </si>
  <si>
    <t>St Johns Retreat School A C</t>
  </si>
  <si>
    <t>6301HRE0126 C</t>
  </si>
  <si>
    <t>St Johns Retreat School B A</t>
  </si>
  <si>
    <t>6301HRE0127 A</t>
  </si>
  <si>
    <t>St Johns Retreat School B B</t>
  </si>
  <si>
    <t>6301HRE0127 B</t>
  </si>
  <si>
    <t>Suncrest Maitlands Office Pahuku Tent A</t>
  </si>
  <si>
    <t>6301HRE0128 A</t>
  </si>
  <si>
    <t>Suncrest Maitlands Office Pahuku Tent B</t>
  </si>
  <si>
    <t>6301HRE0128 B</t>
  </si>
  <si>
    <t>Ushewekunze (Pamajor) Tent A</t>
  </si>
  <si>
    <t>6301HRE0129 A</t>
  </si>
  <si>
    <t>Ushewekunze (Pamajor) Tent B</t>
  </si>
  <si>
    <t>6301HRE0129 B</t>
  </si>
  <si>
    <t>Ushewekunze (Pamajor) Tent C</t>
  </si>
  <si>
    <t>6301HRE0129 C</t>
  </si>
  <si>
    <t>Ushewekunze (Pamajor) Tent D</t>
  </si>
  <si>
    <t>6301HRE0129 D</t>
  </si>
  <si>
    <t>Ushewekunze (Pamajor) Tent E</t>
  </si>
  <si>
    <t>6301HRE0129 E</t>
  </si>
  <si>
    <t>Ushewekunze (Pamajor) Tent F</t>
  </si>
  <si>
    <t>6301HRE0129 F</t>
  </si>
  <si>
    <t>88 POLLING STATIONS</t>
  </si>
  <si>
    <t>HARARE SOUTH CONSTITUENCY</t>
  </si>
  <si>
    <t>HARARE WEST CONSTITUENCY</t>
  </si>
  <si>
    <t>Harare West</t>
  </si>
  <si>
    <t>Alfreid Beit A Primary School A</t>
  </si>
  <si>
    <t>6301HRE1601 A</t>
  </si>
  <si>
    <t>Alfreid Beit A Primary School B</t>
  </si>
  <si>
    <t>6301HRE1601 B</t>
  </si>
  <si>
    <t>Alfreid Beit B Primary School</t>
  </si>
  <si>
    <t>6301HRE1602</t>
  </si>
  <si>
    <t>Ellis Robins High School</t>
  </si>
  <si>
    <t>6301HRE1603</t>
  </si>
  <si>
    <t>Haig Park A Primary School A</t>
  </si>
  <si>
    <t>6301HRE1604 A</t>
  </si>
  <si>
    <t>Haig Park A Primary School B</t>
  </si>
  <si>
    <t>6301HRE1604 B</t>
  </si>
  <si>
    <t>Haig Park B Primary School</t>
  </si>
  <si>
    <t>6301HRE1605</t>
  </si>
  <si>
    <t>Hallingbury A Primary School A</t>
  </si>
  <si>
    <t>6301HRE1606 A</t>
  </si>
  <si>
    <t>Hallingbury A Primary School B</t>
  </si>
  <si>
    <t>6301HRE1606 B</t>
  </si>
  <si>
    <t>Hallingbury B Primary School</t>
  </si>
  <si>
    <t>6301HRE1607</t>
  </si>
  <si>
    <t>Mabelreign Girls High School A</t>
  </si>
  <si>
    <t>6301HRE1608 A</t>
  </si>
  <si>
    <t>Mabelreign Girls High School B</t>
  </si>
  <si>
    <t>6301HRE1608 B</t>
  </si>
  <si>
    <t>Maranatha Secondary School A</t>
  </si>
  <si>
    <t>6301HRE1609 A</t>
  </si>
  <si>
    <t>Maranatha Secondary School B</t>
  </si>
  <si>
    <t>6301HRE1609 B</t>
  </si>
  <si>
    <t>Maranatha Secondary School C</t>
  </si>
  <si>
    <t>6301HRE1609 C</t>
  </si>
  <si>
    <t>Maranatha Secondary School D</t>
  </si>
  <si>
    <t>6301HRE1609 D</t>
  </si>
  <si>
    <t>Paraplegic Centre Tent</t>
  </si>
  <si>
    <t>6301HRE1610</t>
  </si>
  <si>
    <t>Sanganai Tent A</t>
  </si>
  <si>
    <t>6301HRE1611 A</t>
  </si>
  <si>
    <t>Sanganai Tent B</t>
  </si>
  <si>
    <t>6301HRE1611 B</t>
  </si>
  <si>
    <t>Warren Park 7 A Primary School A</t>
  </si>
  <si>
    <t>6301HRE1612 A</t>
  </si>
  <si>
    <t>Warren Park 7 A Primary School B</t>
  </si>
  <si>
    <t>6301HRE1612 B</t>
  </si>
  <si>
    <t>Warren Park 7 A Primary School C</t>
  </si>
  <si>
    <t>6301HRE1612 C</t>
  </si>
  <si>
    <t>Warren Park 7 B Primary School A</t>
  </si>
  <si>
    <t>6301HRE1613 A</t>
  </si>
  <si>
    <t>Warren Park 7 B Primary School B</t>
  </si>
  <si>
    <t>6301HRE1613 B</t>
  </si>
  <si>
    <t>24 POLLING STATIONS</t>
  </si>
  <si>
    <t>Avonlea Primary School A</t>
  </si>
  <si>
    <t>6301HRE4101 A</t>
  </si>
  <si>
    <t>Avonlea Primary School B</t>
  </si>
  <si>
    <t>6301HRE4101 B</t>
  </si>
  <si>
    <t>Avonlea Primary School C</t>
  </si>
  <si>
    <t>6301HRE4101 C</t>
  </si>
  <si>
    <t>Divaris Markharis Primary School</t>
  </si>
  <si>
    <t>6301HRE4102</t>
  </si>
  <si>
    <t>Marlborough District Office A</t>
  </si>
  <si>
    <t>6301HRE4103 A</t>
  </si>
  <si>
    <t>Marlborough District Office B</t>
  </si>
  <si>
    <t>6301HRE4103 B</t>
  </si>
  <si>
    <t>Marlborough District Office C</t>
  </si>
  <si>
    <t>6301HRE4103 C</t>
  </si>
  <si>
    <t>Marlborough District Office D</t>
  </si>
  <si>
    <t>6301HRE4103 D</t>
  </si>
  <si>
    <t>Marlborough Secondary School A</t>
  </si>
  <si>
    <t>6301HRE4104 A</t>
  </si>
  <si>
    <t>Marlborough Secondary School B</t>
  </si>
  <si>
    <t>6301HRE4104 B</t>
  </si>
  <si>
    <t>Open Space Goodhope Tent A</t>
  </si>
  <si>
    <t>6301HRE4105 A</t>
  </si>
  <si>
    <t>Open Space Goodhope Tent B</t>
  </si>
  <si>
    <t>6301HRE4105 B</t>
  </si>
  <si>
    <t>Open Space Football Ground A Tent A</t>
  </si>
  <si>
    <t>6301HRE4106 A</t>
  </si>
  <si>
    <t>Open Space Football Ground A Tent B</t>
  </si>
  <si>
    <t>6301HRE4106 B</t>
  </si>
  <si>
    <t>St Johns High School A</t>
  </si>
  <si>
    <t>6301HRE4107 A</t>
  </si>
  <si>
    <t>St Johns High School B</t>
  </si>
  <si>
    <t>6301HRE4107 B</t>
  </si>
  <si>
    <t>Open Space Football Ground B Tent A</t>
  </si>
  <si>
    <t>6301HRE4109 A</t>
  </si>
  <si>
    <t>Open Space Football Ground B Tent B</t>
  </si>
  <si>
    <t>6301HRE4109 B</t>
  </si>
  <si>
    <t>Open Space Football Ground B Tent C</t>
  </si>
  <si>
    <t>6301HRE4109 C</t>
  </si>
  <si>
    <t>Open Space Football Ground C Tent A</t>
  </si>
  <si>
    <t>6301HRE4110 A</t>
  </si>
  <si>
    <t>Open Space Football Ground C Tent B</t>
  </si>
  <si>
    <t>6301HRE4110 B</t>
  </si>
  <si>
    <t>21 POLLING STATIONS</t>
  </si>
  <si>
    <t>HATFIELD CONSTITUENCY</t>
  </si>
  <si>
    <t>Hatfield</t>
  </si>
  <si>
    <t>Backpackers Lodge Tent A</t>
  </si>
  <si>
    <t>6301HRE2201 A</t>
  </si>
  <si>
    <t>Backpackers Lodge Tent B</t>
  </si>
  <si>
    <t>6301HRE2201 B</t>
  </si>
  <si>
    <t>Caledon Shopping Centre Tent A</t>
  </si>
  <si>
    <t>6301HRE2202 A</t>
  </si>
  <si>
    <t>Caledon Shopping Centre Tent B</t>
  </si>
  <si>
    <t>6301HRE2202 B</t>
  </si>
  <si>
    <t>Caledon Shopping Centre Tent C</t>
  </si>
  <si>
    <t>6301HRE2202 C</t>
  </si>
  <si>
    <t>Hatfield Girls High School A</t>
  </si>
  <si>
    <t>6301HRE2203 A</t>
  </si>
  <si>
    <t>Hatfield Girls High School B</t>
  </si>
  <si>
    <t>6301HRE2203 B</t>
  </si>
  <si>
    <t>Hatfield Girls High School C</t>
  </si>
  <si>
    <t>6301HRE2203 C</t>
  </si>
  <si>
    <t>Hatfield Old People's Home Tent</t>
  </si>
  <si>
    <t>6301HRE2204</t>
  </si>
  <si>
    <t>Open Space Kaye Eddie Drive Tent A</t>
  </si>
  <si>
    <t>6301HRE2205 A</t>
  </si>
  <si>
    <t>Open Space Kaye Eddie Drive Tent B</t>
  </si>
  <si>
    <t>6301HRE2205 B</t>
  </si>
  <si>
    <t>Open Space Kaye Eddie Drive Tent C</t>
  </si>
  <si>
    <t>6301HRE2205 C</t>
  </si>
  <si>
    <t>Open Space Kaye Eddie Drive Tent D</t>
  </si>
  <si>
    <t>6301HRE2205 D</t>
  </si>
  <si>
    <t>Open Space Kaye Eddie Drive Tent E</t>
  </si>
  <si>
    <t>6301HRE2205 E</t>
  </si>
  <si>
    <t>Wedzera/Chiremba Tent A</t>
  </si>
  <si>
    <t>6301HRE2206 A</t>
  </si>
  <si>
    <t>Wedzera/Chiremba Tent B</t>
  </si>
  <si>
    <t>6301HRE2206 B</t>
  </si>
  <si>
    <t>Wedzera/Chiremba Tent C</t>
  </si>
  <si>
    <t>6301HRE2206 C</t>
  </si>
  <si>
    <t>Widdicombe Primary School A</t>
  </si>
  <si>
    <t>6301HRE2207 A</t>
  </si>
  <si>
    <t>Widdicombe Primary School B</t>
  </si>
  <si>
    <t>6301HRE2207 B</t>
  </si>
  <si>
    <t>Adelaide Acres Tent</t>
  </si>
  <si>
    <t>6301HRE2301</t>
  </si>
  <si>
    <t>Ardbennie Primary School</t>
  </si>
  <si>
    <t>6301HRE2302</t>
  </si>
  <si>
    <t>Frank Johnson A Primary School A</t>
  </si>
  <si>
    <t>6301HRE2303 A</t>
  </si>
  <si>
    <t>Frank Johnson A Primary School B</t>
  </si>
  <si>
    <t>6301HRE2303 B</t>
  </si>
  <si>
    <t>Frank Johnson B Primary School A</t>
  </si>
  <si>
    <t>6301HRE2304 A</t>
  </si>
  <si>
    <t>Frank Johnson B Primary School B</t>
  </si>
  <si>
    <t>6301HRE2304 B</t>
  </si>
  <si>
    <t>Herman Gmeiner (SOS) Primary School A</t>
  </si>
  <si>
    <t>6301HRE2305 A</t>
  </si>
  <si>
    <t>Herman Gmeiner (SOS) Primary School B</t>
  </si>
  <si>
    <t>6301HRE2305 B</t>
  </si>
  <si>
    <t>Houghton park Primary School A</t>
  </si>
  <si>
    <t>6301HRE2306 A</t>
  </si>
  <si>
    <t>Houghton park Primary School B</t>
  </si>
  <si>
    <t>6301HRE2306 B</t>
  </si>
  <si>
    <t>Lord Malvern Secondary School A</t>
  </si>
  <si>
    <t>6301HRE2307 A</t>
  </si>
  <si>
    <t>Lord Malvern Secondary School B</t>
  </si>
  <si>
    <t>6301HRE2307 B</t>
  </si>
  <si>
    <t>Mainway Meadows Main Gate Tent A</t>
  </si>
  <si>
    <t>6301HRE2308 A</t>
  </si>
  <si>
    <t>Mainway Meadows Main Gate Tent B</t>
  </si>
  <si>
    <t>6301HRE2308 B</t>
  </si>
  <si>
    <t>Mainway Meadows Main Gate Tent C</t>
  </si>
  <si>
    <t>6301HRE2308 C</t>
  </si>
  <si>
    <t>Mainway Meadows Main Gate Tent D</t>
  </si>
  <si>
    <t>6301HRE2308 D</t>
  </si>
  <si>
    <t>Mainway Meadows Main Gate Tent E</t>
  </si>
  <si>
    <t>6301HRE2308 E</t>
  </si>
  <si>
    <t>Prospect A Primary School A</t>
  </si>
  <si>
    <t>6301HRE2309 A</t>
  </si>
  <si>
    <t>Prospect A Primary School B</t>
  </si>
  <si>
    <t>6301HRE2309 B</t>
  </si>
  <si>
    <t>Prospect B Primary School A</t>
  </si>
  <si>
    <t>6301HRE2310 A</t>
  </si>
  <si>
    <t>Prospect B Primary School B</t>
  </si>
  <si>
    <t>6301HRE2310 B</t>
  </si>
  <si>
    <t>Uplands Shops Tent A</t>
  </si>
  <si>
    <t>6301HRE2311 A</t>
  </si>
  <si>
    <t>Uplands Shops Tent B</t>
  </si>
  <si>
    <t>6301HRE2311 B</t>
  </si>
  <si>
    <t>Waterfalls Infant School A</t>
  </si>
  <si>
    <t>6301HRE2312 A</t>
  </si>
  <si>
    <t>Waterfalls Infant School B</t>
  </si>
  <si>
    <t>6301HRE2312 B</t>
  </si>
  <si>
    <t>HIGHFIELD EAST CONSTITUENCY</t>
  </si>
  <si>
    <t>Highfield East</t>
  </si>
  <si>
    <t>Chipembere A Primary School A</t>
  </si>
  <si>
    <t>6301HRE2401 A</t>
  </si>
  <si>
    <t>Chipembere A Primary School B</t>
  </si>
  <si>
    <t>6301HRE2401 B</t>
  </si>
  <si>
    <t>Chipembere A Primary School C</t>
  </si>
  <si>
    <t>6301HRE2401 C</t>
  </si>
  <si>
    <t>Chipembere B Primary School</t>
  </si>
  <si>
    <t>6301HRE2402</t>
  </si>
  <si>
    <t>Chipembere C Primary School</t>
  </si>
  <si>
    <t>6301HRE2403</t>
  </si>
  <si>
    <t>Highfield 1 A High School A</t>
  </si>
  <si>
    <t>6301HRE2404 A</t>
  </si>
  <si>
    <t>Highfield 1 A High School B</t>
  </si>
  <si>
    <t>6301HRE2404 B</t>
  </si>
  <si>
    <t>Highfield 1 B High School</t>
  </si>
  <si>
    <t>6301HRE2405</t>
  </si>
  <si>
    <t>Highfield 1 C High School</t>
  </si>
  <si>
    <t>6301HRE2406</t>
  </si>
  <si>
    <t>Highfield No. 2 Secondary School</t>
  </si>
  <si>
    <t>6301HRE2407</t>
  </si>
  <si>
    <t>Mukai A Secondary School A</t>
  </si>
  <si>
    <t>6301HRE2409 A</t>
  </si>
  <si>
    <t>Mukai A Secondary School B</t>
  </si>
  <si>
    <t>6301HRE2409 B</t>
  </si>
  <si>
    <t>Mukai B Secondary School A</t>
  </si>
  <si>
    <t>6301HRE2410 A</t>
  </si>
  <si>
    <t>Mukai B Secondary School B</t>
  </si>
  <si>
    <t>6301HRE2410 B</t>
  </si>
  <si>
    <t>Mutasa Primary School A</t>
  </si>
  <si>
    <t>6301HRE2411 A</t>
  </si>
  <si>
    <t>Mutasa Primary School B</t>
  </si>
  <si>
    <t>6301HRE2411 B</t>
  </si>
  <si>
    <t>Nyandoro Primary School</t>
  </si>
  <si>
    <t>6301HRE2412</t>
  </si>
  <si>
    <t>Tsungai A Primary School</t>
  </si>
  <si>
    <t>6301HRE2413</t>
  </si>
  <si>
    <t>Tsungai B Primary School</t>
  </si>
  <si>
    <t>6301HRE2414</t>
  </si>
  <si>
    <t>Chengu A Primary School</t>
  </si>
  <si>
    <t>6301HRE2501</t>
  </si>
  <si>
    <t>Chengu B Primary School</t>
  </si>
  <si>
    <t>6301HRE2502</t>
  </si>
  <si>
    <t>Mhuriimwe A Secondary School</t>
  </si>
  <si>
    <t>6301HRE2503</t>
  </si>
  <si>
    <t>Mhuriimwe B Secondary School</t>
  </si>
  <si>
    <t>6301HRE2504</t>
  </si>
  <si>
    <t>Mhuriimwe C Secondary School</t>
  </si>
  <si>
    <t>6301HRE2505</t>
  </si>
  <si>
    <t>Kuwangira A Primary School</t>
  </si>
  <si>
    <t>6301HRE2506</t>
  </si>
  <si>
    <t>Kuwangira B Primary School</t>
  </si>
  <si>
    <t>6301HRE2507</t>
  </si>
  <si>
    <t>Kuwangira C Primary School</t>
  </si>
  <si>
    <t>6301HRE2508</t>
  </si>
  <si>
    <t>6301HRE2509 A</t>
  </si>
  <si>
    <t>6301HRE2509 B</t>
  </si>
  <si>
    <t>Mbizi B Primary School</t>
  </si>
  <si>
    <t>6301HRE2510</t>
  </si>
  <si>
    <t>Mbizi C Primary School</t>
  </si>
  <si>
    <t>6301HRE2511</t>
  </si>
  <si>
    <t>6301HRE2512 A</t>
  </si>
  <si>
    <t>6301HRE2512 B</t>
  </si>
  <si>
    <t>Mhizha B Primary School</t>
  </si>
  <si>
    <t>6301HRE2513</t>
  </si>
  <si>
    <t>Mhizha C Primary School</t>
  </si>
  <si>
    <t>6301HRE2514</t>
  </si>
  <si>
    <t>Mhizha D Primary School</t>
  </si>
  <si>
    <t>6301HRE2515</t>
  </si>
  <si>
    <t>6301HRE2516 A</t>
  </si>
  <si>
    <t>6301HRE2516 B</t>
  </si>
  <si>
    <t>Mhofu B Primary School</t>
  </si>
  <si>
    <t>6301HRE2517</t>
  </si>
  <si>
    <t>Mhofu C Primary School</t>
  </si>
  <si>
    <t>6301HRE2518</t>
  </si>
  <si>
    <t>UpenyuHutsva Primary School</t>
  </si>
  <si>
    <t>6301HRE2519</t>
  </si>
  <si>
    <t>22 POLLING STATIONS</t>
  </si>
  <si>
    <t>Mbizi A Primary School A</t>
  </si>
  <si>
    <t>Mbizi A Primary School B</t>
  </si>
  <si>
    <t>Mhizha A Primary School A</t>
  </si>
  <si>
    <t>Mhizha A Primary School B</t>
  </si>
  <si>
    <t>Mhofu A Primary School A</t>
  </si>
  <si>
    <t>Mhofu A Primary School B</t>
  </si>
  <si>
    <t>HIGHFIELD WEST CONSTITUENCY</t>
  </si>
  <si>
    <t>Highfield West</t>
  </si>
  <si>
    <t>Kwayedza A Secondary School A</t>
  </si>
  <si>
    <t>6301HRE2601 A</t>
  </si>
  <si>
    <t>Kwayedza A Secondary School B</t>
  </si>
  <si>
    <t>6301HRE2601 B</t>
  </si>
  <si>
    <t>Kwayedza B Secondary School A</t>
  </si>
  <si>
    <t>6301HRE2602 A</t>
  </si>
  <si>
    <t>Kwayedza B Secondary School B</t>
  </si>
  <si>
    <t>6301HRE2602 B</t>
  </si>
  <si>
    <t>Kwayedza B Secondary School C</t>
  </si>
  <si>
    <t>6301HRE2602 C</t>
  </si>
  <si>
    <t>Rusvingo A Primary School A</t>
  </si>
  <si>
    <t>6301HRE2603 A</t>
  </si>
  <si>
    <t>Rusvingo A Primary School B</t>
  </si>
  <si>
    <t>6301HRE2603 B</t>
  </si>
  <si>
    <t>Rusvingo A Primary School C</t>
  </si>
  <si>
    <t>6301HRE2603 C</t>
  </si>
  <si>
    <t>Rusvingo B Primary School A</t>
  </si>
  <si>
    <t>6301HRE2604 A</t>
  </si>
  <si>
    <t>Rusvingo B Primary School B</t>
  </si>
  <si>
    <t>6301HRE2604 B</t>
  </si>
  <si>
    <t>Zororo A Pre-School A</t>
  </si>
  <si>
    <t>6301HRE2607 A</t>
  </si>
  <si>
    <t>Zororo A Pre-School B</t>
  </si>
  <si>
    <t>6301HRE2607 B</t>
  </si>
  <si>
    <t>Zororo B Pre-School</t>
  </si>
  <si>
    <t>6301HRE2608</t>
  </si>
  <si>
    <t>Shirichena Shopping Centre Tent A</t>
  </si>
  <si>
    <t>6301HRE2611 A</t>
  </si>
  <si>
    <t>Shirichena Shopping Centre Tent B</t>
  </si>
  <si>
    <t>6301HRE2611 B</t>
  </si>
  <si>
    <t>Western Triangle Bus Terminus Tent A</t>
  </si>
  <si>
    <t>6301HRE2612 A</t>
  </si>
  <si>
    <t>Western Triangle Bus Terminus Tent B</t>
  </si>
  <si>
    <t>6301HRE2612 B</t>
  </si>
  <si>
    <t>Western Triangle Bus Terminus Tent C</t>
  </si>
  <si>
    <t>6301HRE2612 C</t>
  </si>
  <si>
    <t>18 POLLING STATIONS</t>
  </si>
  <si>
    <t>Glen Norah 7 Primary School</t>
  </si>
  <si>
    <t>6301HRE2901</t>
  </si>
  <si>
    <t>Glen Norah A Hall</t>
  </si>
  <si>
    <t>6301HRE2902</t>
  </si>
  <si>
    <t>Open Space Opposite AFM Church Tent</t>
  </si>
  <si>
    <t>6301HRE2903</t>
  </si>
  <si>
    <t>Zuvarabuda Primary School A</t>
  </si>
  <si>
    <t>6301HRE2904 A</t>
  </si>
  <si>
    <t>Zuvarabuda Primary School B</t>
  </si>
  <si>
    <t>6301HRE2904 B</t>
  </si>
  <si>
    <t>Zuvarabuda Primary School C</t>
  </si>
  <si>
    <t>6301HRE2904 C</t>
  </si>
  <si>
    <t>6 POLLING STATIONS</t>
  </si>
  <si>
    <t>KAMBUZUMA CONSTITUENCY</t>
  </si>
  <si>
    <t>Kambuzuma</t>
  </si>
  <si>
    <t>6301HRE1401 A</t>
  </si>
  <si>
    <t>6301HRE1401 B</t>
  </si>
  <si>
    <t>Kambuzuma 2 High School</t>
  </si>
  <si>
    <t>6301HRE1402</t>
  </si>
  <si>
    <t>Kambuzuma Section 5 Pre-School A</t>
  </si>
  <si>
    <t>6301HRE1404</t>
  </si>
  <si>
    <t>6301HRE1406 A</t>
  </si>
  <si>
    <t>6301HRE1406 B</t>
  </si>
  <si>
    <t>6301HRE1406 C</t>
  </si>
  <si>
    <t>6301HRE1407 A</t>
  </si>
  <si>
    <t>6301HRE1407 B</t>
  </si>
  <si>
    <t>6301HRE1408 A</t>
  </si>
  <si>
    <t>Lytton Primary School A B</t>
  </si>
  <si>
    <t>6301HRE1408 B</t>
  </si>
  <si>
    <t>Lytton Primary School A C</t>
  </si>
  <si>
    <t>6301HRE1408 C</t>
  </si>
  <si>
    <t>Lytton Primary School A D</t>
  </si>
  <si>
    <t>6301HRE1408 D</t>
  </si>
  <si>
    <t>Lytton Primary School B A</t>
  </si>
  <si>
    <t>6301HRE1410 A</t>
  </si>
  <si>
    <t>Lytton Primary School B B</t>
  </si>
  <si>
    <t>6301HRE1410 B</t>
  </si>
  <si>
    <t>Rukudzo Primary School A A</t>
  </si>
  <si>
    <t>6301HRE1411 A</t>
  </si>
  <si>
    <t>Rukudzo Primary School A B</t>
  </si>
  <si>
    <t>6301HRE1411 B</t>
  </si>
  <si>
    <t>Rukudzo Primary School B A</t>
  </si>
  <si>
    <t>6301HRE1412 A</t>
  </si>
  <si>
    <t>Rukudzo Primary School B B</t>
  </si>
  <si>
    <t>6301HRE1412 B</t>
  </si>
  <si>
    <t>Wadzanai Primary School A</t>
  </si>
  <si>
    <t>6301HRE1413</t>
  </si>
  <si>
    <t>Wadzanai Primary School B</t>
  </si>
  <si>
    <t>6301HRE1415</t>
  </si>
  <si>
    <t>Mufakose 2 Secondary School</t>
  </si>
  <si>
    <t>6301HRE3601</t>
  </si>
  <si>
    <t>Mufakose 3 High School</t>
  </si>
  <si>
    <t>6301HRE3602</t>
  </si>
  <si>
    <t>Mufakose District Office</t>
  </si>
  <si>
    <t>6301HRE3603</t>
  </si>
  <si>
    <t>Mutiunokura Primary School</t>
  </si>
  <si>
    <t>6301HRE3604</t>
  </si>
  <si>
    <t>Open Space Crowborough /Mutamba Ave Tent A</t>
  </si>
  <si>
    <t>6301HRE3605 A</t>
  </si>
  <si>
    <t>Open Space Crowborough /Mutamba Ave Tent B</t>
  </si>
  <si>
    <t>6301HRE3605 B</t>
  </si>
  <si>
    <t>Open Space Savemore (Mukonono Road) Tent A</t>
  </si>
  <si>
    <t>6301HRE3606 A</t>
  </si>
  <si>
    <t>Open Space Savemore (Mukonono Road) Tent B</t>
  </si>
  <si>
    <t>6301HRE3606 B</t>
  </si>
  <si>
    <t>Kambuzuma 1 High School A</t>
  </si>
  <si>
    <t>Kambuzuma 1 High School B</t>
  </si>
  <si>
    <t>Kambuzuma Section 5 Pre-School B A</t>
  </si>
  <si>
    <t>Kambuzuma Section 5 Pre-School B B</t>
  </si>
  <si>
    <t>Kambuzuma Section 5 Pre-School B C</t>
  </si>
  <si>
    <t>Kurai Primary School A</t>
  </si>
  <si>
    <t>Kurai Primary School B</t>
  </si>
  <si>
    <t>Lytton Primary School A A</t>
  </si>
  <si>
    <t>KUWADZANA CONSTITUENCY</t>
  </si>
  <si>
    <t>Kuwadzana</t>
  </si>
  <si>
    <t>Kuwadzana 2 High School A</t>
  </si>
  <si>
    <t>6301HRE3801 A</t>
  </si>
  <si>
    <t>Kuwadzana 2 High School B</t>
  </si>
  <si>
    <t>6301HRE3801 B</t>
  </si>
  <si>
    <t>Kuwadzana 2 High School C</t>
  </si>
  <si>
    <t>6301HRE3801 C</t>
  </si>
  <si>
    <t>Kuwadzana 5 Primary School A</t>
  </si>
  <si>
    <t>6301HRE3802 A</t>
  </si>
  <si>
    <t>Kuwadzana 5 Primary School B</t>
  </si>
  <si>
    <t>6301HRE3802 B</t>
  </si>
  <si>
    <t>Kuwadzana 5 Primary School C</t>
  </si>
  <si>
    <t>6301HRE3802 C</t>
  </si>
  <si>
    <t>Kuwadzana 5 Primary School D</t>
  </si>
  <si>
    <t>6301HRE3802 D</t>
  </si>
  <si>
    <t>Kuwadzana 6 Primary School A</t>
  </si>
  <si>
    <t>6301HRE3803 A</t>
  </si>
  <si>
    <t>Kuwadzana 6 Primary School B</t>
  </si>
  <si>
    <t>6301HRE3803 B</t>
  </si>
  <si>
    <t>Kuwadzana 6 Primary School C</t>
  </si>
  <si>
    <t>6301HRE3803 C</t>
  </si>
  <si>
    <t>Kuwadzana 6 Primary School D</t>
  </si>
  <si>
    <t>6301HRE3803 D</t>
  </si>
  <si>
    <t>Kuwadzana 7 Primary School A</t>
  </si>
  <si>
    <t>6301HRE3804 A</t>
  </si>
  <si>
    <t>Kuwadzana 7 Primary School B</t>
  </si>
  <si>
    <t>6301HRE3804 B</t>
  </si>
  <si>
    <t>Kuwadzana 7 Primary School C</t>
  </si>
  <si>
    <t>6301HRE3804 C</t>
  </si>
  <si>
    <t>Kuwadzana 7 Primary School D</t>
  </si>
  <si>
    <t>6301HRE3804 D</t>
  </si>
  <si>
    <t>Kuwadzana 7 Primary School E</t>
  </si>
  <si>
    <t>6301HRE3804 E</t>
  </si>
  <si>
    <t>Kuwadzana 8 Primary School A</t>
  </si>
  <si>
    <t>6301HRE4401 A</t>
  </si>
  <si>
    <t>Kuwadzana 8 Primary School B</t>
  </si>
  <si>
    <t>6301HRE4401 B</t>
  </si>
  <si>
    <t>Kuwadzana 8 Primary School C</t>
  </si>
  <si>
    <t>6301HRE4401 C</t>
  </si>
  <si>
    <t>Kuwadzana 8 Primary School D</t>
  </si>
  <si>
    <t>6301HRE4401 D</t>
  </si>
  <si>
    <t>Kuwadzana Phase 4 Municipal Office A</t>
  </si>
  <si>
    <t>6301HRE4402 A</t>
  </si>
  <si>
    <t>Kuwadzana Phase 4 Municipal Office B</t>
  </si>
  <si>
    <t>6301HRE4402 B</t>
  </si>
  <si>
    <t>Kuwadzana Phase 4 Municipal Office C</t>
  </si>
  <si>
    <t>6301HRE4402 C</t>
  </si>
  <si>
    <t>School Site Near Reservoir - Tent A</t>
  </si>
  <si>
    <t>6301HRE4403 A</t>
  </si>
  <si>
    <t>School Site Near Reservoir - Tent B</t>
  </si>
  <si>
    <t>6301HRE4403 B</t>
  </si>
  <si>
    <t>School Site Near Reservoir - Tent C</t>
  </si>
  <si>
    <t>6301HRE4403 C</t>
  </si>
  <si>
    <t>School Site Near Reservoir - Tent D</t>
  </si>
  <si>
    <t>6301HRE4403 D</t>
  </si>
  <si>
    <t>School Site Near Reservoir - Tent E</t>
  </si>
  <si>
    <t>6301HRE4403 E</t>
  </si>
  <si>
    <t>Fundo A Primary School A</t>
  </si>
  <si>
    <t>6301HRE4501 A</t>
  </si>
  <si>
    <t>Fundo A Primary School B</t>
  </si>
  <si>
    <t>6301HRE4501 B</t>
  </si>
  <si>
    <t>Fundo A Primary School C</t>
  </si>
  <si>
    <t>6301HRE4501 C</t>
  </si>
  <si>
    <t>Fundo A Primary School D</t>
  </si>
  <si>
    <t>6301HRE4501 D</t>
  </si>
  <si>
    <t>Fundo A Primary School E</t>
  </si>
  <si>
    <t>6301HRE4501 E</t>
  </si>
  <si>
    <t>Fundo B Primary School A</t>
  </si>
  <si>
    <t>6301HRE4502 A</t>
  </si>
  <si>
    <t>Fundo B Primary School B</t>
  </si>
  <si>
    <t>6301HRE4502 B</t>
  </si>
  <si>
    <t>Fundo B Primary School C</t>
  </si>
  <si>
    <t>6301HRE4502 C</t>
  </si>
  <si>
    <t>Kuwadzana Phase 3 A Car Park Tent A</t>
  </si>
  <si>
    <t>6301HRE4503 A</t>
  </si>
  <si>
    <t>Kuwadzana Phase 3 A Car Park Tent B</t>
  </si>
  <si>
    <t>6301HRE4503 B</t>
  </si>
  <si>
    <t>Kuwadzana Phase 3 A Car Park Tent C</t>
  </si>
  <si>
    <t>6301HRE4503 C</t>
  </si>
  <si>
    <t>Mother Touch Pre-School A</t>
  </si>
  <si>
    <t>6301HRE4504 A</t>
  </si>
  <si>
    <t>Mother Touch Pre-School B</t>
  </si>
  <si>
    <t>6301HRE4504 B</t>
  </si>
  <si>
    <t>Mother Touch Pre-School C</t>
  </si>
  <si>
    <t>6301HRE4504 C</t>
  </si>
  <si>
    <t>Mother Touch Primary School A</t>
  </si>
  <si>
    <t>6301HRE4505 A</t>
  </si>
  <si>
    <t>Mother Touch Primary School B</t>
  </si>
  <si>
    <t>6301HRE4505 B</t>
  </si>
  <si>
    <t>KUWADZANA EAST CONSTITUENCY</t>
  </si>
  <si>
    <t>Kuwadzana East</t>
  </si>
  <si>
    <t>KUWADZANA 1 HIGH SCHOOL A</t>
  </si>
  <si>
    <t>6301HRE3701 A</t>
  </si>
  <si>
    <t>KUWADZANA 1 HIGH SCHOOL B</t>
  </si>
  <si>
    <t>6301HRE3701 B</t>
  </si>
  <si>
    <t>KUWADZANA 1 HIGH SCHOOL C</t>
  </si>
  <si>
    <t>6301HRE3701 C</t>
  </si>
  <si>
    <t>KUWADZANA 1 HIGH SCHOOL D</t>
  </si>
  <si>
    <t>6301HRE3701 D</t>
  </si>
  <si>
    <t>KUWADZANA 1 HIGH SCHOOL E</t>
  </si>
  <si>
    <t>6301HRE3701 E</t>
  </si>
  <si>
    <t>KUWADZANA 2 PRIMARY SCHOOL A</t>
  </si>
  <si>
    <t>6301HRE3702 A</t>
  </si>
  <si>
    <t>KUWADZANA 2 PRIMARY SCHOOL B</t>
  </si>
  <si>
    <t>6301HRE3702 B</t>
  </si>
  <si>
    <t>KUWADZANA 2 PRIMARY SCHOOL C</t>
  </si>
  <si>
    <t>6301HRE3702 C</t>
  </si>
  <si>
    <t>KUWADZANA 2 PRIMARY SCHOOL D</t>
  </si>
  <si>
    <t>6301HRE3702 D</t>
  </si>
  <si>
    <t>KUWADZANA 3 PRIMARY SCHOOL A</t>
  </si>
  <si>
    <t>6301HRE3703 A</t>
  </si>
  <si>
    <t>KUWADZANA 3 PRIMARY SCHOOL B</t>
  </si>
  <si>
    <t>6301HRE3703 B</t>
  </si>
  <si>
    <t>KUWADZANA 3 PRIMARY SCHOOL C</t>
  </si>
  <si>
    <t>6301HRE3703 C</t>
  </si>
  <si>
    <t>KUWADZANA 3 PRIMARY SCHOOL D</t>
  </si>
  <si>
    <t>6301HRE3703 D</t>
  </si>
  <si>
    <t>KUWADZANA 3 PRIMARY SCHOOL E</t>
  </si>
  <si>
    <t>6301HRE3703 E</t>
  </si>
  <si>
    <t>KUWADZANA 3 PRIMARY SCHOOL F</t>
  </si>
  <si>
    <t>6301HRE3703 F</t>
  </si>
  <si>
    <t>KUWADZANA 3 PRIMARY SCHOOL G</t>
  </si>
  <si>
    <t>6301HRE3703 G</t>
  </si>
  <si>
    <t>KUWADZANA 4 PRIMARY SCHOOL A A</t>
  </si>
  <si>
    <t>6301HRE3704 A</t>
  </si>
  <si>
    <t>KUWADZANA 4 PRIMARY SCHOOL A B</t>
  </si>
  <si>
    <t>6301HRE3704 B</t>
  </si>
  <si>
    <t>KUWADZANA 4 PRIMARY SCHOOL A C</t>
  </si>
  <si>
    <t>6301HRE3704 C</t>
  </si>
  <si>
    <t>KUWADZANA 4 PRIMARY SCHOOL A D</t>
  </si>
  <si>
    <t>6301HRE3704 D</t>
  </si>
  <si>
    <t>OPEN SPACE LOCAL GOVERNMENT FLATS TENT A</t>
  </si>
  <si>
    <t>6301HRE3705 A</t>
  </si>
  <si>
    <t>OPEN SPACE LOCAL GOVERNMENT FLATS TENT B</t>
  </si>
  <si>
    <t>6301HRE3705 B</t>
  </si>
  <si>
    <t>OPEN SPACE NEW SCHOOL SITE A TENT A</t>
  </si>
  <si>
    <t>6301HRE3706 A</t>
  </si>
  <si>
    <t>OPEN SPACE NEW SCHOOL SITE A TENT B</t>
  </si>
  <si>
    <t>6301HRE3706 B</t>
  </si>
  <si>
    <t>OPEN SPACE NEW SCHOOL SITE A TENT C</t>
  </si>
  <si>
    <t>6301HRE3706 C</t>
  </si>
  <si>
    <t>OPEN SPACE AT NEW SCHOOL SITE B TENT A</t>
  </si>
  <si>
    <t>6301HRE3707 A</t>
  </si>
  <si>
    <t>OPEN SPACE AT NEW SCHOOL SITE B TENT B</t>
  </si>
  <si>
    <t>6301HRE3707 B</t>
  </si>
  <si>
    <t>OPEN SPACE AT NEW SCHOOL SITE B TENT C</t>
  </si>
  <si>
    <t>6301HRE3707 C</t>
  </si>
  <si>
    <t>KUWADZANA 4 PRIMARY SCHOOL B</t>
  </si>
  <si>
    <t>6301HRE3709</t>
  </si>
  <si>
    <t>29 POLLING STATIONS</t>
  </si>
  <si>
    <t>MABVUKU-TAFARA CONSTITUENCY</t>
  </si>
  <si>
    <t>Mabvuku-Tafara</t>
  </si>
  <si>
    <t>Batanai Ground Tent</t>
  </si>
  <si>
    <t>6301HRE1901</t>
  </si>
  <si>
    <t>Batanai A Primary School A</t>
  </si>
  <si>
    <t>6301HRE1902 A</t>
  </si>
  <si>
    <t>Batanai A Primary School B</t>
  </si>
  <si>
    <t>6301HRE1902 B</t>
  </si>
  <si>
    <t>Batanai B Primary School A</t>
  </si>
  <si>
    <t>6301HRE1903 A</t>
  </si>
  <si>
    <t>Batanai B Primary School B</t>
  </si>
  <si>
    <t>6301HRE1903 B</t>
  </si>
  <si>
    <t>Johnny Tapedza Car Park Tent</t>
  </si>
  <si>
    <t>6301HRE1904</t>
  </si>
  <si>
    <t>Mabvuku High School A</t>
  </si>
  <si>
    <t>6301HRE1905 A</t>
  </si>
  <si>
    <t>Mabvuku High School B</t>
  </si>
  <si>
    <t>6301HRE1905 B</t>
  </si>
  <si>
    <t>Tinokwirira ZimCare Trust School A</t>
  </si>
  <si>
    <t>6301HRE1906 A</t>
  </si>
  <si>
    <t>Tinokwirira ZimCare Trust School B</t>
  </si>
  <si>
    <t>6301HRE1906 B</t>
  </si>
  <si>
    <t>Mwanandishe A Primary School A</t>
  </si>
  <si>
    <t>6301HRE2001 A</t>
  </si>
  <si>
    <t>Mwanandishe A Primary School B</t>
  </si>
  <si>
    <t>6301HRE2001 B</t>
  </si>
  <si>
    <t>Mwanandishe A Primary School C</t>
  </si>
  <si>
    <t>6301HRE2001 C</t>
  </si>
  <si>
    <t>Mwanandishe B Primary School</t>
  </si>
  <si>
    <t>6301HRE2002</t>
  </si>
  <si>
    <t>Tafara 5 A Primary School A</t>
  </si>
  <si>
    <t>6301HRE2003 A</t>
  </si>
  <si>
    <t>Tafara 5 A Primary School B</t>
  </si>
  <si>
    <t>6301HRE2003 B</t>
  </si>
  <si>
    <t>Tafara 5 B Primary School A</t>
  </si>
  <si>
    <t>6301HRE2004 A</t>
  </si>
  <si>
    <t>Tafara 5 B Primary School B</t>
  </si>
  <si>
    <t>6301HRE2004 B</t>
  </si>
  <si>
    <t>Tafara 1 High School A</t>
  </si>
  <si>
    <t>6301HRE2005 A</t>
  </si>
  <si>
    <t>Tafara 1 High School B</t>
  </si>
  <si>
    <t>6301HRE2005 B</t>
  </si>
  <si>
    <t>Tashinga Primary School</t>
  </si>
  <si>
    <t>6301HRE2006</t>
  </si>
  <si>
    <t>Tsinhirano A Primary School A</t>
  </si>
  <si>
    <t>6301HRE2007 A</t>
  </si>
  <si>
    <t>Tsinhirano A Primary School B</t>
  </si>
  <si>
    <t>6301HRE2007 B</t>
  </si>
  <si>
    <t>Tsinhirano A Primary School C</t>
  </si>
  <si>
    <t>6301HRE2007 C</t>
  </si>
  <si>
    <t>Tsinhirano B Primary School</t>
  </si>
  <si>
    <t>6301HRE2008</t>
  </si>
  <si>
    <t>Chizhanje Community Hall Tent A</t>
  </si>
  <si>
    <t>6301HRE2101</t>
  </si>
  <si>
    <t>Chizhanje Community Hall Tent B</t>
  </si>
  <si>
    <t>6301HRE2102</t>
  </si>
  <si>
    <t>Donnybrook A Primary School A</t>
  </si>
  <si>
    <t>6301HRE2103 A</t>
  </si>
  <si>
    <t>Donnybrook A Primary School B</t>
  </si>
  <si>
    <t>6301HRE2103 B</t>
  </si>
  <si>
    <t>Donnybrook B Primary School</t>
  </si>
  <si>
    <t>6301HRE2104</t>
  </si>
  <si>
    <t>Donnybrook C Primary School</t>
  </si>
  <si>
    <t>6301HRE2105</t>
  </si>
  <si>
    <t>Donnybrook D Primary School</t>
  </si>
  <si>
    <t>6301HRE2106</t>
  </si>
  <si>
    <t>Mabvuku A Primary School A</t>
  </si>
  <si>
    <t>6301HRE2107 A</t>
  </si>
  <si>
    <t>Mabvuku A Primary School B</t>
  </si>
  <si>
    <t>6301HRE2107 B</t>
  </si>
  <si>
    <t>Mabvuku B Primary School</t>
  </si>
  <si>
    <t>6301HRE2108</t>
  </si>
  <si>
    <t>Mabvuku C Primary School</t>
  </si>
  <si>
    <t>6301HRE2109</t>
  </si>
  <si>
    <t>Simudzai A Primary School A</t>
  </si>
  <si>
    <t>6301HRE2110 A</t>
  </si>
  <si>
    <t>Simudzai A Primary School B</t>
  </si>
  <si>
    <t>6301HRE2110 B</t>
  </si>
  <si>
    <t xml:space="preserve">Simudzai B Primary School </t>
  </si>
  <si>
    <t>6301HRE2111</t>
  </si>
  <si>
    <t xml:space="preserve">Simudzai C Primary School </t>
  </si>
  <si>
    <t>6301HRE2112</t>
  </si>
  <si>
    <t>MBARE CONSTITUENCY</t>
  </si>
  <si>
    <t>Mbare</t>
  </si>
  <si>
    <t>Gwinyai Primary School A A</t>
  </si>
  <si>
    <t>6301HRE0301 A</t>
  </si>
  <si>
    <t>Gwinyai Primary School A B</t>
  </si>
  <si>
    <t>6301HRE0301 B</t>
  </si>
  <si>
    <t>Gwinyai Primary School B A</t>
  </si>
  <si>
    <t>6301HRE0302 A</t>
  </si>
  <si>
    <t>Gwinyai Primary School B B</t>
  </si>
  <si>
    <t>6301HRE0302 B</t>
  </si>
  <si>
    <t>Gwinyai Primary School B C</t>
  </si>
  <si>
    <t>6301HRE0302 C</t>
  </si>
  <si>
    <t>Gwinyai Primary School C</t>
  </si>
  <si>
    <t>6301HRE0303</t>
  </si>
  <si>
    <t>Gwinyai Primary School D</t>
  </si>
  <si>
    <t>6301HRE0304</t>
  </si>
  <si>
    <t>Gwinyai Primary School E A</t>
  </si>
  <si>
    <t>6301HRE0305 A</t>
  </si>
  <si>
    <t>Gwinyai Primary School E B</t>
  </si>
  <si>
    <t>6301HRE0305 B</t>
  </si>
  <si>
    <t>Matapi District Office A</t>
  </si>
  <si>
    <t>6301HRE0306 A</t>
  </si>
  <si>
    <t>Matapi District Office B</t>
  </si>
  <si>
    <t>6301HRE0306 B</t>
  </si>
  <si>
    <t>Matapi Hostels Near Police Station- Tent A</t>
  </si>
  <si>
    <t>6301HRE0307 A</t>
  </si>
  <si>
    <t>Matapi Hostels Near Police Station- Tent B</t>
  </si>
  <si>
    <t>6301HRE0307 B</t>
  </si>
  <si>
    <t>Matapi Hostels Near Police Station- Tent C</t>
  </si>
  <si>
    <t>6301HRE0307 C</t>
  </si>
  <si>
    <t>OK Mbare Tent A</t>
  </si>
  <si>
    <t>6301HRE0308 A</t>
  </si>
  <si>
    <t>OK Mbare Tent B</t>
  </si>
  <si>
    <t>6301HRE0308 B</t>
  </si>
  <si>
    <t>OK Mbare Tent C</t>
  </si>
  <si>
    <t>6301HRE0308 C</t>
  </si>
  <si>
    <t>OK Mbare Tent D</t>
  </si>
  <si>
    <t>6301HRE0308 D</t>
  </si>
  <si>
    <t>Chiedza Primary School</t>
  </si>
  <si>
    <t>6301HRE0401</t>
  </si>
  <si>
    <t>Mbare Vocational Training Centre A</t>
  </si>
  <si>
    <t>6301HRE0402 A</t>
  </si>
  <si>
    <t>Mbare Vocational Training Centre B</t>
  </si>
  <si>
    <t>6301HRE0402 B</t>
  </si>
  <si>
    <t>Municipal Car Park - Tent</t>
  </si>
  <si>
    <t>6301HRE0403</t>
  </si>
  <si>
    <t>Nenyere Hostels 1, 2, 3,4,5,6 and 13 Tent A</t>
  </si>
  <si>
    <t>6301HRE0404 A</t>
  </si>
  <si>
    <t>Nenyere Hostels 1, 2, 3,4,5,6 and 13 Tent B</t>
  </si>
  <si>
    <t>6301HRE0404 B</t>
  </si>
  <si>
    <t>Nenyere Hostels 1, 2, 3,4,5,6 and 13 Tent C</t>
  </si>
  <si>
    <t>6301HRE0404 C</t>
  </si>
  <si>
    <t>Nenyere Hostels 1, 2, 3,4,5,6 and 13 Tent D</t>
  </si>
  <si>
    <t>6301HRE0404 D</t>
  </si>
  <si>
    <t>Nenyere Hostels 7, 8 and 9 Tent A</t>
  </si>
  <si>
    <t>6301HRE0405 A</t>
  </si>
  <si>
    <t>Nenyere Hostels 7, 8 and 9 Tent B</t>
  </si>
  <si>
    <t>6301HRE0405 B</t>
  </si>
  <si>
    <t>Nenyere Hostels 10, 11, 12 Tent A</t>
  </si>
  <si>
    <t>6301HRE0406 A</t>
  </si>
  <si>
    <t>Nenyere Hostels 10, 11, 12 Tent B</t>
  </si>
  <si>
    <t>6301HRE0406 B</t>
  </si>
  <si>
    <t>Nenyere Hostels 10, 11, 12 Tent C</t>
  </si>
  <si>
    <t>6301HRE0406 C</t>
  </si>
  <si>
    <t>St Peters Primary School A A</t>
  </si>
  <si>
    <t>6301HRE0407 A</t>
  </si>
  <si>
    <t>St Peters Primary School A B</t>
  </si>
  <si>
    <t>6301HRE0407 B</t>
  </si>
  <si>
    <t>St Peters Primary School B A</t>
  </si>
  <si>
    <t>6301HRE0408 A</t>
  </si>
  <si>
    <t>St Peters Primary School B B</t>
  </si>
  <si>
    <t>6301HRE0408 B</t>
  </si>
  <si>
    <t>St Peters Primary School C A</t>
  </si>
  <si>
    <t>6301HRE0409 A</t>
  </si>
  <si>
    <t>St Peters Primary School C B</t>
  </si>
  <si>
    <t>6301HRE0409 B</t>
  </si>
  <si>
    <t>Mount Pleasant</t>
  </si>
  <si>
    <t>Alexandra Primary School A</t>
  </si>
  <si>
    <t>6301HRE0701</t>
  </si>
  <si>
    <t>Alexandra Primary School B</t>
  </si>
  <si>
    <t>6301HRE0702</t>
  </si>
  <si>
    <t>6301HRE0703 A</t>
  </si>
  <si>
    <t>6301HRE0703 B</t>
  </si>
  <si>
    <t>Avondale Primary School B</t>
  </si>
  <si>
    <t>6301HRE0704</t>
  </si>
  <si>
    <t>Avondale Primary School C</t>
  </si>
  <si>
    <t>6301HRE0705</t>
  </si>
  <si>
    <t>Belgravia Sports Club A Tent</t>
  </si>
  <si>
    <t>6301HRE0706</t>
  </si>
  <si>
    <t>Belgravia Sports Club B Tent</t>
  </si>
  <si>
    <t>6301HRE0707</t>
  </si>
  <si>
    <t>Hellenic Primary School A</t>
  </si>
  <si>
    <t>6301HRE0708</t>
  </si>
  <si>
    <t>Hellenic Primary School B</t>
  </si>
  <si>
    <t>6301HRE0709</t>
  </si>
  <si>
    <t>Open space Hiller Road/Churchill Ave Tent A</t>
  </si>
  <si>
    <t>6301HRE0710 A</t>
  </si>
  <si>
    <t>Open space Hiller Road/Churchill Ave Tent B</t>
  </si>
  <si>
    <t>6301HRE0710 B</t>
  </si>
  <si>
    <t>Open space Hiller Road/Churchill Ave Tent C</t>
  </si>
  <si>
    <t>6301HRE0710 C</t>
  </si>
  <si>
    <t>Open space Hiller Road/Churchill Ave Tent D</t>
  </si>
  <si>
    <t>6301HRE0710 D</t>
  </si>
  <si>
    <t>Open space Hiller Road/Churchill Ave Tent E</t>
  </si>
  <si>
    <t>6301HRE0710 E</t>
  </si>
  <si>
    <t>Open space Hiller Road/Churchill Ave Tent F</t>
  </si>
  <si>
    <t>6301HRE0710 F</t>
  </si>
  <si>
    <t>Strathaven Shopping Centre Tent A</t>
  </si>
  <si>
    <t>6301HRE0711 A</t>
  </si>
  <si>
    <t>Strathaven Shopping Centre Tent B</t>
  </si>
  <si>
    <t>6301HRE0711 B</t>
  </si>
  <si>
    <t>Groombridge A Primary School</t>
  </si>
  <si>
    <t>6301HRE1701</t>
  </si>
  <si>
    <t>Groombridge B Primary School</t>
  </si>
  <si>
    <t>6301HRE1702</t>
  </si>
  <si>
    <t>Mt Pleasant High School A</t>
  </si>
  <si>
    <t>6301HRE1703 A</t>
  </si>
  <si>
    <t>Mt Pleasant High School B</t>
  </si>
  <si>
    <t>6301HRE1703 B</t>
  </si>
  <si>
    <t>North park A Primary School A</t>
  </si>
  <si>
    <t>6301HRE1704 A</t>
  </si>
  <si>
    <t>North park A Primary School B</t>
  </si>
  <si>
    <t>6301HRE1704 B</t>
  </si>
  <si>
    <t>North Park B Primary School A</t>
  </si>
  <si>
    <t>6301HRE1705 A</t>
  </si>
  <si>
    <t>North Park B Primary School B</t>
  </si>
  <si>
    <t>6301HRE1705 B</t>
  </si>
  <si>
    <t>North Park C Primary School A</t>
  </si>
  <si>
    <t>6301HRE1706 A</t>
  </si>
  <si>
    <t>North Park C Primary School B</t>
  </si>
  <si>
    <t>6301HRE1706 B</t>
  </si>
  <si>
    <t>Open Space Harare Drive - Tent</t>
  </si>
  <si>
    <t>6301HRE1707</t>
  </si>
  <si>
    <t>University of Zimbabwe</t>
  </si>
  <si>
    <t>6301HRE1708</t>
  </si>
  <si>
    <t>Vainona Primary School A</t>
  </si>
  <si>
    <t>6301HRE1709</t>
  </si>
  <si>
    <t>Vainona Primary School B</t>
  </si>
  <si>
    <t>6301HRE1710</t>
  </si>
  <si>
    <t>Vainona Secondary School A</t>
  </si>
  <si>
    <t>6301HRE1711</t>
  </si>
  <si>
    <t>Vainona Secondary School B</t>
  </si>
  <si>
    <t>6301HRE1712</t>
  </si>
  <si>
    <t>Vainona Secondary School C</t>
  </si>
  <si>
    <t>6301HRE1713</t>
  </si>
  <si>
    <t>17 POLLING STATIONS</t>
  </si>
  <si>
    <t>MT PLEASANT CONSTITUENCY</t>
  </si>
  <si>
    <t>Avondale Primary School A A</t>
  </si>
  <si>
    <t>Avondale Primary School A B</t>
  </si>
  <si>
    <t>MUFAKOSE CONSTITUENCY</t>
  </si>
  <si>
    <t>Mufakose</t>
  </si>
  <si>
    <t>Crowborough Sewage works</t>
  </si>
  <si>
    <t>6301HRE3401</t>
  </si>
  <si>
    <t>Mufakose 4 A Secondary School A</t>
  </si>
  <si>
    <t>6301HRE3402 A</t>
  </si>
  <si>
    <t>Mufakose 4 A Secondary School B</t>
  </si>
  <si>
    <t>6301HRE3402 B</t>
  </si>
  <si>
    <t>Mufakose 4 B Secondary School</t>
  </si>
  <si>
    <t>6301HRE3403</t>
  </si>
  <si>
    <t>Mukurumbira Primary School A</t>
  </si>
  <si>
    <t>6301HRE3404 A</t>
  </si>
  <si>
    <t>Mukurumbira Primary School B</t>
  </si>
  <si>
    <t>6301HRE3404 B</t>
  </si>
  <si>
    <t>Rusununguko A Primary School A</t>
  </si>
  <si>
    <t>6301HRE3405 A</t>
  </si>
  <si>
    <t>Rusununguko A Primary School B</t>
  </si>
  <si>
    <t>6301HRE3405 B</t>
  </si>
  <si>
    <t>Rusununguko B Primary School</t>
  </si>
  <si>
    <t>6301HRE3406</t>
  </si>
  <si>
    <t>Ruzivo Primary School A</t>
  </si>
  <si>
    <t>6301HRE3407 A</t>
  </si>
  <si>
    <t>Ruzivo Primary School B</t>
  </si>
  <si>
    <t>6301HRE3407 B</t>
  </si>
  <si>
    <t>Tendayi Primary School A</t>
  </si>
  <si>
    <t>6301HRE3408 A</t>
  </si>
  <si>
    <t>Tendayi Primary School B</t>
  </si>
  <si>
    <t>6301HRE3408 B</t>
  </si>
  <si>
    <t>Aspindale Park A Primary School</t>
  </si>
  <si>
    <t>6301HRE3501</t>
  </si>
  <si>
    <t>Gwinyiro A Primary School A</t>
  </si>
  <si>
    <t>6301HRE3502 A</t>
  </si>
  <si>
    <t>Gwinyiro A Primary School B</t>
  </si>
  <si>
    <t>6301HRE3502 B</t>
  </si>
  <si>
    <t>Gwinyiro B Primary School A</t>
  </si>
  <si>
    <t>6301HRE3503 A</t>
  </si>
  <si>
    <t>Gwinyiro B Primary School B</t>
  </si>
  <si>
    <t>6301HRE3503 B</t>
  </si>
  <si>
    <t>Makundano Primary School</t>
  </si>
  <si>
    <t>6301HRE3504</t>
  </si>
  <si>
    <t>Marimba Park A Primary School</t>
  </si>
  <si>
    <t>6301HRE3505</t>
  </si>
  <si>
    <t>Marimba Park B Primary School</t>
  </si>
  <si>
    <t>6301HRE3506</t>
  </si>
  <si>
    <t>Mufakose High School A</t>
  </si>
  <si>
    <t>6301HRE3507 A</t>
  </si>
  <si>
    <t>Mufakose High School B</t>
  </si>
  <si>
    <t>6301HRE3507 B</t>
  </si>
  <si>
    <t>Mufakose High School C</t>
  </si>
  <si>
    <t>6301HRE3507 C</t>
  </si>
  <si>
    <t>Yamuranayi Primary School A</t>
  </si>
  <si>
    <t>6301HRE3508 A</t>
  </si>
  <si>
    <t>Yamuranayi Primary School B</t>
  </si>
  <si>
    <t>6301HRE3508 B</t>
  </si>
  <si>
    <t>SOUTHERTON CONSTITUENCY</t>
  </si>
  <si>
    <t>Southerton</t>
  </si>
  <si>
    <t>Chirodzo Primary School A A</t>
  </si>
  <si>
    <t>6301HRE1101 A</t>
  </si>
  <si>
    <t>Chirodzo Primary School A B</t>
  </si>
  <si>
    <t>6301HRE1101 B</t>
  </si>
  <si>
    <t>Chirodzo Primary School B A</t>
  </si>
  <si>
    <t>6301HRE1102 A</t>
  </si>
  <si>
    <t>Chirodzo Primary School B B</t>
  </si>
  <si>
    <t>6301HRE1102 B</t>
  </si>
  <si>
    <t>Harare High School A A</t>
  </si>
  <si>
    <t>6301HRE1103 A</t>
  </si>
  <si>
    <t>Harare High School A B</t>
  </si>
  <si>
    <t>6301HRE1103 B</t>
  </si>
  <si>
    <t>Harare High School B</t>
  </si>
  <si>
    <t>6301HRE1104</t>
  </si>
  <si>
    <t>Mbare District Office</t>
  </si>
  <si>
    <t>6301HRE1105</t>
  </si>
  <si>
    <t>Mbare Netball Complex - Tent A</t>
  </si>
  <si>
    <t>6301HRE1106 A</t>
  </si>
  <si>
    <t>Mbare Netball Complex - Tent B</t>
  </si>
  <si>
    <t>6301HRE1106 B</t>
  </si>
  <si>
    <t>Mbare Complex Ground No. 7 Tent A</t>
  </si>
  <si>
    <t>6301HRE1107 A</t>
  </si>
  <si>
    <t>Mbare Complex Ground No. 7 Tent B</t>
  </si>
  <si>
    <t>6301HRE1107 B</t>
  </si>
  <si>
    <t>Mbare Polyclinic - Tent</t>
  </si>
  <si>
    <t>6301HRE1108</t>
  </si>
  <si>
    <t>Lochinvar Primary School A A</t>
  </si>
  <si>
    <t>6301HRE1301 A</t>
  </si>
  <si>
    <t>Lochinvar Primary School A B</t>
  </si>
  <si>
    <t>6301HRE1301 B</t>
  </si>
  <si>
    <t>Lochinvar Primary School B</t>
  </si>
  <si>
    <t>6301HRE1302</t>
  </si>
  <si>
    <t>Rugare Primary School A A</t>
  </si>
  <si>
    <t>6301HRE1303 A</t>
  </si>
  <si>
    <t>Rugare Primary School A B</t>
  </si>
  <si>
    <t>6301HRE1303 B</t>
  </si>
  <si>
    <t>Rugare Primary School A C</t>
  </si>
  <si>
    <t>6301HRE1303 C</t>
  </si>
  <si>
    <t>Rugare Primary School A D</t>
  </si>
  <si>
    <t>6301HRE1303 D</t>
  </si>
  <si>
    <t>Rugare Primary School B A</t>
  </si>
  <si>
    <t>6301HRE1304 A</t>
  </si>
  <si>
    <t>Rugare Primary School B B</t>
  </si>
  <si>
    <t>6301HRE1304 B</t>
  </si>
  <si>
    <t>Southerton Primary School A A</t>
  </si>
  <si>
    <t>6301HRE1305 A</t>
  </si>
  <si>
    <t>Southerton Primary School A B</t>
  </si>
  <si>
    <t>6301HRE1305 B</t>
  </si>
  <si>
    <t>Southerton Primary School B A</t>
  </si>
  <si>
    <t>6301HRE1306 A</t>
  </si>
  <si>
    <t>Southerton Primary School B B</t>
  </si>
  <si>
    <t>6301HRE1306 B</t>
  </si>
  <si>
    <t>ST MARYS  CONSTITUENCY</t>
  </si>
  <si>
    <t>St Marys</t>
  </si>
  <si>
    <t>Manyame Park Phase 5 Business Centre Tent A</t>
  </si>
  <si>
    <t>6301CHIT0101 A</t>
  </si>
  <si>
    <t>Manyame Park Phase 5 Business Centre Tent B</t>
  </si>
  <si>
    <t>6301CHIT0101 B</t>
  </si>
  <si>
    <t>Rufaro Road Corner Shops Tent</t>
  </si>
  <si>
    <t>6301CHIT0102</t>
  </si>
  <si>
    <t>Zanamwe Business Centre Tent A</t>
  </si>
  <si>
    <t>6301CHIT0103 A</t>
  </si>
  <si>
    <t>Zanamwe Business Centre Tent B</t>
  </si>
  <si>
    <t>6301CHIT0103 B</t>
  </si>
  <si>
    <t>5 POLLING STATIONS</t>
  </si>
  <si>
    <t>Shingai Primary School A</t>
  </si>
  <si>
    <t>6301CHIT0201 A</t>
  </si>
  <si>
    <t>Shingai Primary School B</t>
  </si>
  <si>
    <t>6301CHIT0201 B</t>
  </si>
  <si>
    <t>Tangenhamo C Primary School A</t>
  </si>
  <si>
    <t>6301CHIT0202 A</t>
  </si>
  <si>
    <t>Tangenhamo C Primary School B</t>
  </si>
  <si>
    <t>6301CHIT0202 B</t>
  </si>
  <si>
    <t>Zengeza Main Primary School</t>
  </si>
  <si>
    <t>6301CHIT0203</t>
  </si>
  <si>
    <t>Chitungwiza Municipality Community Hall A</t>
  </si>
  <si>
    <t>6301CHIT0301 A</t>
  </si>
  <si>
    <t>Chitungwiza Municipality Community Hall B</t>
  </si>
  <si>
    <t>6301CHIT0301 B</t>
  </si>
  <si>
    <t>Forward Business Centre Tent A</t>
  </si>
  <si>
    <t>6301CHIT0302 A</t>
  </si>
  <si>
    <t>Forward Business Centre Tent B</t>
  </si>
  <si>
    <t>6301CHIT0302 B</t>
  </si>
  <si>
    <t>Forward Business Centre Tent C</t>
  </si>
  <si>
    <t>6301CHIT0302 C</t>
  </si>
  <si>
    <t>Mangoromera Bus Terminus Tent</t>
  </si>
  <si>
    <t>6301CHIT0303</t>
  </si>
  <si>
    <t>Chaminuka A Primary School A</t>
  </si>
  <si>
    <t>6301CHIT0401 A</t>
  </si>
  <si>
    <t>Chaminuka A Primary School B</t>
  </si>
  <si>
    <t>6301CHIT0401 B</t>
  </si>
  <si>
    <t>Chaminuka B Primary School A</t>
  </si>
  <si>
    <t>6301CHIT0402 A</t>
  </si>
  <si>
    <t>Chaminuka B Primary School B</t>
  </si>
  <si>
    <t>6301CHIT0402 B</t>
  </si>
  <si>
    <t>Dungwiza A Primary School</t>
  </si>
  <si>
    <t>6301CHIT0403</t>
  </si>
  <si>
    <t>Dungwiza B Primary School A</t>
  </si>
  <si>
    <t>6301CHIT0404 A</t>
  </si>
  <si>
    <t>Dungwiza B Primary School B</t>
  </si>
  <si>
    <t>6301CHIT0404 B</t>
  </si>
  <si>
    <t>Jabula Hall A</t>
  </si>
  <si>
    <t>6301CHIT0405 A</t>
  </si>
  <si>
    <t>Jabula Hall B</t>
  </si>
  <si>
    <t>6301CHIT0405 B</t>
  </si>
  <si>
    <t>Jabula Hall C</t>
  </si>
  <si>
    <t>6301CHIT0405 C</t>
  </si>
  <si>
    <t>Jabula Hall D</t>
  </si>
  <si>
    <t>6301CHIT0405 D</t>
  </si>
  <si>
    <t>Area F Creche Tent A</t>
  </si>
  <si>
    <t>6301CHIT0501 A</t>
  </si>
  <si>
    <t>Area F Creche Tent B</t>
  </si>
  <si>
    <t>6301CHIT0501 B</t>
  </si>
  <si>
    <t>Chigovanyika Shops Car Park Tent A</t>
  </si>
  <si>
    <t>6301CHIT0502 A</t>
  </si>
  <si>
    <t>Chigovanyika Shops Car Park Tent B</t>
  </si>
  <si>
    <t>6301CHIT0502 B</t>
  </si>
  <si>
    <t>Chigovanyika Shops Car Park Tent C</t>
  </si>
  <si>
    <t>6301CHIT0502 C</t>
  </si>
  <si>
    <t>Open Space Near Grinding Mill Tent A</t>
  </si>
  <si>
    <t>6301CHIT0503 A</t>
  </si>
  <si>
    <t>Open Space Near Grinding Mill Tent B</t>
  </si>
  <si>
    <t>6301CHIT0503 B</t>
  </si>
  <si>
    <t>7 POLLING STATIONS</t>
  </si>
  <si>
    <t>Pfumo A Primary School</t>
  </si>
  <si>
    <t>6301CHIT0801</t>
  </si>
  <si>
    <t>Pfumo B Primary School</t>
  </si>
  <si>
    <t>6301CHIT0802</t>
  </si>
  <si>
    <t>Zengeza 7 A Primary School</t>
  </si>
  <si>
    <t>6301CHIT0803</t>
  </si>
  <si>
    <t>Zengeza 7 B Primary School A</t>
  </si>
  <si>
    <t>6301CHIT0804 A</t>
  </si>
  <si>
    <t>Zengeza 7 B Primary School B</t>
  </si>
  <si>
    <t>6301CHIT0804 B</t>
  </si>
  <si>
    <t>SUNNINGDALE  CONSTITUENCY</t>
  </si>
  <si>
    <t>Sunningdale</t>
  </si>
  <si>
    <t>Sunningdale 1 Primary School A A</t>
  </si>
  <si>
    <t>6301HRE1001 A</t>
  </si>
  <si>
    <t>Sunningdale 1 Primary School A B</t>
  </si>
  <si>
    <t>6301HRE1001 B</t>
  </si>
  <si>
    <t>Sunningdale 1 Primary School A C</t>
  </si>
  <si>
    <t>6301HRE1001 C</t>
  </si>
  <si>
    <t>Sunningdale 1 Primary School B</t>
  </si>
  <si>
    <t>6301HRE1002</t>
  </si>
  <si>
    <t>Sunningdale 2 Primary School A A</t>
  </si>
  <si>
    <t>6301HRE1004 A</t>
  </si>
  <si>
    <t>Sunningdale 2 Primary School A B</t>
  </si>
  <si>
    <t>6301HRE1004 B</t>
  </si>
  <si>
    <t>Sunningdale 2 Primary School C</t>
  </si>
  <si>
    <t>6301HRE1006</t>
  </si>
  <si>
    <t>Sunningdale 2 Primary School B A</t>
  </si>
  <si>
    <t>6301HRE1007 A</t>
  </si>
  <si>
    <t>Sunningdale 2 Primary School B B</t>
  </si>
  <si>
    <t>6301HRE1007 B</t>
  </si>
  <si>
    <t>Sunningdale 2 Primary School D</t>
  </si>
  <si>
    <t>6301HRE1008</t>
  </si>
  <si>
    <t>Sunningadale 2 Primary School E A</t>
  </si>
  <si>
    <t>6301HRE1009 A</t>
  </si>
  <si>
    <t>Sunningadale 2 Primary School E B</t>
  </si>
  <si>
    <t>6301HRE1009 B</t>
  </si>
  <si>
    <t>Chitsere Primary School A</t>
  </si>
  <si>
    <t>6301HRE1201 A</t>
  </si>
  <si>
    <t>Chitsere Primary School B</t>
  </si>
  <si>
    <t>6301HRE1201 B</t>
  </si>
  <si>
    <t>George Stark High School A</t>
  </si>
  <si>
    <t>6301HRE1202 A</t>
  </si>
  <si>
    <t>George Stark High School B</t>
  </si>
  <si>
    <t>6301HRE1202 B</t>
  </si>
  <si>
    <t>Mbare High School A</t>
  </si>
  <si>
    <t>6301HRE1203 A</t>
  </si>
  <si>
    <t>Mbare High School B</t>
  </si>
  <si>
    <t>6301HRE1203 B</t>
  </si>
  <si>
    <t>Nharira Primary School</t>
  </si>
  <si>
    <t>6301HRE1204</t>
  </si>
  <si>
    <t>Shingirai Primary School A</t>
  </si>
  <si>
    <t>6301HRE1205 A</t>
  </si>
  <si>
    <t>Shingirai Primary School B</t>
  </si>
  <si>
    <t>6301HRE1205 B</t>
  </si>
  <si>
    <t>St Michaels Primary School A</t>
  </si>
  <si>
    <t>6301HRE1206 A</t>
  </si>
  <si>
    <t>St Michaels Primary School B</t>
  </si>
  <si>
    <t>6301HRE1206 B</t>
  </si>
  <si>
    <t>St Nicholas Infants School</t>
  </si>
  <si>
    <t>6301HRE1207</t>
  </si>
  <si>
    <t>Stodart Hall A</t>
  </si>
  <si>
    <t>6301HRE1208 A</t>
  </si>
  <si>
    <t>Stodart Hall B</t>
  </si>
  <si>
    <t>6301HRE1208 B</t>
  </si>
  <si>
    <t>WARREN PARK CONSTITUENCY</t>
  </si>
  <si>
    <t>Warren Park</t>
  </si>
  <si>
    <t>Belvedere Primary School A A</t>
  </si>
  <si>
    <t>Belvedere Primary School A B</t>
  </si>
  <si>
    <t>Belvedere Primary School B</t>
  </si>
  <si>
    <t>Belvedere Teachers College A</t>
  </si>
  <si>
    <t>Belvedere Teachers College B</t>
  </si>
  <si>
    <t>Belvedere Teachers College C</t>
  </si>
  <si>
    <t>Louis Mount Batten Primary School A</t>
  </si>
  <si>
    <t>Louis Mount Batten Primary School B</t>
  </si>
  <si>
    <t>Selbourne Routledge Primary School A A</t>
  </si>
  <si>
    <t>Selbourne Routledge Primary School A B</t>
  </si>
  <si>
    <t>Selbourne Routledge Primary School B</t>
  </si>
  <si>
    <t>Sharon Primary School</t>
  </si>
  <si>
    <t>Cold Comfort Primary School A A</t>
  </si>
  <si>
    <t>6301HRE1501 A</t>
  </si>
  <si>
    <t>Cold Comfort Primary School A B</t>
  </si>
  <si>
    <t>6301HRE1501 B</t>
  </si>
  <si>
    <t>Cold Comfort Primary School B A</t>
  </si>
  <si>
    <t>6301HRE1502 A</t>
  </si>
  <si>
    <t>Cold Comfort Primary School B B</t>
  </si>
  <si>
    <t>6301HRE1502 B</t>
  </si>
  <si>
    <t>Open Space Near Tynwald High School Tent A</t>
  </si>
  <si>
    <t>6301HRE1503 A</t>
  </si>
  <si>
    <t>Open Space Near Tynwald High School Tent B</t>
  </si>
  <si>
    <t>6301HRE1503 B</t>
  </si>
  <si>
    <t>Open Space Near Tynwald High School Tent C</t>
  </si>
  <si>
    <t>6301HRE1503 C</t>
  </si>
  <si>
    <t>Warren Park 1 Primary School A A</t>
  </si>
  <si>
    <t>6301HRE1504 A</t>
  </si>
  <si>
    <t>Warren Park 1 Primary School A B</t>
  </si>
  <si>
    <t>6301HRE1504 B</t>
  </si>
  <si>
    <t>Warren Park 1 Primary School B A</t>
  </si>
  <si>
    <t>6301HRE1505 A</t>
  </si>
  <si>
    <t>Warren Park 1 Primary School B B</t>
  </si>
  <si>
    <t>6301HRE1505 B</t>
  </si>
  <si>
    <t>Warren Park 1 Primary School B C</t>
  </si>
  <si>
    <t>6301HRE1505 C</t>
  </si>
  <si>
    <t>Warren Park 2 Primary School A</t>
  </si>
  <si>
    <t>6301HRE1506 A</t>
  </si>
  <si>
    <t>Warren Park 2 Primary School B</t>
  </si>
  <si>
    <t>6301HRE1506 B</t>
  </si>
  <si>
    <t>Warren Park 2 Primary School C</t>
  </si>
  <si>
    <t>6301HRE1506 C</t>
  </si>
  <si>
    <t>Warren Park 3 Primary School A</t>
  </si>
  <si>
    <t>6301HRE1507 A</t>
  </si>
  <si>
    <t>Warren Park 3 Primary School B</t>
  </si>
  <si>
    <t>6301HRE1507 B</t>
  </si>
  <si>
    <t>Warren Park No. 4 A Primary School A</t>
  </si>
  <si>
    <t>6301HRE1508 A</t>
  </si>
  <si>
    <t>Warren Park No. 4 A Primary School B</t>
  </si>
  <si>
    <t>6301HRE1508 B</t>
  </si>
  <si>
    <t>Warren Park No. 4 A Primary School C</t>
  </si>
  <si>
    <t>6301HRE1508 C</t>
  </si>
  <si>
    <t>Warren Park No. 4 B Primary School A</t>
  </si>
  <si>
    <t>6301HRE1509 A</t>
  </si>
  <si>
    <t>Warren Park No. 4 B Primary School B</t>
  </si>
  <si>
    <t>6301HRE1509 B</t>
  </si>
  <si>
    <t>Warren Park No. 5 Primary School A</t>
  </si>
  <si>
    <t>6301HRE1510 A</t>
  </si>
  <si>
    <t>Warren Park No. 5 Primary School B</t>
  </si>
  <si>
    <t>6301HRE1510 B</t>
  </si>
  <si>
    <t>Warren Park No. 5 Primary School C</t>
  </si>
  <si>
    <t>6301HRE1510 C</t>
  </si>
  <si>
    <t>Warren Park No. 5 Primary School D</t>
  </si>
  <si>
    <t>6301HRE1510 D</t>
  </si>
  <si>
    <t>Warren Park No. 6 Primary School A</t>
  </si>
  <si>
    <t>6301HRE1511 A</t>
  </si>
  <si>
    <t>Warren Park No. 6 Primary School B</t>
  </si>
  <si>
    <t>6301HRE1511 B</t>
  </si>
  <si>
    <t>Warren Park A Secondary School  A</t>
  </si>
  <si>
    <t>6301HRE1512 A</t>
  </si>
  <si>
    <t>Warren Park A Secondary School B</t>
  </si>
  <si>
    <t>6301HRE1512 B</t>
  </si>
  <si>
    <t>Warren Park B Secondary School</t>
  </si>
  <si>
    <t>6301HRE1513</t>
  </si>
  <si>
    <t>Warren Park 6 A School</t>
  </si>
  <si>
    <t>6301HRE1514</t>
  </si>
  <si>
    <t>32 POLLING STATIONS</t>
  </si>
  <si>
    <t>ZENGEZA EAST CONSTITUENCY</t>
  </si>
  <si>
    <t>Zengeza East</t>
  </si>
  <si>
    <t>Chitungwiza General Hospital Tent A</t>
  </si>
  <si>
    <t>6301CHIT1301 A</t>
  </si>
  <si>
    <t>Chitungwiza General Hospital Tent B</t>
  </si>
  <si>
    <t>6301CHIT1301 B</t>
  </si>
  <si>
    <t>Ndangariro A Primary School A</t>
  </si>
  <si>
    <t>6301CHIT1302 A</t>
  </si>
  <si>
    <t>Ndangariro A Primary School B</t>
  </si>
  <si>
    <t>6301CHIT1302 B</t>
  </si>
  <si>
    <t>Ndangariro B Primary School A</t>
  </si>
  <si>
    <t>6301CHIT1303 A</t>
  </si>
  <si>
    <t>Ndangariro B Primary School B</t>
  </si>
  <si>
    <t>6301CHIT1303 B</t>
  </si>
  <si>
    <t>Open Space At Zengeza 4 Shopping Centre Tent A</t>
  </si>
  <si>
    <t>6301CHIT1304 A</t>
  </si>
  <si>
    <t>Open Space At Zengeza 4 Shopping Centre Tent B</t>
  </si>
  <si>
    <t>6301CHIT1304 B</t>
  </si>
  <si>
    <t>Aquatic Complex Boardroom A</t>
  </si>
  <si>
    <t>6301CHIT1401 A</t>
  </si>
  <si>
    <t>Aquatic Complex Boardroom B</t>
  </si>
  <si>
    <t>6301CHIT1401 B</t>
  </si>
  <si>
    <t>Aquatic Complex Boardroom C</t>
  </si>
  <si>
    <t>6301CHIT1401 C</t>
  </si>
  <si>
    <t>Seventh Day Adventist Primary School A Tent</t>
  </si>
  <si>
    <t>6301CHIT1402</t>
  </si>
  <si>
    <t>Zengeza 3 A High School</t>
  </si>
  <si>
    <t>6301CHIT1403</t>
  </si>
  <si>
    <t>Zengeza 3 B High School</t>
  </si>
  <si>
    <t>6301CHIT1404</t>
  </si>
  <si>
    <t>Zengeza 3 C High School</t>
  </si>
  <si>
    <t>6301CHIT1405</t>
  </si>
  <si>
    <t>Zengeza 4 A High School</t>
  </si>
  <si>
    <t>6301CHIT1406</t>
  </si>
  <si>
    <t>Zengeza 4 B High School</t>
  </si>
  <si>
    <t>6301CHIT1407 A</t>
  </si>
  <si>
    <t>6301CHIT1407 B</t>
  </si>
  <si>
    <t>Budirirai Primary School</t>
  </si>
  <si>
    <t>6301CHIT1501</t>
  </si>
  <si>
    <t>Dudzai A Primary School A</t>
  </si>
  <si>
    <t>6301CHIT1502 A</t>
  </si>
  <si>
    <t>Dudzai A Primary School B</t>
  </si>
  <si>
    <t>6301CHIT1502 B</t>
  </si>
  <si>
    <t>Dudzai B Primary School A</t>
  </si>
  <si>
    <t>6301CHIT1503 A</t>
  </si>
  <si>
    <t>Dudzai B Primary School B</t>
  </si>
  <si>
    <t>6301CHIT1503 B</t>
  </si>
  <si>
    <t>Seke 1 High School A</t>
  </si>
  <si>
    <t>6301CHIT1504 A</t>
  </si>
  <si>
    <t>Seke 1 High School B</t>
  </si>
  <si>
    <t>6301CHIT1504 B</t>
  </si>
  <si>
    <t>Rockview Shops Tent</t>
  </si>
  <si>
    <t>6301CHIT1601</t>
  </si>
  <si>
    <t>Seke 7 A Primary School</t>
  </si>
  <si>
    <t>6301CHIT1602</t>
  </si>
  <si>
    <t>Seke 7 B Primary School</t>
  </si>
  <si>
    <t>6301CHIT1603</t>
  </si>
  <si>
    <t>Unit J Shops Tent A</t>
  </si>
  <si>
    <t>6301CHIT1604 A</t>
  </si>
  <si>
    <t>Unit J Shops Tent B</t>
  </si>
  <si>
    <t>6301CHIT1604 B</t>
  </si>
  <si>
    <t>Unit J Shops Tent C</t>
  </si>
  <si>
    <t>6301CHIT1604 C</t>
  </si>
  <si>
    <t>Vimbai Primary School A</t>
  </si>
  <si>
    <t>6301CHIT1605 A</t>
  </si>
  <si>
    <t>Vimbai Primary School  B</t>
  </si>
  <si>
    <t>6301CHIT1605 B</t>
  </si>
  <si>
    <t>Seke 2 A High School A</t>
  </si>
  <si>
    <t>6301CHIT2001 A</t>
  </si>
  <si>
    <t>Seke 2 A High School B</t>
  </si>
  <si>
    <t>6301CHIT2001 B</t>
  </si>
  <si>
    <t>Seke 2 B High School</t>
  </si>
  <si>
    <t>6301CHIT2002</t>
  </si>
  <si>
    <t>Unit H Shops Tent A</t>
  </si>
  <si>
    <t>6301CHIT2003 A</t>
  </si>
  <si>
    <t>Unit H Shops Tent B</t>
  </si>
  <si>
    <t>6301CHIT2003 B</t>
  </si>
  <si>
    <t>Unit H Shops Tent C</t>
  </si>
  <si>
    <t>6301CHIT2003 C</t>
  </si>
  <si>
    <t>ZENGEZA WEST CONSTITUENCY</t>
  </si>
  <si>
    <t>Zengeza West</t>
  </si>
  <si>
    <t>Nyatsime Business Centre Tent</t>
  </si>
  <si>
    <t>6301CHIT0601 A</t>
  </si>
  <si>
    <t>6301CHIT0601 B</t>
  </si>
  <si>
    <t>Tadzikamidzi A Primary School</t>
  </si>
  <si>
    <t>6301CHIT0602 A</t>
  </si>
  <si>
    <t>6301CHIT0602 B</t>
  </si>
  <si>
    <t>6301CHIT0602 C</t>
  </si>
  <si>
    <t>Tadzikamidzi B Primary School</t>
  </si>
  <si>
    <t>6301CHIT0603</t>
  </si>
  <si>
    <t>Zengeza 1 A High School</t>
  </si>
  <si>
    <t>6301CHIT0604 A</t>
  </si>
  <si>
    <t>6301CHIT0604 B</t>
  </si>
  <si>
    <t>Zengeza 1 B High School</t>
  </si>
  <si>
    <t>6301CHIT0605</t>
  </si>
  <si>
    <t>Zengeza 2 A High School</t>
  </si>
  <si>
    <t>6301CHIT0606</t>
  </si>
  <si>
    <t>Zengeza 2 B High School</t>
  </si>
  <si>
    <t>6301CHIT0607 A</t>
  </si>
  <si>
    <t>6301CHIT0607 B</t>
  </si>
  <si>
    <t>Open Space Corner Chigunguru And Hombarume Road Tent</t>
  </si>
  <si>
    <t>6301CHIT0701 A</t>
  </si>
  <si>
    <t>6301CHIT0701 B</t>
  </si>
  <si>
    <t>Tangenhamo A Primary School</t>
  </si>
  <si>
    <t>6301CHIT0702 A</t>
  </si>
  <si>
    <t>6301CHIT0702 B</t>
  </si>
  <si>
    <t>Tangenhamo B Primary School</t>
  </si>
  <si>
    <t>6301CHIT0703</t>
  </si>
  <si>
    <t>Mberi Primary School</t>
  </si>
  <si>
    <t>6301CHIT0901 A</t>
  </si>
  <si>
    <t>6301CHIT0901 B</t>
  </si>
  <si>
    <t>Rutendo Creche</t>
  </si>
  <si>
    <t>6301CHIT0902 A</t>
  </si>
  <si>
    <t>6301CHIT0902 B</t>
  </si>
  <si>
    <t>Zengeza 4 Primary School</t>
  </si>
  <si>
    <t>6301CHIT0903</t>
  </si>
  <si>
    <t>Early Learning Centre</t>
  </si>
  <si>
    <t>6301CHIT1001 A</t>
  </si>
  <si>
    <t>6301CHIT1001 B</t>
  </si>
  <si>
    <t>Mhuriimwe A High School</t>
  </si>
  <si>
    <t>6301CHIT1002</t>
  </si>
  <si>
    <t>Mhuriimwe B High School</t>
  </si>
  <si>
    <t>6301CHIT1003</t>
  </si>
  <si>
    <t>Zengeza 5 Primary School</t>
  </si>
  <si>
    <t>6301CHIT1004 A</t>
  </si>
  <si>
    <t>6301CHIT1004 B</t>
  </si>
  <si>
    <t>Zengeza 3 Creche A</t>
  </si>
  <si>
    <t>6301CHIT1102 A</t>
  </si>
  <si>
    <t>Zengeza 3 Creche B</t>
  </si>
  <si>
    <t>6301CHIT1102 B</t>
  </si>
  <si>
    <t>Zengeza 3 Football Grounds A Tent</t>
  </si>
  <si>
    <t>6301CHIT1103 A</t>
  </si>
  <si>
    <t>6301CHIT1103 B</t>
  </si>
  <si>
    <t>Zengeza 3 Football Grounds B Tent</t>
  </si>
  <si>
    <t>6301CHIT1104</t>
  </si>
  <si>
    <t>6301CHIT1201 A</t>
  </si>
  <si>
    <t>6301CHIT1201 B</t>
  </si>
  <si>
    <t>6301CHIT1201 C</t>
  </si>
  <si>
    <t>6301CHIT1202 A</t>
  </si>
  <si>
    <t>6301CHIT1202 B</t>
  </si>
  <si>
    <t>Takakunda C Primary (Zengeza 8 Primary)</t>
  </si>
  <si>
    <t>6301CHIT1203</t>
  </si>
  <si>
    <t>Busha Joseph Makamba
FreeZim Congress</t>
  </si>
  <si>
    <t>Chamisa Nelson
Movement for Democratic Change Alliance</t>
  </si>
  <si>
    <t>Chikanga Everisto Washington
Rebuild Zimbabwe</t>
  </si>
  <si>
    <t>Dzapasi Melbah
#1980 Freedom Movement Zimbabwe</t>
  </si>
  <si>
    <t>Gava Mapfumo Peter
United Democratic Front</t>
  </si>
  <si>
    <t>Hlabangana Kwanele
Republican Party of Zimbabwe</t>
  </si>
  <si>
    <t>Mhambi-Hove Divine
national Alliance of Patriotic and Democratic Republicans</t>
  </si>
  <si>
    <t>Kasiyamhuru Blessing
Zimbabwe Partnership for Prosperity</t>
  </si>
  <si>
    <t>Khupe Thokozani
Movement for Democratic Change</t>
  </si>
  <si>
    <t>Madhuku Lovemore
National Constitutional Assembly</t>
  </si>
  <si>
    <t>Mangoma Elton Steers
Coalition of Democrats</t>
  </si>
  <si>
    <t>Mariyacha Violet
United Democracy Movement</t>
  </si>
  <si>
    <t>Mnangagwa Emmerson Dambudzo
Zimbabwe African National Union Patriotic Front</t>
  </si>
  <si>
    <t>Moyo Nkosana Donald
Alliance for the People's Agenda</t>
  </si>
  <si>
    <t>Mteki Bryn Taurai
Independent</t>
  </si>
  <si>
    <t>Mugadza Willard Tawonezvi
Bethel Christian Party</t>
  </si>
  <si>
    <t>Mujuru Joice Teurai Ropa
People's Rainbow Coalition</t>
  </si>
  <si>
    <t>Munyanduri Tendai Peter
New Patriotic Front</t>
  </si>
  <si>
    <t>Mutinhiri Ambrose
National Patriotic Front</t>
  </si>
  <si>
    <t>Shumba Kuzozvirava Daniel
United Democratic Alliance</t>
  </si>
  <si>
    <t>Wilson Harry Peter
Democratic Opposition Party</t>
  </si>
  <si>
    <t>ZENGEZA WEST CONSTITUENCY TOTAL</t>
  </si>
  <si>
    <t>DZIVARASEKWA CONSTITUENCY TOTAL</t>
  </si>
  <si>
    <t>BUDIRIRO CONSTITUENCY TOTAL</t>
  </si>
  <si>
    <t>EPWORTH CONSTITUENCY TOTAL</t>
  </si>
  <si>
    <t>GLEN NORAH CONSTITUENCY TOTAL</t>
  </si>
  <si>
    <t>GLENVIEW SOUTH CONSTITUENCY TOTAL</t>
  </si>
  <si>
    <t>GLENVIEW NORTH CONSTITUENCY TOTAL</t>
  </si>
  <si>
    <t>HARARE EAST CONSTITUENCY TOTAL</t>
  </si>
  <si>
    <t>HARARE NORTH CONSTITUENCY TOTAL</t>
  </si>
  <si>
    <t>HARARE WEST CONSTITUENCY TOTAL</t>
  </si>
  <si>
    <t>HATFIELD CONSTITUENCY TOTAL</t>
  </si>
  <si>
    <t>HIGHFIELD EAST CONSTITUENCY TOTAL</t>
  </si>
  <si>
    <t>HIGHFIELD WEST CONSTITUENCY TOTAL</t>
  </si>
  <si>
    <t xml:space="preserve"> KAMBUZUMA CONSTITUENCY TOTAL</t>
  </si>
  <si>
    <t>KUWADZANA CONSTITUENCY TOTAL</t>
  </si>
  <si>
    <t>KUWADZANA EAST CONSTITUENCY TOTAL</t>
  </si>
  <si>
    <t>MABVUKU-TAFARA CONSTITUENCY TOTAL</t>
  </si>
  <si>
    <t>MBARE CONSTITUENCY TOTAL</t>
  </si>
  <si>
    <t>MOUNT PLEASANT CONSTITUENCY TOTAL</t>
  </si>
  <si>
    <t>MUFAKOSE CONSTITUENCY TOTAL</t>
  </si>
  <si>
    <t>SOUTHERTON CONSTITUENCY TOTAL</t>
  </si>
  <si>
    <t>SUNNINGDALE CONSTITUENCY TOTAL</t>
  </si>
  <si>
    <t>WARREN PARK CONSTITUENCY TOTAL</t>
  </si>
  <si>
    <t>HARARE MET PROVINCE TOTAL</t>
  </si>
  <si>
    <t>Mabvazuva Secondary School A A</t>
  </si>
  <si>
    <t>Mabvazuva Secondary School A B</t>
  </si>
  <si>
    <t>Mabvazuva Secondary School A C</t>
  </si>
  <si>
    <t>Mabvazuva Secondary School A D</t>
  </si>
  <si>
    <t>Mabvazuva Secondary School B A</t>
  </si>
  <si>
    <t>Mabvazuva Secondary School B B</t>
  </si>
  <si>
    <t>Mabvazuva Secondary School B C</t>
  </si>
  <si>
    <t>Mabvazuva Secondary School D A</t>
  </si>
  <si>
    <t>Mabvazuva Secondary School D B</t>
  </si>
  <si>
    <t>Glen view 9 Primary School A</t>
  </si>
  <si>
    <t>Glen view 9 Primary School B</t>
  </si>
  <si>
    <t>Queen Elizabeth Secondary School A A</t>
  </si>
  <si>
    <t>6301HRE0501 A</t>
  </si>
  <si>
    <t>6301HRE0501 B</t>
  </si>
  <si>
    <t>6301HRE0502</t>
  </si>
  <si>
    <t>6301HRE0503 A</t>
  </si>
  <si>
    <t>6301HRE0503 B</t>
  </si>
  <si>
    <t>6301HRE0503 C</t>
  </si>
  <si>
    <t>6301HRE0504</t>
  </si>
  <si>
    <t>6301HRE0505</t>
  </si>
  <si>
    <t>6301HRE0506 A</t>
  </si>
  <si>
    <t>6301HRE0506 B</t>
  </si>
  <si>
    <t>6301HRE0507</t>
  </si>
  <si>
    <t>6301HRE0508</t>
  </si>
  <si>
    <t>Fungisai C Primary School A</t>
  </si>
  <si>
    <t>Takakunda A Primary (Zengeza 8 Primary)A</t>
  </si>
  <si>
    <t>Takakunda A Primary (Zengeza 8 Primary)B</t>
  </si>
  <si>
    <t>Takakunda A Primary (Zengeza 8 Primary)C</t>
  </si>
  <si>
    <t>Takakunda B Primary (Zengeza 8 Primary)A</t>
  </si>
  <si>
    <t>Takakunda B Primary (Zengeza 8 Primary)B</t>
  </si>
  <si>
    <t xml:space="preserve">PERCENTAGE OF TOTAL VOTES CAST </t>
  </si>
  <si>
    <t>HARARE SOUTH CONSTITUENCY TOTAL</t>
  </si>
  <si>
    <t>CHITUNGWIZA NORTH CONSTITUENCY TOTAL</t>
  </si>
  <si>
    <t>CHITUNGWIZA SOUTH CONSTITUENCY TOTAL</t>
  </si>
  <si>
    <t>ST MARYS CONSTITUENCY TOTAL</t>
  </si>
  <si>
    <t>ZENGEZA EAST CONSTITUENCY TOTAL</t>
  </si>
  <si>
    <t>HARARE CENTRAL CONSTITUENCY TOTAL</t>
  </si>
  <si>
    <t>Manyika Noah Ngoni
Build Zimbabwe Alliance</t>
  </si>
  <si>
    <t>Mapfumo-Chiguvare Tonderai Johannes Timothy
People's Progressive party Zimbabwe</t>
  </si>
  <si>
    <t>HARARE PROVINCE TOTAL</t>
  </si>
  <si>
    <t>CONSTITUENCY NAME</t>
  </si>
  <si>
    <t>CHITUNGWIZA SOUTH</t>
  </si>
  <si>
    <t>CHITUNGWIZA NORTH</t>
  </si>
  <si>
    <t>ST MARYS</t>
  </si>
  <si>
    <t>ZENGEZA EAST</t>
  </si>
  <si>
    <t>ZENGEZA WEST</t>
  </si>
  <si>
    <t>BUDIRIRO</t>
  </si>
  <si>
    <t>DZIVARASEKWA</t>
  </si>
  <si>
    <t>EPWORTH</t>
  </si>
  <si>
    <t>GLEN NORAH</t>
  </si>
  <si>
    <t>GLENVIEW SOUTH</t>
  </si>
  <si>
    <t>GLENVIEW NORTH</t>
  </si>
  <si>
    <t>HARARE CENTRAL</t>
  </si>
  <si>
    <t>HARARE EAST</t>
  </si>
  <si>
    <t>HARARE NORTH</t>
  </si>
  <si>
    <t>HARARE SOUTH</t>
  </si>
  <si>
    <t>HARARE WEST</t>
  </si>
  <si>
    <t>HATFIELD</t>
  </si>
  <si>
    <t>HIGHFIELD EAST</t>
  </si>
  <si>
    <t>HIGHFIELD WEST</t>
  </si>
  <si>
    <t>KAMBUZUMA</t>
  </si>
  <si>
    <t>KUWADZANA EAST</t>
  </si>
  <si>
    <t>KUWADZANA</t>
  </si>
  <si>
    <t>MABVUKU TAFARA</t>
  </si>
  <si>
    <t>MBARE</t>
  </si>
  <si>
    <t>MOUNT PLEASANT</t>
  </si>
  <si>
    <t>MUFAKOSE</t>
  </si>
  <si>
    <t>SOUTHERTON</t>
  </si>
  <si>
    <t>SUNNINGDALE</t>
  </si>
  <si>
    <t>WARREN PARK</t>
  </si>
  <si>
    <t xml:space="preserve">POLLING STATIONS </t>
  </si>
  <si>
    <t>HARARE METROPOLITAN PROVINCE  COLLATION OF RESULTS FROM CONSTITUENCY COMMAND CENTRES</t>
  </si>
  <si>
    <t>SER</t>
  </si>
  <si>
    <t>HARARE METROPOLITAN PROVINCE: 2018 HARMONISED PRESIDENTIAL ELECTION RESULTS: 30 JULY 2018</t>
  </si>
  <si>
    <t>CANDIDATES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</si>
</sst>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2"/>
      <name val="Calibri"/>
      <family val="2"/>
      <scheme val="minor"/>
    </font>
    <font>
      <b/>
      <u/>
      <sz val="14"/>
      <name val="Arial Rounded MT Bold"/>
      <family val="2"/>
    </font>
    <font>
      <sz val="14"/>
      <name val="Calibri"/>
      <family val="2"/>
      <scheme val="minor"/>
    </font>
    <font>
      <i/>
      <sz val="12"/>
      <name val="Calibri"/>
      <family val="2"/>
      <scheme val="minor"/>
    </font>
    <font>
      <u/>
      <sz val="12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sz val="16"/>
      <color theme="1"/>
      <name val="Arial Rounded MT Bold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</cellStyleXfs>
  <cellXfs count="298">
    <xf numFmtId="0" fontId="0" fillId="0" borderId="0" xfId="0"/>
    <xf numFmtId="0" fontId="4" fillId="2" borderId="0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3" fontId="6" fillId="3" borderId="2" xfId="0" applyNumberFormat="1" applyFont="1" applyFill="1" applyBorder="1" applyAlignment="1" applyProtection="1">
      <alignment horizontal="right" vertical="center" textRotation="90" wrapText="1"/>
    </xf>
    <xf numFmtId="3" fontId="6" fillId="3" borderId="2" xfId="0" applyNumberFormat="1" applyFont="1" applyFill="1" applyBorder="1" applyAlignment="1" applyProtection="1">
      <alignment horizontal="center" vertical="center" textRotation="90" wrapText="1"/>
    </xf>
    <xf numFmtId="3" fontId="6" fillId="3" borderId="7" xfId="0" applyNumberFormat="1" applyFont="1" applyFill="1" applyBorder="1" applyAlignment="1" applyProtection="1">
      <alignment horizontal="center" vertical="center" textRotation="90" wrapText="1"/>
    </xf>
    <xf numFmtId="0" fontId="4" fillId="2" borderId="1" xfId="0" applyFont="1" applyFill="1" applyBorder="1" applyProtection="1"/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 applyProtection="1">
      <alignment horizontal="center"/>
    </xf>
    <xf numFmtId="0" fontId="4" fillId="2" borderId="6" xfId="0" applyFont="1" applyFill="1" applyBorder="1" applyProtection="1">
      <protection locked="0"/>
    </xf>
    <xf numFmtId="3" fontId="4" fillId="0" borderId="1" xfId="0" applyNumberFormat="1" applyFont="1" applyFill="1" applyBorder="1" applyProtection="1">
      <protection locked="0"/>
    </xf>
    <xf numFmtId="0" fontId="4" fillId="2" borderId="2" xfId="0" applyFont="1" applyFill="1" applyBorder="1" applyProtection="1"/>
    <xf numFmtId="0" fontId="4" fillId="2" borderId="2" xfId="0" applyFont="1" applyFill="1" applyBorder="1" applyAlignment="1" applyProtection="1">
      <alignment horizontal="center"/>
    </xf>
    <xf numFmtId="0" fontId="4" fillId="2" borderId="2" xfId="0" applyFont="1" applyFill="1" applyBorder="1" applyProtection="1">
      <protection locked="0"/>
    </xf>
    <xf numFmtId="0" fontId="4" fillId="3" borderId="1" xfId="0" applyFont="1" applyFill="1" applyBorder="1" applyProtection="1"/>
    <xf numFmtId="0" fontId="4" fillId="2" borderId="6" xfId="0" applyFont="1" applyFill="1" applyBorder="1" applyProtection="1"/>
    <xf numFmtId="0" fontId="4" fillId="2" borderId="6" xfId="0" applyFont="1" applyFill="1" applyBorder="1" applyAlignment="1" applyProtection="1">
      <alignment horizontal="center"/>
    </xf>
    <xf numFmtId="3" fontId="4" fillId="0" borderId="6" xfId="0" applyNumberFormat="1" applyFont="1" applyFill="1" applyBorder="1" applyAlignment="1" applyProtection="1">
      <alignment horizontal="right"/>
      <protection locked="0"/>
    </xf>
    <xf numFmtId="3" fontId="4" fillId="0" borderId="6" xfId="0" applyNumberFormat="1" applyFont="1" applyFill="1" applyBorder="1" applyProtection="1">
      <protection locked="0"/>
    </xf>
    <xf numFmtId="3" fontId="4" fillId="0" borderId="1" xfId="0" applyNumberFormat="1" applyFont="1" applyFill="1" applyBorder="1" applyAlignment="1" applyProtection="1">
      <alignment horizontal="right"/>
      <protection locked="0"/>
    </xf>
    <xf numFmtId="0" fontId="6" fillId="0" borderId="1" xfId="0" applyFont="1" applyBorder="1" applyAlignment="1" applyProtection="1">
      <alignment horizontal="center"/>
    </xf>
    <xf numFmtId="0" fontId="6" fillId="0" borderId="1" xfId="0" applyFont="1" applyBorder="1" applyProtection="1"/>
    <xf numFmtId="0" fontId="4" fillId="0" borderId="1" xfId="0" applyFont="1" applyBorder="1" applyProtection="1"/>
    <xf numFmtId="0" fontId="4" fillId="0" borderId="1" xfId="0" applyFont="1" applyBorder="1" applyAlignment="1" applyProtection="1">
      <alignment horizontal="center"/>
    </xf>
    <xf numFmtId="3" fontId="6" fillId="0" borderId="1" xfId="0" applyNumberFormat="1" applyFont="1" applyFill="1" applyBorder="1" applyAlignment="1" applyProtection="1">
      <alignment horizontal="right"/>
      <protection locked="0"/>
    </xf>
    <xf numFmtId="3" fontId="6" fillId="0" borderId="1" xfId="0" applyNumberFormat="1" applyFont="1" applyFill="1" applyBorder="1" applyProtection="1">
      <protection locked="0"/>
    </xf>
    <xf numFmtId="0" fontId="6" fillId="2" borderId="1" xfId="0" applyFont="1" applyFill="1" applyBorder="1" applyProtection="1">
      <protection locked="0"/>
    </xf>
    <xf numFmtId="0" fontId="4" fillId="0" borderId="1" xfId="0" applyFont="1" applyBorder="1" applyProtection="1">
      <protection locked="0"/>
    </xf>
    <xf numFmtId="0" fontId="7" fillId="2" borderId="1" xfId="0" applyFont="1" applyFill="1" applyBorder="1" applyAlignment="1" applyProtection="1">
      <alignment horizontal="left"/>
    </xf>
    <xf numFmtId="0" fontId="7" fillId="2" borderId="1" xfId="0" applyFont="1" applyFill="1" applyBorder="1" applyProtection="1"/>
    <xf numFmtId="0" fontId="7" fillId="2" borderId="1" xfId="0" applyFont="1" applyFill="1" applyBorder="1" applyAlignment="1" applyProtection="1">
      <alignment horizontal="center" vertical="top"/>
    </xf>
    <xf numFmtId="0" fontId="6" fillId="3" borderId="1" xfId="0" applyFont="1" applyFill="1" applyBorder="1" applyProtection="1"/>
    <xf numFmtId="0" fontId="4" fillId="0" borderId="3" xfId="0" applyFont="1" applyBorder="1" applyProtection="1"/>
    <xf numFmtId="0" fontId="4" fillId="0" borderId="2" xfId="0" applyFont="1" applyBorder="1" applyProtection="1">
      <protection locked="0"/>
    </xf>
    <xf numFmtId="0" fontId="4" fillId="0" borderId="0" xfId="0" applyFont="1" applyBorder="1" applyProtection="1">
      <protection locked="0"/>
    </xf>
    <xf numFmtId="0" fontId="4" fillId="0" borderId="5" xfId="0" applyFont="1" applyBorder="1" applyProtection="1">
      <protection locked="0"/>
    </xf>
    <xf numFmtId="1" fontId="6" fillId="0" borderId="1" xfId="0" applyNumberFormat="1" applyFont="1" applyFill="1" applyBorder="1" applyAlignment="1" applyProtection="1">
      <alignment horizontal="center"/>
    </xf>
    <xf numFmtId="1" fontId="6" fillId="0" borderId="1" xfId="0" applyNumberFormat="1" applyFont="1" applyFill="1" applyBorder="1" applyAlignment="1" applyProtection="1"/>
    <xf numFmtId="0" fontId="4" fillId="0" borderId="6" xfId="0" applyFont="1" applyBorder="1" applyProtection="1"/>
    <xf numFmtId="0" fontId="4" fillId="0" borderId="6" xfId="0" applyFont="1" applyBorder="1" applyAlignment="1" applyProtection="1">
      <alignment horizontal="center"/>
    </xf>
    <xf numFmtId="0" fontId="4" fillId="2" borderId="1" xfId="0" applyFont="1" applyFill="1" applyBorder="1" applyAlignment="1" applyProtection="1">
      <alignment horizontal="center" vertical="top"/>
    </xf>
    <xf numFmtId="0" fontId="4" fillId="0" borderId="0" xfId="0" applyFont="1" applyProtection="1">
      <protection locked="0"/>
    </xf>
    <xf numFmtId="0" fontId="4" fillId="0" borderId="2" xfId="0" applyFont="1" applyBorder="1" applyProtection="1"/>
    <xf numFmtId="0" fontId="4" fillId="2" borderId="2" xfId="0" applyFont="1" applyFill="1" applyBorder="1" applyAlignment="1" applyProtection="1">
      <alignment horizontal="center" vertical="top"/>
    </xf>
    <xf numFmtId="0" fontId="4" fillId="2" borderId="1" xfId="0" applyFont="1" applyFill="1" applyBorder="1" applyAlignment="1" applyProtection="1">
      <alignment horizontal="left"/>
    </xf>
    <xf numFmtId="0" fontId="4" fillId="2" borderId="0" xfId="0" applyFont="1" applyFill="1" applyProtection="1">
      <protection locked="0"/>
    </xf>
    <xf numFmtId="0" fontId="4" fillId="2" borderId="3" xfId="0" applyFont="1" applyFill="1" applyBorder="1" applyProtection="1"/>
    <xf numFmtId="0" fontId="4" fillId="2" borderId="2" xfId="0" applyFont="1" applyFill="1" applyBorder="1" applyAlignment="1" applyProtection="1">
      <alignment horizontal="left"/>
    </xf>
    <xf numFmtId="0" fontId="4" fillId="0" borderId="7" xfId="0" applyFont="1" applyBorder="1" applyProtection="1"/>
    <xf numFmtId="0" fontId="4" fillId="0" borderId="1" xfId="0" applyFont="1" applyFill="1" applyBorder="1" applyProtection="1"/>
    <xf numFmtId="0" fontId="4" fillId="0" borderId="0" xfId="0" applyFont="1" applyFill="1" applyBorder="1" applyProtection="1">
      <protection locked="0"/>
    </xf>
    <xf numFmtId="0" fontId="4" fillId="0" borderId="0" xfId="0" applyFont="1" applyFill="1" applyProtection="1">
      <protection locked="0"/>
    </xf>
    <xf numFmtId="0" fontId="4" fillId="0" borderId="1" xfId="0" applyFont="1" applyFill="1" applyBorder="1" applyAlignment="1" applyProtection="1">
      <alignment horizontal="center"/>
    </xf>
    <xf numFmtId="3" fontId="4" fillId="0" borderId="1" xfId="0" applyNumberFormat="1" applyFont="1" applyBorder="1" applyAlignment="1" applyProtection="1">
      <alignment horizontal="right"/>
    </xf>
    <xf numFmtId="3" fontId="4" fillId="0" borderId="1" xfId="0" applyNumberFormat="1" applyFont="1" applyBorder="1" applyProtection="1"/>
    <xf numFmtId="3" fontId="4" fillId="0" borderId="0" xfId="0" applyNumberFormat="1" applyFont="1" applyProtection="1">
      <protection locked="0"/>
    </xf>
    <xf numFmtId="3" fontId="4" fillId="0" borderId="0" xfId="0" applyNumberFormat="1" applyFont="1" applyAlignment="1" applyProtection="1">
      <alignment horizontal="right"/>
      <protection locked="0"/>
    </xf>
    <xf numFmtId="0" fontId="4" fillId="0" borderId="0" xfId="0" applyFont="1" applyAlignment="1" applyProtection="1">
      <alignment horizontal="center"/>
      <protection locked="0"/>
    </xf>
    <xf numFmtId="3" fontId="4" fillId="2" borderId="1" xfId="0" applyNumberFormat="1" applyFont="1" applyFill="1" applyBorder="1" applyAlignment="1" applyProtection="1">
      <alignment horizontal="right"/>
    </xf>
    <xf numFmtId="3" fontId="4" fillId="2" borderId="1" xfId="0" applyNumberFormat="1" applyFont="1" applyFill="1" applyBorder="1" applyProtection="1"/>
    <xf numFmtId="3" fontId="4" fillId="0" borderId="3" xfId="0" applyNumberFormat="1" applyFont="1" applyBorder="1" applyProtection="1"/>
    <xf numFmtId="0" fontId="6" fillId="0" borderId="1" xfId="0" applyFont="1" applyBorder="1" applyProtection="1">
      <protection locked="0"/>
    </xf>
    <xf numFmtId="3" fontId="4" fillId="2" borderId="3" xfId="0" applyNumberFormat="1" applyFont="1" applyFill="1" applyBorder="1" applyProtection="1"/>
    <xf numFmtId="0" fontId="6" fillId="0" borderId="0" xfId="0" applyFont="1" applyBorder="1" applyProtection="1">
      <protection locked="0"/>
    </xf>
    <xf numFmtId="0" fontId="6" fillId="0" borderId="5" xfId="0" applyFont="1" applyBorder="1" applyProtection="1">
      <protection locked="0"/>
    </xf>
    <xf numFmtId="0" fontId="6" fillId="0" borderId="0" xfId="0" applyFont="1" applyProtection="1">
      <protection locked="0"/>
    </xf>
    <xf numFmtId="0" fontId="10" fillId="0" borderId="1" xfId="0" applyFont="1" applyBorder="1" applyAlignment="1" applyProtection="1">
      <alignment horizontal="center"/>
    </xf>
    <xf numFmtId="3" fontId="6" fillId="3" borderId="10" xfId="0" applyNumberFormat="1" applyFont="1" applyFill="1" applyBorder="1" applyAlignment="1" applyProtection="1">
      <alignment horizontal="center" vertical="center" textRotation="90" wrapText="1"/>
    </xf>
    <xf numFmtId="3" fontId="6" fillId="3" borderId="11" xfId="0" applyNumberFormat="1" applyFont="1" applyFill="1" applyBorder="1" applyAlignment="1" applyProtection="1">
      <alignment horizontal="center" vertical="center" textRotation="90" wrapText="1"/>
    </xf>
    <xf numFmtId="3" fontId="6" fillId="3" borderId="12" xfId="0" applyNumberFormat="1" applyFont="1" applyFill="1" applyBorder="1" applyAlignment="1" applyProtection="1">
      <alignment horizontal="center" vertical="center" textRotation="90" wrapText="1"/>
    </xf>
    <xf numFmtId="0" fontId="6" fillId="3" borderId="0" xfId="0" applyFont="1" applyFill="1" applyBorder="1" applyAlignment="1" applyProtection="1">
      <alignment horizontal="center" vertical="center" textRotation="90" wrapText="1"/>
      <protection locked="0"/>
    </xf>
    <xf numFmtId="0" fontId="6" fillId="3" borderId="2" xfId="0" applyFont="1" applyFill="1" applyBorder="1" applyAlignment="1" applyProtection="1">
      <alignment horizontal="center" vertical="center" textRotation="90" wrapText="1"/>
      <protection locked="0"/>
    </xf>
    <xf numFmtId="0" fontId="10" fillId="0" borderId="1" xfId="0" applyFont="1" applyBorder="1" applyProtection="1"/>
    <xf numFmtId="0" fontId="4" fillId="0" borderId="0" xfId="0" applyFont="1" applyBorder="1" applyProtection="1"/>
    <xf numFmtId="3" fontId="4" fillId="2" borderId="6" xfId="0" applyNumberFormat="1" applyFont="1" applyFill="1" applyBorder="1" applyAlignment="1" applyProtection="1">
      <alignment horizontal="right"/>
    </xf>
    <xf numFmtId="3" fontId="4" fillId="2" borderId="20" xfId="0" applyNumberFormat="1" applyFont="1" applyFill="1" applyBorder="1" applyAlignment="1" applyProtection="1">
      <alignment horizontal="right"/>
    </xf>
    <xf numFmtId="3" fontId="4" fillId="2" borderId="20" xfId="0" applyNumberFormat="1" applyFont="1" applyFill="1" applyBorder="1" applyProtection="1"/>
    <xf numFmtId="0" fontId="4" fillId="2" borderId="0" xfId="0" applyFont="1" applyFill="1" applyBorder="1" applyAlignment="1" applyProtection="1">
      <alignment horizontal="left"/>
    </xf>
    <xf numFmtId="0" fontId="4" fillId="2" borderId="0" xfId="0" applyFont="1" applyFill="1" applyBorder="1" applyProtection="1"/>
    <xf numFmtId="0" fontId="4" fillId="2" borderId="0" xfId="0" applyFont="1" applyFill="1" applyBorder="1" applyAlignment="1" applyProtection="1">
      <alignment horizontal="center"/>
    </xf>
    <xf numFmtId="3" fontId="4" fillId="2" borderId="0" xfId="0" applyNumberFormat="1" applyFont="1" applyFill="1" applyBorder="1" applyAlignment="1" applyProtection="1">
      <alignment horizontal="right"/>
    </xf>
    <xf numFmtId="3" fontId="4" fillId="2" borderId="0" xfId="0" applyNumberFormat="1" applyFont="1" applyFill="1" applyBorder="1" applyProtection="1"/>
    <xf numFmtId="3" fontId="4" fillId="0" borderId="1" xfId="0" applyNumberFormat="1" applyFont="1" applyFill="1" applyBorder="1" applyProtection="1"/>
    <xf numFmtId="3" fontId="4" fillId="3" borderId="1" xfId="0" applyNumberFormat="1" applyFont="1" applyFill="1" applyBorder="1" applyAlignment="1" applyProtection="1">
      <alignment horizontal="right"/>
    </xf>
    <xf numFmtId="3" fontId="6" fillId="3" borderId="1" xfId="0" applyNumberFormat="1" applyFont="1" applyFill="1" applyBorder="1" applyProtection="1"/>
    <xf numFmtId="3" fontId="6" fillId="3" borderId="3" xfId="0" applyNumberFormat="1" applyFont="1" applyFill="1" applyBorder="1" applyProtection="1"/>
    <xf numFmtId="3" fontId="4" fillId="3" borderId="1" xfId="0" applyNumberFormat="1" applyFont="1" applyFill="1" applyBorder="1" applyProtection="1"/>
    <xf numFmtId="3" fontId="6" fillId="3" borderId="1" xfId="0" applyNumberFormat="1" applyFont="1" applyFill="1" applyBorder="1" applyAlignment="1" applyProtection="1">
      <alignment horizontal="right"/>
    </xf>
    <xf numFmtId="3" fontId="6" fillId="3" borderId="14" xfId="0" applyNumberFormat="1" applyFont="1" applyFill="1" applyBorder="1" applyAlignment="1" applyProtection="1">
      <alignment horizontal="right"/>
    </xf>
    <xf numFmtId="3" fontId="4" fillId="0" borderId="6" xfId="0" applyNumberFormat="1" applyFont="1" applyFill="1" applyBorder="1" applyAlignment="1" applyProtection="1">
      <alignment horizontal="right"/>
    </xf>
    <xf numFmtId="3" fontId="4" fillId="0" borderId="8" xfId="0" applyNumberFormat="1" applyFont="1" applyFill="1" applyBorder="1" applyAlignment="1" applyProtection="1">
      <alignment horizontal="right"/>
    </xf>
    <xf numFmtId="3" fontId="4" fillId="0" borderId="1" xfId="0" applyNumberFormat="1" applyFont="1" applyFill="1" applyBorder="1" applyAlignment="1" applyProtection="1">
      <alignment horizontal="right" vertical="center" wrapText="1"/>
    </xf>
    <xf numFmtId="3" fontId="4" fillId="2" borderId="3" xfId="0" applyNumberFormat="1" applyFont="1" applyFill="1" applyBorder="1" applyAlignment="1" applyProtection="1">
      <alignment horizontal="right"/>
    </xf>
    <xf numFmtId="3" fontId="4" fillId="0" borderId="1" xfId="0" applyNumberFormat="1" applyFont="1" applyFill="1" applyBorder="1" applyAlignment="1" applyProtection="1">
      <alignment horizontal="right"/>
    </xf>
    <xf numFmtId="3" fontId="4" fillId="0" borderId="3" xfId="0" applyNumberFormat="1" applyFont="1" applyFill="1" applyBorder="1" applyAlignment="1" applyProtection="1">
      <alignment horizontal="right"/>
    </xf>
    <xf numFmtId="3" fontId="4" fillId="2" borderId="1" xfId="0" applyNumberFormat="1" applyFont="1" applyFill="1" applyBorder="1" applyAlignment="1" applyProtection="1"/>
    <xf numFmtId="3" fontId="4" fillId="0" borderId="1" xfId="0" applyNumberFormat="1" applyFont="1" applyFill="1" applyBorder="1" applyAlignment="1" applyProtection="1"/>
    <xf numFmtId="3" fontId="4" fillId="0" borderId="3" xfId="0" applyNumberFormat="1" applyFont="1" applyFill="1" applyBorder="1" applyAlignment="1" applyProtection="1"/>
    <xf numFmtId="3" fontId="4" fillId="2" borderId="3" xfId="0" applyNumberFormat="1" applyFont="1" applyFill="1" applyBorder="1" applyAlignment="1" applyProtection="1"/>
    <xf numFmtId="3" fontId="4" fillId="0" borderId="1" xfId="0" applyNumberFormat="1" applyFont="1" applyFill="1" applyBorder="1" applyAlignment="1" applyProtection="1">
      <alignment vertical="center" wrapText="1"/>
    </xf>
    <xf numFmtId="3" fontId="6" fillId="3" borderId="13" xfId="0" applyNumberFormat="1" applyFont="1" applyFill="1" applyBorder="1" applyProtection="1"/>
    <xf numFmtId="3" fontId="4" fillId="0" borderId="2" xfId="0" applyNumberFormat="1" applyFont="1" applyFill="1" applyBorder="1" applyAlignment="1" applyProtection="1"/>
    <xf numFmtId="3" fontId="4" fillId="0" borderId="7" xfId="0" applyNumberFormat="1" applyFont="1" applyFill="1" applyBorder="1" applyAlignment="1" applyProtection="1"/>
    <xf numFmtId="3" fontId="6" fillId="0" borderId="1" xfId="0" applyNumberFormat="1" applyFont="1" applyFill="1" applyBorder="1" applyAlignment="1" applyProtection="1">
      <alignment horizontal="right"/>
    </xf>
    <xf numFmtId="3" fontId="6" fillId="0" borderId="1" xfId="0" applyNumberFormat="1" applyFont="1" applyFill="1" applyBorder="1" applyProtection="1"/>
    <xf numFmtId="3" fontId="6" fillId="0" borderId="3" xfId="0" applyNumberFormat="1" applyFont="1" applyFill="1" applyBorder="1" applyProtection="1"/>
    <xf numFmtId="3" fontId="4" fillId="0" borderId="1" xfId="0" applyNumberFormat="1" applyFont="1" applyBorder="1" applyAlignment="1" applyProtection="1"/>
    <xf numFmtId="3" fontId="4" fillId="3" borderId="3" xfId="0" applyNumberFormat="1" applyFont="1" applyFill="1" applyBorder="1" applyProtection="1"/>
    <xf numFmtId="3" fontId="4" fillId="0" borderId="3" xfId="0" applyNumberFormat="1" applyFont="1" applyBorder="1" applyAlignment="1" applyProtection="1"/>
    <xf numFmtId="3" fontId="4" fillId="0" borderId="1" xfId="0" applyNumberFormat="1" applyFont="1" applyFill="1" applyBorder="1" applyAlignment="1" applyProtection="1">
      <alignment wrapText="1"/>
    </xf>
    <xf numFmtId="3" fontId="4" fillId="0" borderId="1" xfId="0" applyNumberFormat="1" applyFont="1" applyFill="1" applyBorder="1" applyAlignment="1" applyProtection="1">
      <alignment horizontal="right" wrapText="1"/>
    </xf>
    <xf numFmtId="3" fontId="4" fillId="2" borderId="1" xfId="0" applyNumberFormat="1" applyFont="1" applyFill="1" applyBorder="1" applyAlignment="1" applyProtection="1">
      <alignment vertical="center" wrapText="1"/>
    </xf>
    <xf numFmtId="3" fontId="4" fillId="2" borderId="1" xfId="0" applyNumberFormat="1" applyFont="1" applyFill="1" applyBorder="1" applyAlignment="1" applyProtection="1">
      <alignment horizontal="right" vertical="center" wrapText="1"/>
    </xf>
    <xf numFmtId="164" fontId="4" fillId="0" borderId="1" xfId="0" applyNumberFormat="1" applyFont="1" applyBorder="1" applyProtection="1"/>
    <xf numFmtId="3" fontId="4" fillId="0" borderId="3" xfId="0" applyNumberFormat="1" applyFont="1" applyFill="1" applyBorder="1" applyProtection="1"/>
    <xf numFmtId="3" fontId="4" fillId="0" borderId="2" xfId="0" applyNumberFormat="1" applyFont="1" applyFill="1" applyBorder="1" applyAlignment="1" applyProtection="1">
      <alignment vertical="center" wrapText="1"/>
    </xf>
    <xf numFmtId="3" fontId="4" fillId="0" borderId="6" xfId="0" applyNumberFormat="1" applyFont="1" applyBorder="1" applyAlignment="1" applyProtection="1"/>
    <xf numFmtId="3" fontId="4" fillId="0" borderId="8" xfId="0" applyNumberFormat="1" applyFont="1" applyBorder="1" applyAlignment="1" applyProtection="1"/>
    <xf numFmtId="0" fontId="4" fillId="0" borderId="20" xfId="0" applyFont="1" applyBorder="1" applyAlignment="1" applyProtection="1">
      <alignment horizontal="center"/>
    </xf>
    <xf numFmtId="1" fontId="11" fillId="0" borderId="3" xfId="0" applyNumberFormat="1" applyFont="1" applyFill="1" applyBorder="1" applyAlignment="1" applyProtection="1"/>
    <xf numFmtId="1" fontId="11" fillId="0" borderId="4" xfId="0" applyNumberFormat="1" applyFont="1" applyFill="1" applyBorder="1" applyAlignment="1" applyProtection="1"/>
    <xf numFmtId="1" fontId="11" fillId="0" borderId="5" xfId="0" applyNumberFormat="1" applyFont="1" applyFill="1" applyBorder="1" applyAlignment="1" applyProtection="1"/>
    <xf numFmtId="3" fontId="6" fillId="3" borderId="6" xfId="0" applyNumberFormat="1" applyFont="1" applyFill="1" applyBorder="1" applyAlignment="1" applyProtection="1">
      <alignment horizontal="right"/>
    </xf>
    <xf numFmtId="3" fontId="6" fillId="3" borderId="2" xfId="0" applyNumberFormat="1" applyFont="1" applyFill="1" applyBorder="1" applyAlignment="1" applyProtection="1">
      <alignment horizontal="right"/>
    </xf>
    <xf numFmtId="0" fontId="4" fillId="0" borderId="4" xfId="0" applyFont="1" applyFill="1" applyBorder="1" applyProtection="1">
      <protection locked="0"/>
    </xf>
    <xf numFmtId="0" fontId="4" fillId="0" borderId="1" xfId="0" applyFont="1" applyFill="1" applyBorder="1" applyProtection="1">
      <protection locked="0"/>
    </xf>
    <xf numFmtId="0" fontId="6" fillId="0" borderId="1" xfId="0" applyFont="1" applyFill="1" applyBorder="1" applyProtection="1"/>
    <xf numFmtId="0" fontId="6" fillId="0" borderId="0" xfId="0" applyFont="1" applyFill="1" applyBorder="1" applyProtection="1">
      <protection locked="0"/>
    </xf>
    <xf numFmtId="0" fontId="6" fillId="0" borderId="5" xfId="0" applyFont="1" applyFill="1" applyBorder="1" applyProtection="1">
      <protection locked="0"/>
    </xf>
    <xf numFmtId="0" fontId="6" fillId="0" borderId="1" xfId="0" applyFont="1" applyFill="1" applyBorder="1" applyProtection="1">
      <protection locked="0"/>
    </xf>
    <xf numFmtId="0" fontId="4" fillId="0" borderId="5" xfId="0" applyFont="1" applyFill="1" applyBorder="1" applyProtection="1">
      <protection locked="0"/>
    </xf>
    <xf numFmtId="0" fontId="4" fillId="0" borderId="3" xfId="0" applyFont="1" applyFill="1" applyBorder="1" applyProtection="1"/>
    <xf numFmtId="0" fontId="6" fillId="3" borderId="2" xfId="0" applyFont="1" applyFill="1" applyBorder="1" applyProtection="1"/>
    <xf numFmtId="3" fontId="6" fillId="3" borderId="2" xfId="0" applyNumberFormat="1" applyFont="1" applyFill="1" applyBorder="1" applyProtection="1"/>
    <xf numFmtId="3" fontId="6" fillId="3" borderId="7" xfId="0" applyNumberFormat="1" applyFont="1" applyFill="1" applyBorder="1" applyProtection="1"/>
    <xf numFmtId="3" fontId="6" fillId="3" borderId="16" xfId="0" applyNumberFormat="1" applyFont="1" applyFill="1" applyBorder="1" applyProtection="1"/>
    <xf numFmtId="3" fontId="6" fillId="3" borderId="17" xfId="0" applyNumberFormat="1" applyFont="1" applyFill="1" applyBorder="1" applyAlignment="1" applyProtection="1">
      <alignment horizontal="right"/>
    </xf>
    <xf numFmtId="3" fontId="6" fillId="3" borderId="5" xfId="0" applyNumberFormat="1" applyFont="1" applyFill="1" applyBorder="1" applyAlignment="1" applyProtection="1">
      <alignment horizontal="right"/>
    </xf>
    <xf numFmtId="0" fontId="7" fillId="0" borderId="3" xfId="0" applyFont="1" applyFill="1" applyBorder="1" applyAlignment="1" applyProtection="1">
      <alignment vertical="top" wrapText="1"/>
    </xf>
    <xf numFmtId="0" fontId="7" fillId="0" borderId="4" xfId="0" applyFont="1" applyFill="1" applyBorder="1" applyAlignment="1" applyProtection="1">
      <alignment vertical="top" wrapText="1"/>
    </xf>
    <xf numFmtId="0" fontId="9" fillId="3" borderId="1" xfId="0" applyFont="1" applyFill="1" applyBorder="1" applyProtection="1"/>
    <xf numFmtId="3" fontId="9" fillId="3" borderId="1" xfId="0" applyNumberFormat="1" applyFont="1" applyFill="1" applyBorder="1" applyAlignment="1" applyProtection="1">
      <alignment horizontal="right"/>
    </xf>
    <xf numFmtId="3" fontId="9" fillId="3" borderId="1" xfId="0" applyNumberFormat="1" applyFont="1" applyFill="1" applyBorder="1" applyProtection="1"/>
    <xf numFmtId="0" fontId="12" fillId="3" borderId="1" xfId="0" applyFont="1" applyFill="1" applyBorder="1" applyProtection="1"/>
    <xf numFmtId="3" fontId="12" fillId="3" borderId="1" xfId="0" applyNumberFormat="1" applyFont="1" applyFill="1" applyBorder="1" applyAlignment="1" applyProtection="1">
      <alignment horizontal="right"/>
    </xf>
    <xf numFmtId="3" fontId="12" fillId="3" borderId="1" xfId="0" applyNumberFormat="1" applyFont="1" applyFill="1" applyBorder="1" applyProtection="1"/>
    <xf numFmtId="0" fontId="13" fillId="3" borderId="1" xfId="0" applyFont="1" applyFill="1" applyBorder="1" applyProtection="1"/>
    <xf numFmtId="3" fontId="13" fillId="3" borderId="1" xfId="0" applyNumberFormat="1" applyFont="1" applyFill="1" applyBorder="1" applyAlignment="1" applyProtection="1">
      <alignment horizontal="right"/>
    </xf>
    <xf numFmtId="3" fontId="13" fillId="3" borderId="1" xfId="0" applyNumberFormat="1" applyFont="1" applyFill="1" applyBorder="1" applyProtection="1"/>
    <xf numFmtId="3" fontId="13" fillId="3" borderId="3" xfId="0" applyNumberFormat="1" applyFont="1" applyFill="1" applyBorder="1" applyProtection="1"/>
    <xf numFmtId="3" fontId="13" fillId="3" borderId="13" xfId="0" applyNumberFormat="1" applyFont="1" applyFill="1" applyBorder="1" applyProtection="1"/>
    <xf numFmtId="3" fontId="13" fillId="3" borderId="14" xfId="0" applyNumberFormat="1" applyFont="1" applyFill="1" applyBorder="1" applyAlignment="1" applyProtection="1">
      <alignment horizontal="right"/>
    </xf>
    <xf numFmtId="0" fontId="13" fillId="2" borderId="1" xfId="0" applyFont="1" applyFill="1" applyBorder="1" applyProtection="1">
      <protection locked="0"/>
    </xf>
    <xf numFmtId="0" fontId="13" fillId="0" borderId="0" xfId="0" applyFont="1" applyBorder="1" applyProtection="1">
      <protection locked="0"/>
    </xf>
    <xf numFmtId="0" fontId="13" fillId="0" borderId="5" xfId="0" applyFont="1" applyBorder="1" applyProtection="1">
      <protection locked="0"/>
    </xf>
    <xf numFmtId="0" fontId="13" fillId="0" borderId="1" xfId="0" applyFont="1" applyBorder="1" applyProtection="1">
      <protection locked="0"/>
    </xf>
    <xf numFmtId="0" fontId="9" fillId="0" borderId="0" xfId="0" applyFont="1" applyBorder="1" applyProtection="1">
      <protection locked="0"/>
    </xf>
    <xf numFmtId="0" fontId="9" fillId="0" borderId="0" xfId="0" applyFont="1" applyProtection="1">
      <protection locked="0"/>
    </xf>
    <xf numFmtId="0" fontId="9" fillId="2" borderId="0" xfId="0" applyFont="1" applyFill="1" applyBorder="1" applyProtection="1">
      <protection locked="0"/>
    </xf>
    <xf numFmtId="0" fontId="9" fillId="2" borderId="0" xfId="0" applyFont="1" applyFill="1" applyProtection="1">
      <protection locked="0"/>
    </xf>
    <xf numFmtId="0" fontId="13" fillId="0" borderId="0" xfId="0" applyFont="1" applyProtection="1">
      <protection locked="0"/>
    </xf>
    <xf numFmtId="0" fontId="13" fillId="2" borderId="0" xfId="0" applyFont="1" applyFill="1" applyBorder="1" applyProtection="1">
      <protection locked="0"/>
    </xf>
    <xf numFmtId="0" fontId="13" fillId="2" borderId="0" xfId="0" applyFont="1" applyFill="1" applyProtection="1">
      <protection locked="0"/>
    </xf>
    <xf numFmtId="0" fontId="13" fillId="3" borderId="0" xfId="0" applyFont="1" applyFill="1" applyBorder="1" applyProtection="1">
      <protection locked="0"/>
    </xf>
    <xf numFmtId="0" fontId="13" fillId="3" borderId="0" xfId="0" applyFont="1" applyFill="1" applyProtection="1">
      <protection locked="0"/>
    </xf>
    <xf numFmtId="0" fontId="13" fillId="3" borderId="1" xfId="0" applyFont="1" applyFill="1" applyBorder="1" applyAlignment="1" applyProtection="1"/>
    <xf numFmtId="0" fontId="7" fillId="3" borderId="24" xfId="0" applyFont="1" applyFill="1" applyBorder="1" applyAlignment="1" applyProtection="1">
      <alignment vertical="top" wrapText="1"/>
    </xf>
    <xf numFmtId="0" fontId="7" fillId="3" borderId="4" xfId="0" applyFont="1" applyFill="1" applyBorder="1" applyAlignment="1" applyProtection="1">
      <alignment vertical="top" wrapText="1"/>
    </xf>
    <xf numFmtId="3" fontId="6" fillId="3" borderId="1" xfId="0" applyNumberFormat="1" applyFont="1" applyFill="1" applyBorder="1" applyAlignment="1" applyProtection="1">
      <alignment horizontal="center" vertical="center" wrapText="1"/>
    </xf>
    <xf numFmtId="3" fontId="6" fillId="3" borderId="13" xfId="0" applyNumberFormat="1" applyFont="1" applyFill="1" applyBorder="1" applyAlignment="1" applyProtection="1">
      <alignment horizontal="center" vertical="center" wrapText="1"/>
    </xf>
    <xf numFmtId="3" fontId="6" fillId="3" borderId="0" xfId="0" applyNumberFormat="1" applyFont="1" applyFill="1" applyBorder="1" applyAlignment="1" applyProtection="1">
      <alignment horizontal="right"/>
    </xf>
    <xf numFmtId="3" fontId="6" fillId="3" borderId="14" xfId="0" applyNumberFormat="1" applyFont="1" applyFill="1" applyBorder="1" applyAlignment="1" applyProtection="1">
      <alignment horizontal="right" vertical="center" wrapText="1"/>
    </xf>
    <xf numFmtId="3" fontId="6" fillId="3" borderId="18" xfId="0" applyNumberFormat="1" applyFont="1" applyFill="1" applyBorder="1" applyAlignment="1" applyProtection="1">
      <alignment horizontal="right" vertical="center" wrapText="1"/>
    </xf>
    <xf numFmtId="3" fontId="6" fillId="3" borderId="1" xfId="0" applyNumberFormat="1" applyFont="1" applyFill="1" applyBorder="1" applyAlignment="1" applyProtection="1">
      <alignment horizontal="right" vertical="center" wrapText="1"/>
    </xf>
    <xf numFmtId="3" fontId="6" fillId="3" borderId="2" xfId="0" applyNumberFormat="1" applyFont="1" applyFill="1" applyBorder="1" applyAlignment="1" applyProtection="1">
      <alignment horizontal="right" vertical="center" wrapText="1"/>
    </xf>
    <xf numFmtId="3" fontId="6" fillId="3" borderId="6" xfId="0" applyNumberFormat="1" applyFont="1" applyFill="1" applyBorder="1" applyAlignment="1" applyProtection="1">
      <alignment horizontal="right" vertical="center" wrapText="1"/>
    </xf>
    <xf numFmtId="3" fontId="6" fillId="3" borderId="21" xfId="0" applyNumberFormat="1" applyFont="1" applyFill="1" applyBorder="1" applyAlignment="1" applyProtection="1">
      <alignment horizontal="right"/>
    </xf>
    <xf numFmtId="3" fontId="6" fillId="3" borderId="20" xfId="0" applyNumberFormat="1" applyFont="1" applyFill="1" applyBorder="1" applyAlignment="1" applyProtection="1">
      <alignment horizontal="right"/>
    </xf>
    <xf numFmtId="10" fontId="6" fillId="3" borderId="1" xfId="3" applyNumberFormat="1" applyFont="1" applyFill="1" applyBorder="1" applyAlignment="1" applyProtection="1">
      <alignment horizontal="right"/>
    </xf>
    <xf numFmtId="3" fontId="6" fillId="3" borderId="0" xfId="0" applyNumberFormat="1" applyFont="1" applyFill="1" applyAlignment="1" applyProtection="1">
      <alignment horizontal="right"/>
      <protection locked="0"/>
    </xf>
    <xf numFmtId="3" fontId="6" fillId="3" borderId="0" xfId="0" applyNumberFormat="1" applyFont="1" applyFill="1" applyBorder="1" applyProtection="1"/>
    <xf numFmtId="3" fontId="6" fillId="3" borderId="6" xfId="0" applyNumberFormat="1" applyFont="1" applyFill="1" applyBorder="1" applyAlignment="1" applyProtection="1"/>
    <xf numFmtId="3" fontId="6" fillId="3" borderId="6" xfId="0" applyNumberFormat="1" applyFont="1" applyFill="1" applyBorder="1" applyProtection="1"/>
    <xf numFmtId="3" fontId="6" fillId="3" borderId="1" xfId="0" applyNumberFormat="1" applyFont="1" applyFill="1" applyBorder="1" applyAlignment="1" applyProtection="1"/>
    <xf numFmtId="3" fontId="6" fillId="3" borderId="2" xfId="0" applyNumberFormat="1" applyFont="1" applyFill="1" applyBorder="1" applyAlignment="1" applyProtection="1"/>
    <xf numFmtId="3" fontId="6" fillId="3" borderId="20" xfId="0" applyNumberFormat="1" applyFont="1" applyFill="1" applyBorder="1" applyProtection="1"/>
    <xf numFmtId="3" fontId="6" fillId="3" borderId="0" xfId="0" applyNumberFormat="1" applyFont="1" applyFill="1" applyProtection="1">
      <protection locked="0"/>
    </xf>
    <xf numFmtId="3" fontId="6" fillId="3" borderId="15" xfId="0" applyNumberFormat="1" applyFont="1" applyFill="1" applyBorder="1" applyAlignment="1" applyProtection="1"/>
    <xf numFmtId="3" fontId="6" fillId="3" borderId="15" xfId="0" applyNumberFormat="1" applyFont="1" applyFill="1" applyBorder="1" applyProtection="1"/>
    <xf numFmtId="3" fontId="6" fillId="3" borderId="15" xfId="0" applyNumberFormat="1" applyFont="1" applyFill="1" applyBorder="1" applyAlignment="1" applyProtection="1">
      <alignment horizontal="right"/>
    </xf>
    <xf numFmtId="3" fontId="6" fillId="3" borderId="13" xfId="0" applyNumberFormat="1" applyFont="1" applyFill="1" applyBorder="1" applyAlignment="1" applyProtection="1">
      <alignment horizontal="right" vertical="center" wrapText="1"/>
    </xf>
    <xf numFmtId="3" fontId="6" fillId="3" borderId="13" xfId="0" applyNumberFormat="1" applyFont="1" applyFill="1" applyBorder="1" applyAlignment="1" applyProtection="1">
      <alignment horizontal="right"/>
    </xf>
    <xf numFmtId="3" fontId="6" fillId="3" borderId="13" xfId="0" applyNumberFormat="1" applyFont="1" applyFill="1" applyBorder="1" applyAlignment="1" applyProtection="1"/>
    <xf numFmtId="3" fontId="6" fillId="3" borderId="1" xfId="0" applyNumberFormat="1" applyFont="1" applyFill="1" applyBorder="1" applyAlignment="1" applyProtection="1">
      <alignment vertical="center" wrapText="1"/>
    </xf>
    <xf numFmtId="3" fontId="6" fillId="3" borderId="16" xfId="0" applyNumberFormat="1" applyFont="1" applyFill="1" applyBorder="1" applyAlignment="1" applyProtection="1"/>
    <xf numFmtId="3" fontId="6" fillId="3" borderId="13" xfId="0" applyNumberFormat="1" applyFont="1" applyFill="1" applyBorder="1" applyAlignment="1" applyProtection="1">
      <alignment vertical="center" wrapText="1"/>
    </xf>
    <xf numFmtId="3" fontId="6" fillId="3" borderId="13" xfId="0" applyNumberFormat="1" applyFont="1" applyFill="1" applyBorder="1" applyAlignment="1" applyProtection="1">
      <alignment wrapText="1"/>
    </xf>
    <xf numFmtId="3" fontId="6" fillId="3" borderId="13" xfId="0" applyNumberFormat="1" applyFont="1" applyFill="1" applyBorder="1" applyAlignment="1" applyProtection="1">
      <alignment horizontal="right" wrapText="1"/>
    </xf>
    <xf numFmtId="3" fontId="6" fillId="3" borderId="16" xfId="0" applyNumberFormat="1" applyFont="1" applyFill="1" applyBorder="1" applyAlignment="1" applyProtection="1">
      <alignment vertical="center" wrapText="1"/>
    </xf>
    <xf numFmtId="3" fontId="6" fillId="3" borderId="19" xfId="0" applyNumberFormat="1" applyFont="1" applyFill="1" applyBorder="1" applyProtection="1"/>
    <xf numFmtId="0" fontId="4" fillId="0" borderId="0" xfId="0" applyFont="1" applyFill="1" applyBorder="1" applyProtection="1"/>
    <xf numFmtId="0" fontId="4" fillId="0" borderId="0" xfId="0" applyFont="1" applyFill="1" applyBorder="1" applyAlignment="1" applyProtection="1">
      <alignment horizontal="center"/>
    </xf>
    <xf numFmtId="3" fontId="4" fillId="0" borderId="0" xfId="0" applyNumberFormat="1" applyFont="1" applyFill="1" applyBorder="1" applyAlignment="1" applyProtection="1">
      <alignment horizontal="right"/>
    </xf>
    <xf numFmtId="3" fontId="4" fillId="0" borderId="0" xfId="0" applyNumberFormat="1" applyFont="1" applyFill="1" applyBorder="1" applyProtection="1"/>
    <xf numFmtId="3" fontId="6" fillId="0" borderId="0" xfId="0" applyNumberFormat="1" applyFont="1" applyFill="1" applyBorder="1" applyProtection="1"/>
    <xf numFmtId="3" fontId="6" fillId="0" borderId="0" xfId="0" applyNumberFormat="1" applyFont="1" applyFill="1" applyBorder="1" applyAlignment="1" applyProtection="1">
      <alignment horizontal="right"/>
    </xf>
    <xf numFmtId="0" fontId="4" fillId="0" borderId="0" xfId="0" applyFont="1" applyFill="1" applyProtection="1"/>
    <xf numFmtId="0" fontId="8" fillId="0" borderId="0" xfId="0" applyFont="1" applyFill="1" applyBorder="1" applyAlignment="1" applyProtection="1"/>
    <xf numFmtId="3" fontId="4" fillId="0" borderId="0" xfId="0" applyNumberFormat="1" applyFont="1" applyFill="1" applyProtection="1"/>
    <xf numFmtId="0" fontId="6" fillId="0" borderId="0" xfId="0" applyFont="1" applyFill="1" applyAlignment="1" applyProtection="1">
      <alignment horizontal="center"/>
    </xf>
    <xf numFmtId="3" fontId="6" fillId="0" borderId="0" xfId="0" applyNumberFormat="1" applyFont="1" applyFill="1" applyAlignment="1" applyProtection="1">
      <alignment horizontal="right"/>
    </xf>
    <xf numFmtId="3" fontId="6" fillId="0" borderId="0" xfId="0" applyNumberFormat="1" applyFont="1" applyFill="1" applyAlignment="1" applyProtection="1">
      <alignment horizontal="center"/>
    </xf>
    <xf numFmtId="1" fontId="4" fillId="0" borderId="0" xfId="0" applyNumberFormat="1" applyFont="1" applyFill="1" applyBorder="1" applyProtection="1"/>
    <xf numFmtId="0" fontId="4" fillId="0" borderId="0" xfId="0" applyFont="1" applyFill="1" applyBorder="1" applyAlignment="1" applyProtection="1">
      <alignment horizontal="center"/>
      <protection locked="0"/>
    </xf>
    <xf numFmtId="1" fontId="4" fillId="0" borderId="0" xfId="0" applyNumberFormat="1" applyFont="1" applyFill="1" applyBorder="1" applyProtection="1">
      <protection locked="0"/>
    </xf>
    <xf numFmtId="3" fontId="4" fillId="0" borderId="0" xfId="0" applyNumberFormat="1" applyFont="1" applyFill="1" applyBorder="1" applyAlignment="1" applyProtection="1">
      <alignment horizontal="right"/>
      <protection locked="0"/>
    </xf>
    <xf numFmtId="3" fontId="4" fillId="0" borderId="0" xfId="0" applyNumberFormat="1" applyFont="1" applyFill="1" applyBorder="1" applyProtection="1">
      <protection locked="0"/>
    </xf>
    <xf numFmtId="3" fontId="6" fillId="0" borderId="0" xfId="0" applyNumberFormat="1" applyFont="1" applyFill="1" applyBorder="1" applyProtection="1">
      <protection locked="0"/>
    </xf>
    <xf numFmtId="3" fontId="6" fillId="0" borderId="0" xfId="0" applyNumberFormat="1" applyFont="1" applyFill="1" applyBorder="1" applyAlignment="1" applyProtection="1">
      <alignment horizontal="right"/>
      <protection locked="0"/>
    </xf>
    <xf numFmtId="0" fontId="4" fillId="0" borderId="6" xfId="0" applyFont="1" applyFill="1" applyBorder="1" applyProtection="1">
      <protection locked="0"/>
    </xf>
    <xf numFmtId="3" fontId="6" fillId="0" borderId="6" xfId="0" applyNumberFormat="1" applyFont="1" applyFill="1" applyBorder="1" applyProtection="1">
      <protection locked="0"/>
    </xf>
    <xf numFmtId="3" fontId="6" fillId="0" borderId="6" xfId="0" applyNumberFormat="1" applyFont="1" applyFill="1" applyBorder="1" applyAlignment="1" applyProtection="1">
      <alignment horizontal="right"/>
      <protection locked="0"/>
    </xf>
    <xf numFmtId="0" fontId="4" fillId="0" borderId="6" xfId="0" applyFont="1" applyFill="1" applyBorder="1" applyAlignment="1" applyProtection="1">
      <alignment horizontal="center"/>
      <protection locked="0"/>
    </xf>
    <xf numFmtId="0" fontId="4" fillId="0" borderId="1" xfId="0" applyFont="1" applyFill="1" applyBorder="1" applyAlignment="1" applyProtection="1">
      <alignment horizontal="center"/>
      <protection locked="0"/>
    </xf>
    <xf numFmtId="3" fontId="4" fillId="0" borderId="0" xfId="0" applyNumberFormat="1" applyFont="1" applyFill="1" applyAlignment="1" applyProtection="1">
      <alignment horizontal="right"/>
      <protection locked="0"/>
    </xf>
    <xf numFmtId="3" fontId="4" fillId="0" borderId="0" xfId="0" applyNumberFormat="1" applyFont="1" applyFill="1" applyProtection="1">
      <protection locked="0"/>
    </xf>
    <xf numFmtId="3" fontId="6" fillId="0" borderId="0" xfId="0" applyNumberFormat="1" applyFont="1" applyFill="1" applyProtection="1">
      <protection locked="0"/>
    </xf>
    <xf numFmtId="3" fontId="6" fillId="0" borderId="0" xfId="0" applyNumberFormat="1" applyFont="1" applyFill="1" applyAlignment="1" applyProtection="1">
      <alignment horizontal="right"/>
      <protection locked="0"/>
    </xf>
    <xf numFmtId="0" fontId="4" fillId="0" borderId="0" xfId="0" applyFont="1" applyFill="1" applyAlignment="1" applyProtection="1">
      <alignment horizontal="center"/>
      <protection locked="0"/>
    </xf>
    <xf numFmtId="0" fontId="2" fillId="3" borderId="0" xfId="0" applyFont="1" applyFill="1" applyProtection="1"/>
    <xf numFmtId="0" fontId="6" fillId="0" borderId="0" xfId="0" applyFont="1" applyFill="1" applyBorder="1" applyAlignment="1" applyProtection="1">
      <alignment horizontal="center" vertical="center" textRotation="90" wrapText="1"/>
      <protection locked="0"/>
    </xf>
    <xf numFmtId="0" fontId="6" fillId="0" borderId="2" xfId="0" applyFont="1" applyFill="1" applyBorder="1" applyAlignment="1" applyProtection="1">
      <alignment horizontal="center" vertical="center" textRotation="90" wrapText="1"/>
      <protection locked="0"/>
    </xf>
    <xf numFmtId="3" fontId="12" fillId="0" borderId="1" xfId="0" applyNumberFormat="1" applyFont="1" applyFill="1" applyBorder="1" applyAlignment="1" applyProtection="1">
      <alignment horizontal="right"/>
    </xf>
    <xf numFmtId="3" fontId="6" fillId="4" borderId="2" xfId="0" applyNumberFormat="1" applyFont="1" applyFill="1" applyBorder="1" applyAlignment="1" applyProtection="1">
      <alignment horizontal="right" vertical="center" textRotation="90" wrapText="1"/>
    </xf>
    <xf numFmtId="3" fontId="6" fillId="4" borderId="2" xfId="0" applyNumberFormat="1" applyFont="1" applyFill="1" applyBorder="1" applyAlignment="1" applyProtection="1">
      <alignment horizontal="center" vertical="center" textRotation="90" wrapText="1"/>
    </xf>
    <xf numFmtId="3" fontId="6" fillId="4" borderId="7" xfId="0" applyNumberFormat="1" applyFont="1" applyFill="1" applyBorder="1" applyAlignment="1" applyProtection="1">
      <alignment horizontal="center" vertical="center" textRotation="90" wrapText="1"/>
    </xf>
    <xf numFmtId="3" fontId="6" fillId="4" borderId="10" xfId="0" applyNumberFormat="1" applyFont="1" applyFill="1" applyBorder="1" applyAlignment="1" applyProtection="1">
      <alignment horizontal="center" vertical="center" textRotation="90" wrapText="1"/>
    </xf>
    <xf numFmtId="0" fontId="6" fillId="3" borderId="2" xfId="0" applyFont="1" applyFill="1" applyBorder="1" applyAlignment="1" applyProtection="1">
      <alignment horizontal="center" vertical="center" wrapText="1"/>
    </xf>
    <xf numFmtId="0" fontId="4" fillId="0" borderId="3" xfId="0" applyFont="1" applyBorder="1" applyAlignment="1" applyProtection="1">
      <alignment horizontal="center"/>
    </xf>
    <xf numFmtId="0" fontId="4" fillId="0" borderId="4" xfId="0" applyFont="1" applyBorder="1" applyAlignment="1" applyProtection="1">
      <alignment horizontal="center"/>
    </xf>
    <xf numFmtId="0" fontId="4" fillId="0" borderId="24" xfId="0" applyFont="1" applyBorder="1" applyAlignment="1" applyProtection="1">
      <alignment horizontal="center"/>
    </xf>
    <xf numFmtId="0" fontId="4" fillId="0" borderId="3" xfId="0" applyFont="1" applyFill="1" applyBorder="1" applyAlignment="1" applyProtection="1">
      <alignment horizontal="center"/>
    </xf>
    <xf numFmtId="0" fontId="4" fillId="0" borderId="4" xfId="0" applyFont="1" applyFill="1" applyBorder="1" applyAlignment="1" applyProtection="1">
      <alignment horizontal="center"/>
    </xf>
    <xf numFmtId="0" fontId="4" fillId="0" borderId="24" xfId="0" applyFont="1" applyFill="1" applyBorder="1" applyAlignment="1" applyProtection="1">
      <alignment horizontal="center"/>
    </xf>
    <xf numFmtId="0" fontId="9" fillId="2" borderId="3" xfId="0" applyFont="1" applyFill="1" applyBorder="1" applyAlignment="1" applyProtection="1">
      <alignment horizontal="center"/>
    </xf>
    <xf numFmtId="0" fontId="9" fillId="2" borderId="4" xfId="0" applyFont="1" applyFill="1" applyBorder="1" applyAlignment="1" applyProtection="1">
      <alignment horizontal="center"/>
    </xf>
    <xf numFmtId="0" fontId="9" fillId="2" borderId="5" xfId="0" applyFont="1" applyFill="1" applyBorder="1" applyAlignment="1" applyProtection="1">
      <alignment horizontal="center"/>
    </xf>
    <xf numFmtId="1" fontId="6" fillId="2" borderId="1" xfId="0" applyNumberFormat="1" applyFont="1" applyFill="1" applyBorder="1" applyAlignment="1" applyProtection="1">
      <alignment horizontal="left"/>
    </xf>
    <xf numFmtId="0" fontId="6" fillId="2" borderId="1" xfId="0" applyFont="1" applyFill="1" applyBorder="1" applyAlignment="1" applyProtection="1">
      <alignment horizontal="left"/>
    </xf>
    <xf numFmtId="1" fontId="4" fillId="2" borderId="3" xfId="0" applyNumberFormat="1" applyFont="1" applyFill="1" applyBorder="1" applyAlignment="1" applyProtection="1">
      <alignment horizontal="left"/>
    </xf>
    <xf numFmtId="0" fontId="4" fillId="2" borderId="9" xfId="0" applyFont="1" applyFill="1" applyBorder="1" applyAlignment="1" applyProtection="1">
      <alignment horizontal="left"/>
    </xf>
    <xf numFmtId="0" fontId="8" fillId="2" borderId="0" xfId="0" applyFont="1" applyFill="1" applyBorder="1" applyAlignment="1" applyProtection="1">
      <alignment horizontal="center"/>
    </xf>
    <xf numFmtId="1" fontId="11" fillId="0" borderId="3" xfId="0" applyNumberFormat="1" applyFont="1" applyFill="1" applyBorder="1" applyAlignment="1" applyProtection="1">
      <alignment horizontal="center"/>
    </xf>
    <xf numFmtId="1" fontId="11" fillId="0" borderId="4" xfId="0" applyNumberFormat="1" applyFont="1" applyFill="1" applyBorder="1" applyAlignment="1" applyProtection="1">
      <alignment horizontal="center"/>
    </xf>
    <xf numFmtId="1" fontId="11" fillId="0" borderId="5" xfId="0" applyNumberFormat="1" applyFont="1" applyFill="1" applyBorder="1" applyAlignment="1" applyProtection="1">
      <alignment horizontal="center"/>
    </xf>
    <xf numFmtId="1" fontId="5" fillId="0" borderId="3" xfId="0" applyNumberFormat="1" applyFont="1" applyFill="1" applyBorder="1" applyAlignment="1" applyProtection="1">
      <alignment horizontal="center"/>
    </xf>
    <xf numFmtId="1" fontId="5" fillId="0" borderId="4" xfId="0" applyNumberFormat="1" applyFont="1" applyFill="1" applyBorder="1" applyAlignment="1" applyProtection="1">
      <alignment horizontal="center"/>
    </xf>
    <xf numFmtId="1" fontId="5" fillId="0" borderId="5" xfId="0" applyNumberFormat="1" applyFont="1" applyFill="1" applyBorder="1" applyAlignment="1" applyProtection="1">
      <alignment horizontal="center"/>
    </xf>
    <xf numFmtId="1" fontId="4" fillId="0" borderId="3" xfId="0" applyNumberFormat="1" applyFont="1" applyFill="1" applyBorder="1" applyAlignment="1" applyProtection="1">
      <alignment horizontal="center"/>
    </xf>
    <xf numFmtId="1" fontId="4" fillId="0" borderId="4" xfId="0" applyNumberFormat="1" applyFont="1" applyFill="1" applyBorder="1" applyAlignment="1" applyProtection="1">
      <alignment horizontal="center"/>
    </xf>
    <xf numFmtId="1" fontId="4" fillId="0" borderId="5" xfId="0" applyNumberFormat="1" applyFont="1" applyFill="1" applyBorder="1" applyAlignment="1" applyProtection="1">
      <alignment horizontal="center"/>
    </xf>
    <xf numFmtId="0" fontId="6" fillId="0" borderId="3" xfId="0" applyFont="1" applyFill="1" applyBorder="1" applyAlignment="1" applyProtection="1">
      <alignment horizontal="center"/>
    </xf>
    <xf numFmtId="0" fontId="6" fillId="0" borderId="4" xfId="0" applyFont="1" applyFill="1" applyBorder="1" applyAlignment="1" applyProtection="1">
      <alignment horizontal="center"/>
    </xf>
    <xf numFmtId="0" fontId="6" fillId="0" borderId="24" xfId="0" applyFont="1" applyFill="1" applyBorder="1" applyAlignment="1" applyProtection="1">
      <alignment horizontal="center"/>
    </xf>
    <xf numFmtId="0" fontId="13" fillId="0" borderId="3" xfId="0" applyFont="1" applyBorder="1" applyAlignment="1" applyProtection="1">
      <alignment horizontal="center"/>
    </xf>
    <xf numFmtId="0" fontId="13" fillId="0" borderId="4" xfId="0" applyFont="1" applyBorder="1" applyAlignment="1" applyProtection="1">
      <alignment horizontal="center"/>
    </xf>
    <xf numFmtId="0" fontId="13" fillId="0" borderId="5" xfId="0" applyFont="1" applyBorder="1" applyAlignment="1" applyProtection="1">
      <alignment horizontal="center"/>
    </xf>
    <xf numFmtId="0" fontId="13" fillId="2" borderId="3" xfId="0" applyFont="1" applyFill="1" applyBorder="1" applyAlignment="1" applyProtection="1">
      <alignment horizontal="center"/>
    </xf>
    <xf numFmtId="0" fontId="13" fillId="2" borderId="4" xfId="0" applyFont="1" applyFill="1" applyBorder="1" applyAlignment="1" applyProtection="1">
      <alignment horizontal="center"/>
    </xf>
    <xf numFmtId="0" fontId="13" fillId="2" borderId="5" xfId="0" applyFont="1" applyFill="1" applyBorder="1" applyAlignment="1" applyProtection="1">
      <alignment horizontal="center"/>
    </xf>
    <xf numFmtId="1" fontId="6" fillId="3" borderId="6" xfId="0" applyNumberFormat="1" applyFont="1" applyFill="1" applyBorder="1" applyAlignment="1" applyProtection="1">
      <alignment horizontal="left"/>
    </xf>
    <xf numFmtId="0" fontId="6" fillId="3" borderId="6" xfId="0" applyFont="1" applyFill="1" applyBorder="1" applyAlignment="1" applyProtection="1">
      <alignment horizontal="left"/>
    </xf>
    <xf numFmtId="1" fontId="4" fillId="2" borderId="22" xfId="0" applyNumberFormat="1" applyFont="1" applyFill="1" applyBorder="1" applyAlignment="1" applyProtection="1">
      <alignment horizontal="left"/>
    </xf>
    <xf numFmtId="0" fontId="4" fillId="2" borderId="23" xfId="0" applyFont="1" applyFill="1" applyBorder="1" applyAlignment="1" applyProtection="1">
      <alignment horizontal="left"/>
    </xf>
    <xf numFmtId="0" fontId="9" fillId="0" borderId="3" xfId="0" applyFont="1" applyBorder="1" applyAlignment="1" applyProtection="1">
      <alignment horizontal="center"/>
    </xf>
    <xf numFmtId="0" fontId="9" fillId="0" borderId="4" xfId="0" applyFont="1" applyBorder="1" applyAlignment="1" applyProtection="1">
      <alignment horizontal="center"/>
    </xf>
    <xf numFmtId="0" fontId="9" fillId="0" borderId="5" xfId="0" applyFont="1" applyBorder="1" applyAlignment="1" applyProtection="1">
      <alignment horizontal="center"/>
    </xf>
    <xf numFmtId="0" fontId="7" fillId="0" borderId="3" xfId="0" applyFont="1" applyFill="1" applyBorder="1" applyAlignment="1" applyProtection="1">
      <alignment horizontal="center"/>
    </xf>
    <xf numFmtId="0" fontId="7" fillId="0" borderId="4" xfId="0" applyFont="1" applyFill="1" applyBorder="1" applyAlignment="1" applyProtection="1">
      <alignment horizontal="center"/>
    </xf>
    <xf numFmtId="0" fontId="7" fillId="0" borderId="24" xfId="0" applyFont="1" applyFill="1" applyBorder="1" applyAlignment="1" applyProtection="1">
      <alignment horizontal="center"/>
    </xf>
    <xf numFmtId="0" fontId="4" fillId="2" borderId="3" xfId="0" applyFont="1" applyFill="1" applyBorder="1" applyAlignment="1" applyProtection="1">
      <alignment horizontal="center"/>
    </xf>
    <xf numFmtId="0" fontId="4" fillId="2" borderId="4" xfId="0" applyFont="1" applyFill="1" applyBorder="1" applyAlignment="1" applyProtection="1">
      <alignment horizontal="center"/>
    </xf>
    <xf numFmtId="0" fontId="4" fillId="2" borderId="24" xfId="0" applyFont="1" applyFill="1" applyBorder="1" applyAlignment="1" applyProtection="1">
      <alignment horizontal="center"/>
    </xf>
    <xf numFmtId="0" fontId="6" fillId="0" borderId="3" xfId="0" applyFont="1" applyFill="1" applyBorder="1" applyAlignment="1" applyProtection="1">
      <alignment horizontal="center" vertical="center" wrapText="1"/>
    </xf>
    <xf numFmtId="0" fontId="6" fillId="0" borderId="4" xfId="0" applyFont="1" applyFill="1" applyBorder="1" applyAlignment="1" applyProtection="1">
      <alignment horizontal="center" vertical="center" wrapText="1"/>
    </xf>
    <xf numFmtId="0" fontId="6" fillId="0" borderId="24" xfId="0" applyFont="1" applyFill="1" applyBorder="1" applyAlignment="1" applyProtection="1">
      <alignment horizontal="center" vertical="center" wrapText="1"/>
    </xf>
    <xf numFmtId="1" fontId="6" fillId="3" borderId="3" xfId="0" applyNumberFormat="1" applyFont="1" applyFill="1" applyBorder="1" applyAlignment="1" applyProtection="1">
      <alignment horizontal="left"/>
    </xf>
    <xf numFmtId="1" fontId="6" fillId="3" borderId="5" xfId="0" applyNumberFormat="1" applyFont="1" applyFill="1" applyBorder="1" applyAlignment="1" applyProtection="1">
      <alignment horizontal="left"/>
    </xf>
    <xf numFmtId="0" fontId="4" fillId="0" borderId="8" xfId="0" applyFont="1" applyFill="1" applyBorder="1" applyAlignment="1" applyProtection="1">
      <alignment horizontal="center"/>
    </xf>
    <xf numFmtId="0" fontId="4" fillId="0" borderId="25" xfId="0" applyFont="1" applyFill="1" applyBorder="1" applyAlignment="1" applyProtection="1">
      <alignment horizontal="center"/>
    </xf>
    <xf numFmtId="0" fontId="4" fillId="0" borderId="9" xfId="0" applyFont="1" applyFill="1" applyBorder="1" applyAlignment="1" applyProtection="1">
      <alignment horizontal="center"/>
    </xf>
    <xf numFmtId="0" fontId="4" fillId="0" borderId="5" xfId="0" applyFont="1" applyFill="1" applyBorder="1" applyAlignment="1" applyProtection="1">
      <alignment horizontal="center"/>
    </xf>
    <xf numFmtId="0" fontId="4" fillId="0" borderId="5" xfId="0" applyFont="1" applyBorder="1" applyAlignment="1" applyProtection="1">
      <alignment horizontal="center"/>
    </xf>
    <xf numFmtId="0" fontId="4" fillId="0" borderId="1" xfId="0" applyFont="1" applyFill="1" applyBorder="1" applyAlignment="1" applyProtection="1">
      <alignment horizontal="center"/>
    </xf>
    <xf numFmtId="0" fontId="14" fillId="0" borderId="0" xfId="0" applyFont="1" applyAlignment="1">
      <alignment horizontal="center"/>
    </xf>
    <xf numFmtId="0" fontId="6" fillId="0" borderId="3" xfId="0" applyFont="1" applyFill="1" applyBorder="1" applyAlignment="1" applyProtection="1">
      <alignment horizontal="center" vertical="center" textRotation="90" wrapText="1"/>
    </xf>
    <xf numFmtId="0" fontId="6" fillId="0" borderId="4" xfId="0" applyFont="1" applyFill="1" applyBorder="1" applyAlignment="1" applyProtection="1">
      <alignment horizontal="center" vertical="center" textRotation="90" wrapText="1"/>
    </xf>
    <xf numFmtId="0" fontId="6" fillId="0" borderId="5" xfId="0" applyFont="1" applyFill="1" applyBorder="1" applyAlignment="1" applyProtection="1">
      <alignment horizontal="center" vertical="center" textRotation="90" wrapText="1"/>
    </xf>
  </cellXfs>
  <cellStyles count="4">
    <cellStyle name="Normal" xfId="0" builtinId="0"/>
    <cellStyle name="Normal 2" xfId="1"/>
    <cellStyle name="Normal 3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HARARE METROPOLITAN PROVINCE: PRESIDENTIAL ELECTION RESULTS COLLATION: 2018 HARMONISED ELECTION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'HARARE PROVINCE RESULTS '!$G$3:$AD$3</c:f>
              <c:strCache>
                <c:ptCount val="24"/>
                <c:pt idx="0">
                  <c:v>Busha Joseph Makamba
FreeZim Congress</c:v>
                </c:pt>
                <c:pt idx="1">
                  <c:v>Chamisa Nelson
Movement for Democratic Change Alliance</c:v>
                </c:pt>
                <c:pt idx="2">
                  <c:v>Chikanga Everisto Washington
Rebuild Zimbabwe</c:v>
                </c:pt>
                <c:pt idx="3">
                  <c:v>Dzapasi Melbah
#1980 Freedom Movement Zimbabwe</c:v>
                </c:pt>
                <c:pt idx="4">
                  <c:v>Gava Mapfumo Peter
United Democratic Front</c:v>
                </c:pt>
                <c:pt idx="5">
                  <c:v>Hlabangana Kwanele
Republican Party of Zimbabwe</c:v>
                </c:pt>
                <c:pt idx="6">
                  <c:v>Kasiyamhuru Blessing
Zimbabwe Partnership for Prosperity</c:v>
                </c:pt>
                <c:pt idx="7">
                  <c:v>Khupe Thokozani
Movement for Democratic Change</c:v>
                </c:pt>
                <c:pt idx="8">
                  <c:v>Madhuku Lovemore
National Constitutional Assembly</c:v>
                </c:pt>
                <c:pt idx="9">
                  <c:v>Mangoma Elton Steers
Coalition of Democrats</c:v>
                </c:pt>
                <c:pt idx="10">
                  <c:v>Manyika Noah Ngoni
Build Zimbabwe Alliance</c:v>
                </c:pt>
                <c:pt idx="11">
                  <c:v>Mapfumo-Chiguvare Tonderai Johannes Timothy
People's Progressive party Zimbabwe</c:v>
                </c:pt>
                <c:pt idx="12">
                  <c:v>Mariyacha Violet
United Democracy Movement</c:v>
                </c:pt>
                <c:pt idx="13">
                  <c:v>Mhambi-Hove Divine
national Alliance of Patriotic and Democratic Republicans</c:v>
                </c:pt>
                <c:pt idx="14">
                  <c:v>Mnangagwa Emmerson Dambudzo
Zimbabwe African National Union Patriotic Front</c:v>
                </c:pt>
                <c:pt idx="15">
                  <c:v>Moyo Nkosana Donald
Alliance for the People's Agenda</c:v>
                </c:pt>
                <c:pt idx="16">
                  <c:v>Mteki Bryn Taurai
Independent</c:v>
                </c:pt>
                <c:pt idx="17">
                  <c:v>Mugadza Willard Tawonezvi
Bethel Christian Party</c:v>
                </c:pt>
                <c:pt idx="18">
                  <c:v>Mujuru Joice Teurai Ropa
People's Rainbow Coalition</c:v>
                </c:pt>
                <c:pt idx="19">
                  <c:v>Munyanduri Tendai Peter
New Patriotic Front</c:v>
                </c:pt>
                <c:pt idx="20">
                  <c:v>Mutinhiri Ambrose
National Patriotic Front</c:v>
                </c:pt>
                <c:pt idx="21">
                  <c:v>Shumba Kuzozvirava Daniel
United Democratic Alliance</c:v>
                </c:pt>
                <c:pt idx="22">
                  <c:v>Wilson Harry Peter
Democratic Opposition Party</c:v>
                </c:pt>
                <c:pt idx="23">
                  <c:v>Total Votes Rejected </c:v>
                </c:pt>
              </c:strCache>
            </c:strRef>
          </c:cat>
          <c:val>
            <c:numRef>
              <c:f>'HARARE PROVINCE RESULTS '!$G$1460:$AD$1460</c:f>
              <c:numCache>
                <c:formatCode>#,##0</c:formatCode>
                <c:ptCount val="24"/>
                <c:pt idx="0">
                  <c:v>1007</c:v>
                </c:pt>
                <c:pt idx="1">
                  <c:v>548889</c:v>
                </c:pt>
                <c:pt idx="2">
                  <c:v>834</c:v>
                </c:pt>
                <c:pt idx="3">
                  <c:v>147</c:v>
                </c:pt>
                <c:pt idx="4">
                  <c:v>148</c:v>
                </c:pt>
                <c:pt idx="5">
                  <c:v>345</c:v>
                </c:pt>
                <c:pt idx="6">
                  <c:v>652</c:v>
                </c:pt>
                <c:pt idx="7">
                  <c:v>3019</c:v>
                </c:pt>
                <c:pt idx="8">
                  <c:v>303</c:v>
                </c:pt>
                <c:pt idx="9">
                  <c:v>213</c:v>
                </c:pt>
                <c:pt idx="10">
                  <c:v>611</c:v>
                </c:pt>
                <c:pt idx="11">
                  <c:v>97</c:v>
                </c:pt>
                <c:pt idx="12">
                  <c:v>89</c:v>
                </c:pt>
                <c:pt idx="13">
                  <c:v>92</c:v>
                </c:pt>
                <c:pt idx="14">
                  <c:v>204710</c:v>
                </c:pt>
                <c:pt idx="15">
                  <c:v>1577</c:v>
                </c:pt>
                <c:pt idx="16">
                  <c:v>158</c:v>
                </c:pt>
                <c:pt idx="17">
                  <c:v>572</c:v>
                </c:pt>
                <c:pt idx="18">
                  <c:v>1688</c:v>
                </c:pt>
                <c:pt idx="19">
                  <c:v>219</c:v>
                </c:pt>
                <c:pt idx="20">
                  <c:v>208</c:v>
                </c:pt>
                <c:pt idx="21">
                  <c:v>222</c:v>
                </c:pt>
                <c:pt idx="22">
                  <c:v>170</c:v>
                </c:pt>
                <c:pt idx="23">
                  <c:v>5807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FF9-4142-8248-F362C7B9A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8114536"/>
        <c:axId val="358116496"/>
      </c:barChart>
      <c:catAx>
        <c:axId val="35811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116496"/>
        <c:crosses val="autoZero"/>
        <c:auto val="0"/>
        <c:lblAlgn val="ctr"/>
        <c:lblOffset val="100"/>
        <c:noMultiLvlLbl val="0"/>
      </c:catAx>
      <c:valAx>
        <c:axId val="35811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114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HARARE METROPOLITAN PROVINCE: PRESIDENTIAL ELECTION RESULTS COLLATION: 2018 HARMONISED ELECTION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3224804494687523E-3"/>
          <c:y val="5.6350215122131828E-2"/>
          <c:w val="0.94703876077610794"/>
          <c:h val="0.6984738381221659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936-4CE5-9546-66CF54268B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936-4CE5-9546-66CF54268BC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F936-4CE5-9546-66CF54268BC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F936-4CE5-9546-66CF54268BC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F936-4CE5-9546-66CF54268BC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F936-4CE5-9546-66CF54268BC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F936-4CE5-9546-66CF54268BC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F936-4CE5-9546-66CF54268BC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F936-4CE5-9546-66CF54268BC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F936-4CE5-9546-66CF54268BC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F936-4CE5-9546-66CF54268BC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F936-4CE5-9546-66CF54268BC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F936-4CE5-9546-66CF54268BC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F936-4CE5-9546-66CF54268BC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F936-4CE5-9546-66CF54268BCC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F936-4CE5-9546-66CF54268BC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F936-4CE5-9546-66CF54268BC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F936-4CE5-9546-66CF54268BCC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F936-4CE5-9546-66CF54268BCC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F936-4CE5-9546-66CF54268BCC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9-F936-4CE5-9546-66CF54268BCC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B-F936-4CE5-9546-66CF54268BCC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D-F936-4CE5-9546-66CF54268BCC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F-F936-4CE5-9546-66CF54268BC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'HARARE PROVINCE RESULTS '!$G$3:$AD$3</c:f>
              <c:strCache>
                <c:ptCount val="24"/>
                <c:pt idx="0">
                  <c:v>Busha Joseph Makamba
FreeZim Congress</c:v>
                </c:pt>
                <c:pt idx="1">
                  <c:v>Chamisa Nelson
Movement for Democratic Change Alliance</c:v>
                </c:pt>
                <c:pt idx="2">
                  <c:v>Chikanga Everisto Washington
Rebuild Zimbabwe</c:v>
                </c:pt>
                <c:pt idx="3">
                  <c:v>Dzapasi Melbah
#1980 Freedom Movement Zimbabwe</c:v>
                </c:pt>
                <c:pt idx="4">
                  <c:v>Gava Mapfumo Peter
United Democratic Front</c:v>
                </c:pt>
                <c:pt idx="5">
                  <c:v>Hlabangana Kwanele
Republican Party of Zimbabwe</c:v>
                </c:pt>
                <c:pt idx="6">
                  <c:v>Kasiyamhuru Blessing
Zimbabwe Partnership for Prosperity</c:v>
                </c:pt>
                <c:pt idx="7">
                  <c:v>Khupe Thokozani
Movement for Democratic Change</c:v>
                </c:pt>
                <c:pt idx="8">
                  <c:v>Madhuku Lovemore
National Constitutional Assembly</c:v>
                </c:pt>
                <c:pt idx="9">
                  <c:v>Mangoma Elton Steers
Coalition of Democrats</c:v>
                </c:pt>
                <c:pt idx="10">
                  <c:v>Manyika Noah Ngoni
Build Zimbabwe Alliance</c:v>
                </c:pt>
                <c:pt idx="11">
                  <c:v>Mapfumo-Chiguvare Tonderai Johannes Timothy
People's Progressive party Zimbabwe</c:v>
                </c:pt>
                <c:pt idx="12">
                  <c:v>Mariyacha Violet
United Democracy Movement</c:v>
                </c:pt>
                <c:pt idx="13">
                  <c:v>Mhambi-Hove Divine
national Alliance of Patriotic and Democratic Republicans</c:v>
                </c:pt>
                <c:pt idx="14">
                  <c:v>Mnangagwa Emmerson Dambudzo
Zimbabwe African National Union Patriotic Front</c:v>
                </c:pt>
                <c:pt idx="15">
                  <c:v>Moyo Nkosana Donald
Alliance for the People's Agenda</c:v>
                </c:pt>
                <c:pt idx="16">
                  <c:v>Mteki Bryn Taurai
Independent</c:v>
                </c:pt>
                <c:pt idx="17">
                  <c:v>Mugadza Willard Tawonezvi
Bethel Christian Party</c:v>
                </c:pt>
                <c:pt idx="18">
                  <c:v>Mujuru Joice Teurai Ropa
People's Rainbow Coalition</c:v>
                </c:pt>
                <c:pt idx="19">
                  <c:v>Munyanduri Tendai Peter
New Patriotic Front</c:v>
                </c:pt>
                <c:pt idx="20">
                  <c:v>Mutinhiri Ambrose
National Patriotic Front</c:v>
                </c:pt>
                <c:pt idx="21">
                  <c:v>Shumba Kuzozvirava Daniel
United Democratic Alliance</c:v>
                </c:pt>
                <c:pt idx="22">
                  <c:v>Wilson Harry Peter
Democratic Opposition Party</c:v>
                </c:pt>
                <c:pt idx="23">
                  <c:v>Total Votes Rejected </c:v>
                </c:pt>
              </c:strCache>
            </c:strRef>
          </c:cat>
          <c:val>
            <c:numRef>
              <c:f>'HARARE PROVINCE RESULTS '!$G$1460:$AD$1460</c:f>
              <c:numCache>
                <c:formatCode>#,##0</c:formatCode>
                <c:ptCount val="24"/>
                <c:pt idx="0">
                  <c:v>1007</c:v>
                </c:pt>
                <c:pt idx="1">
                  <c:v>548889</c:v>
                </c:pt>
                <c:pt idx="2">
                  <c:v>834</c:v>
                </c:pt>
                <c:pt idx="3">
                  <c:v>147</c:v>
                </c:pt>
                <c:pt idx="4">
                  <c:v>148</c:v>
                </c:pt>
                <c:pt idx="5">
                  <c:v>345</c:v>
                </c:pt>
                <c:pt idx="6">
                  <c:v>652</c:v>
                </c:pt>
                <c:pt idx="7">
                  <c:v>3019</c:v>
                </c:pt>
                <c:pt idx="8">
                  <c:v>303</c:v>
                </c:pt>
                <c:pt idx="9">
                  <c:v>213</c:v>
                </c:pt>
                <c:pt idx="10">
                  <c:v>611</c:v>
                </c:pt>
                <c:pt idx="11">
                  <c:v>97</c:v>
                </c:pt>
                <c:pt idx="12">
                  <c:v>89</c:v>
                </c:pt>
                <c:pt idx="13">
                  <c:v>92</c:v>
                </c:pt>
                <c:pt idx="14">
                  <c:v>204710</c:v>
                </c:pt>
                <c:pt idx="15">
                  <c:v>1577</c:v>
                </c:pt>
                <c:pt idx="16">
                  <c:v>158</c:v>
                </c:pt>
                <c:pt idx="17">
                  <c:v>572</c:v>
                </c:pt>
                <c:pt idx="18">
                  <c:v>1688</c:v>
                </c:pt>
                <c:pt idx="19">
                  <c:v>219</c:v>
                </c:pt>
                <c:pt idx="20">
                  <c:v>208</c:v>
                </c:pt>
                <c:pt idx="21">
                  <c:v>222</c:v>
                </c:pt>
                <c:pt idx="22">
                  <c:v>170</c:v>
                </c:pt>
                <c:pt idx="23">
                  <c:v>5807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0-F936-4CE5-9546-66CF54268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5268037132942278"/>
          <c:w val="0.97981241474595793"/>
          <c:h val="0.239098813822606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28</xdr:col>
      <xdr:colOff>201118</xdr:colOff>
      <xdr:row>49</xdr:row>
      <xdr:rowOff>63500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174625</xdr:colOff>
      <xdr:row>48</xdr:row>
      <xdr:rowOff>127000</xdr:rowOff>
    </xdr:from>
    <xdr:to>
      <xdr:col>30</xdr:col>
      <xdr:colOff>453662</xdr:colOff>
      <xdr:row>123</xdr:row>
      <xdr:rowOff>31750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G3657"/>
  <sheetViews>
    <sheetView view="pageBreakPreview" topLeftCell="D1" zoomScale="60" zoomScaleNormal="82" workbookViewId="0">
      <pane ySplit="3" topLeftCell="A7" activePane="bottomLeft" state="frozen"/>
      <selection pane="bottomLeft" sqref="A1:AG1"/>
    </sheetView>
  </sheetViews>
  <sheetFormatPr defaultColWidth="9.140625" defaultRowHeight="15.75" x14ac:dyDescent="0.25"/>
  <cols>
    <col min="1" max="1" width="15.28515625" style="41" customWidth="1"/>
    <col min="2" max="2" width="21.140625" style="41" customWidth="1"/>
    <col min="3" max="3" width="27" style="41" bestFit="1" customWidth="1"/>
    <col min="4" max="4" width="11.85546875" style="57" customWidth="1"/>
    <col min="5" max="5" width="67" style="41" bestFit="1" customWidth="1"/>
    <col min="6" max="6" width="21.28515625" style="41" customWidth="1"/>
    <col min="7" max="7" width="12.7109375" style="56" customWidth="1"/>
    <col min="8" max="8" width="17.7109375" style="55" customWidth="1"/>
    <col min="9" max="9" width="12.5703125" style="55" customWidth="1"/>
    <col min="10" max="17" width="12.28515625" style="55" customWidth="1"/>
    <col min="18" max="18" width="13.42578125" style="55" customWidth="1"/>
    <col min="19" max="20" width="12.28515625" style="55" customWidth="1"/>
    <col min="21" max="21" width="19" style="55" bestFit="1" customWidth="1"/>
    <col min="22" max="29" width="12.28515625" style="55" customWidth="1"/>
    <col min="30" max="31" width="12.28515625" style="186" customWidth="1"/>
    <col min="32" max="32" width="17.7109375" style="179" customWidth="1"/>
    <col min="33" max="33" width="17.28515625" style="179" customWidth="1"/>
    <col min="34" max="59" width="9.140625" style="34"/>
    <col min="60" max="16384" width="9.140625" style="41"/>
  </cols>
  <sheetData>
    <row r="1" spans="1:59" s="2" customFormat="1" ht="18" x14ac:dyDescent="0.25">
      <c r="A1" s="251" t="s">
        <v>2521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  <c r="U1" s="251"/>
      <c r="V1" s="251"/>
      <c r="W1" s="251"/>
      <c r="X1" s="251"/>
      <c r="Y1" s="251"/>
      <c r="Z1" s="251"/>
      <c r="AA1" s="251"/>
      <c r="AB1" s="251"/>
      <c r="AC1" s="251"/>
      <c r="AD1" s="251"/>
      <c r="AE1" s="251"/>
      <c r="AF1" s="251"/>
      <c r="AG1" s="25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</row>
    <row r="2" spans="1:59" s="2" customFormat="1" ht="16.5" thickBot="1" x14ac:dyDescent="0.3">
      <c r="A2" s="77"/>
      <c r="B2" s="77"/>
      <c r="C2" s="78"/>
      <c r="D2" s="79"/>
      <c r="E2" s="78"/>
      <c r="F2" s="78"/>
      <c r="G2" s="80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180"/>
      <c r="AE2" s="180"/>
      <c r="AF2" s="170"/>
      <c r="AG2" s="170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</row>
    <row r="3" spans="1:59" s="71" customFormat="1" ht="205.5" customHeight="1" x14ac:dyDescent="0.25">
      <c r="A3" s="237" t="s">
        <v>1</v>
      </c>
      <c r="B3" s="237" t="s">
        <v>2</v>
      </c>
      <c r="C3" s="237" t="s">
        <v>0</v>
      </c>
      <c r="D3" s="237" t="s">
        <v>3</v>
      </c>
      <c r="E3" s="237" t="s">
        <v>2518</v>
      </c>
      <c r="F3" s="237" t="s">
        <v>9</v>
      </c>
      <c r="G3" s="3" t="s">
        <v>2403</v>
      </c>
      <c r="H3" s="4" t="s">
        <v>2404</v>
      </c>
      <c r="I3" s="4" t="s">
        <v>2405</v>
      </c>
      <c r="J3" s="4" t="s">
        <v>2406</v>
      </c>
      <c r="K3" s="4" t="s">
        <v>2407</v>
      </c>
      <c r="L3" s="4" t="s">
        <v>2408</v>
      </c>
      <c r="M3" s="4" t="s">
        <v>2410</v>
      </c>
      <c r="N3" s="4" t="s">
        <v>2411</v>
      </c>
      <c r="O3" s="4" t="s">
        <v>2412</v>
      </c>
      <c r="P3" s="4" t="s">
        <v>2413</v>
      </c>
      <c r="Q3" s="4" t="s">
        <v>2485</v>
      </c>
      <c r="R3" s="4" t="s">
        <v>2486</v>
      </c>
      <c r="S3" s="4" t="s">
        <v>2414</v>
      </c>
      <c r="T3" s="4" t="s">
        <v>2409</v>
      </c>
      <c r="U3" s="4" t="s">
        <v>2415</v>
      </c>
      <c r="V3" s="4" t="s">
        <v>2416</v>
      </c>
      <c r="W3" s="4" t="s">
        <v>2417</v>
      </c>
      <c r="X3" s="4" t="s">
        <v>2418</v>
      </c>
      <c r="Y3" s="4" t="s">
        <v>2419</v>
      </c>
      <c r="Z3" s="4" t="s">
        <v>2420</v>
      </c>
      <c r="AA3" s="4" t="s">
        <v>2421</v>
      </c>
      <c r="AB3" s="4" t="s">
        <v>2422</v>
      </c>
      <c r="AC3" s="5" t="s">
        <v>2423</v>
      </c>
      <c r="AD3" s="67" t="s">
        <v>10</v>
      </c>
      <c r="AE3" s="68" t="s">
        <v>11</v>
      </c>
      <c r="AF3" s="68" t="s">
        <v>4</v>
      </c>
      <c r="AG3" s="69" t="s">
        <v>5</v>
      </c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  <c r="AY3" s="70"/>
      <c r="AZ3" s="70"/>
      <c r="BA3" s="70"/>
      <c r="BB3" s="70"/>
      <c r="BC3" s="70"/>
      <c r="BD3" s="70"/>
      <c r="BE3" s="70"/>
      <c r="BF3" s="70"/>
      <c r="BG3" s="70"/>
    </row>
    <row r="4" spans="1:59" s="7" customFormat="1" ht="27" customHeight="1" x14ac:dyDescent="0.25">
      <c r="A4" s="119" t="s">
        <v>135</v>
      </c>
      <c r="B4" s="120"/>
      <c r="C4" s="120"/>
      <c r="D4" s="121"/>
      <c r="E4" s="6"/>
      <c r="F4" s="6"/>
      <c r="G4" s="58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169"/>
      <c r="AE4" s="168"/>
      <c r="AF4" s="173"/>
      <c r="AG4" s="171"/>
    </row>
    <row r="5" spans="1:59" s="7" customFormat="1" ht="27" customHeight="1" x14ac:dyDescent="0.25">
      <c r="A5" s="6" t="s">
        <v>136</v>
      </c>
      <c r="B5" s="6" t="s">
        <v>137</v>
      </c>
      <c r="C5" s="6" t="s">
        <v>138</v>
      </c>
      <c r="D5" s="8">
        <v>17</v>
      </c>
      <c r="E5" s="6" t="s">
        <v>139</v>
      </c>
      <c r="F5" s="6" t="s">
        <v>140</v>
      </c>
      <c r="G5" s="58">
        <v>1</v>
      </c>
      <c r="H5" s="59">
        <v>535</v>
      </c>
      <c r="I5" s="59">
        <v>1</v>
      </c>
      <c r="J5" s="59">
        <v>0</v>
      </c>
      <c r="K5" s="59">
        <v>0</v>
      </c>
      <c r="L5" s="59">
        <v>4</v>
      </c>
      <c r="M5" s="59">
        <v>0</v>
      </c>
      <c r="N5" s="59">
        <v>4</v>
      </c>
      <c r="O5" s="59">
        <v>0</v>
      </c>
      <c r="P5" s="59">
        <v>0</v>
      </c>
      <c r="Q5" s="59">
        <v>1</v>
      </c>
      <c r="R5" s="59">
        <v>0</v>
      </c>
      <c r="S5" s="59">
        <v>1</v>
      </c>
      <c r="T5" s="59">
        <v>0</v>
      </c>
      <c r="U5" s="59">
        <v>140</v>
      </c>
      <c r="V5" s="59">
        <v>4</v>
      </c>
      <c r="W5" s="59">
        <v>0</v>
      </c>
      <c r="X5" s="59">
        <v>3</v>
      </c>
      <c r="Y5" s="59">
        <v>1</v>
      </c>
      <c r="Z5" s="59">
        <v>0</v>
      </c>
      <c r="AA5" s="59">
        <v>0</v>
      </c>
      <c r="AB5" s="59">
        <v>0</v>
      </c>
      <c r="AC5" s="59">
        <v>0</v>
      </c>
      <c r="AD5" s="190">
        <v>4</v>
      </c>
      <c r="AE5" s="173">
        <v>0</v>
      </c>
      <c r="AF5" s="173">
        <f t="shared" ref="AF5:AF12" si="0">G5+H5+I5+J5+K5+L5+M5+N5+O5+P5+Q5+R5+S5+T5+U5+V5+W5+X5+Y5+Z5+AA5+AB5+AC5+AD5</f>
        <v>699</v>
      </c>
      <c r="AG5" s="171">
        <f>G5+H5+I5+J5+K5+L5+M5+N5+O5+P5+Q5+R5+S5+T5+U5+V5+W5+X5+Y5+Z5+AA5+AB5+AC5</f>
        <v>695</v>
      </c>
    </row>
    <row r="6" spans="1:59" s="9" customFormat="1" ht="22.5" customHeight="1" x14ac:dyDescent="0.25">
      <c r="A6" s="6" t="s">
        <v>136</v>
      </c>
      <c r="B6" s="6" t="s">
        <v>137</v>
      </c>
      <c r="C6" s="6" t="s">
        <v>138</v>
      </c>
      <c r="D6" s="8">
        <v>17</v>
      </c>
      <c r="E6" s="6" t="s">
        <v>141</v>
      </c>
      <c r="F6" s="6" t="s">
        <v>142</v>
      </c>
      <c r="G6" s="58">
        <v>0</v>
      </c>
      <c r="H6" s="59">
        <v>532</v>
      </c>
      <c r="I6" s="59">
        <v>1</v>
      </c>
      <c r="J6" s="59">
        <v>0</v>
      </c>
      <c r="K6" s="59">
        <v>1</v>
      </c>
      <c r="L6" s="59">
        <v>1</v>
      </c>
      <c r="M6" s="59">
        <v>1</v>
      </c>
      <c r="N6" s="59">
        <v>2</v>
      </c>
      <c r="O6" s="59">
        <v>0</v>
      </c>
      <c r="P6" s="59">
        <v>0</v>
      </c>
      <c r="Q6" s="59">
        <v>0</v>
      </c>
      <c r="R6" s="59">
        <v>1</v>
      </c>
      <c r="S6" s="59">
        <v>0</v>
      </c>
      <c r="T6" s="59">
        <v>0</v>
      </c>
      <c r="U6" s="59">
        <v>138</v>
      </c>
      <c r="V6" s="59">
        <v>2</v>
      </c>
      <c r="W6" s="59">
        <v>0</v>
      </c>
      <c r="X6" s="59">
        <v>0</v>
      </c>
      <c r="Y6" s="59">
        <v>2</v>
      </c>
      <c r="Z6" s="59">
        <v>0</v>
      </c>
      <c r="AA6" s="59">
        <v>1</v>
      </c>
      <c r="AB6" s="59">
        <v>0</v>
      </c>
      <c r="AC6" s="59">
        <v>0</v>
      </c>
      <c r="AD6" s="187">
        <v>4</v>
      </c>
      <c r="AE6" s="181">
        <v>0</v>
      </c>
      <c r="AF6" s="173">
        <f t="shared" si="0"/>
        <v>686</v>
      </c>
      <c r="AG6" s="171">
        <f t="shared" ref="AG6:AG12" si="1">G6+H6+I6+J6+K6+L6+M6+N6+O6+P6+Q6+R6+S6+T6+U6+V6+W6+X6+Y6+Z6+AA6+AB6+AC6</f>
        <v>682</v>
      </c>
    </row>
    <row r="7" spans="1:59" s="9" customFormat="1" ht="22.5" customHeight="1" x14ac:dyDescent="0.25">
      <c r="A7" s="6" t="s">
        <v>136</v>
      </c>
      <c r="B7" s="6" t="s">
        <v>137</v>
      </c>
      <c r="C7" s="6" t="s">
        <v>138</v>
      </c>
      <c r="D7" s="8">
        <v>17</v>
      </c>
      <c r="E7" s="6" t="s">
        <v>143</v>
      </c>
      <c r="F7" s="6" t="s">
        <v>144</v>
      </c>
      <c r="G7" s="58">
        <v>0</v>
      </c>
      <c r="H7" s="59">
        <v>428</v>
      </c>
      <c r="I7" s="59">
        <v>0</v>
      </c>
      <c r="J7" s="59">
        <v>0</v>
      </c>
      <c r="K7" s="59">
        <v>0</v>
      </c>
      <c r="L7" s="59">
        <v>0</v>
      </c>
      <c r="M7" s="59">
        <v>1</v>
      </c>
      <c r="N7" s="59">
        <v>1</v>
      </c>
      <c r="O7" s="59">
        <v>0</v>
      </c>
      <c r="P7" s="59">
        <v>0</v>
      </c>
      <c r="Q7" s="59">
        <v>1</v>
      </c>
      <c r="R7" s="59">
        <v>0</v>
      </c>
      <c r="S7" s="59">
        <v>0</v>
      </c>
      <c r="T7" s="59">
        <v>0</v>
      </c>
      <c r="U7" s="59">
        <v>120</v>
      </c>
      <c r="V7" s="59">
        <v>0</v>
      </c>
      <c r="W7" s="59">
        <v>0</v>
      </c>
      <c r="X7" s="59">
        <v>1</v>
      </c>
      <c r="Y7" s="59">
        <v>1</v>
      </c>
      <c r="Z7" s="59">
        <v>2</v>
      </c>
      <c r="AA7" s="59">
        <v>0</v>
      </c>
      <c r="AB7" s="59">
        <v>1</v>
      </c>
      <c r="AC7" s="59">
        <v>0</v>
      </c>
      <c r="AD7" s="188">
        <v>3</v>
      </c>
      <c r="AE7" s="182">
        <v>0</v>
      </c>
      <c r="AF7" s="173">
        <f t="shared" si="0"/>
        <v>559</v>
      </c>
      <c r="AG7" s="171">
        <f t="shared" si="1"/>
        <v>556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</row>
    <row r="8" spans="1:59" s="2" customFormat="1" ht="22.5" customHeight="1" x14ac:dyDescent="0.25">
      <c r="A8" s="6" t="s">
        <v>136</v>
      </c>
      <c r="B8" s="6" t="s">
        <v>137</v>
      </c>
      <c r="C8" s="6" t="s">
        <v>138</v>
      </c>
      <c r="D8" s="8">
        <v>17</v>
      </c>
      <c r="E8" s="6" t="s">
        <v>145</v>
      </c>
      <c r="F8" s="6" t="s">
        <v>146</v>
      </c>
      <c r="G8" s="58">
        <v>1</v>
      </c>
      <c r="H8" s="59">
        <v>396</v>
      </c>
      <c r="I8" s="59">
        <v>1</v>
      </c>
      <c r="J8" s="59">
        <v>1</v>
      </c>
      <c r="K8" s="59">
        <v>0</v>
      </c>
      <c r="L8" s="59">
        <v>1</v>
      </c>
      <c r="M8" s="59">
        <v>1</v>
      </c>
      <c r="N8" s="59">
        <v>1</v>
      </c>
      <c r="O8" s="59">
        <v>0</v>
      </c>
      <c r="P8" s="59">
        <v>0</v>
      </c>
      <c r="Q8" s="59">
        <v>0</v>
      </c>
      <c r="R8" s="59">
        <v>0</v>
      </c>
      <c r="S8" s="59">
        <v>0</v>
      </c>
      <c r="T8" s="59">
        <v>0</v>
      </c>
      <c r="U8" s="59">
        <v>132</v>
      </c>
      <c r="V8" s="59">
        <v>0</v>
      </c>
      <c r="W8" s="59">
        <v>0</v>
      </c>
      <c r="X8" s="59">
        <v>0</v>
      </c>
      <c r="Y8" s="59">
        <v>2</v>
      </c>
      <c r="Z8" s="59">
        <v>0</v>
      </c>
      <c r="AA8" s="59">
        <v>0</v>
      </c>
      <c r="AB8" s="59">
        <v>1</v>
      </c>
      <c r="AC8" s="59">
        <v>0</v>
      </c>
      <c r="AD8" s="100">
        <v>1</v>
      </c>
      <c r="AE8" s="84">
        <v>0</v>
      </c>
      <c r="AF8" s="173">
        <f t="shared" si="0"/>
        <v>538</v>
      </c>
      <c r="AG8" s="171">
        <f t="shared" si="1"/>
        <v>537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</row>
    <row r="9" spans="1:59" s="2" customFormat="1" ht="22.5" customHeight="1" x14ac:dyDescent="0.25">
      <c r="A9" s="6" t="s">
        <v>136</v>
      </c>
      <c r="B9" s="6" t="s">
        <v>137</v>
      </c>
      <c r="C9" s="6" t="s">
        <v>138</v>
      </c>
      <c r="D9" s="8">
        <v>17</v>
      </c>
      <c r="E9" s="6" t="s">
        <v>147</v>
      </c>
      <c r="F9" s="6" t="s">
        <v>148</v>
      </c>
      <c r="G9" s="58">
        <v>0</v>
      </c>
      <c r="H9" s="59">
        <v>380</v>
      </c>
      <c r="I9" s="59">
        <v>0</v>
      </c>
      <c r="J9" s="59">
        <v>0</v>
      </c>
      <c r="K9" s="59">
        <v>0</v>
      </c>
      <c r="L9" s="59">
        <v>0</v>
      </c>
      <c r="M9" s="59">
        <v>0</v>
      </c>
      <c r="N9" s="59">
        <v>0</v>
      </c>
      <c r="O9" s="59">
        <v>1</v>
      </c>
      <c r="P9" s="59">
        <v>0</v>
      </c>
      <c r="Q9" s="59">
        <v>0</v>
      </c>
      <c r="R9" s="59">
        <v>0</v>
      </c>
      <c r="S9" s="59">
        <v>0</v>
      </c>
      <c r="T9" s="59">
        <v>0</v>
      </c>
      <c r="U9" s="59">
        <v>123</v>
      </c>
      <c r="V9" s="59">
        <v>0</v>
      </c>
      <c r="W9" s="59">
        <v>0</v>
      </c>
      <c r="X9" s="59">
        <v>1</v>
      </c>
      <c r="Y9" s="59">
        <v>1</v>
      </c>
      <c r="Z9" s="59">
        <v>0</v>
      </c>
      <c r="AA9" s="59">
        <v>0</v>
      </c>
      <c r="AB9" s="59">
        <v>0</v>
      </c>
      <c r="AC9" s="59">
        <v>1</v>
      </c>
      <c r="AD9" s="100">
        <v>2</v>
      </c>
      <c r="AE9" s="84">
        <v>0</v>
      </c>
      <c r="AF9" s="173">
        <f t="shared" si="0"/>
        <v>509</v>
      </c>
      <c r="AG9" s="171">
        <f t="shared" si="1"/>
        <v>507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</row>
    <row r="10" spans="1:59" s="2" customFormat="1" ht="22.5" customHeight="1" x14ac:dyDescent="0.25">
      <c r="A10" s="6" t="s">
        <v>136</v>
      </c>
      <c r="B10" s="6" t="s">
        <v>137</v>
      </c>
      <c r="C10" s="6" t="s">
        <v>138</v>
      </c>
      <c r="D10" s="8">
        <v>17</v>
      </c>
      <c r="E10" s="6" t="s">
        <v>149</v>
      </c>
      <c r="F10" s="6" t="s">
        <v>150</v>
      </c>
      <c r="G10" s="58">
        <v>0</v>
      </c>
      <c r="H10" s="59">
        <v>508</v>
      </c>
      <c r="I10" s="59">
        <v>0</v>
      </c>
      <c r="J10" s="59">
        <v>0</v>
      </c>
      <c r="K10" s="59">
        <v>0</v>
      </c>
      <c r="L10" s="59">
        <v>0</v>
      </c>
      <c r="M10" s="59">
        <v>0</v>
      </c>
      <c r="N10" s="59">
        <v>5</v>
      </c>
      <c r="O10" s="59">
        <v>0</v>
      </c>
      <c r="P10" s="59">
        <v>0</v>
      </c>
      <c r="Q10" s="59">
        <v>0</v>
      </c>
      <c r="R10" s="59">
        <v>0</v>
      </c>
      <c r="S10" s="59">
        <v>0</v>
      </c>
      <c r="T10" s="59">
        <v>0</v>
      </c>
      <c r="U10" s="59">
        <v>169</v>
      </c>
      <c r="V10" s="59">
        <v>2</v>
      </c>
      <c r="W10" s="59">
        <v>0</v>
      </c>
      <c r="X10" s="59">
        <v>0</v>
      </c>
      <c r="Y10" s="59">
        <v>5</v>
      </c>
      <c r="Z10" s="59">
        <v>0</v>
      </c>
      <c r="AA10" s="59">
        <v>0</v>
      </c>
      <c r="AB10" s="59">
        <v>1</v>
      </c>
      <c r="AC10" s="59">
        <v>0</v>
      </c>
      <c r="AD10" s="100">
        <v>2</v>
      </c>
      <c r="AE10" s="84">
        <v>0</v>
      </c>
      <c r="AF10" s="173">
        <f t="shared" si="0"/>
        <v>692</v>
      </c>
      <c r="AG10" s="171">
        <f t="shared" si="1"/>
        <v>690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</row>
    <row r="11" spans="1:59" s="2" customFormat="1" ht="22.5" customHeight="1" x14ac:dyDescent="0.25">
      <c r="A11" s="6" t="s">
        <v>136</v>
      </c>
      <c r="B11" s="6" t="s">
        <v>137</v>
      </c>
      <c r="C11" s="6" t="s">
        <v>138</v>
      </c>
      <c r="D11" s="8">
        <v>17</v>
      </c>
      <c r="E11" s="6" t="s">
        <v>151</v>
      </c>
      <c r="F11" s="6" t="s">
        <v>152</v>
      </c>
      <c r="G11" s="58">
        <v>4</v>
      </c>
      <c r="H11" s="59">
        <v>570</v>
      </c>
      <c r="I11" s="59">
        <v>2</v>
      </c>
      <c r="J11" s="59">
        <v>0</v>
      </c>
      <c r="K11" s="59">
        <v>0</v>
      </c>
      <c r="L11" s="59">
        <v>2</v>
      </c>
      <c r="M11" s="59">
        <v>1</v>
      </c>
      <c r="N11" s="59">
        <v>4</v>
      </c>
      <c r="O11" s="59">
        <v>1</v>
      </c>
      <c r="P11" s="59">
        <v>1</v>
      </c>
      <c r="Q11" s="59">
        <v>0</v>
      </c>
      <c r="R11" s="59">
        <v>0</v>
      </c>
      <c r="S11" s="59">
        <v>0</v>
      </c>
      <c r="T11" s="59">
        <v>0</v>
      </c>
      <c r="U11" s="59">
        <v>210</v>
      </c>
      <c r="V11" s="59">
        <v>3</v>
      </c>
      <c r="W11" s="59">
        <v>0</v>
      </c>
      <c r="X11" s="59">
        <v>1</v>
      </c>
      <c r="Y11" s="59">
        <v>2</v>
      </c>
      <c r="Z11" s="59">
        <v>0</v>
      </c>
      <c r="AA11" s="59">
        <v>0</v>
      </c>
      <c r="AB11" s="59">
        <v>0</v>
      </c>
      <c r="AC11" s="59">
        <v>0</v>
      </c>
      <c r="AD11" s="100">
        <v>7</v>
      </c>
      <c r="AE11" s="84">
        <v>0</v>
      </c>
      <c r="AF11" s="173">
        <f t="shared" si="0"/>
        <v>808</v>
      </c>
      <c r="AG11" s="171">
        <f t="shared" si="1"/>
        <v>801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</row>
    <row r="12" spans="1:59" s="2" customFormat="1" ht="22.5" customHeight="1" x14ac:dyDescent="0.25">
      <c r="A12" s="6" t="s">
        <v>136</v>
      </c>
      <c r="B12" s="6" t="s">
        <v>137</v>
      </c>
      <c r="C12" s="6" t="s">
        <v>138</v>
      </c>
      <c r="D12" s="8">
        <v>17</v>
      </c>
      <c r="E12" s="6" t="s">
        <v>153</v>
      </c>
      <c r="F12" s="6" t="s">
        <v>154</v>
      </c>
      <c r="G12" s="58">
        <v>2</v>
      </c>
      <c r="H12" s="59">
        <v>579</v>
      </c>
      <c r="I12" s="59">
        <v>1</v>
      </c>
      <c r="J12" s="59">
        <v>0</v>
      </c>
      <c r="K12" s="59">
        <v>0</v>
      </c>
      <c r="L12" s="59">
        <v>1</v>
      </c>
      <c r="M12" s="59">
        <v>1</v>
      </c>
      <c r="N12" s="59">
        <v>7</v>
      </c>
      <c r="O12" s="59">
        <v>1</v>
      </c>
      <c r="P12" s="59">
        <v>0</v>
      </c>
      <c r="Q12" s="59">
        <v>0</v>
      </c>
      <c r="R12" s="59">
        <v>0</v>
      </c>
      <c r="S12" s="59">
        <v>0</v>
      </c>
      <c r="T12" s="59">
        <v>0</v>
      </c>
      <c r="U12" s="59">
        <v>213</v>
      </c>
      <c r="V12" s="59">
        <v>1</v>
      </c>
      <c r="W12" s="59">
        <v>0</v>
      </c>
      <c r="X12" s="59">
        <v>0</v>
      </c>
      <c r="Y12" s="59">
        <v>2</v>
      </c>
      <c r="Z12" s="59">
        <v>0</v>
      </c>
      <c r="AA12" s="59">
        <v>0</v>
      </c>
      <c r="AB12" s="59">
        <v>0</v>
      </c>
      <c r="AC12" s="59">
        <v>0</v>
      </c>
      <c r="AD12" s="100">
        <v>2</v>
      </c>
      <c r="AE12" s="84">
        <v>0</v>
      </c>
      <c r="AF12" s="173">
        <f t="shared" si="0"/>
        <v>810</v>
      </c>
      <c r="AG12" s="171">
        <f t="shared" si="1"/>
        <v>808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</row>
    <row r="13" spans="1:59" s="13" customFormat="1" ht="22.5" customHeight="1" x14ac:dyDescent="0.25">
      <c r="A13" s="11"/>
      <c r="B13" s="11"/>
      <c r="C13" s="11"/>
      <c r="D13" s="12"/>
      <c r="E13" s="132" t="s">
        <v>155</v>
      </c>
      <c r="F13" s="132" t="s">
        <v>156</v>
      </c>
      <c r="G13" s="123">
        <f>SUM(G5:G12)</f>
        <v>8</v>
      </c>
      <c r="H13" s="133">
        <f t="shared" ref="H13:AG13" si="2">SUM(H5:H12)</f>
        <v>3928</v>
      </c>
      <c r="I13" s="133">
        <f t="shared" si="2"/>
        <v>6</v>
      </c>
      <c r="J13" s="133">
        <f t="shared" si="2"/>
        <v>1</v>
      </c>
      <c r="K13" s="133">
        <f t="shared" si="2"/>
        <v>1</v>
      </c>
      <c r="L13" s="133">
        <f t="shared" si="2"/>
        <v>9</v>
      </c>
      <c r="M13" s="133">
        <f t="shared" si="2"/>
        <v>5</v>
      </c>
      <c r="N13" s="133">
        <f t="shared" si="2"/>
        <v>24</v>
      </c>
      <c r="O13" s="133">
        <f t="shared" si="2"/>
        <v>3</v>
      </c>
      <c r="P13" s="133">
        <f t="shared" si="2"/>
        <v>1</v>
      </c>
      <c r="Q13" s="133">
        <f t="shared" si="2"/>
        <v>2</v>
      </c>
      <c r="R13" s="133">
        <f t="shared" si="2"/>
        <v>1</v>
      </c>
      <c r="S13" s="133">
        <f t="shared" si="2"/>
        <v>1</v>
      </c>
      <c r="T13" s="133">
        <f t="shared" si="2"/>
        <v>0</v>
      </c>
      <c r="U13" s="133">
        <f t="shared" si="2"/>
        <v>1245</v>
      </c>
      <c r="V13" s="133">
        <f t="shared" si="2"/>
        <v>12</v>
      </c>
      <c r="W13" s="133">
        <f t="shared" si="2"/>
        <v>0</v>
      </c>
      <c r="X13" s="133">
        <f t="shared" si="2"/>
        <v>6</v>
      </c>
      <c r="Y13" s="133">
        <f t="shared" si="2"/>
        <v>16</v>
      </c>
      <c r="Z13" s="133">
        <f t="shared" si="2"/>
        <v>2</v>
      </c>
      <c r="AA13" s="133">
        <f t="shared" si="2"/>
        <v>1</v>
      </c>
      <c r="AB13" s="133">
        <f t="shared" si="2"/>
        <v>3</v>
      </c>
      <c r="AC13" s="134">
        <f t="shared" si="2"/>
        <v>1</v>
      </c>
      <c r="AD13" s="135">
        <f t="shared" si="2"/>
        <v>25</v>
      </c>
      <c r="AE13" s="133">
        <f t="shared" si="2"/>
        <v>0</v>
      </c>
      <c r="AF13" s="123">
        <f t="shared" si="2"/>
        <v>5301</v>
      </c>
      <c r="AG13" s="136">
        <f t="shared" si="2"/>
        <v>5276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</row>
    <row r="14" spans="1:59" s="125" customFormat="1" ht="22.5" customHeight="1" x14ac:dyDescent="0.25">
      <c r="A14" s="241"/>
      <c r="B14" s="242"/>
      <c r="C14" s="242"/>
      <c r="D14" s="242"/>
      <c r="E14" s="242"/>
      <c r="F14" s="242"/>
      <c r="G14" s="242"/>
      <c r="H14" s="242"/>
      <c r="I14" s="242"/>
      <c r="J14" s="242"/>
      <c r="K14" s="242"/>
      <c r="L14" s="242"/>
      <c r="M14" s="242"/>
      <c r="N14" s="242"/>
      <c r="O14" s="242"/>
      <c r="P14" s="242"/>
      <c r="Q14" s="242"/>
      <c r="R14" s="242"/>
      <c r="S14" s="242"/>
      <c r="T14" s="242"/>
      <c r="U14" s="242"/>
      <c r="V14" s="242"/>
      <c r="W14" s="242"/>
      <c r="X14" s="242"/>
      <c r="Y14" s="242"/>
      <c r="Z14" s="242"/>
      <c r="AA14" s="242"/>
      <c r="AB14" s="242"/>
      <c r="AC14" s="242"/>
      <c r="AD14" s="242"/>
      <c r="AE14" s="242"/>
      <c r="AF14" s="242"/>
      <c r="AG14" s="243"/>
      <c r="AH14" s="124"/>
      <c r="AI14" s="124"/>
      <c r="AJ14" s="124"/>
      <c r="AK14" s="124"/>
      <c r="AL14" s="124"/>
      <c r="AM14" s="124"/>
      <c r="AN14" s="124"/>
      <c r="AO14" s="124"/>
      <c r="AP14" s="124"/>
      <c r="AQ14" s="124"/>
      <c r="AR14" s="124"/>
      <c r="AS14" s="124"/>
      <c r="AT14" s="124"/>
      <c r="AU14" s="124"/>
      <c r="AV14" s="124"/>
      <c r="AW14" s="124"/>
      <c r="AX14" s="124"/>
      <c r="AY14" s="124"/>
      <c r="AZ14" s="124"/>
      <c r="BA14" s="124"/>
      <c r="BB14" s="124"/>
      <c r="BC14" s="124"/>
      <c r="BD14" s="124"/>
      <c r="BE14" s="124"/>
      <c r="BF14" s="124"/>
      <c r="BG14" s="124"/>
    </row>
    <row r="15" spans="1:59" s="9" customFormat="1" ht="22.5" customHeight="1" x14ac:dyDescent="0.25">
      <c r="A15" s="15" t="s">
        <v>136</v>
      </c>
      <c r="B15" s="15" t="s">
        <v>137</v>
      </c>
      <c r="C15" s="15" t="s">
        <v>138</v>
      </c>
      <c r="D15" s="16">
        <v>19</v>
      </c>
      <c r="E15" s="15" t="s">
        <v>157</v>
      </c>
      <c r="F15" s="15" t="s">
        <v>158</v>
      </c>
      <c r="G15" s="74">
        <v>0</v>
      </c>
      <c r="H15" s="89">
        <v>505</v>
      </c>
      <c r="I15" s="89">
        <v>2</v>
      </c>
      <c r="J15" s="89">
        <v>0</v>
      </c>
      <c r="K15" s="89">
        <v>0</v>
      </c>
      <c r="L15" s="89">
        <v>0</v>
      </c>
      <c r="M15" s="89">
        <v>4</v>
      </c>
      <c r="N15" s="89">
        <v>4</v>
      </c>
      <c r="O15" s="89">
        <v>0</v>
      </c>
      <c r="P15" s="89">
        <v>0</v>
      </c>
      <c r="Q15" s="89">
        <v>0</v>
      </c>
      <c r="R15" s="89">
        <v>0</v>
      </c>
      <c r="S15" s="89">
        <v>0</v>
      </c>
      <c r="T15" s="89">
        <v>0</v>
      </c>
      <c r="U15" s="89">
        <v>209</v>
      </c>
      <c r="V15" s="89">
        <v>0</v>
      </c>
      <c r="W15" s="89">
        <v>0</v>
      </c>
      <c r="X15" s="89">
        <v>0</v>
      </c>
      <c r="Y15" s="89">
        <v>1</v>
      </c>
      <c r="Z15" s="89">
        <v>0</v>
      </c>
      <c r="AA15" s="89">
        <v>1</v>
      </c>
      <c r="AB15" s="89">
        <v>0</v>
      </c>
      <c r="AC15" s="90">
        <v>0</v>
      </c>
      <c r="AD15" s="189">
        <v>7</v>
      </c>
      <c r="AE15" s="182">
        <v>0</v>
      </c>
      <c r="AF15" s="175">
        <f t="shared" ref="AF15:AF22" si="3">G15+H15+I15+J15+K15+L15+M15+N15+O15+P15+Q15+R15+S15+T15+U15+V15+W15+X15+Y15+Z15+AA15+AB15+AC15+AD15</f>
        <v>733</v>
      </c>
      <c r="AG15" s="172">
        <f t="shared" ref="AG15:AG22" si="4">G15+H15+I15+J15+K15+L15+M15+N15+O15+P15+Q15+R15+S15+T15+U15+V15+W15+X15+Y15+Z15+AA15+AB15+AC15</f>
        <v>726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</row>
    <row r="16" spans="1:59" s="2" customFormat="1" ht="22.5" customHeight="1" x14ac:dyDescent="0.25">
      <c r="A16" s="6" t="s">
        <v>136</v>
      </c>
      <c r="B16" s="6" t="s">
        <v>137</v>
      </c>
      <c r="C16" s="6" t="s">
        <v>138</v>
      </c>
      <c r="D16" s="8">
        <v>19</v>
      </c>
      <c r="E16" s="6" t="s">
        <v>159</v>
      </c>
      <c r="F16" s="6" t="s">
        <v>160</v>
      </c>
      <c r="G16" s="91">
        <v>0</v>
      </c>
      <c r="H16" s="91">
        <v>466</v>
      </c>
      <c r="I16" s="91">
        <v>1</v>
      </c>
      <c r="J16" s="91">
        <v>0</v>
      </c>
      <c r="K16" s="91">
        <v>0</v>
      </c>
      <c r="L16" s="91">
        <v>1</v>
      </c>
      <c r="M16" s="91">
        <v>1</v>
      </c>
      <c r="N16" s="91">
        <v>3</v>
      </c>
      <c r="O16" s="91">
        <v>0</v>
      </c>
      <c r="P16" s="91">
        <v>0</v>
      </c>
      <c r="Q16" s="91">
        <v>1</v>
      </c>
      <c r="R16" s="91">
        <v>0</v>
      </c>
      <c r="S16" s="91">
        <v>0</v>
      </c>
      <c r="T16" s="91">
        <v>0</v>
      </c>
      <c r="U16" s="91">
        <v>181</v>
      </c>
      <c r="V16" s="91">
        <v>1</v>
      </c>
      <c r="W16" s="91">
        <v>0</v>
      </c>
      <c r="X16" s="91">
        <v>1</v>
      </c>
      <c r="Y16" s="91">
        <v>2</v>
      </c>
      <c r="Z16" s="91">
        <v>0</v>
      </c>
      <c r="AA16" s="91">
        <v>0</v>
      </c>
      <c r="AB16" s="91">
        <v>1</v>
      </c>
      <c r="AC16" s="91">
        <v>0</v>
      </c>
      <c r="AD16" s="190">
        <v>4</v>
      </c>
      <c r="AE16" s="84">
        <v>0</v>
      </c>
      <c r="AF16" s="175">
        <f t="shared" si="3"/>
        <v>663</v>
      </c>
      <c r="AG16" s="172">
        <f t="shared" si="4"/>
        <v>659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</row>
    <row r="17" spans="1:59" s="2" customFormat="1" ht="22.5" customHeight="1" x14ac:dyDescent="0.25">
      <c r="A17" s="6" t="s">
        <v>136</v>
      </c>
      <c r="B17" s="6" t="s">
        <v>137</v>
      </c>
      <c r="C17" s="6" t="s">
        <v>138</v>
      </c>
      <c r="D17" s="8">
        <v>19</v>
      </c>
      <c r="E17" s="6" t="s">
        <v>161</v>
      </c>
      <c r="F17" s="6" t="s">
        <v>162</v>
      </c>
      <c r="G17" s="58">
        <v>0</v>
      </c>
      <c r="H17" s="58">
        <v>444</v>
      </c>
      <c r="I17" s="58">
        <v>0</v>
      </c>
      <c r="J17" s="58">
        <v>0</v>
      </c>
      <c r="K17" s="58">
        <v>0</v>
      </c>
      <c r="L17" s="58">
        <v>0</v>
      </c>
      <c r="M17" s="58">
        <v>2</v>
      </c>
      <c r="N17" s="58">
        <v>5</v>
      </c>
      <c r="O17" s="58">
        <v>0</v>
      </c>
      <c r="P17" s="58">
        <v>0</v>
      </c>
      <c r="Q17" s="58">
        <v>0</v>
      </c>
      <c r="R17" s="58">
        <v>0</v>
      </c>
      <c r="S17" s="58">
        <v>0</v>
      </c>
      <c r="T17" s="58">
        <v>0</v>
      </c>
      <c r="U17" s="58">
        <v>202</v>
      </c>
      <c r="V17" s="58">
        <v>1</v>
      </c>
      <c r="W17" s="58">
        <v>0</v>
      </c>
      <c r="X17" s="58">
        <v>0</v>
      </c>
      <c r="Y17" s="58">
        <v>4</v>
      </c>
      <c r="Z17" s="58">
        <v>0</v>
      </c>
      <c r="AA17" s="58">
        <v>2</v>
      </c>
      <c r="AB17" s="58">
        <v>1</v>
      </c>
      <c r="AC17" s="92">
        <v>0</v>
      </c>
      <c r="AD17" s="191">
        <v>2</v>
      </c>
      <c r="AE17" s="84">
        <v>0</v>
      </c>
      <c r="AF17" s="175">
        <f t="shared" si="3"/>
        <v>663</v>
      </c>
      <c r="AG17" s="172">
        <f t="shared" si="4"/>
        <v>661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</row>
    <row r="18" spans="1:59" s="2" customFormat="1" ht="22.5" customHeight="1" x14ac:dyDescent="0.25">
      <c r="A18" s="6" t="s">
        <v>136</v>
      </c>
      <c r="B18" s="6" t="s">
        <v>137</v>
      </c>
      <c r="C18" s="6" t="s">
        <v>138</v>
      </c>
      <c r="D18" s="8">
        <v>19</v>
      </c>
      <c r="E18" s="6" t="s">
        <v>2472</v>
      </c>
      <c r="F18" s="6" t="s">
        <v>163</v>
      </c>
      <c r="G18" s="93">
        <v>0</v>
      </c>
      <c r="H18" s="93">
        <v>302</v>
      </c>
      <c r="I18" s="93">
        <v>0</v>
      </c>
      <c r="J18" s="93">
        <v>0</v>
      </c>
      <c r="K18" s="93">
        <v>0</v>
      </c>
      <c r="L18" s="93">
        <v>0</v>
      </c>
      <c r="M18" s="93">
        <v>0</v>
      </c>
      <c r="N18" s="93">
        <v>4</v>
      </c>
      <c r="O18" s="93">
        <v>0</v>
      </c>
      <c r="P18" s="93">
        <v>0</v>
      </c>
      <c r="Q18" s="93">
        <v>0</v>
      </c>
      <c r="R18" s="93">
        <v>0</v>
      </c>
      <c r="S18" s="93">
        <v>0</v>
      </c>
      <c r="T18" s="93">
        <v>0</v>
      </c>
      <c r="U18" s="93">
        <v>128</v>
      </c>
      <c r="V18" s="93">
        <v>0</v>
      </c>
      <c r="W18" s="93">
        <v>0</v>
      </c>
      <c r="X18" s="93">
        <v>0</v>
      </c>
      <c r="Y18" s="93">
        <v>2</v>
      </c>
      <c r="Z18" s="93">
        <v>0</v>
      </c>
      <c r="AA18" s="93">
        <v>1</v>
      </c>
      <c r="AB18" s="93">
        <v>0</v>
      </c>
      <c r="AC18" s="94">
        <v>0</v>
      </c>
      <c r="AD18" s="191">
        <v>1</v>
      </c>
      <c r="AE18" s="84">
        <v>0</v>
      </c>
      <c r="AF18" s="175">
        <f t="shared" si="3"/>
        <v>438</v>
      </c>
      <c r="AG18" s="172">
        <f t="shared" si="4"/>
        <v>437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</row>
    <row r="19" spans="1:59" s="2" customFormat="1" ht="22.5" customHeight="1" x14ac:dyDescent="0.25">
      <c r="A19" s="6" t="s">
        <v>136</v>
      </c>
      <c r="B19" s="6" t="s">
        <v>137</v>
      </c>
      <c r="C19" s="6" t="s">
        <v>138</v>
      </c>
      <c r="D19" s="8">
        <v>19</v>
      </c>
      <c r="E19" s="6" t="s">
        <v>164</v>
      </c>
      <c r="F19" s="6" t="s">
        <v>165</v>
      </c>
      <c r="G19" s="58">
        <v>0</v>
      </c>
      <c r="H19" s="58">
        <v>334</v>
      </c>
      <c r="I19" s="58">
        <v>1</v>
      </c>
      <c r="J19" s="58">
        <v>0</v>
      </c>
      <c r="K19" s="58">
        <v>0</v>
      </c>
      <c r="L19" s="58">
        <v>0</v>
      </c>
      <c r="M19" s="58">
        <v>0</v>
      </c>
      <c r="N19" s="58">
        <v>3</v>
      </c>
      <c r="O19" s="58">
        <v>0</v>
      </c>
      <c r="P19" s="58">
        <v>0</v>
      </c>
      <c r="Q19" s="58">
        <v>0</v>
      </c>
      <c r="R19" s="58">
        <v>0</v>
      </c>
      <c r="S19" s="58">
        <v>0</v>
      </c>
      <c r="T19" s="58">
        <v>0</v>
      </c>
      <c r="U19" s="58">
        <v>96</v>
      </c>
      <c r="V19" s="58">
        <v>1</v>
      </c>
      <c r="W19" s="58">
        <v>0</v>
      </c>
      <c r="X19" s="58">
        <v>0</v>
      </c>
      <c r="Y19" s="58">
        <v>1</v>
      </c>
      <c r="Z19" s="58">
        <v>0</v>
      </c>
      <c r="AA19" s="58">
        <v>0</v>
      </c>
      <c r="AB19" s="58">
        <v>0</v>
      </c>
      <c r="AC19" s="92">
        <v>0</v>
      </c>
      <c r="AD19" s="191">
        <v>1</v>
      </c>
      <c r="AE19" s="84">
        <v>0</v>
      </c>
      <c r="AF19" s="175">
        <f t="shared" si="3"/>
        <v>437</v>
      </c>
      <c r="AG19" s="172">
        <f t="shared" si="4"/>
        <v>436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</row>
    <row r="20" spans="1:59" s="2" customFormat="1" ht="22.5" customHeight="1" x14ac:dyDescent="0.25">
      <c r="A20" s="6" t="s">
        <v>136</v>
      </c>
      <c r="B20" s="6" t="s">
        <v>137</v>
      </c>
      <c r="C20" s="6" t="s">
        <v>138</v>
      </c>
      <c r="D20" s="8">
        <v>19</v>
      </c>
      <c r="E20" s="6" t="s">
        <v>166</v>
      </c>
      <c r="F20" s="6" t="s">
        <v>167</v>
      </c>
      <c r="G20" s="58">
        <v>0</v>
      </c>
      <c r="H20" s="93">
        <v>474</v>
      </c>
      <c r="I20" s="93">
        <v>0</v>
      </c>
      <c r="J20" s="93">
        <v>0</v>
      </c>
      <c r="K20" s="93">
        <v>0</v>
      </c>
      <c r="L20" s="93">
        <v>0</v>
      </c>
      <c r="M20" s="93">
        <v>0</v>
      </c>
      <c r="N20" s="93">
        <v>6</v>
      </c>
      <c r="O20" s="93">
        <v>0</v>
      </c>
      <c r="P20" s="93">
        <v>0</v>
      </c>
      <c r="Q20" s="93">
        <v>0</v>
      </c>
      <c r="R20" s="93">
        <v>1</v>
      </c>
      <c r="S20" s="93">
        <v>0</v>
      </c>
      <c r="T20" s="93">
        <v>0</v>
      </c>
      <c r="U20" s="93">
        <v>166</v>
      </c>
      <c r="V20" s="93">
        <v>0</v>
      </c>
      <c r="W20" s="93">
        <v>0</v>
      </c>
      <c r="X20" s="93">
        <v>1</v>
      </c>
      <c r="Y20" s="93">
        <v>1</v>
      </c>
      <c r="Z20" s="93">
        <v>0</v>
      </c>
      <c r="AA20" s="93">
        <v>0</v>
      </c>
      <c r="AB20" s="93">
        <v>0</v>
      </c>
      <c r="AC20" s="94">
        <v>0</v>
      </c>
      <c r="AD20" s="191">
        <v>0</v>
      </c>
      <c r="AE20" s="84">
        <v>0</v>
      </c>
      <c r="AF20" s="175">
        <f t="shared" si="3"/>
        <v>649</v>
      </c>
      <c r="AG20" s="172">
        <f t="shared" si="4"/>
        <v>649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</row>
    <row r="21" spans="1:59" s="2" customFormat="1" ht="22.5" customHeight="1" x14ac:dyDescent="0.25">
      <c r="A21" s="6" t="s">
        <v>136</v>
      </c>
      <c r="B21" s="6" t="s">
        <v>137</v>
      </c>
      <c r="C21" s="6" t="s">
        <v>138</v>
      </c>
      <c r="D21" s="8">
        <v>19</v>
      </c>
      <c r="E21" s="6" t="s">
        <v>168</v>
      </c>
      <c r="F21" s="6" t="s">
        <v>169</v>
      </c>
      <c r="G21" s="58">
        <v>0</v>
      </c>
      <c r="H21" s="58">
        <v>497</v>
      </c>
      <c r="I21" s="58">
        <v>2</v>
      </c>
      <c r="J21" s="58">
        <v>0</v>
      </c>
      <c r="K21" s="58">
        <v>0</v>
      </c>
      <c r="L21" s="58">
        <v>1</v>
      </c>
      <c r="M21" s="58">
        <v>0</v>
      </c>
      <c r="N21" s="58">
        <v>4</v>
      </c>
      <c r="O21" s="58">
        <v>0</v>
      </c>
      <c r="P21" s="58">
        <v>0</v>
      </c>
      <c r="Q21" s="58">
        <v>0</v>
      </c>
      <c r="R21" s="58">
        <v>0</v>
      </c>
      <c r="S21" s="58">
        <v>0</v>
      </c>
      <c r="T21" s="58">
        <v>0</v>
      </c>
      <c r="U21" s="58">
        <v>195</v>
      </c>
      <c r="V21" s="58">
        <v>2</v>
      </c>
      <c r="W21" s="58">
        <v>0</v>
      </c>
      <c r="X21" s="58">
        <v>0</v>
      </c>
      <c r="Y21" s="58">
        <v>1</v>
      </c>
      <c r="Z21" s="58">
        <v>0</v>
      </c>
      <c r="AA21" s="58">
        <v>0</v>
      </c>
      <c r="AB21" s="58">
        <v>1</v>
      </c>
      <c r="AC21" s="58">
        <v>0</v>
      </c>
      <c r="AD21" s="191">
        <v>6</v>
      </c>
      <c r="AE21" s="84">
        <v>0</v>
      </c>
      <c r="AF21" s="175">
        <f t="shared" si="3"/>
        <v>709</v>
      </c>
      <c r="AG21" s="172">
        <f t="shared" si="4"/>
        <v>703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</row>
    <row r="22" spans="1:59" s="2" customFormat="1" ht="22.5" customHeight="1" x14ac:dyDescent="0.25">
      <c r="A22" s="6" t="s">
        <v>136</v>
      </c>
      <c r="B22" s="6" t="s">
        <v>137</v>
      </c>
      <c r="C22" s="6" t="s">
        <v>138</v>
      </c>
      <c r="D22" s="8">
        <v>19</v>
      </c>
      <c r="E22" s="6" t="s">
        <v>170</v>
      </c>
      <c r="F22" s="6" t="s">
        <v>171</v>
      </c>
      <c r="G22" s="58">
        <v>2</v>
      </c>
      <c r="H22" s="58">
        <v>535</v>
      </c>
      <c r="I22" s="58">
        <v>0</v>
      </c>
      <c r="J22" s="58">
        <v>0</v>
      </c>
      <c r="K22" s="58">
        <v>1</v>
      </c>
      <c r="L22" s="58">
        <v>0</v>
      </c>
      <c r="M22" s="58">
        <v>0</v>
      </c>
      <c r="N22" s="58">
        <v>1</v>
      </c>
      <c r="O22" s="58">
        <v>1</v>
      </c>
      <c r="P22" s="58">
        <v>0</v>
      </c>
      <c r="Q22" s="58">
        <v>0</v>
      </c>
      <c r="R22" s="58">
        <v>0</v>
      </c>
      <c r="S22" s="58">
        <v>0</v>
      </c>
      <c r="T22" s="58">
        <v>0</v>
      </c>
      <c r="U22" s="58">
        <v>173</v>
      </c>
      <c r="V22" s="58">
        <v>1</v>
      </c>
      <c r="W22" s="58">
        <v>0</v>
      </c>
      <c r="X22" s="58">
        <v>0</v>
      </c>
      <c r="Y22" s="58">
        <v>2</v>
      </c>
      <c r="Z22" s="58">
        <v>0</v>
      </c>
      <c r="AA22" s="58">
        <v>1</v>
      </c>
      <c r="AB22" s="58">
        <v>0</v>
      </c>
      <c r="AC22" s="92">
        <v>0</v>
      </c>
      <c r="AD22" s="191">
        <v>4</v>
      </c>
      <c r="AE22" s="84">
        <v>0</v>
      </c>
      <c r="AF22" s="175">
        <f t="shared" si="3"/>
        <v>721</v>
      </c>
      <c r="AG22" s="172">
        <f t="shared" si="4"/>
        <v>717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</row>
    <row r="23" spans="1:59" s="2" customFormat="1" ht="22.5" customHeight="1" x14ac:dyDescent="0.25">
      <c r="A23" s="6"/>
      <c r="B23" s="6"/>
      <c r="C23" s="6"/>
      <c r="D23" s="23"/>
      <c r="E23" s="31" t="s">
        <v>155</v>
      </c>
      <c r="F23" s="31" t="s">
        <v>156</v>
      </c>
      <c r="G23" s="87">
        <f>SUM(G15:G22)</f>
        <v>2</v>
      </c>
      <c r="H23" s="84">
        <f t="shared" ref="H23:AG23" si="5">SUM(H15:H22)</f>
        <v>3557</v>
      </c>
      <c r="I23" s="84">
        <f t="shared" si="5"/>
        <v>6</v>
      </c>
      <c r="J23" s="84">
        <f t="shared" si="5"/>
        <v>0</v>
      </c>
      <c r="K23" s="84">
        <f t="shared" si="5"/>
        <v>1</v>
      </c>
      <c r="L23" s="84">
        <f t="shared" si="5"/>
        <v>2</v>
      </c>
      <c r="M23" s="84">
        <f t="shared" si="5"/>
        <v>7</v>
      </c>
      <c r="N23" s="84">
        <f t="shared" si="5"/>
        <v>30</v>
      </c>
      <c r="O23" s="84">
        <f t="shared" si="5"/>
        <v>1</v>
      </c>
      <c r="P23" s="84">
        <f t="shared" si="5"/>
        <v>0</v>
      </c>
      <c r="Q23" s="84">
        <f t="shared" si="5"/>
        <v>1</v>
      </c>
      <c r="R23" s="84">
        <f t="shared" si="5"/>
        <v>1</v>
      </c>
      <c r="S23" s="84">
        <f t="shared" si="5"/>
        <v>0</v>
      </c>
      <c r="T23" s="84">
        <f t="shared" si="5"/>
        <v>0</v>
      </c>
      <c r="U23" s="84">
        <f t="shared" si="5"/>
        <v>1350</v>
      </c>
      <c r="V23" s="84">
        <f t="shared" si="5"/>
        <v>6</v>
      </c>
      <c r="W23" s="84">
        <f t="shared" si="5"/>
        <v>0</v>
      </c>
      <c r="X23" s="84">
        <f t="shared" si="5"/>
        <v>2</v>
      </c>
      <c r="Y23" s="84">
        <f t="shared" si="5"/>
        <v>14</v>
      </c>
      <c r="Z23" s="84">
        <f t="shared" si="5"/>
        <v>0</v>
      </c>
      <c r="AA23" s="84">
        <f t="shared" si="5"/>
        <v>5</v>
      </c>
      <c r="AB23" s="84">
        <f t="shared" si="5"/>
        <v>3</v>
      </c>
      <c r="AC23" s="85">
        <f t="shared" si="5"/>
        <v>0</v>
      </c>
      <c r="AD23" s="100">
        <f t="shared" si="5"/>
        <v>25</v>
      </c>
      <c r="AE23" s="84">
        <f t="shared" si="5"/>
        <v>0</v>
      </c>
      <c r="AF23" s="87">
        <f t="shared" si="5"/>
        <v>5013</v>
      </c>
      <c r="AG23" s="88">
        <f t="shared" si="5"/>
        <v>4988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</row>
    <row r="24" spans="1:59" s="125" customFormat="1" ht="22.5" customHeight="1" x14ac:dyDescent="0.25">
      <c r="A24" s="49"/>
      <c r="B24" s="49"/>
      <c r="C24" s="49"/>
      <c r="D24" s="52"/>
      <c r="E24" s="49"/>
      <c r="F24" s="49"/>
      <c r="G24" s="93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5"/>
      <c r="AD24" s="100"/>
      <c r="AE24" s="84"/>
      <c r="AF24" s="87"/>
      <c r="AG24" s="88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50"/>
    </row>
    <row r="25" spans="1:59" s="2" customFormat="1" ht="22.5" customHeight="1" x14ac:dyDescent="0.25">
      <c r="A25" s="22" t="s">
        <v>136</v>
      </c>
      <c r="B25" s="22" t="s">
        <v>137</v>
      </c>
      <c r="C25" s="22" t="s">
        <v>138</v>
      </c>
      <c r="D25" s="23">
        <v>21</v>
      </c>
      <c r="E25" s="22" t="s">
        <v>172</v>
      </c>
      <c r="F25" s="22" t="s">
        <v>173</v>
      </c>
      <c r="G25" s="95">
        <v>1</v>
      </c>
      <c r="H25" s="96">
        <v>472</v>
      </c>
      <c r="I25" s="96">
        <v>1</v>
      </c>
      <c r="J25" s="96">
        <v>0</v>
      </c>
      <c r="K25" s="96">
        <v>0</v>
      </c>
      <c r="L25" s="96">
        <v>0</v>
      </c>
      <c r="M25" s="96">
        <v>0</v>
      </c>
      <c r="N25" s="96">
        <v>1</v>
      </c>
      <c r="O25" s="96">
        <v>0</v>
      </c>
      <c r="P25" s="96">
        <v>0</v>
      </c>
      <c r="Q25" s="96">
        <v>0</v>
      </c>
      <c r="R25" s="96">
        <v>0</v>
      </c>
      <c r="S25" s="96">
        <v>0</v>
      </c>
      <c r="T25" s="96">
        <v>0</v>
      </c>
      <c r="U25" s="96">
        <v>194</v>
      </c>
      <c r="V25" s="96">
        <v>1</v>
      </c>
      <c r="W25" s="96">
        <v>0</v>
      </c>
      <c r="X25" s="96">
        <v>0</v>
      </c>
      <c r="Y25" s="96">
        <v>1</v>
      </c>
      <c r="Z25" s="96">
        <v>0</v>
      </c>
      <c r="AA25" s="96">
        <v>0</v>
      </c>
      <c r="AB25" s="96">
        <v>0</v>
      </c>
      <c r="AC25" s="97">
        <v>1</v>
      </c>
      <c r="AD25" s="192">
        <v>2</v>
      </c>
      <c r="AE25" s="183">
        <v>0</v>
      </c>
      <c r="AF25" s="173">
        <f t="shared" ref="AF25:AF35" si="6">G25+H25+I25+J25+K25+L25+M25+N25+O25+P25+Q25+R25+S25+T25+U25+V25+W25+X25+Y25+Z25+AA25+AB25+AC25+AD25</f>
        <v>674</v>
      </c>
      <c r="AG25" s="173">
        <f t="shared" ref="AG25:AG35" si="7">G25+H25+I25+J25+K25+L25+M25+N25+O25+P25+Q25+R25+S25+T25+U25+V25+W25+X25+Y25+Z25+AA25+AB25+AC25</f>
        <v>672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</row>
    <row r="26" spans="1:59" s="2" customFormat="1" ht="22.5" customHeight="1" x14ac:dyDescent="0.25">
      <c r="A26" s="6" t="s">
        <v>136</v>
      </c>
      <c r="B26" s="6" t="s">
        <v>137</v>
      </c>
      <c r="C26" s="6" t="s">
        <v>138</v>
      </c>
      <c r="D26" s="8">
        <v>21</v>
      </c>
      <c r="E26" s="6" t="s">
        <v>174</v>
      </c>
      <c r="F26" s="6" t="s">
        <v>175</v>
      </c>
      <c r="G26" s="95">
        <v>0</v>
      </c>
      <c r="H26" s="95">
        <v>481</v>
      </c>
      <c r="I26" s="95">
        <v>0</v>
      </c>
      <c r="J26" s="95">
        <v>0</v>
      </c>
      <c r="K26" s="95">
        <v>0</v>
      </c>
      <c r="L26" s="95">
        <v>0</v>
      </c>
      <c r="M26" s="95">
        <v>0</v>
      </c>
      <c r="N26" s="95">
        <v>1</v>
      </c>
      <c r="O26" s="95">
        <v>0</v>
      </c>
      <c r="P26" s="95">
        <v>0</v>
      </c>
      <c r="Q26" s="95">
        <v>1</v>
      </c>
      <c r="R26" s="95">
        <v>0</v>
      </c>
      <c r="S26" s="95">
        <v>0</v>
      </c>
      <c r="T26" s="95">
        <v>0</v>
      </c>
      <c r="U26" s="95">
        <v>204</v>
      </c>
      <c r="V26" s="95">
        <v>1</v>
      </c>
      <c r="W26" s="95">
        <v>0</v>
      </c>
      <c r="X26" s="95">
        <v>0</v>
      </c>
      <c r="Y26" s="95">
        <v>1</v>
      </c>
      <c r="Z26" s="95">
        <v>0</v>
      </c>
      <c r="AA26" s="95">
        <v>0</v>
      </c>
      <c r="AB26" s="95">
        <v>0</v>
      </c>
      <c r="AC26" s="98">
        <v>0</v>
      </c>
      <c r="AD26" s="192">
        <v>4</v>
      </c>
      <c r="AE26" s="183">
        <v>0</v>
      </c>
      <c r="AF26" s="173">
        <f t="shared" si="6"/>
        <v>693</v>
      </c>
      <c r="AG26" s="173">
        <f t="shared" si="7"/>
        <v>689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</row>
    <row r="27" spans="1:59" s="2" customFormat="1" ht="22.5" customHeight="1" x14ac:dyDescent="0.25">
      <c r="A27" s="6" t="s">
        <v>136</v>
      </c>
      <c r="B27" s="6" t="s">
        <v>137</v>
      </c>
      <c r="C27" s="6" t="s">
        <v>138</v>
      </c>
      <c r="D27" s="8">
        <v>21</v>
      </c>
      <c r="E27" s="6" t="s">
        <v>176</v>
      </c>
      <c r="F27" s="6" t="s">
        <v>177</v>
      </c>
      <c r="G27" s="99">
        <v>2</v>
      </c>
      <c r="H27" s="99">
        <v>521</v>
      </c>
      <c r="I27" s="99">
        <v>0</v>
      </c>
      <c r="J27" s="99">
        <v>0</v>
      </c>
      <c r="K27" s="99">
        <v>0</v>
      </c>
      <c r="L27" s="99">
        <v>0</v>
      </c>
      <c r="M27" s="99">
        <v>0</v>
      </c>
      <c r="N27" s="99">
        <v>2</v>
      </c>
      <c r="O27" s="99">
        <v>0</v>
      </c>
      <c r="P27" s="99">
        <v>0</v>
      </c>
      <c r="Q27" s="99">
        <v>0</v>
      </c>
      <c r="R27" s="99">
        <v>0</v>
      </c>
      <c r="S27" s="99">
        <v>0</v>
      </c>
      <c r="T27" s="99">
        <v>0</v>
      </c>
      <c r="U27" s="99">
        <v>173</v>
      </c>
      <c r="V27" s="99">
        <v>3</v>
      </c>
      <c r="W27" s="99">
        <v>0</v>
      </c>
      <c r="X27" s="99">
        <v>0</v>
      </c>
      <c r="Y27" s="99">
        <v>0</v>
      </c>
      <c r="Z27" s="99">
        <v>0</v>
      </c>
      <c r="AA27" s="99">
        <v>0</v>
      </c>
      <c r="AB27" s="99">
        <v>0</v>
      </c>
      <c r="AC27" s="99">
        <v>0</v>
      </c>
      <c r="AD27" s="193">
        <v>2</v>
      </c>
      <c r="AE27" s="183">
        <v>0</v>
      </c>
      <c r="AF27" s="173">
        <f t="shared" si="6"/>
        <v>703</v>
      </c>
      <c r="AG27" s="173">
        <f t="shared" si="7"/>
        <v>701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</row>
    <row r="28" spans="1:59" s="2" customFormat="1" ht="22.5" customHeight="1" x14ac:dyDescent="0.25">
      <c r="A28" s="6" t="s">
        <v>136</v>
      </c>
      <c r="B28" s="6" t="s">
        <v>137</v>
      </c>
      <c r="C28" s="6" t="s">
        <v>138</v>
      </c>
      <c r="D28" s="8">
        <v>21</v>
      </c>
      <c r="E28" s="6" t="s">
        <v>178</v>
      </c>
      <c r="F28" s="6" t="s">
        <v>179</v>
      </c>
      <c r="G28" s="95">
        <v>1</v>
      </c>
      <c r="H28" s="95">
        <v>433</v>
      </c>
      <c r="I28" s="95">
        <v>0</v>
      </c>
      <c r="J28" s="95">
        <v>0</v>
      </c>
      <c r="K28" s="95">
        <v>0</v>
      </c>
      <c r="L28" s="95">
        <v>0</v>
      </c>
      <c r="M28" s="95">
        <v>0</v>
      </c>
      <c r="N28" s="95">
        <v>0</v>
      </c>
      <c r="O28" s="95">
        <v>0</v>
      </c>
      <c r="P28" s="95">
        <v>0</v>
      </c>
      <c r="Q28" s="95">
        <v>1</v>
      </c>
      <c r="R28" s="95">
        <v>0</v>
      </c>
      <c r="S28" s="95">
        <v>0</v>
      </c>
      <c r="T28" s="95">
        <v>0</v>
      </c>
      <c r="U28" s="95">
        <v>123</v>
      </c>
      <c r="V28" s="95">
        <v>0</v>
      </c>
      <c r="W28" s="95">
        <v>0</v>
      </c>
      <c r="X28" s="95">
        <v>0</v>
      </c>
      <c r="Y28" s="95">
        <v>2</v>
      </c>
      <c r="Z28" s="95">
        <v>0</v>
      </c>
      <c r="AA28" s="95">
        <v>0</v>
      </c>
      <c r="AB28" s="95">
        <v>0</v>
      </c>
      <c r="AC28" s="98">
        <v>0</v>
      </c>
      <c r="AD28" s="192">
        <v>3</v>
      </c>
      <c r="AE28" s="183">
        <v>0</v>
      </c>
      <c r="AF28" s="173">
        <f t="shared" si="6"/>
        <v>563</v>
      </c>
      <c r="AG28" s="173">
        <f t="shared" si="7"/>
        <v>560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</row>
    <row r="29" spans="1:59" s="2" customFormat="1" ht="22.5" customHeight="1" x14ac:dyDescent="0.25">
      <c r="A29" s="6" t="s">
        <v>136</v>
      </c>
      <c r="B29" s="6" t="s">
        <v>137</v>
      </c>
      <c r="C29" s="6" t="s">
        <v>138</v>
      </c>
      <c r="D29" s="8">
        <v>21</v>
      </c>
      <c r="E29" s="6" t="s">
        <v>180</v>
      </c>
      <c r="F29" s="6" t="s">
        <v>181</v>
      </c>
      <c r="G29" s="96">
        <v>1</v>
      </c>
      <c r="H29" s="96">
        <v>422</v>
      </c>
      <c r="I29" s="96">
        <v>0</v>
      </c>
      <c r="J29" s="96">
        <v>1</v>
      </c>
      <c r="K29" s="96">
        <v>0</v>
      </c>
      <c r="L29" s="96">
        <v>0</v>
      </c>
      <c r="M29" s="96">
        <v>1</v>
      </c>
      <c r="N29" s="96">
        <v>4</v>
      </c>
      <c r="O29" s="96">
        <v>0</v>
      </c>
      <c r="P29" s="96">
        <v>0</v>
      </c>
      <c r="Q29" s="96">
        <v>0</v>
      </c>
      <c r="R29" s="96">
        <v>0</v>
      </c>
      <c r="S29" s="96">
        <v>0</v>
      </c>
      <c r="T29" s="96">
        <v>0</v>
      </c>
      <c r="U29" s="96">
        <v>139</v>
      </c>
      <c r="V29" s="96">
        <v>0</v>
      </c>
      <c r="W29" s="96">
        <v>0</v>
      </c>
      <c r="X29" s="96">
        <v>0</v>
      </c>
      <c r="Y29" s="96">
        <v>0</v>
      </c>
      <c r="Z29" s="96">
        <v>0</v>
      </c>
      <c r="AA29" s="96">
        <v>0</v>
      </c>
      <c r="AB29" s="96">
        <v>0</v>
      </c>
      <c r="AC29" s="97">
        <v>0</v>
      </c>
      <c r="AD29" s="192">
        <v>3</v>
      </c>
      <c r="AE29" s="183">
        <v>0</v>
      </c>
      <c r="AF29" s="173">
        <f t="shared" si="6"/>
        <v>571</v>
      </c>
      <c r="AG29" s="173">
        <f t="shared" si="7"/>
        <v>568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</row>
    <row r="30" spans="1:59" s="2" customFormat="1" ht="22.5" customHeight="1" x14ac:dyDescent="0.25">
      <c r="A30" s="6" t="s">
        <v>136</v>
      </c>
      <c r="B30" s="6" t="s">
        <v>137</v>
      </c>
      <c r="C30" s="6" t="s">
        <v>138</v>
      </c>
      <c r="D30" s="8">
        <v>21</v>
      </c>
      <c r="E30" s="6" t="s">
        <v>182</v>
      </c>
      <c r="F30" s="6" t="s">
        <v>183</v>
      </c>
      <c r="G30" s="96">
        <v>0</v>
      </c>
      <c r="H30" s="96">
        <v>466</v>
      </c>
      <c r="I30" s="96">
        <v>0</v>
      </c>
      <c r="J30" s="96">
        <v>0</v>
      </c>
      <c r="K30" s="96">
        <v>0</v>
      </c>
      <c r="L30" s="96">
        <v>1</v>
      </c>
      <c r="M30" s="96">
        <v>0</v>
      </c>
      <c r="N30" s="96">
        <v>3</v>
      </c>
      <c r="O30" s="96">
        <v>0</v>
      </c>
      <c r="P30" s="96">
        <v>0</v>
      </c>
      <c r="Q30" s="96">
        <v>1</v>
      </c>
      <c r="R30" s="96">
        <v>0</v>
      </c>
      <c r="S30" s="96">
        <v>0</v>
      </c>
      <c r="T30" s="96">
        <v>0</v>
      </c>
      <c r="U30" s="96">
        <v>184</v>
      </c>
      <c r="V30" s="96">
        <v>0</v>
      </c>
      <c r="W30" s="96">
        <v>0</v>
      </c>
      <c r="X30" s="96">
        <v>0</v>
      </c>
      <c r="Y30" s="96">
        <v>0</v>
      </c>
      <c r="Z30" s="96">
        <v>0</v>
      </c>
      <c r="AA30" s="96">
        <v>0</v>
      </c>
      <c r="AB30" s="96">
        <v>0</v>
      </c>
      <c r="AC30" s="97">
        <v>0</v>
      </c>
      <c r="AD30" s="192">
        <v>3</v>
      </c>
      <c r="AE30" s="183">
        <v>0</v>
      </c>
      <c r="AF30" s="173">
        <f t="shared" si="6"/>
        <v>658</v>
      </c>
      <c r="AG30" s="173">
        <f t="shared" si="7"/>
        <v>655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</row>
    <row r="31" spans="1:59" s="2" customFormat="1" ht="22.5" customHeight="1" x14ac:dyDescent="0.25">
      <c r="A31" s="6" t="s">
        <v>136</v>
      </c>
      <c r="B31" s="6" t="s">
        <v>137</v>
      </c>
      <c r="C31" s="6" t="s">
        <v>138</v>
      </c>
      <c r="D31" s="8">
        <v>21</v>
      </c>
      <c r="E31" s="6" t="s">
        <v>184</v>
      </c>
      <c r="F31" s="6" t="s">
        <v>185</v>
      </c>
      <c r="G31" s="95">
        <v>0</v>
      </c>
      <c r="H31" s="95">
        <v>471</v>
      </c>
      <c r="I31" s="95">
        <v>1</v>
      </c>
      <c r="J31" s="95">
        <v>0</v>
      </c>
      <c r="K31" s="95">
        <v>1</v>
      </c>
      <c r="L31" s="95">
        <v>0</v>
      </c>
      <c r="M31" s="95">
        <v>1</v>
      </c>
      <c r="N31" s="95">
        <v>0</v>
      </c>
      <c r="O31" s="95">
        <v>0</v>
      </c>
      <c r="P31" s="95">
        <v>0</v>
      </c>
      <c r="Q31" s="95">
        <v>0</v>
      </c>
      <c r="R31" s="95">
        <v>0</v>
      </c>
      <c r="S31" s="95">
        <v>0</v>
      </c>
      <c r="T31" s="95">
        <v>1</v>
      </c>
      <c r="U31" s="95">
        <v>188</v>
      </c>
      <c r="V31" s="95">
        <v>1</v>
      </c>
      <c r="W31" s="95">
        <v>0</v>
      </c>
      <c r="X31" s="95">
        <v>0</v>
      </c>
      <c r="Y31" s="95">
        <v>0</v>
      </c>
      <c r="Z31" s="95">
        <v>0</v>
      </c>
      <c r="AA31" s="95">
        <v>0</v>
      </c>
      <c r="AB31" s="95">
        <v>0</v>
      </c>
      <c r="AC31" s="98">
        <v>0</v>
      </c>
      <c r="AD31" s="192">
        <v>0</v>
      </c>
      <c r="AE31" s="183">
        <v>0</v>
      </c>
      <c r="AF31" s="173">
        <f t="shared" si="6"/>
        <v>664</v>
      </c>
      <c r="AG31" s="173">
        <f t="shared" si="7"/>
        <v>664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</row>
    <row r="32" spans="1:59" s="2" customFormat="1" ht="22.5" customHeight="1" x14ac:dyDescent="0.25">
      <c r="A32" s="6" t="s">
        <v>136</v>
      </c>
      <c r="B32" s="6" t="s">
        <v>137</v>
      </c>
      <c r="C32" s="6" t="s">
        <v>138</v>
      </c>
      <c r="D32" s="8">
        <v>21</v>
      </c>
      <c r="E32" s="6" t="s">
        <v>186</v>
      </c>
      <c r="F32" s="6" t="s">
        <v>187</v>
      </c>
      <c r="G32" s="95">
        <v>1</v>
      </c>
      <c r="H32" s="95">
        <v>332</v>
      </c>
      <c r="I32" s="95">
        <v>0</v>
      </c>
      <c r="J32" s="95">
        <v>0</v>
      </c>
      <c r="K32" s="95">
        <v>0</v>
      </c>
      <c r="L32" s="95">
        <v>0</v>
      </c>
      <c r="M32" s="95">
        <v>1</v>
      </c>
      <c r="N32" s="95">
        <v>0</v>
      </c>
      <c r="O32" s="95">
        <v>0</v>
      </c>
      <c r="P32" s="95">
        <v>0</v>
      </c>
      <c r="Q32" s="95">
        <v>0</v>
      </c>
      <c r="R32" s="95">
        <v>0</v>
      </c>
      <c r="S32" s="95">
        <v>0</v>
      </c>
      <c r="T32" s="95">
        <v>0</v>
      </c>
      <c r="U32" s="95">
        <v>137</v>
      </c>
      <c r="V32" s="95">
        <v>0</v>
      </c>
      <c r="W32" s="95">
        <v>0</v>
      </c>
      <c r="X32" s="95">
        <v>0</v>
      </c>
      <c r="Y32" s="95">
        <v>1</v>
      </c>
      <c r="Z32" s="95">
        <v>0</v>
      </c>
      <c r="AA32" s="95">
        <v>0</v>
      </c>
      <c r="AB32" s="95">
        <v>0</v>
      </c>
      <c r="AC32" s="98">
        <v>0</v>
      </c>
      <c r="AD32" s="192">
        <v>2</v>
      </c>
      <c r="AE32" s="183">
        <v>0</v>
      </c>
      <c r="AF32" s="173">
        <f t="shared" si="6"/>
        <v>474</v>
      </c>
      <c r="AG32" s="173">
        <f t="shared" si="7"/>
        <v>472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</row>
    <row r="33" spans="1:59" s="2" customFormat="1" ht="22.5" customHeight="1" x14ac:dyDescent="0.25">
      <c r="A33" s="6" t="s">
        <v>136</v>
      </c>
      <c r="B33" s="6" t="s">
        <v>137</v>
      </c>
      <c r="C33" s="6" t="s">
        <v>138</v>
      </c>
      <c r="D33" s="8">
        <v>21</v>
      </c>
      <c r="E33" s="6" t="s">
        <v>188</v>
      </c>
      <c r="F33" s="6" t="s">
        <v>189</v>
      </c>
      <c r="G33" s="95">
        <v>1</v>
      </c>
      <c r="H33" s="95">
        <v>314</v>
      </c>
      <c r="I33" s="95">
        <v>1</v>
      </c>
      <c r="J33" s="95">
        <v>0</v>
      </c>
      <c r="K33" s="95">
        <v>0</v>
      </c>
      <c r="L33" s="95">
        <v>0</v>
      </c>
      <c r="M33" s="95">
        <v>2</v>
      </c>
      <c r="N33" s="95">
        <v>2</v>
      </c>
      <c r="O33" s="95">
        <v>1</v>
      </c>
      <c r="P33" s="95">
        <v>0</v>
      </c>
      <c r="Q33" s="95">
        <v>0</v>
      </c>
      <c r="R33" s="95">
        <v>0</v>
      </c>
      <c r="S33" s="95">
        <v>0</v>
      </c>
      <c r="T33" s="95">
        <v>0</v>
      </c>
      <c r="U33" s="95">
        <v>165</v>
      </c>
      <c r="V33" s="95">
        <v>1</v>
      </c>
      <c r="W33" s="95">
        <v>0</v>
      </c>
      <c r="X33" s="95">
        <v>1</v>
      </c>
      <c r="Y33" s="95">
        <v>0</v>
      </c>
      <c r="Z33" s="95">
        <v>1</v>
      </c>
      <c r="AA33" s="95">
        <v>0</v>
      </c>
      <c r="AB33" s="95">
        <v>0</v>
      </c>
      <c r="AC33" s="98">
        <v>0</v>
      </c>
      <c r="AD33" s="192">
        <v>2</v>
      </c>
      <c r="AE33" s="183">
        <v>0</v>
      </c>
      <c r="AF33" s="173">
        <f t="shared" si="6"/>
        <v>491</v>
      </c>
      <c r="AG33" s="173">
        <f t="shared" si="7"/>
        <v>489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</row>
    <row r="34" spans="1:59" s="2" customFormat="1" ht="22.5" customHeight="1" x14ac:dyDescent="0.25">
      <c r="A34" s="6" t="s">
        <v>136</v>
      </c>
      <c r="B34" s="6" t="s">
        <v>137</v>
      </c>
      <c r="C34" s="6" t="s">
        <v>138</v>
      </c>
      <c r="D34" s="8">
        <v>21</v>
      </c>
      <c r="E34" s="6" t="s">
        <v>190</v>
      </c>
      <c r="F34" s="6" t="s">
        <v>191</v>
      </c>
      <c r="G34" s="96">
        <v>0</v>
      </c>
      <c r="H34" s="96">
        <v>376</v>
      </c>
      <c r="I34" s="96">
        <v>0</v>
      </c>
      <c r="J34" s="96">
        <v>0</v>
      </c>
      <c r="K34" s="96">
        <v>0</v>
      </c>
      <c r="L34" s="96">
        <v>1</v>
      </c>
      <c r="M34" s="96">
        <v>3</v>
      </c>
      <c r="N34" s="96">
        <v>4</v>
      </c>
      <c r="O34" s="96">
        <v>0</v>
      </c>
      <c r="P34" s="96">
        <v>0</v>
      </c>
      <c r="Q34" s="96">
        <v>1</v>
      </c>
      <c r="R34" s="96">
        <v>0</v>
      </c>
      <c r="S34" s="96">
        <v>0</v>
      </c>
      <c r="T34" s="96">
        <v>0</v>
      </c>
      <c r="U34" s="96">
        <v>136</v>
      </c>
      <c r="V34" s="96">
        <v>0</v>
      </c>
      <c r="W34" s="96">
        <v>1</v>
      </c>
      <c r="X34" s="96">
        <v>0</v>
      </c>
      <c r="Y34" s="96">
        <v>0</v>
      </c>
      <c r="Z34" s="96">
        <v>0</v>
      </c>
      <c r="AA34" s="96">
        <v>0</v>
      </c>
      <c r="AB34" s="96">
        <v>0</v>
      </c>
      <c r="AC34" s="97">
        <v>0</v>
      </c>
      <c r="AD34" s="192">
        <v>1</v>
      </c>
      <c r="AE34" s="183">
        <v>0</v>
      </c>
      <c r="AF34" s="173">
        <f t="shared" si="6"/>
        <v>523</v>
      </c>
      <c r="AG34" s="173">
        <f t="shared" si="7"/>
        <v>522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</row>
    <row r="35" spans="1:59" s="2" customFormat="1" ht="22.5" customHeight="1" x14ac:dyDescent="0.25">
      <c r="A35" s="6" t="s">
        <v>136</v>
      </c>
      <c r="B35" s="6" t="s">
        <v>137</v>
      </c>
      <c r="C35" s="6" t="s">
        <v>138</v>
      </c>
      <c r="D35" s="8">
        <v>21</v>
      </c>
      <c r="E35" s="6" t="s">
        <v>192</v>
      </c>
      <c r="F35" s="6" t="s">
        <v>193</v>
      </c>
      <c r="G35" s="96">
        <v>1</v>
      </c>
      <c r="H35" s="96">
        <v>400</v>
      </c>
      <c r="I35" s="96">
        <v>2</v>
      </c>
      <c r="J35" s="96">
        <v>0</v>
      </c>
      <c r="K35" s="96">
        <v>0</v>
      </c>
      <c r="L35" s="96">
        <v>2</v>
      </c>
      <c r="M35" s="96">
        <v>2</v>
      </c>
      <c r="N35" s="96">
        <v>1</v>
      </c>
      <c r="O35" s="96">
        <v>0</v>
      </c>
      <c r="P35" s="96">
        <v>0</v>
      </c>
      <c r="Q35" s="96">
        <v>0</v>
      </c>
      <c r="R35" s="96">
        <v>0</v>
      </c>
      <c r="S35" s="96">
        <v>0</v>
      </c>
      <c r="T35" s="96">
        <v>0</v>
      </c>
      <c r="U35" s="96">
        <v>126</v>
      </c>
      <c r="V35" s="96">
        <v>1</v>
      </c>
      <c r="W35" s="96">
        <v>0</v>
      </c>
      <c r="X35" s="96">
        <v>0</v>
      </c>
      <c r="Y35" s="96">
        <v>0</v>
      </c>
      <c r="Z35" s="96">
        <v>0</v>
      </c>
      <c r="AA35" s="96">
        <v>0</v>
      </c>
      <c r="AB35" s="96">
        <v>0</v>
      </c>
      <c r="AC35" s="97">
        <v>0</v>
      </c>
      <c r="AD35" s="192">
        <v>4</v>
      </c>
      <c r="AE35" s="183">
        <v>0</v>
      </c>
      <c r="AF35" s="173">
        <f t="shared" si="6"/>
        <v>539</v>
      </c>
      <c r="AG35" s="173">
        <f t="shared" si="7"/>
        <v>535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</row>
    <row r="36" spans="1:59" s="2" customFormat="1" ht="22.5" customHeight="1" x14ac:dyDescent="0.25">
      <c r="A36" s="6"/>
      <c r="B36" s="6"/>
      <c r="C36" s="6"/>
      <c r="D36" s="23"/>
      <c r="E36" s="31" t="s">
        <v>194</v>
      </c>
      <c r="F36" s="31" t="s">
        <v>156</v>
      </c>
      <c r="G36" s="87">
        <f>SUM(G25:G35)</f>
        <v>8</v>
      </c>
      <c r="H36" s="84">
        <f t="shared" ref="H36:AG36" si="8">SUM(H25:H35)</f>
        <v>4688</v>
      </c>
      <c r="I36" s="84">
        <f t="shared" si="8"/>
        <v>5</v>
      </c>
      <c r="J36" s="84">
        <f t="shared" si="8"/>
        <v>1</v>
      </c>
      <c r="K36" s="84">
        <f t="shared" si="8"/>
        <v>1</v>
      </c>
      <c r="L36" s="84">
        <f t="shared" si="8"/>
        <v>4</v>
      </c>
      <c r="M36" s="84">
        <f t="shared" si="8"/>
        <v>10</v>
      </c>
      <c r="N36" s="84">
        <f t="shared" si="8"/>
        <v>18</v>
      </c>
      <c r="O36" s="84">
        <f t="shared" si="8"/>
        <v>1</v>
      </c>
      <c r="P36" s="84">
        <f t="shared" si="8"/>
        <v>0</v>
      </c>
      <c r="Q36" s="84">
        <f t="shared" si="8"/>
        <v>4</v>
      </c>
      <c r="R36" s="84">
        <f t="shared" si="8"/>
        <v>0</v>
      </c>
      <c r="S36" s="84">
        <f t="shared" si="8"/>
        <v>0</v>
      </c>
      <c r="T36" s="84">
        <f t="shared" si="8"/>
        <v>1</v>
      </c>
      <c r="U36" s="84">
        <f t="shared" si="8"/>
        <v>1769</v>
      </c>
      <c r="V36" s="84">
        <f t="shared" si="8"/>
        <v>8</v>
      </c>
      <c r="W36" s="84">
        <f t="shared" si="8"/>
        <v>1</v>
      </c>
      <c r="X36" s="84">
        <f t="shared" si="8"/>
        <v>1</v>
      </c>
      <c r="Y36" s="84">
        <f t="shared" si="8"/>
        <v>5</v>
      </c>
      <c r="Z36" s="84">
        <f t="shared" si="8"/>
        <v>1</v>
      </c>
      <c r="AA36" s="84">
        <f t="shared" si="8"/>
        <v>0</v>
      </c>
      <c r="AB36" s="84">
        <f t="shared" si="8"/>
        <v>0</v>
      </c>
      <c r="AC36" s="85">
        <f t="shared" si="8"/>
        <v>1</v>
      </c>
      <c r="AD36" s="100">
        <f t="shared" si="8"/>
        <v>26</v>
      </c>
      <c r="AE36" s="84">
        <f>SUM(AE25:AE35)</f>
        <v>0</v>
      </c>
      <c r="AF36" s="87">
        <f t="shared" si="8"/>
        <v>6553</v>
      </c>
      <c r="AG36" s="88">
        <f t="shared" si="8"/>
        <v>6527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</row>
    <row r="37" spans="1:59" s="125" customFormat="1" ht="22.5" customHeight="1" x14ac:dyDescent="0.25">
      <c r="A37" s="241"/>
      <c r="B37" s="242"/>
      <c r="C37" s="242"/>
      <c r="D37" s="242"/>
      <c r="E37" s="242"/>
      <c r="F37" s="242"/>
      <c r="G37" s="242"/>
      <c r="H37" s="242"/>
      <c r="I37" s="242"/>
      <c r="J37" s="242"/>
      <c r="K37" s="242"/>
      <c r="L37" s="242"/>
      <c r="M37" s="242"/>
      <c r="N37" s="242"/>
      <c r="O37" s="242"/>
      <c r="P37" s="242"/>
      <c r="Q37" s="242"/>
      <c r="R37" s="242"/>
      <c r="S37" s="242"/>
      <c r="T37" s="242"/>
      <c r="U37" s="242"/>
      <c r="V37" s="242"/>
      <c r="W37" s="242"/>
      <c r="X37" s="242"/>
      <c r="Y37" s="242"/>
      <c r="Z37" s="242"/>
      <c r="AA37" s="242"/>
      <c r="AB37" s="242"/>
      <c r="AC37" s="242"/>
      <c r="AD37" s="242"/>
      <c r="AE37" s="242"/>
      <c r="AF37" s="242"/>
      <c r="AG37" s="243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</row>
    <row r="38" spans="1:59" s="2" customFormat="1" ht="22.5" customHeight="1" x14ac:dyDescent="0.25">
      <c r="A38" s="6" t="s">
        <v>136</v>
      </c>
      <c r="B38" s="6" t="s">
        <v>137</v>
      </c>
      <c r="C38" s="6" t="s">
        <v>138</v>
      </c>
      <c r="D38" s="8">
        <v>25</v>
      </c>
      <c r="E38" s="6" t="s">
        <v>195</v>
      </c>
      <c r="F38" s="6" t="s">
        <v>196</v>
      </c>
      <c r="G38" s="96">
        <v>0</v>
      </c>
      <c r="H38" s="96">
        <v>328</v>
      </c>
      <c r="I38" s="96">
        <v>1</v>
      </c>
      <c r="J38" s="96">
        <v>0</v>
      </c>
      <c r="K38" s="96">
        <v>0</v>
      </c>
      <c r="L38" s="96">
        <v>1</v>
      </c>
      <c r="M38" s="96">
        <v>0</v>
      </c>
      <c r="N38" s="96">
        <v>4</v>
      </c>
      <c r="O38" s="96">
        <v>0</v>
      </c>
      <c r="P38" s="96">
        <v>0</v>
      </c>
      <c r="Q38" s="96">
        <v>0</v>
      </c>
      <c r="R38" s="96">
        <v>0</v>
      </c>
      <c r="S38" s="96">
        <v>0</v>
      </c>
      <c r="T38" s="96">
        <v>0</v>
      </c>
      <c r="U38" s="96">
        <v>352</v>
      </c>
      <c r="V38" s="96">
        <v>0</v>
      </c>
      <c r="W38" s="96">
        <v>0</v>
      </c>
      <c r="X38" s="96">
        <v>1</v>
      </c>
      <c r="Y38" s="96">
        <v>1</v>
      </c>
      <c r="Z38" s="96">
        <v>0</v>
      </c>
      <c r="AA38" s="96">
        <v>0</v>
      </c>
      <c r="AB38" s="96">
        <v>0</v>
      </c>
      <c r="AC38" s="97">
        <v>1</v>
      </c>
      <c r="AD38" s="192">
        <v>8</v>
      </c>
      <c r="AE38" s="183">
        <v>0</v>
      </c>
      <c r="AF38" s="173">
        <f t="shared" ref="AF38:AF46" si="9">G38+H38+I38+J38+K38+L38+M38+N38+O38+P38+Q38+R38+S38+T38+U38+V38+W38+X38+Y38+Z38+AA38+AB38+AC38+AD38</f>
        <v>697</v>
      </c>
      <c r="AG38" s="173">
        <f t="shared" ref="AG38:AG46" si="10">G38+H38+I38+J38+K38+L38+M38+N38+O38+P38+Q38+R38+S38+T38+U38+V38+W38+X38+Y38+Z38+AA38+AB38+AC38</f>
        <v>689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</row>
    <row r="39" spans="1:59" s="13" customFormat="1" ht="22.5" customHeight="1" x14ac:dyDescent="0.25">
      <c r="A39" s="6" t="s">
        <v>136</v>
      </c>
      <c r="B39" s="6" t="s">
        <v>137</v>
      </c>
      <c r="C39" s="6" t="s">
        <v>138</v>
      </c>
      <c r="D39" s="8">
        <v>25</v>
      </c>
      <c r="E39" s="6" t="s">
        <v>197</v>
      </c>
      <c r="F39" s="6" t="s">
        <v>198</v>
      </c>
      <c r="G39" s="101">
        <v>0</v>
      </c>
      <c r="H39" s="101">
        <v>364</v>
      </c>
      <c r="I39" s="101">
        <v>1</v>
      </c>
      <c r="J39" s="101">
        <v>0</v>
      </c>
      <c r="K39" s="101">
        <v>0</v>
      </c>
      <c r="L39" s="101">
        <v>1</v>
      </c>
      <c r="M39" s="101">
        <v>1</v>
      </c>
      <c r="N39" s="101">
        <v>1</v>
      </c>
      <c r="O39" s="101">
        <v>1</v>
      </c>
      <c r="P39" s="101">
        <v>0</v>
      </c>
      <c r="Q39" s="101">
        <v>0</v>
      </c>
      <c r="R39" s="101">
        <v>0</v>
      </c>
      <c r="S39" s="101">
        <v>0</v>
      </c>
      <c r="T39" s="101">
        <v>0</v>
      </c>
      <c r="U39" s="101">
        <v>300</v>
      </c>
      <c r="V39" s="101">
        <v>0</v>
      </c>
      <c r="W39" s="101">
        <v>0</v>
      </c>
      <c r="X39" s="101">
        <v>1</v>
      </c>
      <c r="Y39" s="101">
        <v>0</v>
      </c>
      <c r="Z39" s="101">
        <v>0</v>
      </c>
      <c r="AA39" s="101">
        <v>0</v>
      </c>
      <c r="AB39" s="101">
        <v>0</v>
      </c>
      <c r="AC39" s="102">
        <v>0</v>
      </c>
      <c r="AD39" s="194">
        <v>4</v>
      </c>
      <c r="AE39" s="184">
        <v>0</v>
      </c>
      <c r="AF39" s="173">
        <f t="shared" si="9"/>
        <v>674</v>
      </c>
      <c r="AG39" s="173">
        <f t="shared" si="10"/>
        <v>670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</row>
    <row r="40" spans="1:59" s="2" customFormat="1" ht="22.5" customHeight="1" x14ac:dyDescent="0.25">
      <c r="A40" s="6" t="s">
        <v>136</v>
      </c>
      <c r="B40" s="6" t="s">
        <v>137</v>
      </c>
      <c r="C40" s="6" t="s">
        <v>138</v>
      </c>
      <c r="D40" s="8">
        <v>25</v>
      </c>
      <c r="E40" s="6" t="s">
        <v>199</v>
      </c>
      <c r="F40" s="6" t="s">
        <v>200</v>
      </c>
      <c r="G40" s="96">
        <v>0</v>
      </c>
      <c r="H40" s="96">
        <v>321</v>
      </c>
      <c r="I40" s="96">
        <v>1</v>
      </c>
      <c r="J40" s="96">
        <v>0</v>
      </c>
      <c r="K40" s="96">
        <v>0</v>
      </c>
      <c r="L40" s="96">
        <v>0</v>
      </c>
      <c r="M40" s="96">
        <v>0</v>
      </c>
      <c r="N40" s="96">
        <v>2</v>
      </c>
      <c r="O40" s="96">
        <v>0</v>
      </c>
      <c r="P40" s="96">
        <v>0</v>
      </c>
      <c r="Q40" s="96">
        <v>0</v>
      </c>
      <c r="R40" s="96">
        <v>0</v>
      </c>
      <c r="S40" s="96">
        <v>0</v>
      </c>
      <c r="T40" s="96">
        <v>0</v>
      </c>
      <c r="U40" s="96">
        <v>359</v>
      </c>
      <c r="V40" s="96">
        <v>1</v>
      </c>
      <c r="W40" s="96">
        <v>0</v>
      </c>
      <c r="X40" s="96">
        <v>1</v>
      </c>
      <c r="Y40" s="96">
        <v>4</v>
      </c>
      <c r="Z40" s="96">
        <v>0</v>
      </c>
      <c r="AA40" s="96">
        <v>0</v>
      </c>
      <c r="AB40" s="96">
        <v>0</v>
      </c>
      <c r="AC40" s="97">
        <v>1</v>
      </c>
      <c r="AD40" s="192">
        <v>1</v>
      </c>
      <c r="AE40" s="183">
        <v>0</v>
      </c>
      <c r="AF40" s="173">
        <f t="shared" si="9"/>
        <v>691</v>
      </c>
      <c r="AG40" s="173">
        <f t="shared" si="10"/>
        <v>690</v>
      </c>
    </row>
    <row r="41" spans="1:59" s="2" customFormat="1" ht="22.5" customHeight="1" x14ac:dyDescent="0.25">
      <c r="A41" s="6" t="s">
        <v>136</v>
      </c>
      <c r="B41" s="6" t="s">
        <v>137</v>
      </c>
      <c r="C41" s="6" t="s">
        <v>138</v>
      </c>
      <c r="D41" s="8">
        <v>25</v>
      </c>
      <c r="E41" s="6" t="s">
        <v>201</v>
      </c>
      <c r="F41" s="6" t="s">
        <v>202</v>
      </c>
      <c r="G41" s="99">
        <v>0</v>
      </c>
      <c r="H41" s="99">
        <v>531</v>
      </c>
      <c r="I41" s="99">
        <v>0</v>
      </c>
      <c r="J41" s="99">
        <v>1</v>
      </c>
      <c r="K41" s="99">
        <v>0</v>
      </c>
      <c r="L41" s="99">
        <v>1</v>
      </c>
      <c r="M41" s="99">
        <v>1</v>
      </c>
      <c r="N41" s="99">
        <v>0</v>
      </c>
      <c r="O41" s="99">
        <v>0</v>
      </c>
      <c r="P41" s="99">
        <v>0</v>
      </c>
      <c r="Q41" s="99">
        <v>0</v>
      </c>
      <c r="R41" s="99">
        <v>0</v>
      </c>
      <c r="S41" s="99">
        <v>0</v>
      </c>
      <c r="T41" s="99">
        <v>0</v>
      </c>
      <c r="U41" s="99">
        <v>167</v>
      </c>
      <c r="V41" s="99">
        <v>0</v>
      </c>
      <c r="W41" s="99">
        <v>0</v>
      </c>
      <c r="X41" s="99">
        <v>0</v>
      </c>
      <c r="Y41" s="99">
        <v>2</v>
      </c>
      <c r="Z41" s="99">
        <v>0</v>
      </c>
      <c r="AA41" s="99">
        <v>0</v>
      </c>
      <c r="AB41" s="99">
        <v>1</v>
      </c>
      <c r="AC41" s="99">
        <v>0</v>
      </c>
      <c r="AD41" s="195">
        <v>5</v>
      </c>
      <c r="AE41" s="183">
        <v>0</v>
      </c>
      <c r="AF41" s="173">
        <f t="shared" si="9"/>
        <v>709</v>
      </c>
      <c r="AG41" s="173">
        <f t="shared" si="10"/>
        <v>704</v>
      </c>
    </row>
    <row r="42" spans="1:59" s="2" customFormat="1" ht="22.5" customHeight="1" x14ac:dyDescent="0.25">
      <c r="A42" s="6" t="s">
        <v>136</v>
      </c>
      <c r="B42" s="6" t="s">
        <v>137</v>
      </c>
      <c r="C42" s="6" t="s">
        <v>138</v>
      </c>
      <c r="D42" s="8">
        <v>25</v>
      </c>
      <c r="E42" s="6" t="s">
        <v>203</v>
      </c>
      <c r="F42" s="6" t="s">
        <v>204</v>
      </c>
      <c r="G42" s="96">
        <v>0</v>
      </c>
      <c r="H42" s="96">
        <v>518</v>
      </c>
      <c r="I42" s="96">
        <v>0</v>
      </c>
      <c r="J42" s="96">
        <v>0</v>
      </c>
      <c r="K42" s="96">
        <v>0</v>
      </c>
      <c r="L42" s="96">
        <v>0</v>
      </c>
      <c r="M42" s="96">
        <v>0</v>
      </c>
      <c r="N42" s="96">
        <v>1</v>
      </c>
      <c r="O42" s="96">
        <v>0</v>
      </c>
      <c r="P42" s="96">
        <v>0</v>
      </c>
      <c r="Q42" s="96">
        <v>0</v>
      </c>
      <c r="R42" s="96">
        <v>0</v>
      </c>
      <c r="S42" s="96">
        <v>0</v>
      </c>
      <c r="T42" s="96">
        <v>1</v>
      </c>
      <c r="U42" s="96">
        <v>175</v>
      </c>
      <c r="V42" s="96">
        <v>0</v>
      </c>
      <c r="W42" s="96">
        <v>0</v>
      </c>
      <c r="X42" s="96">
        <v>0</v>
      </c>
      <c r="Y42" s="96">
        <v>3</v>
      </c>
      <c r="Z42" s="96">
        <v>0</v>
      </c>
      <c r="AA42" s="96">
        <v>0</v>
      </c>
      <c r="AB42" s="96">
        <v>0</v>
      </c>
      <c r="AC42" s="97">
        <v>0</v>
      </c>
      <c r="AD42" s="192">
        <v>8</v>
      </c>
      <c r="AE42" s="183">
        <v>0</v>
      </c>
      <c r="AF42" s="173">
        <f t="shared" si="9"/>
        <v>706</v>
      </c>
      <c r="AG42" s="173">
        <f t="shared" si="10"/>
        <v>698</v>
      </c>
    </row>
    <row r="43" spans="1:59" s="2" customFormat="1" ht="22.5" customHeight="1" x14ac:dyDescent="0.25">
      <c r="A43" s="6" t="s">
        <v>136</v>
      </c>
      <c r="B43" s="6" t="s">
        <v>137</v>
      </c>
      <c r="C43" s="6" t="s">
        <v>138</v>
      </c>
      <c r="D43" s="8">
        <v>25</v>
      </c>
      <c r="E43" s="6" t="s">
        <v>205</v>
      </c>
      <c r="F43" s="6" t="s">
        <v>206</v>
      </c>
      <c r="G43" s="96">
        <v>0</v>
      </c>
      <c r="H43" s="96">
        <v>547</v>
      </c>
      <c r="I43" s="96">
        <v>0</v>
      </c>
      <c r="J43" s="96">
        <v>0</v>
      </c>
      <c r="K43" s="96">
        <v>0</v>
      </c>
      <c r="L43" s="96">
        <v>0</v>
      </c>
      <c r="M43" s="96">
        <v>1</v>
      </c>
      <c r="N43" s="96">
        <v>2</v>
      </c>
      <c r="O43" s="96">
        <v>0</v>
      </c>
      <c r="P43" s="96">
        <v>0</v>
      </c>
      <c r="Q43" s="96">
        <v>1</v>
      </c>
      <c r="R43" s="96">
        <v>0</v>
      </c>
      <c r="S43" s="96">
        <v>0</v>
      </c>
      <c r="T43" s="96">
        <v>0</v>
      </c>
      <c r="U43" s="96">
        <v>221</v>
      </c>
      <c r="V43" s="96">
        <v>0</v>
      </c>
      <c r="W43" s="96">
        <v>0</v>
      </c>
      <c r="X43" s="96">
        <v>0</v>
      </c>
      <c r="Y43" s="96">
        <v>1</v>
      </c>
      <c r="Z43" s="96">
        <v>0</v>
      </c>
      <c r="AA43" s="96">
        <v>0</v>
      </c>
      <c r="AB43" s="96">
        <v>1</v>
      </c>
      <c r="AC43" s="97">
        <v>0</v>
      </c>
      <c r="AD43" s="192">
        <v>3</v>
      </c>
      <c r="AE43" s="183">
        <v>0</v>
      </c>
      <c r="AF43" s="173">
        <f t="shared" si="9"/>
        <v>777</v>
      </c>
      <c r="AG43" s="173">
        <f t="shared" si="10"/>
        <v>774</v>
      </c>
    </row>
    <row r="44" spans="1:59" s="2" customFormat="1" ht="22.5" customHeight="1" x14ac:dyDescent="0.25">
      <c r="A44" s="6" t="s">
        <v>136</v>
      </c>
      <c r="B44" s="6" t="s">
        <v>137</v>
      </c>
      <c r="C44" s="6" t="s">
        <v>138</v>
      </c>
      <c r="D44" s="8">
        <v>25</v>
      </c>
      <c r="E44" s="6" t="s">
        <v>207</v>
      </c>
      <c r="F44" s="6" t="s">
        <v>208</v>
      </c>
      <c r="G44" s="96">
        <v>0</v>
      </c>
      <c r="H44" s="96">
        <v>578</v>
      </c>
      <c r="I44" s="96">
        <v>0</v>
      </c>
      <c r="J44" s="96">
        <v>0</v>
      </c>
      <c r="K44" s="96">
        <v>0</v>
      </c>
      <c r="L44" s="96">
        <v>0</v>
      </c>
      <c r="M44" s="96">
        <v>0</v>
      </c>
      <c r="N44" s="96">
        <v>2</v>
      </c>
      <c r="O44" s="96">
        <v>0</v>
      </c>
      <c r="P44" s="96">
        <v>0</v>
      </c>
      <c r="Q44" s="96">
        <v>1</v>
      </c>
      <c r="R44" s="96">
        <v>0</v>
      </c>
      <c r="S44" s="96">
        <v>0</v>
      </c>
      <c r="T44" s="96">
        <v>0</v>
      </c>
      <c r="U44" s="96">
        <v>202</v>
      </c>
      <c r="V44" s="96">
        <v>1</v>
      </c>
      <c r="W44" s="96">
        <v>0</v>
      </c>
      <c r="X44" s="96">
        <v>0</v>
      </c>
      <c r="Y44" s="96">
        <v>3</v>
      </c>
      <c r="Z44" s="96">
        <v>0</v>
      </c>
      <c r="AA44" s="96">
        <v>0</v>
      </c>
      <c r="AB44" s="96">
        <v>0</v>
      </c>
      <c r="AC44" s="97">
        <v>0</v>
      </c>
      <c r="AD44" s="192">
        <v>6</v>
      </c>
      <c r="AE44" s="183">
        <v>0</v>
      </c>
      <c r="AF44" s="173">
        <f t="shared" si="9"/>
        <v>793</v>
      </c>
      <c r="AG44" s="173">
        <f t="shared" si="10"/>
        <v>787</v>
      </c>
    </row>
    <row r="45" spans="1:59" s="2" customFormat="1" ht="22.5" customHeight="1" x14ac:dyDescent="0.25">
      <c r="A45" s="6" t="s">
        <v>136</v>
      </c>
      <c r="B45" s="6" t="s">
        <v>137</v>
      </c>
      <c r="C45" s="6" t="s">
        <v>138</v>
      </c>
      <c r="D45" s="8">
        <v>25</v>
      </c>
      <c r="E45" s="6" t="s">
        <v>209</v>
      </c>
      <c r="F45" s="6" t="s">
        <v>210</v>
      </c>
      <c r="G45" s="96">
        <v>0</v>
      </c>
      <c r="H45" s="96">
        <v>460</v>
      </c>
      <c r="I45" s="96">
        <v>0</v>
      </c>
      <c r="J45" s="96">
        <v>0</v>
      </c>
      <c r="K45" s="96">
        <v>0</v>
      </c>
      <c r="L45" s="96">
        <v>0</v>
      </c>
      <c r="M45" s="96">
        <v>2</v>
      </c>
      <c r="N45" s="96">
        <v>4</v>
      </c>
      <c r="O45" s="96">
        <v>0</v>
      </c>
      <c r="P45" s="96">
        <v>0</v>
      </c>
      <c r="Q45" s="96">
        <v>0</v>
      </c>
      <c r="R45" s="96">
        <v>0</v>
      </c>
      <c r="S45" s="96">
        <v>0</v>
      </c>
      <c r="T45" s="96">
        <v>0</v>
      </c>
      <c r="U45" s="96">
        <v>146</v>
      </c>
      <c r="V45" s="96">
        <v>1</v>
      </c>
      <c r="W45" s="96">
        <v>0</v>
      </c>
      <c r="X45" s="96">
        <v>0</v>
      </c>
      <c r="Y45" s="96">
        <v>1</v>
      </c>
      <c r="Z45" s="96">
        <v>0</v>
      </c>
      <c r="AA45" s="96">
        <v>0</v>
      </c>
      <c r="AB45" s="96">
        <v>0</v>
      </c>
      <c r="AC45" s="97">
        <v>0</v>
      </c>
      <c r="AD45" s="192">
        <v>3</v>
      </c>
      <c r="AE45" s="183">
        <v>1</v>
      </c>
      <c r="AF45" s="173">
        <f t="shared" si="9"/>
        <v>617</v>
      </c>
      <c r="AG45" s="173">
        <f t="shared" si="10"/>
        <v>614</v>
      </c>
    </row>
    <row r="46" spans="1:59" s="2" customFormat="1" ht="22.5" customHeight="1" x14ac:dyDescent="0.25">
      <c r="A46" s="22" t="s">
        <v>136</v>
      </c>
      <c r="B46" s="22" t="s">
        <v>137</v>
      </c>
      <c r="C46" s="22" t="s">
        <v>138</v>
      </c>
      <c r="D46" s="23">
        <v>25</v>
      </c>
      <c r="E46" s="22" t="s">
        <v>211</v>
      </c>
      <c r="F46" s="22" t="s">
        <v>212</v>
      </c>
      <c r="G46" s="96">
        <v>1</v>
      </c>
      <c r="H46" s="96">
        <v>426</v>
      </c>
      <c r="I46" s="96">
        <v>1</v>
      </c>
      <c r="J46" s="96">
        <v>0</v>
      </c>
      <c r="K46" s="96">
        <v>0</v>
      </c>
      <c r="L46" s="96">
        <v>0</v>
      </c>
      <c r="M46" s="96">
        <v>1</v>
      </c>
      <c r="N46" s="96">
        <v>4</v>
      </c>
      <c r="O46" s="96">
        <v>1</v>
      </c>
      <c r="P46" s="96">
        <v>0</v>
      </c>
      <c r="Q46" s="96">
        <v>2</v>
      </c>
      <c r="R46" s="96">
        <v>0</v>
      </c>
      <c r="S46" s="96">
        <v>0</v>
      </c>
      <c r="T46" s="96">
        <v>0</v>
      </c>
      <c r="U46" s="96">
        <v>175</v>
      </c>
      <c r="V46" s="96">
        <v>0</v>
      </c>
      <c r="W46" s="96">
        <v>0</v>
      </c>
      <c r="X46" s="96">
        <v>0</v>
      </c>
      <c r="Y46" s="96">
        <v>1</v>
      </c>
      <c r="Z46" s="96">
        <v>0</v>
      </c>
      <c r="AA46" s="96">
        <v>0</v>
      </c>
      <c r="AB46" s="96">
        <v>0</v>
      </c>
      <c r="AC46" s="97">
        <v>0</v>
      </c>
      <c r="AD46" s="192">
        <v>6</v>
      </c>
      <c r="AE46" s="183">
        <v>0</v>
      </c>
      <c r="AF46" s="173">
        <f t="shared" si="9"/>
        <v>618</v>
      </c>
      <c r="AG46" s="173">
        <f t="shared" si="10"/>
        <v>612</v>
      </c>
    </row>
    <row r="47" spans="1:59" s="2" customFormat="1" ht="22.5" customHeight="1" x14ac:dyDescent="0.25">
      <c r="A47" s="22"/>
      <c r="B47" s="22"/>
      <c r="C47" s="22"/>
      <c r="D47" s="23"/>
      <c r="E47" s="31" t="s">
        <v>213</v>
      </c>
      <c r="F47" s="31" t="s">
        <v>156</v>
      </c>
      <c r="G47" s="87">
        <f>SUM(G38:G46)</f>
        <v>1</v>
      </c>
      <c r="H47" s="84">
        <f t="shared" ref="H47:AG47" si="11">SUM(H38:H46)</f>
        <v>4073</v>
      </c>
      <c r="I47" s="84">
        <f t="shared" si="11"/>
        <v>4</v>
      </c>
      <c r="J47" s="84">
        <f t="shared" si="11"/>
        <v>1</v>
      </c>
      <c r="K47" s="84">
        <f t="shared" si="11"/>
        <v>0</v>
      </c>
      <c r="L47" s="84">
        <f t="shared" si="11"/>
        <v>3</v>
      </c>
      <c r="M47" s="84">
        <f t="shared" si="11"/>
        <v>6</v>
      </c>
      <c r="N47" s="84">
        <f t="shared" si="11"/>
        <v>20</v>
      </c>
      <c r="O47" s="84">
        <f t="shared" si="11"/>
        <v>2</v>
      </c>
      <c r="P47" s="84">
        <f t="shared" si="11"/>
        <v>0</v>
      </c>
      <c r="Q47" s="84">
        <f t="shared" si="11"/>
        <v>4</v>
      </c>
      <c r="R47" s="84">
        <f t="shared" si="11"/>
        <v>0</v>
      </c>
      <c r="S47" s="84">
        <f t="shared" si="11"/>
        <v>0</v>
      </c>
      <c r="T47" s="84">
        <f t="shared" si="11"/>
        <v>1</v>
      </c>
      <c r="U47" s="84">
        <f t="shared" si="11"/>
        <v>2097</v>
      </c>
      <c r="V47" s="84">
        <f t="shared" si="11"/>
        <v>3</v>
      </c>
      <c r="W47" s="84">
        <f t="shared" si="11"/>
        <v>0</v>
      </c>
      <c r="X47" s="84">
        <f t="shared" si="11"/>
        <v>3</v>
      </c>
      <c r="Y47" s="84">
        <f t="shared" si="11"/>
        <v>16</v>
      </c>
      <c r="Z47" s="84">
        <f t="shared" si="11"/>
        <v>0</v>
      </c>
      <c r="AA47" s="84">
        <f t="shared" si="11"/>
        <v>0</v>
      </c>
      <c r="AB47" s="84">
        <f t="shared" si="11"/>
        <v>2</v>
      </c>
      <c r="AC47" s="85">
        <f t="shared" si="11"/>
        <v>2</v>
      </c>
      <c r="AD47" s="84">
        <f t="shared" si="11"/>
        <v>44</v>
      </c>
      <c r="AE47" s="84">
        <f t="shared" si="11"/>
        <v>1</v>
      </c>
      <c r="AF47" s="87">
        <f t="shared" si="11"/>
        <v>6282</v>
      </c>
      <c r="AG47" s="137">
        <f t="shared" si="11"/>
        <v>6238</v>
      </c>
    </row>
    <row r="48" spans="1:59" s="125" customFormat="1" ht="22.5" customHeight="1" x14ac:dyDescent="0.25">
      <c r="A48" s="241"/>
      <c r="B48" s="242"/>
      <c r="C48" s="242"/>
      <c r="D48" s="242"/>
      <c r="E48" s="242"/>
      <c r="F48" s="242"/>
      <c r="G48" s="242"/>
      <c r="H48" s="242"/>
      <c r="I48" s="242"/>
      <c r="J48" s="242"/>
      <c r="K48" s="242"/>
      <c r="L48" s="242"/>
      <c r="M48" s="242"/>
      <c r="N48" s="242"/>
      <c r="O48" s="242"/>
      <c r="P48" s="242"/>
      <c r="Q48" s="242"/>
      <c r="R48" s="242"/>
      <c r="S48" s="242"/>
      <c r="T48" s="242"/>
      <c r="U48" s="242"/>
      <c r="V48" s="242"/>
      <c r="W48" s="242"/>
      <c r="X48" s="242"/>
      <c r="Y48" s="242"/>
      <c r="Z48" s="242"/>
      <c r="AA48" s="242"/>
      <c r="AB48" s="242"/>
      <c r="AC48" s="242"/>
      <c r="AD48" s="242"/>
      <c r="AE48" s="242"/>
      <c r="AF48" s="242"/>
      <c r="AG48" s="243"/>
    </row>
    <row r="49" spans="1:33" s="152" customFormat="1" ht="22.5" customHeight="1" x14ac:dyDescent="0.3">
      <c r="A49" s="264"/>
      <c r="B49" s="265"/>
      <c r="C49" s="265"/>
      <c r="D49" s="266"/>
      <c r="E49" s="229" t="s">
        <v>2480</v>
      </c>
      <c r="F49" s="146"/>
      <c r="G49" s="147">
        <f>G13+G23+G36+G47</f>
        <v>19</v>
      </c>
      <c r="H49" s="148">
        <f t="shared" ref="H49:AG49" si="12">H13+H23+H36+H47</f>
        <v>16246</v>
      </c>
      <c r="I49" s="148">
        <f t="shared" si="12"/>
        <v>21</v>
      </c>
      <c r="J49" s="148">
        <f t="shared" si="12"/>
        <v>3</v>
      </c>
      <c r="K49" s="148">
        <f t="shared" si="12"/>
        <v>3</v>
      </c>
      <c r="L49" s="148">
        <f t="shared" si="12"/>
        <v>18</v>
      </c>
      <c r="M49" s="148">
        <f t="shared" si="12"/>
        <v>28</v>
      </c>
      <c r="N49" s="148">
        <f t="shared" si="12"/>
        <v>92</v>
      </c>
      <c r="O49" s="148">
        <f t="shared" si="12"/>
        <v>7</v>
      </c>
      <c r="P49" s="148">
        <f t="shared" si="12"/>
        <v>1</v>
      </c>
      <c r="Q49" s="148">
        <f t="shared" si="12"/>
        <v>11</v>
      </c>
      <c r="R49" s="148">
        <f t="shared" si="12"/>
        <v>2</v>
      </c>
      <c r="S49" s="148">
        <f t="shared" si="12"/>
        <v>1</v>
      </c>
      <c r="T49" s="148">
        <f t="shared" si="12"/>
        <v>2</v>
      </c>
      <c r="U49" s="148">
        <f t="shared" si="12"/>
        <v>6461</v>
      </c>
      <c r="V49" s="148">
        <f t="shared" si="12"/>
        <v>29</v>
      </c>
      <c r="W49" s="148">
        <f t="shared" si="12"/>
        <v>1</v>
      </c>
      <c r="X49" s="148">
        <f t="shared" si="12"/>
        <v>12</v>
      </c>
      <c r="Y49" s="148">
        <f t="shared" si="12"/>
        <v>51</v>
      </c>
      <c r="Z49" s="148">
        <f t="shared" si="12"/>
        <v>3</v>
      </c>
      <c r="AA49" s="148">
        <f t="shared" si="12"/>
        <v>6</v>
      </c>
      <c r="AB49" s="148">
        <f t="shared" si="12"/>
        <v>8</v>
      </c>
      <c r="AC49" s="149">
        <f t="shared" si="12"/>
        <v>4</v>
      </c>
      <c r="AD49" s="150">
        <f t="shared" si="12"/>
        <v>120</v>
      </c>
      <c r="AE49" s="148">
        <f t="shared" si="12"/>
        <v>1</v>
      </c>
      <c r="AF49" s="147">
        <f t="shared" si="12"/>
        <v>23149</v>
      </c>
      <c r="AG49" s="151">
        <f t="shared" si="12"/>
        <v>23029</v>
      </c>
    </row>
    <row r="50" spans="1:33" s="2" customFormat="1" ht="22.5" customHeight="1" x14ac:dyDescent="0.25">
      <c r="A50" s="22"/>
      <c r="B50" s="238"/>
      <c r="C50" s="239"/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39"/>
      <c r="R50" s="239"/>
      <c r="S50" s="239"/>
      <c r="T50" s="239"/>
      <c r="U50" s="239"/>
      <c r="V50" s="239"/>
      <c r="W50" s="239"/>
      <c r="X50" s="239"/>
      <c r="Y50" s="239"/>
      <c r="Z50" s="239"/>
      <c r="AA50" s="239"/>
      <c r="AB50" s="239"/>
      <c r="AC50" s="239"/>
      <c r="AD50" s="239"/>
      <c r="AE50" s="239"/>
      <c r="AF50" s="239"/>
      <c r="AG50" s="240"/>
    </row>
    <row r="51" spans="1:33" s="2" customFormat="1" ht="22.5" customHeight="1" x14ac:dyDescent="0.25">
      <c r="A51" s="252" t="s">
        <v>214</v>
      </c>
      <c r="B51" s="253"/>
      <c r="C51" s="253"/>
      <c r="D51" s="254"/>
      <c r="E51" s="22"/>
      <c r="F51" s="22"/>
      <c r="G51" s="103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  <c r="AC51" s="105"/>
      <c r="AD51" s="100"/>
      <c r="AE51" s="84"/>
      <c r="AF51" s="87"/>
      <c r="AG51" s="88"/>
    </row>
    <row r="52" spans="1:33" s="2" customFormat="1" ht="22.5" customHeight="1" x14ac:dyDescent="0.25">
      <c r="A52" s="22" t="s">
        <v>136</v>
      </c>
      <c r="B52" s="22" t="s">
        <v>215</v>
      </c>
      <c r="C52" s="22" t="s">
        <v>138</v>
      </c>
      <c r="D52" s="23">
        <v>18</v>
      </c>
      <c r="E52" s="22" t="s">
        <v>216</v>
      </c>
      <c r="F52" s="22" t="s">
        <v>217</v>
      </c>
      <c r="G52" s="95">
        <v>2</v>
      </c>
      <c r="H52" s="95">
        <v>489</v>
      </c>
      <c r="I52" s="95">
        <v>0</v>
      </c>
      <c r="J52" s="95">
        <v>0</v>
      </c>
      <c r="K52" s="95">
        <v>0</v>
      </c>
      <c r="L52" s="95">
        <v>0</v>
      </c>
      <c r="M52" s="95">
        <v>2</v>
      </c>
      <c r="N52" s="95">
        <v>1</v>
      </c>
      <c r="O52" s="95">
        <v>0</v>
      </c>
      <c r="P52" s="95">
        <v>0</v>
      </c>
      <c r="Q52" s="95">
        <v>0</v>
      </c>
      <c r="R52" s="95">
        <v>0</v>
      </c>
      <c r="S52" s="95">
        <v>0</v>
      </c>
      <c r="T52" s="95">
        <v>0</v>
      </c>
      <c r="U52" s="95">
        <v>152</v>
      </c>
      <c r="V52" s="95">
        <v>0</v>
      </c>
      <c r="W52" s="95">
        <v>0</v>
      </c>
      <c r="X52" s="95">
        <v>0</v>
      </c>
      <c r="Y52" s="95">
        <v>1</v>
      </c>
      <c r="Z52" s="95">
        <v>0</v>
      </c>
      <c r="AA52" s="95">
        <v>0</v>
      </c>
      <c r="AB52" s="95">
        <v>1</v>
      </c>
      <c r="AC52" s="98">
        <v>0</v>
      </c>
      <c r="AD52" s="192">
        <v>5</v>
      </c>
      <c r="AE52" s="183">
        <v>0</v>
      </c>
      <c r="AF52" s="173">
        <f t="shared" ref="AF52:AF64" si="13">G52+H52+I52+J52+K52+L52+M52+N52+O52+P52+Q52+R52+S52+T52+U52+V52+W52+X52+Y52+Z52+AA52+AB52+AC52+AD52</f>
        <v>653</v>
      </c>
      <c r="AG52" s="173">
        <f t="shared" ref="AG52:AG64" si="14">G52+H52+I52+J52+K52+L52+M52+N52+O52+P52+Q52+R52+S52+T52+U52+V52+W52+X52+Y52+Z52+AA52+AB52+AC52</f>
        <v>648</v>
      </c>
    </row>
    <row r="53" spans="1:33" s="2" customFormat="1" ht="22.5" customHeight="1" x14ac:dyDescent="0.25">
      <c r="A53" s="22" t="s">
        <v>136</v>
      </c>
      <c r="B53" s="22" t="s">
        <v>215</v>
      </c>
      <c r="C53" s="22" t="s">
        <v>138</v>
      </c>
      <c r="D53" s="23">
        <v>18</v>
      </c>
      <c r="E53" s="22" t="s">
        <v>218</v>
      </c>
      <c r="F53" s="22" t="s">
        <v>219</v>
      </c>
      <c r="G53" s="99">
        <v>1</v>
      </c>
      <c r="H53" s="99">
        <v>466</v>
      </c>
      <c r="I53" s="99">
        <v>2</v>
      </c>
      <c r="J53" s="99">
        <v>0</v>
      </c>
      <c r="K53" s="99">
        <v>0</v>
      </c>
      <c r="L53" s="99">
        <v>0</v>
      </c>
      <c r="M53" s="99">
        <v>3</v>
      </c>
      <c r="N53" s="99">
        <v>2</v>
      </c>
      <c r="O53" s="99">
        <v>0</v>
      </c>
      <c r="P53" s="99">
        <v>0</v>
      </c>
      <c r="Q53" s="99">
        <v>0</v>
      </c>
      <c r="R53" s="99">
        <v>0</v>
      </c>
      <c r="S53" s="99">
        <v>0</v>
      </c>
      <c r="T53" s="99">
        <v>0</v>
      </c>
      <c r="U53" s="99">
        <v>167</v>
      </c>
      <c r="V53" s="99">
        <v>0</v>
      </c>
      <c r="W53" s="99">
        <v>0</v>
      </c>
      <c r="X53" s="99">
        <v>0</v>
      </c>
      <c r="Y53" s="99">
        <v>2</v>
      </c>
      <c r="Z53" s="99">
        <v>1</v>
      </c>
      <c r="AA53" s="99">
        <v>0</v>
      </c>
      <c r="AB53" s="99">
        <v>0</v>
      </c>
      <c r="AC53" s="99">
        <v>0</v>
      </c>
      <c r="AD53" s="195">
        <v>3</v>
      </c>
      <c r="AE53" s="183">
        <v>0</v>
      </c>
      <c r="AF53" s="173">
        <f t="shared" si="13"/>
        <v>647</v>
      </c>
      <c r="AG53" s="173">
        <f t="shared" si="14"/>
        <v>644</v>
      </c>
    </row>
    <row r="54" spans="1:33" s="26" customFormat="1" ht="22.5" customHeight="1" x14ac:dyDescent="0.25">
      <c r="A54" s="22" t="s">
        <v>136</v>
      </c>
      <c r="B54" s="22" t="s">
        <v>215</v>
      </c>
      <c r="C54" s="22" t="s">
        <v>138</v>
      </c>
      <c r="D54" s="23">
        <v>18</v>
      </c>
      <c r="E54" s="22" t="s">
        <v>220</v>
      </c>
      <c r="F54" s="22" t="s">
        <v>221</v>
      </c>
      <c r="G54" s="95">
        <v>1</v>
      </c>
      <c r="H54" s="95">
        <v>354</v>
      </c>
      <c r="I54" s="95">
        <v>1</v>
      </c>
      <c r="J54" s="95">
        <v>0</v>
      </c>
      <c r="K54" s="95">
        <v>0</v>
      </c>
      <c r="L54" s="95">
        <v>0</v>
      </c>
      <c r="M54" s="95">
        <v>0</v>
      </c>
      <c r="N54" s="95">
        <v>2</v>
      </c>
      <c r="O54" s="95">
        <v>0</v>
      </c>
      <c r="P54" s="95">
        <v>0</v>
      </c>
      <c r="Q54" s="95">
        <v>1</v>
      </c>
      <c r="R54" s="95">
        <v>0</v>
      </c>
      <c r="S54" s="95">
        <v>0</v>
      </c>
      <c r="T54" s="95">
        <v>0</v>
      </c>
      <c r="U54" s="95">
        <v>218</v>
      </c>
      <c r="V54" s="95">
        <v>0</v>
      </c>
      <c r="W54" s="95">
        <v>0</v>
      </c>
      <c r="X54" s="95">
        <v>0</v>
      </c>
      <c r="Y54" s="95">
        <v>2</v>
      </c>
      <c r="Z54" s="95">
        <v>0</v>
      </c>
      <c r="AA54" s="95">
        <v>0</v>
      </c>
      <c r="AB54" s="95">
        <v>0</v>
      </c>
      <c r="AC54" s="98">
        <v>0</v>
      </c>
      <c r="AD54" s="192">
        <v>6</v>
      </c>
      <c r="AE54" s="183">
        <v>0</v>
      </c>
      <c r="AF54" s="173">
        <f t="shared" si="13"/>
        <v>585</v>
      </c>
      <c r="AG54" s="173">
        <f t="shared" si="14"/>
        <v>579</v>
      </c>
    </row>
    <row r="55" spans="1:33" s="2" customFormat="1" ht="22.5" customHeight="1" x14ac:dyDescent="0.25">
      <c r="A55" s="22" t="s">
        <v>136</v>
      </c>
      <c r="B55" s="22" t="s">
        <v>215</v>
      </c>
      <c r="C55" s="22" t="s">
        <v>138</v>
      </c>
      <c r="D55" s="23">
        <v>18</v>
      </c>
      <c r="E55" s="22" t="s">
        <v>222</v>
      </c>
      <c r="F55" s="22" t="s">
        <v>223</v>
      </c>
      <c r="G55" s="95">
        <v>0</v>
      </c>
      <c r="H55" s="95">
        <v>313</v>
      </c>
      <c r="I55" s="95">
        <v>1</v>
      </c>
      <c r="J55" s="95">
        <v>0</v>
      </c>
      <c r="K55" s="95">
        <v>1</v>
      </c>
      <c r="L55" s="95">
        <v>0</v>
      </c>
      <c r="M55" s="95">
        <v>0</v>
      </c>
      <c r="N55" s="95">
        <v>2</v>
      </c>
      <c r="O55" s="95">
        <v>0</v>
      </c>
      <c r="P55" s="95">
        <v>0</v>
      </c>
      <c r="Q55" s="95">
        <v>2</v>
      </c>
      <c r="R55" s="95">
        <v>1</v>
      </c>
      <c r="S55" s="95">
        <v>0</v>
      </c>
      <c r="T55" s="95">
        <v>0</v>
      </c>
      <c r="U55" s="95">
        <v>237</v>
      </c>
      <c r="V55" s="95">
        <v>0</v>
      </c>
      <c r="W55" s="95">
        <v>0</v>
      </c>
      <c r="X55" s="95">
        <v>0</v>
      </c>
      <c r="Y55" s="95">
        <v>0</v>
      </c>
      <c r="Z55" s="95">
        <v>0</v>
      </c>
      <c r="AA55" s="95">
        <v>0</v>
      </c>
      <c r="AB55" s="95">
        <v>0</v>
      </c>
      <c r="AC55" s="98">
        <v>0</v>
      </c>
      <c r="AD55" s="192">
        <v>10</v>
      </c>
      <c r="AE55" s="183">
        <v>0</v>
      </c>
      <c r="AF55" s="173">
        <f t="shared" si="13"/>
        <v>567</v>
      </c>
      <c r="AG55" s="173">
        <f t="shared" si="14"/>
        <v>557</v>
      </c>
    </row>
    <row r="56" spans="1:33" s="2" customFormat="1" ht="22.5" customHeight="1" x14ac:dyDescent="0.25">
      <c r="A56" s="22" t="s">
        <v>136</v>
      </c>
      <c r="B56" s="22" t="s">
        <v>215</v>
      </c>
      <c r="C56" s="22" t="s">
        <v>138</v>
      </c>
      <c r="D56" s="23">
        <v>18</v>
      </c>
      <c r="E56" s="22" t="s">
        <v>224</v>
      </c>
      <c r="F56" s="22" t="s">
        <v>225</v>
      </c>
      <c r="G56" s="95">
        <v>1</v>
      </c>
      <c r="H56" s="95">
        <v>343</v>
      </c>
      <c r="I56" s="95">
        <v>0</v>
      </c>
      <c r="J56" s="95">
        <v>0</v>
      </c>
      <c r="K56" s="95">
        <v>0</v>
      </c>
      <c r="L56" s="95">
        <v>1</v>
      </c>
      <c r="M56" s="95">
        <v>0</v>
      </c>
      <c r="N56" s="95">
        <v>2</v>
      </c>
      <c r="O56" s="95">
        <v>0</v>
      </c>
      <c r="P56" s="95">
        <v>0</v>
      </c>
      <c r="Q56" s="95">
        <v>3</v>
      </c>
      <c r="R56" s="95">
        <v>0</v>
      </c>
      <c r="S56" s="95">
        <v>0</v>
      </c>
      <c r="T56" s="95">
        <v>0</v>
      </c>
      <c r="U56" s="95">
        <v>213</v>
      </c>
      <c r="V56" s="95">
        <v>1</v>
      </c>
      <c r="W56" s="95">
        <v>0</v>
      </c>
      <c r="X56" s="95">
        <v>1</v>
      </c>
      <c r="Y56" s="95">
        <v>0</v>
      </c>
      <c r="Z56" s="95">
        <v>1</v>
      </c>
      <c r="AA56" s="95">
        <v>1</v>
      </c>
      <c r="AB56" s="95">
        <v>0</v>
      </c>
      <c r="AC56" s="98">
        <v>0</v>
      </c>
      <c r="AD56" s="192">
        <v>2</v>
      </c>
      <c r="AE56" s="183">
        <v>0</v>
      </c>
      <c r="AF56" s="173">
        <f t="shared" si="13"/>
        <v>569</v>
      </c>
      <c r="AG56" s="173">
        <f t="shared" si="14"/>
        <v>567</v>
      </c>
    </row>
    <row r="57" spans="1:33" s="2" customFormat="1" ht="22.5" customHeight="1" x14ac:dyDescent="0.25">
      <c r="A57" s="22" t="s">
        <v>136</v>
      </c>
      <c r="B57" s="22" t="s">
        <v>215</v>
      </c>
      <c r="C57" s="22" t="s">
        <v>138</v>
      </c>
      <c r="D57" s="23">
        <v>18</v>
      </c>
      <c r="E57" s="22" t="s">
        <v>226</v>
      </c>
      <c r="F57" s="22" t="s">
        <v>227</v>
      </c>
      <c r="G57" s="95">
        <v>0</v>
      </c>
      <c r="H57" s="95">
        <v>453</v>
      </c>
      <c r="I57" s="95">
        <v>1</v>
      </c>
      <c r="J57" s="95">
        <v>0</v>
      </c>
      <c r="K57" s="95">
        <v>0</v>
      </c>
      <c r="L57" s="95">
        <v>0</v>
      </c>
      <c r="M57" s="95">
        <v>0</v>
      </c>
      <c r="N57" s="95">
        <v>4</v>
      </c>
      <c r="O57" s="95">
        <v>0</v>
      </c>
      <c r="P57" s="95">
        <v>0</v>
      </c>
      <c r="Q57" s="95">
        <v>2</v>
      </c>
      <c r="R57" s="95">
        <v>0</v>
      </c>
      <c r="S57" s="95">
        <v>0</v>
      </c>
      <c r="T57" s="95">
        <v>0</v>
      </c>
      <c r="U57" s="95">
        <v>158</v>
      </c>
      <c r="V57" s="95">
        <v>4</v>
      </c>
      <c r="W57" s="95">
        <v>1</v>
      </c>
      <c r="X57" s="95">
        <v>3</v>
      </c>
      <c r="Y57" s="95">
        <v>1</v>
      </c>
      <c r="Z57" s="95">
        <v>0</v>
      </c>
      <c r="AA57" s="95">
        <v>0</v>
      </c>
      <c r="AB57" s="95">
        <v>0</v>
      </c>
      <c r="AC57" s="98">
        <v>0</v>
      </c>
      <c r="AD57" s="192">
        <v>4</v>
      </c>
      <c r="AE57" s="183">
        <v>0</v>
      </c>
      <c r="AF57" s="173">
        <f t="shared" si="13"/>
        <v>631</v>
      </c>
      <c r="AG57" s="173">
        <f t="shared" si="14"/>
        <v>627</v>
      </c>
    </row>
    <row r="58" spans="1:33" s="2" customFormat="1" ht="22.5" customHeight="1" x14ac:dyDescent="0.25">
      <c r="A58" s="22" t="s">
        <v>136</v>
      </c>
      <c r="B58" s="22" t="s">
        <v>215</v>
      </c>
      <c r="C58" s="22" t="s">
        <v>138</v>
      </c>
      <c r="D58" s="23">
        <v>18</v>
      </c>
      <c r="E58" s="22" t="s">
        <v>228</v>
      </c>
      <c r="F58" s="22" t="s">
        <v>229</v>
      </c>
      <c r="G58" s="95">
        <v>0</v>
      </c>
      <c r="H58" s="95">
        <v>426</v>
      </c>
      <c r="I58" s="95">
        <v>0</v>
      </c>
      <c r="J58" s="95">
        <v>0</v>
      </c>
      <c r="K58" s="95">
        <v>1</v>
      </c>
      <c r="L58" s="95">
        <v>0</v>
      </c>
      <c r="M58" s="95">
        <v>1</v>
      </c>
      <c r="N58" s="95">
        <v>3</v>
      </c>
      <c r="O58" s="95">
        <v>0</v>
      </c>
      <c r="P58" s="95">
        <v>0</v>
      </c>
      <c r="Q58" s="95">
        <v>1</v>
      </c>
      <c r="R58" s="95">
        <v>0</v>
      </c>
      <c r="S58" s="95">
        <v>0</v>
      </c>
      <c r="T58" s="95">
        <v>0</v>
      </c>
      <c r="U58" s="95">
        <v>176</v>
      </c>
      <c r="V58" s="95">
        <v>0</v>
      </c>
      <c r="W58" s="95">
        <v>0</v>
      </c>
      <c r="X58" s="95">
        <v>1</v>
      </c>
      <c r="Y58" s="95">
        <v>0</v>
      </c>
      <c r="Z58" s="95">
        <v>0</v>
      </c>
      <c r="AA58" s="95">
        <v>0</v>
      </c>
      <c r="AB58" s="95">
        <v>0</v>
      </c>
      <c r="AC58" s="98">
        <v>0</v>
      </c>
      <c r="AD58" s="192">
        <v>2</v>
      </c>
      <c r="AE58" s="183">
        <v>0</v>
      </c>
      <c r="AF58" s="173">
        <f t="shared" si="13"/>
        <v>611</v>
      </c>
      <c r="AG58" s="173">
        <f t="shared" si="14"/>
        <v>609</v>
      </c>
    </row>
    <row r="59" spans="1:33" s="2" customFormat="1" ht="22.5" customHeight="1" x14ac:dyDescent="0.25">
      <c r="A59" s="22" t="s">
        <v>136</v>
      </c>
      <c r="B59" s="22" t="s">
        <v>215</v>
      </c>
      <c r="C59" s="22" t="s">
        <v>138</v>
      </c>
      <c r="D59" s="23">
        <v>18</v>
      </c>
      <c r="E59" s="22" t="s">
        <v>230</v>
      </c>
      <c r="F59" s="22" t="s">
        <v>231</v>
      </c>
      <c r="G59" s="95">
        <v>0</v>
      </c>
      <c r="H59" s="95">
        <v>442</v>
      </c>
      <c r="I59" s="95">
        <v>1</v>
      </c>
      <c r="J59" s="95">
        <v>0</v>
      </c>
      <c r="K59" s="95">
        <v>0</v>
      </c>
      <c r="L59" s="95">
        <v>0</v>
      </c>
      <c r="M59" s="95">
        <v>1</v>
      </c>
      <c r="N59" s="95">
        <v>4</v>
      </c>
      <c r="O59" s="95">
        <v>0</v>
      </c>
      <c r="P59" s="95">
        <v>0</v>
      </c>
      <c r="Q59" s="95">
        <v>0</v>
      </c>
      <c r="R59" s="95">
        <v>0</v>
      </c>
      <c r="S59" s="95">
        <v>0</v>
      </c>
      <c r="T59" s="95">
        <v>0</v>
      </c>
      <c r="U59" s="95">
        <v>167</v>
      </c>
      <c r="V59" s="95">
        <v>0</v>
      </c>
      <c r="W59" s="95">
        <v>0</v>
      </c>
      <c r="X59" s="95">
        <v>0</v>
      </c>
      <c r="Y59" s="95">
        <v>0</v>
      </c>
      <c r="Z59" s="95">
        <v>0</v>
      </c>
      <c r="AA59" s="95">
        <v>0</v>
      </c>
      <c r="AB59" s="95">
        <v>0</v>
      </c>
      <c r="AC59" s="98">
        <v>1</v>
      </c>
      <c r="AD59" s="192">
        <v>3</v>
      </c>
      <c r="AE59" s="183">
        <v>0</v>
      </c>
      <c r="AF59" s="173">
        <f t="shared" si="13"/>
        <v>619</v>
      </c>
      <c r="AG59" s="173">
        <f t="shared" si="14"/>
        <v>616</v>
      </c>
    </row>
    <row r="60" spans="1:33" s="2" customFormat="1" ht="22.5" customHeight="1" x14ac:dyDescent="0.25">
      <c r="A60" s="22" t="s">
        <v>136</v>
      </c>
      <c r="B60" s="22" t="s">
        <v>215</v>
      </c>
      <c r="C60" s="22" t="s">
        <v>138</v>
      </c>
      <c r="D60" s="23">
        <v>18</v>
      </c>
      <c r="E60" s="22" t="s">
        <v>232</v>
      </c>
      <c r="F60" s="22" t="s">
        <v>233</v>
      </c>
      <c r="G60" s="95">
        <v>0</v>
      </c>
      <c r="H60" s="95">
        <v>440</v>
      </c>
      <c r="I60" s="95">
        <v>1</v>
      </c>
      <c r="J60" s="95">
        <v>0</v>
      </c>
      <c r="K60" s="95">
        <v>0</v>
      </c>
      <c r="L60" s="95">
        <v>0</v>
      </c>
      <c r="M60" s="95">
        <v>0</v>
      </c>
      <c r="N60" s="95">
        <v>3</v>
      </c>
      <c r="O60" s="95">
        <v>0</v>
      </c>
      <c r="P60" s="95">
        <v>0</v>
      </c>
      <c r="Q60" s="95">
        <v>1</v>
      </c>
      <c r="R60" s="95">
        <v>0</v>
      </c>
      <c r="S60" s="95">
        <v>0</v>
      </c>
      <c r="T60" s="95">
        <v>0</v>
      </c>
      <c r="U60" s="95">
        <v>193</v>
      </c>
      <c r="V60" s="95">
        <v>0</v>
      </c>
      <c r="W60" s="95">
        <v>0</v>
      </c>
      <c r="X60" s="95">
        <v>1</v>
      </c>
      <c r="Y60" s="95">
        <v>0</v>
      </c>
      <c r="Z60" s="95">
        <v>0</v>
      </c>
      <c r="AA60" s="95">
        <v>0</v>
      </c>
      <c r="AB60" s="95">
        <v>0</v>
      </c>
      <c r="AC60" s="98">
        <v>0</v>
      </c>
      <c r="AD60" s="192">
        <v>3</v>
      </c>
      <c r="AE60" s="183">
        <v>0</v>
      </c>
      <c r="AF60" s="173">
        <f t="shared" si="13"/>
        <v>642</v>
      </c>
      <c r="AG60" s="173">
        <f t="shared" si="14"/>
        <v>639</v>
      </c>
    </row>
    <row r="61" spans="1:33" s="2" customFormat="1" ht="22.5" customHeight="1" x14ac:dyDescent="0.25">
      <c r="A61" s="22" t="s">
        <v>136</v>
      </c>
      <c r="B61" s="22" t="s">
        <v>215</v>
      </c>
      <c r="C61" s="22" t="s">
        <v>138</v>
      </c>
      <c r="D61" s="23">
        <v>18</v>
      </c>
      <c r="E61" s="22" t="s">
        <v>234</v>
      </c>
      <c r="F61" s="22" t="s">
        <v>235</v>
      </c>
      <c r="G61" s="95">
        <v>1</v>
      </c>
      <c r="H61" s="95">
        <v>361</v>
      </c>
      <c r="I61" s="95">
        <v>1</v>
      </c>
      <c r="J61" s="95">
        <v>0</v>
      </c>
      <c r="K61" s="95">
        <v>0</v>
      </c>
      <c r="L61" s="95">
        <v>0</v>
      </c>
      <c r="M61" s="95">
        <v>0</v>
      </c>
      <c r="N61" s="95">
        <v>1</v>
      </c>
      <c r="O61" s="95">
        <v>0</v>
      </c>
      <c r="P61" s="95">
        <v>0</v>
      </c>
      <c r="Q61" s="95">
        <v>1</v>
      </c>
      <c r="R61" s="95">
        <v>0</v>
      </c>
      <c r="S61" s="95">
        <v>0</v>
      </c>
      <c r="T61" s="95">
        <v>0</v>
      </c>
      <c r="U61" s="95">
        <v>171</v>
      </c>
      <c r="V61" s="95">
        <v>1</v>
      </c>
      <c r="W61" s="95">
        <v>0</v>
      </c>
      <c r="X61" s="95">
        <v>0</v>
      </c>
      <c r="Y61" s="95">
        <v>1</v>
      </c>
      <c r="Z61" s="95">
        <v>0</v>
      </c>
      <c r="AA61" s="95">
        <v>0</v>
      </c>
      <c r="AB61" s="95">
        <v>0</v>
      </c>
      <c r="AC61" s="98">
        <v>0</v>
      </c>
      <c r="AD61" s="192">
        <v>8</v>
      </c>
      <c r="AE61" s="183">
        <v>0</v>
      </c>
      <c r="AF61" s="173">
        <f t="shared" si="13"/>
        <v>546</v>
      </c>
      <c r="AG61" s="173">
        <f t="shared" si="14"/>
        <v>538</v>
      </c>
    </row>
    <row r="62" spans="1:33" s="2" customFormat="1" ht="22.5" customHeight="1" x14ac:dyDescent="0.25">
      <c r="A62" s="22" t="s">
        <v>136</v>
      </c>
      <c r="B62" s="22" t="s">
        <v>215</v>
      </c>
      <c r="C62" s="22" t="s">
        <v>138</v>
      </c>
      <c r="D62" s="23">
        <v>18</v>
      </c>
      <c r="E62" s="22" t="s">
        <v>236</v>
      </c>
      <c r="F62" s="22" t="s">
        <v>237</v>
      </c>
      <c r="G62" s="95">
        <v>1</v>
      </c>
      <c r="H62" s="95">
        <v>359</v>
      </c>
      <c r="I62" s="95">
        <v>0</v>
      </c>
      <c r="J62" s="95">
        <v>0</v>
      </c>
      <c r="K62" s="95">
        <v>0</v>
      </c>
      <c r="L62" s="95">
        <v>0</v>
      </c>
      <c r="M62" s="95">
        <v>1</v>
      </c>
      <c r="N62" s="95">
        <v>3</v>
      </c>
      <c r="O62" s="95">
        <v>0</v>
      </c>
      <c r="P62" s="95">
        <v>0</v>
      </c>
      <c r="Q62" s="95">
        <v>0</v>
      </c>
      <c r="R62" s="95">
        <v>0</v>
      </c>
      <c r="S62" s="95">
        <v>0</v>
      </c>
      <c r="T62" s="95">
        <v>0</v>
      </c>
      <c r="U62" s="95">
        <v>168</v>
      </c>
      <c r="V62" s="95">
        <v>0</v>
      </c>
      <c r="W62" s="95">
        <v>0</v>
      </c>
      <c r="X62" s="95">
        <v>1</v>
      </c>
      <c r="Y62" s="95">
        <v>1</v>
      </c>
      <c r="Z62" s="95">
        <v>0</v>
      </c>
      <c r="AA62" s="95">
        <v>0</v>
      </c>
      <c r="AB62" s="95">
        <v>1</v>
      </c>
      <c r="AC62" s="98">
        <v>0</v>
      </c>
      <c r="AD62" s="192">
        <v>8</v>
      </c>
      <c r="AE62" s="183">
        <v>0</v>
      </c>
      <c r="AF62" s="173">
        <f t="shared" si="13"/>
        <v>543</v>
      </c>
      <c r="AG62" s="173">
        <f t="shared" si="14"/>
        <v>535</v>
      </c>
    </row>
    <row r="63" spans="1:33" s="2" customFormat="1" ht="22.5" customHeight="1" x14ac:dyDescent="0.25">
      <c r="A63" s="22" t="s">
        <v>136</v>
      </c>
      <c r="B63" s="22" t="s">
        <v>215</v>
      </c>
      <c r="C63" s="22" t="s">
        <v>138</v>
      </c>
      <c r="D63" s="23">
        <v>18</v>
      </c>
      <c r="E63" s="22" t="s">
        <v>238</v>
      </c>
      <c r="F63" s="22" t="s">
        <v>239</v>
      </c>
      <c r="G63" s="95">
        <v>0</v>
      </c>
      <c r="H63" s="95">
        <v>465</v>
      </c>
      <c r="I63" s="95">
        <v>0</v>
      </c>
      <c r="J63" s="95">
        <v>0</v>
      </c>
      <c r="K63" s="95">
        <v>0</v>
      </c>
      <c r="L63" s="95">
        <v>0</v>
      </c>
      <c r="M63" s="95">
        <v>1</v>
      </c>
      <c r="N63" s="95">
        <v>2</v>
      </c>
      <c r="O63" s="95">
        <v>1</v>
      </c>
      <c r="P63" s="95">
        <v>0</v>
      </c>
      <c r="Q63" s="95">
        <v>1</v>
      </c>
      <c r="R63" s="95">
        <v>0</v>
      </c>
      <c r="S63" s="95">
        <v>1</v>
      </c>
      <c r="T63" s="95">
        <v>0</v>
      </c>
      <c r="U63" s="95">
        <v>188</v>
      </c>
      <c r="V63" s="95">
        <v>0</v>
      </c>
      <c r="W63" s="95">
        <v>0</v>
      </c>
      <c r="X63" s="95">
        <v>1</v>
      </c>
      <c r="Y63" s="95">
        <v>1</v>
      </c>
      <c r="Z63" s="95">
        <v>0</v>
      </c>
      <c r="AA63" s="95">
        <v>0</v>
      </c>
      <c r="AB63" s="95">
        <v>1</v>
      </c>
      <c r="AC63" s="98">
        <v>0</v>
      </c>
      <c r="AD63" s="192">
        <v>4</v>
      </c>
      <c r="AE63" s="183">
        <v>0</v>
      </c>
      <c r="AF63" s="173">
        <f t="shared" si="13"/>
        <v>666</v>
      </c>
      <c r="AG63" s="173">
        <f t="shared" si="14"/>
        <v>662</v>
      </c>
    </row>
    <row r="64" spans="1:33" s="2" customFormat="1" ht="22.5" customHeight="1" x14ac:dyDescent="0.25">
      <c r="A64" s="22" t="s">
        <v>136</v>
      </c>
      <c r="B64" s="22" t="s">
        <v>215</v>
      </c>
      <c r="C64" s="22" t="s">
        <v>138</v>
      </c>
      <c r="D64" s="23">
        <v>18</v>
      </c>
      <c r="E64" s="22" t="s">
        <v>240</v>
      </c>
      <c r="F64" s="22" t="s">
        <v>241</v>
      </c>
      <c r="G64" s="95">
        <v>2</v>
      </c>
      <c r="H64" s="95">
        <v>429</v>
      </c>
      <c r="I64" s="95">
        <v>1</v>
      </c>
      <c r="J64" s="95">
        <v>0</v>
      </c>
      <c r="K64" s="95">
        <v>1</v>
      </c>
      <c r="L64" s="95">
        <v>0</v>
      </c>
      <c r="M64" s="95">
        <v>2</v>
      </c>
      <c r="N64" s="95">
        <v>2</v>
      </c>
      <c r="O64" s="95">
        <v>0</v>
      </c>
      <c r="P64" s="95">
        <v>0</v>
      </c>
      <c r="Q64" s="95">
        <v>0</v>
      </c>
      <c r="R64" s="95">
        <v>0</v>
      </c>
      <c r="S64" s="95">
        <v>0</v>
      </c>
      <c r="T64" s="95">
        <v>1</v>
      </c>
      <c r="U64" s="95">
        <v>183</v>
      </c>
      <c r="V64" s="95">
        <v>3</v>
      </c>
      <c r="W64" s="95">
        <v>0</v>
      </c>
      <c r="X64" s="95">
        <v>1</v>
      </c>
      <c r="Y64" s="95">
        <v>3</v>
      </c>
      <c r="Z64" s="95">
        <v>0</v>
      </c>
      <c r="AA64" s="95">
        <v>1</v>
      </c>
      <c r="AB64" s="95">
        <v>0</v>
      </c>
      <c r="AC64" s="98">
        <v>1</v>
      </c>
      <c r="AD64" s="192">
        <v>3</v>
      </c>
      <c r="AE64" s="183">
        <v>0</v>
      </c>
      <c r="AF64" s="173">
        <f t="shared" si="13"/>
        <v>633</v>
      </c>
      <c r="AG64" s="173">
        <f t="shared" si="14"/>
        <v>630</v>
      </c>
    </row>
    <row r="65" spans="1:33" s="26" customFormat="1" ht="22.5" customHeight="1" x14ac:dyDescent="0.25">
      <c r="A65" s="21"/>
      <c r="B65" s="21"/>
      <c r="C65" s="21"/>
      <c r="D65" s="20"/>
      <c r="E65" s="31" t="s">
        <v>242</v>
      </c>
      <c r="F65" s="31" t="s">
        <v>6</v>
      </c>
      <c r="G65" s="87">
        <f t="shared" ref="G65" si="15">SUM(G52:G64)</f>
        <v>9</v>
      </c>
      <c r="H65" s="84">
        <f>SUM(H52:H64)</f>
        <v>5340</v>
      </c>
      <c r="I65" s="84">
        <f t="shared" ref="I65:AG65" si="16">SUM(I52:I64)</f>
        <v>9</v>
      </c>
      <c r="J65" s="84">
        <f t="shared" si="16"/>
        <v>0</v>
      </c>
      <c r="K65" s="84">
        <f t="shared" si="16"/>
        <v>3</v>
      </c>
      <c r="L65" s="84">
        <f t="shared" si="16"/>
        <v>1</v>
      </c>
      <c r="M65" s="84">
        <f t="shared" si="16"/>
        <v>11</v>
      </c>
      <c r="N65" s="84">
        <f t="shared" si="16"/>
        <v>31</v>
      </c>
      <c r="O65" s="84">
        <f t="shared" si="16"/>
        <v>1</v>
      </c>
      <c r="P65" s="84">
        <f t="shared" si="16"/>
        <v>0</v>
      </c>
      <c r="Q65" s="84">
        <f t="shared" si="16"/>
        <v>12</v>
      </c>
      <c r="R65" s="84">
        <f t="shared" si="16"/>
        <v>1</v>
      </c>
      <c r="S65" s="84">
        <f t="shared" si="16"/>
        <v>1</v>
      </c>
      <c r="T65" s="84">
        <f t="shared" si="16"/>
        <v>1</v>
      </c>
      <c r="U65" s="84">
        <f t="shared" si="16"/>
        <v>2391</v>
      </c>
      <c r="V65" s="84">
        <f t="shared" si="16"/>
        <v>9</v>
      </c>
      <c r="W65" s="84">
        <f t="shared" si="16"/>
        <v>1</v>
      </c>
      <c r="X65" s="84">
        <f t="shared" si="16"/>
        <v>9</v>
      </c>
      <c r="Y65" s="84">
        <f t="shared" si="16"/>
        <v>12</v>
      </c>
      <c r="Z65" s="84">
        <f t="shared" si="16"/>
        <v>2</v>
      </c>
      <c r="AA65" s="84">
        <f t="shared" si="16"/>
        <v>2</v>
      </c>
      <c r="AB65" s="84">
        <f t="shared" si="16"/>
        <v>3</v>
      </c>
      <c r="AC65" s="84">
        <f t="shared" si="16"/>
        <v>2</v>
      </c>
      <c r="AD65" s="84">
        <f t="shared" si="16"/>
        <v>61</v>
      </c>
      <c r="AE65" s="84">
        <f t="shared" si="16"/>
        <v>0</v>
      </c>
      <c r="AF65" s="87">
        <f t="shared" si="16"/>
        <v>7912</v>
      </c>
      <c r="AG65" s="87">
        <f t="shared" si="16"/>
        <v>7851</v>
      </c>
    </row>
    <row r="66" spans="1:33" s="125" customFormat="1" ht="22.5" customHeight="1" x14ac:dyDescent="0.25">
      <c r="A66" s="241"/>
      <c r="B66" s="242"/>
      <c r="C66" s="242"/>
      <c r="D66" s="242"/>
      <c r="E66" s="242"/>
      <c r="F66" s="242"/>
      <c r="G66" s="242"/>
      <c r="H66" s="242"/>
      <c r="I66" s="242"/>
      <c r="J66" s="242"/>
      <c r="K66" s="242"/>
      <c r="L66" s="242"/>
      <c r="M66" s="242"/>
      <c r="N66" s="242"/>
      <c r="O66" s="242"/>
      <c r="P66" s="242"/>
      <c r="Q66" s="242"/>
      <c r="R66" s="242"/>
      <c r="S66" s="242"/>
      <c r="T66" s="242"/>
      <c r="U66" s="242"/>
      <c r="V66" s="242"/>
      <c r="W66" s="242"/>
      <c r="X66" s="242"/>
      <c r="Y66" s="242"/>
      <c r="Z66" s="242"/>
      <c r="AA66" s="242"/>
      <c r="AB66" s="242"/>
      <c r="AC66" s="242"/>
      <c r="AD66" s="242"/>
      <c r="AE66" s="242"/>
      <c r="AF66" s="242"/>
      <c r="AG66" s="243"/>
    </row>
    <row r="67" spans="1:33" s="2" customFormat="1" ht="22.5" customHeight="1" x14ac:dyDescent="0.25">
      <c r="A67" s="22" t="s">
        <v>136</v>
      </c>
      <c r="B67" s="22" t="s">
        <v>215</v>
      </c>
      <c r="C67" s="22" t="s">
        <v>138</v>
      </c>
      <c r="D67" s="23">
        <v>22</v>
      </c>
      <c r="E67" s="22" t="s">
        <v>243</v>
      </c>
      <c r="F67" s="22" t="s">
        <v>244</v>
      </c>
      <c r="G67" s="95">
        <v>1</v>
      </c>
      <c r="H67" s="95">
        <v>435</v>
      </c>
      <c r="I67" s="95">
        <v>0</v>
      </c>
      <c r="J67" s="95">
        <v>0</v>
      </c>
      <c r="K67" s="95">
        <v>0</v>
      </c>
      <c r="L67" s="95">
        <v>0</v>
      </c>
      <c r="M67" s="95">
        <v>2</v>
      </c>
      <c r="N67" s="95">
        <v>2</v>
      </c>
      <c r="O67" s="95">
        <v>0</v>
      </c>
      <c r="P67" s="95">
        <v>1</v>
      </c>
      <c r="Q67" s="95">
        <v>0</v>
      </c>
      <c r="R67" s="95">
        <v>2</v>
      </c>
      <c r="S67" s="95">
        <v>0</v>
      </c>
      <c r="T67" s="95">
        <v>0</v>
      </c>
      <c r="U67" s="95">
        <v>201</v>
      </c>
      <c r="V67" s="95">
        <v>2</v>
      </c>
      <c r="W67" s="95">
        <v>0</v>
      </c>
      <c r="X67" s="95">
        <v>0</v>
      </c>
      <c r="Y67" s="95">
        <v>2</v>
      </c>
      <c r="Z67" s="95">
        <v>0</v>
      </c>
      <c r="AA67" s="95">
        <v>0</v>
      </c>
      <c r="AB67" s="95">
        <v>0</v>
      </c>
      <c r="AC67" s="98">
        <v>0</v>
      </c>
      <c r="AD67" s="192">
        <v>2</v>
      </c>
      <c r="AE67" s="183">
        <v>0</v>
      </c>
      <c r="AF67" s="173">
        <f t="shared" ref="AF67:AF76" si="17">G67+H67+I67+J67+K67+L67+M67+N67+O67+P67+Q67+R67+S67+T67+U67+V67+W67+X67+Y67+Z67+AA67+AB67+AC67+AD67</f>
        <v>650</v>
      </c>
      <c r="AG67" s="173">
        <f t="shared" ref="AG67:AG76" si="18">G67+H67+I67+J67+K67+L67+M67+N67+O67+P67+Q67+R67+S67+T67+U67+V67+W67+X67+Y67+Z67+AA67+AB67+AC67</f>
        <v>648</v>
      </c>
    </row>
    <row r="68" spans="1:33" s="2" customFormat="1" ht="22.5" customHeight="1" x14ac:dyDescent="0.25">
      <c r="A68" s="22" t="s">
        <v>136</v>
      </c>
      <c r="B68" s="22" t="s">
        <v>215</v>
      </c>
      <c r="C68" s="22" t="s">
        <v>138</v>
      </c>
      <c r="D68" s="23">
        <v>22</v>
      </c>
      <c r="E68" s="22" t="s">
        <v>245</v>
      </c>
      <c r="F68" s="22" t="s">
        <v>246</v>
      </c>
      <c r="G68" s="99">
        <v>0</v>
      </c>
      <c r="H68" s="99">
        <v>449</v>
      </c>
      <c r="I68" s="99">
        <v>1</v>
      </c>
      <c r="J68" s="99">
        <v>0</v>
      </c>
      <c r="K68" s="99">
        <v>0</v>
      </c>
      <c r="L68" s="99">
        <v>0</v>
      </c>
      <c r="M68" s="99">
        <v>0</v>
      </c>
      <c r="N68" s="99">
        <v>1</v>
      </c>
      <c r="O68" s="99">
        <v>0</v>
      </c>
      <c r="P68" s="99">
        <v>0</v>
      </c>
      <c r="Q68" s="99">
        <v>0</v>
      </c>
      <c r="R68" s="99">
        <v>1</v>
      </c>
      <c r="S68" s="99">
        <v>0</v>
      </c>
      <c r="T68" s="99">
        <v>0</v>
      </c>
      <c r="U68" s="99">
        <v>202</v>
      </c>
      <c r="V68" s="99">
        <v>0</v>
      </c>
      <c r="W68" s="99">
        <v>0</v>
      </c>
      <c r="X68" s="99">
        <v>0</v>
      </c>
      <c r="Y68" s="99">
        <v>1</v>
      </c>
      <c r="Z68" s="99">
        <v>0</v>
      </c>
      <c r="AA68" s="99">
        <v>1</v>
      </c>
      <c r="AB68" s="99">
        <v>0</v>
      </c>
      <c r="AC68" s="99">
        <v>0</v>
      </c>
      <c r="AD68" s="195">
        <v>2</v>
      </c>
      <c r="AE68" s="183">
        <v>0</v>
      </c>
      <c r="AF68" s="173">
        <f t="shared" si="17"/>
        <v>658</v>
      </c>
      <c r="AG68" s="173">
        <f t="shared" si="18"/>
        <v>656</v>
      </c>
    </row>
    <row r="69" spans="1:33" s="2" customFormat="1" ht="22.5" customHeight="1" x14ac:dyDescent="0.25">
      <c r="A69" s="22" t="s">
        <v>136</v>
      </c>
      <c r="B69" s="22" t="s">
        <v>215</v>
      </c>
      <c r="C69" s="22" t="s">
        <v>138</v>
      </c>
      <c r="D69" s="23">
        <v>22</v>
      </c>
      <c r="E69" s="22" t="s">
        <v>247</v>
      </c>
      <c r="F69" s="22" t="s">
        <v>248</v>
      </c>
      <c r="G69" s="95">
        <v>2</v>
      </c>
      <c r="H69" s="95">
        <v>418</v>
      </c>
      <c r="I69" s="95">
        <v>1</v>
      </c>
      <c r="J69" s="95">
        <v>0</v>
      </c>
      <c r="K69" s="95">
        <v>0</v>
      </c>
      <c r="L69" s="95">
        <v>0</v>
      </c>
      <c r="M69" s="95">
        <v>0</v>
      </c>
      <c r="N69" s="95">
        <v>1</v>
      </c>
      <c r="O69" s="95">
        <v>0</v>
      </c>
      <c r="P69" s="95">
        <v>0</v>
      </c>
      <c r="Q69" s="95">
        <v>0</v>
      </c>
      <c r="R69" s="95">
        <v>0</v>
      </c>
      <c r="S69" s="95">
        <v>0</v>
      </c>
      <c r="T69" s="95">
        <v>0</v>
      </c>
      <c r="U69" s="95">
        <v>209</v>
      </c>
      <c r="V69" s="95">
        <v>1</v>
      </c>
      <c r="W69" s="95">
        <v>0</v>
      </c>
      <c r="X69" s="95">
        <v>1</v>
      </c>
      <c r="Y69" s="95">
        <v>0</v>
      </c>
      <c r="Z69" s="95">
        <v>0</v>
      </c>
      <c r="AA69" s="95">
        <v>0</v>
      </c>
      <c r="AB69" s="95">
        <v>0</v>
      </c>
      <c r="AC69" s="98">
        <v>0</v>
      </c>
      <c r="AD69" s="192">
        <v>6</v>
      </c>
      <c r="AE69" s="183">
        <v>0</v>
      </c>
      <c r="AF69" s="173">
        <f t="shared" si="17"/>
        <v>639</v>
      </c>
      <c r="AG69" s="173">
        <f t="shared" si="18"/>
        <v>633</v>
      </c>
    </row>
    <row r="70" spans="1:33" s="2" customFormat="1" ht="22.5" customHeight="1" x14ac:dyDescent="0.25">
      <c r="A70" s="22" t="s">
        <v>136</v>
      </c>
      <c r="B70" s="22" t="s">
        <v>215</v>
      </c>
      <c r="C70" s="22" t="s">
        <v>138</v>
      </c>
      <c r="D70" s="23">
        <v>22</v>
      </c>
      <c r="E70" s="22" t="s">
        <v>249</v>
      </c>
      <c r="F70" s="22" t="s">
        <v>250</v>
      </c>
      <c r="G70" s="95">
        <v>0</v>
      </c>
      <c r="H70" s="95">
        <v>471</v>
      </c>
      <c r="I70" s="95">
        <v>0</v>
      </c>
      <c r="J70" s="95">
        <v>1</v>
      </c>
      <c r="K70" s="95">
        <v>0</v>
      </c>
      <c r="L70" s="95">
        <v>0</v>
      </c>
      <c r="M70" s="95">
        <v>1</v>
      </c>
      <c r="N70" s="95">
        <v>2</v>
      </c>
      <c r="O70" s="95">
        <v>0</v>
      </c>
      <c r="P70" s="95">
        <v>0</v>
      </c>
      <c r="Q70" s="95">
        <v>0</v>
      </c>
      <c r="R70" s="95">
        <v>1</v>
      </c>
      <c r="S70" s="95">
        <v>0</v>
      </c>
      <c r="T70" s="95">
        <v>0</v>
      </c>
      <c r="U70" s="95">
        <v>169</v>
      </c>
      <c r="V70" s="95">
        <v>0</v>
      </c>
      <c r="W70" s="95">
        <v>1</v>
      </c>
      <c r="X70" s="95">
        <v>1</v>
      </c>
      <c r="Y70" s="95">
        <v>5</v>
      </c>
      <c r="Z70" s="95">
        <v>0</v>
      </c>
      <c r="AA70" s="95">
        <v>0</v>
      </c>
      <c r="AB70" s="95">
        <v>0</v>
      </c>
      <c r="AC70" s="98">
        <v>0</v>
      </c>
      <c r="AD70" s="192">
        <v>4</v>
      </c>
      <c r="AE70" s="183">
        <v>0</v>
      </c>
      <c r="AF70" s="173">
        <f t="shared" si="17"/>
        <v>656</v>
      </c>
      <c r="AG70" s="173">
        <f t="shared" si="18"/>
        <v>652</v>
      </c>
    </row>
    <row r="71" spans="1:33" s="2" customFormat="1" ht="22.5" customHeight="1" x14ac:dyDescent="0.25">
      <c r="A71" s="22" t="s">
        <v>136</v>
      </c>
      <c r="B71" s="22" t="s">
        <v>215</v>
      </c>
      <c r="C71" s="22" t="s">
        <v>138</v>
      </c>
      <c r="D71" s="23">
        <v>22</v>
      </c>
      <c r="E71" s="22" t="s">
        <v>251</v>
      </c>
      <c r="F71" s="22" t="s">
        <v>252</v>
      </c>
      <c r="G71" s="95">
        <v>1</v>
      </c>
      <c r="H71" s="95">
        <v>433</v>
      </c>
      <c r="I71" s="95">
        <v>1</v>
      </c>
      <c r="J71" s="95">
        <v>0</v>
      </c>
      <c r="K71" s="95">
        <v>0</v>
      </c>
      <c r="L71" s="95">
        <v>0</v>
      </c>
      <c r="M71" s="95">
        <v>1</v>
      </c>
      <c r="N71" s="95">
        <v>1</v>
      </c>
      <c r="O71" s="95">
        <v>0</v>
      </c>
      <c r="P71" s="95">
        <v>0</v>
      </c>
      <c r="Q71" s="95">
        <v>1</v>
      </c>
      <c r="R71" s="95">
        <v>0</v>
      </c>
      <c r="S71" s="95">
        <v>0</v>
      </c>
      <c r="T71" s="95">
        <v>0</v>
      </c>
      <c r="U71" s="95">
        <v>201</v>
      </c>
      <c r="V71" s="95">
        <v>1</v>
      </c>
      <c r="W71" s="95">
        <v>0</v>
      </c>
      <c r="X71" s="95">
        <v>1</v>
      </c>
      <c r="Y71" s="95">
        <v>1</v>
      </c>
      <c r="Z71" s="95">
        <v>0</v>
      </c>
      <c r="AA71" s="95">
        <v>0</v>
      </c>
      <c r="AB71" s="95">
        <v>0</v>
      </c>
      <c r="AC71" s="98">
        <v>1</v>
      </c>
      <c r="AD71" s="192">
        <v>2</v>
      </c>
      <c r="AE71" s="183">
        <v>0</v>
      </c>
      <c r="AF71" s="173">
        <f t="shared" si="17"/>
        <v>645</v>
      </c>
      <c r="AG71" s="173">
        <f t="shared" si="18"/>
        <v>643</v>
      </c>
    </row>
    <row r="72" spans="1:33" s="2" customFormat="1" ht="22.5" customHeight="1" x14ac:dyDescent="0.25">
      <c r="A72" s="22" t="s">
        <v>136</v>
      </c>
      <c r="B72" s="22" t="s">
        <v>215</v>
      </c>
      <c r="C72" s="22" t="s">
        <v>138</v>
      </c>
      <c r="D72" s="23">
        <v>22</v>
      </c>
      <c r="E72" s="22" t="s">
        <v>253</v>
      </c>
      <c r="F72" s="22" t="s">
        <v>254</v>
      </c>
      <c r="G72" s="95">
        <v>0</v>
      </c>
      <c r="H72" s="95">
        <v>502</v>
      </c>
      <c r="I72" s="95">
        <v>0</v>
      </c>
      <c r="J72" s="95">
        <v>0</v>
      </c>
      <c r="K72" s="95">
        <v>0</v>
      </c>
      <c r="L72" s="95">
        <v>2</v>
      </c>
      <c r="M72" s="95">
        <v>0</v>
      </c>
      <c r="N72" s="95">
        <v>1</v>
      </c>
      <c r="O72" s="95">
        <v>0</v>
      </c>
      <c r="P72" s="95">
        <v>0</v>
      </c>
      <c r="Q72" s="95">
        <v>0</v>
      </c>
      <c r="R72" s="95">
        <v>2</v>
      </c>
      <c r="S72" s="95">
        <v>0</v>
      </c>
      <c r="T72" s="95">
        <v>0</v>
      </c>
      <c r="U72" s="95">
        <v>178</v>
      </c>
      <c r="V72" s="95">
        <v>0</v>
      </c>
      <c r="W72" s="95">
        <v>0</v>
      </c>
      <c r="X72" s="95">
        <v>2</v>
      </c>
      <c r="Y72" s="95">
        <v>2</v>
      </c>
      <c r="Z72" s="95">
        <v>0</v>
      </c>
      <c r="AA72" s="95">
        <v>1</v>
      </c>
      <c r="AB72" s="95">
        <v>1</v>
      </c>
      <c r="AC72" s="98">
        <v>1</v>
      </c>
      <c r="AD72" s="192">
        <v>5</v>
      </c>
      <c r="AE72" s="183">
        <v>0</v>
      </c>
      <c r="AF72" s="173">
        <f t="shared" si="17"/>
        <v>697</v>
      </c>
      <c r="AG72" s="173">
        <f t="shared" si="18"/>
        <v>692</v>
      </c>
    </row>
    <row r="73" spans="1:33" s="2" customFormat="1" ht="22.5" customHeight="1" x14ac:dyDescent="0.25">
      <c r="A73" s="22" t="s">
        <v>136</v>
      </c>
      <c r="B73" s="22" t="s">
        <v>215</v>
      </c>
      <c r="C73" s="22" t="s">
        <v>138</v>
      </c>
      <c r="D73" s="23">
        <v>22</v>
      </c>
      <c r="E73" s="22" t="s">
        <v>255</v>
      </c>
      <c r="F73" s="22" t="s">
        <v>256</v>
      </c>
      <c r="G73" s="95">
        <v>1</v>
      </c>
      <c r="H73" s="95">
        <v>499</v>
      </c>
      <c r="I73" s="95">
        <v>1</v>
      </c>
      <c r="J73" s="95">
        <v>0</v>
      </c>
      <c r="K73" s="95">
        <v>0</v>
      </c>
      <c r="L73" s="95">
        <v>2</v>
      </c>
      <c r="M73" s="95">
        <v>0</v>
      </c>
      <c r="N73" s="95">
        <v>1</v>
      </c>
      <c r="O73" s="95">
        <v>0</v>
      </c>
      <c r="P73" s="95">
        <v>0</v>
      </c>
      <c r="Q73" s="95">
        <v>0</v>
      </c>
      <c r="R73" s="95">
        <v>2</v>
      </c>
      <c r="S73" s="95">
        <v>0</v>
      </c>
      <c r="T73" s="95">
        <v>0</v>
      </c>
      <c r="U73" s="95">
        <v>169</v>
      </c>
      <c r="V73" s="95">
        <v>0</v>
      </c>
      <c r="W73" s="95">
        <v>0</v>
      </c>
      <c r="X73" s="95">
        <v>0</v>
      </c>
      <c r="Y73" s="95">
        <v>0</v>
      </c>
      <c r="Z73" s="95">
        <v>0</v>
      </c>
      <c r="AA73" s="95">
        <v>1</v>
      </c>
      <c r="AB73" s="95">
        <v>0</v>
      </c>
      <c r="AC73" s="98">
        <v>0</v>
      </c>
      <c r="AD73" s="192">
        <v>8</v>
      </c>
      <c r="AE73" s="183">
        <v>0</v>
      </c>
      <c r="AF73" s="173">
        <f t="shared" si="17"/>
        <v>684</v>
      </c>
      <c r="AG73" s="173">
        <f t="shared" si="18"/>
        <v>676</v>
      </c>
    </row>
    <row r="74" spans="1:33" s="2" customFormat="1" ht="22.5" customHeight="1" x14ac:dyDescent="0.25">
      <c r="A74" s="22" t="s">
        <v>136</v>
      </c>
      <c r="B74" s="22" t="s">
        <v>215</v>
      </c>
      <c r="C74" s="22" t="s">
        <v>138</v>
      </c>
      <c r="D74" s="23">
        <v>22</v>
      </c>
      <c r="E74" s="22" t="s">
        <v>257</v>
      </c>
      <c r="F74" s="22" t="s">
        <v>258</v>
      </c>
      <c r="G74" s="95">
        <v>0</v>
      </c>
      <c r="H74" s="95">
        <v>518</v>
      </c>
      <c r="I74" s="95">
        <v>0</v>
      </c>
      <c r="J74" s="95">
        <v>1</v>
      </c>
      <c r="K74" s="95">
        <v>0</v>
      </c>
      <c r="L74" s="95">
        <v>0</v>
      </c>
      <c r="M74" s="95">
        <v>0</v>
      </c>
      <c r="N74" s="95">
        <v>5</v>
      </c>
      <c r="O74" s="95">
        <v>0</v>
      </c>
      <c r="P74" s="95">
        <v>0</v>
      </c>
      <c r="Q74" s="95">
        <v>3</v>
      </c>
      <c r="R74" s="95">
        <v>1</v>
      </c>
      <c r="S74" s="95">
        <v>2</v>
      </c>
      <c r="T74" s="95">
        <v>0</v>
      </c>
      <c r="U74" s="95">
        <v>169</v>
      </c>
      <c r="V74" s="95">
        <v>0</v>
      </c>
      <c r="W74" s="95">
        <v>0</v>
      </c>
      <c r="X74" s="95">
        <v>0</v>
      </c>
      <c r="Y74" s="95">
        <v>0</v>
      </c>
      <c r="Z74" s="95">
        <v>0</v>
      </c>
      <c r="AA74" s="95">
        <v>1</v>
      </c>
      <c r="AB74" s="95">
        <v>0</v>
      </c>
      <c r="AC74" s="98">
        <v>0</v>
      </c>
      <c r="AD74" s="192">
        <v>5</v>
      </c>
      <c r="AE74" s="183">
        <v>0</v>
      </c>
      <c r="AF74" s="173">
        <f t="shared" si="17"/>
        <v>705</v>
      </c>
      <c r="AG74" s="173">
        <f t="shared" si="18"/>
        <v>700</v>
      </c>
    </row>
    <row r="75" spans="1:33" s="2" customFormat="1" ht="22.5" customHeight="1" x14ac:dyDescent="0.25">
      <c r="A75" s="22" t="s">
        <v>136</v>
      </c>
      <c r="B75" s="22" t="s">
        <v>215</v>
      </c>
      <c r="C75" s="22" t="s">
        <v>138</v>
      </c>
      <c r="D75" s="23">
        <v>22</v>
      </c>
      <c r="E75" s="22" t="s">
        <v>259</v>
      </c>
      <c r="F75" s="22" t="s">
        <v>260</v>
      </c>
      <c r="G75" s="95">
        <v>0</v>
      </c>
      <c r="H75" s="95">
        <v>353</v>
      </c>
      <c r="I75" s="95">
        <v>0</v>
      </c>
      <c r="J75" s="95">
        <v>0</v>
      </c>
      <c r="K75" s="95">
        <v>0</v>
      </c>
      <c r="L75" s="95">
        <v>0</v>
      </c>
      <c r="M75" s="95">
        <v>1</v>
      </c>
      <c r="N75" s="95">
        <v>1</v>
      </c>
      <c r="O75" s="95">
        <v>0</v>
      </c>
      <c r="P75" s="95">
        <v>0</v>
      </c>
      <c r="Q75" s="95">
        <v>0</v>
      </c>
      <c r="R75" s="95">
        <v>0</v>
      </c>
      <c r="S75" s="95">
        <v>0</v>
      </c>
      <c r="T75" s="95">
        <v>0</v>
      </c>
      <c r="U75" s="95">
        <v>125</v>
      </c>
      <c r="V75" s="95">
        <v>2</v>
      </c>
      <c r="W75" s="95">
        <v>0</v>
      </c>
      <c r="X75" s="95">
        <v>0</v>
      </c>
      <c r="Y75" s="95">
        <v>0</v>
      </c>
      <c r="Z75" s="95">
        <v>0</v>
      </c>
      <c r="AA75" s="95">
        <v>0</v>
      </c>
      <c r="AB75" s="95">
        <v>1</v>
      </c>
      <c r="AC75" s="98">
        <v>0</v>
      </c>
      <c r="AD75" s="192">
        <v>4</v>
      </c>
      <c r="AE75" s="183">
        <v>0</v>
      </c>
      <c r="AF75" s="173">
        <f t="shared" si="17"/>
        <v>487</v>
      </c>
      <c r="AG75" s="173">
        <f t="shared" si="18"/>
        <v>483</v>
      </c>
    </row>
    <row r="76" spans="1:33" s="2" customFormat="1" ht="22.5" customHeight="1" x14ac:dyDescent="0.25">
      <c r="A76" s="22" t="s">
        <v>136</v>
      </c>
      <c r="B76" s="22" t="s">
        <v>215</v>
      </c>
      <c r="C76" s="22" t="s">
        <v>138</v>
      </c>
      <c r="D76" s="23">
        <v>22</v>
      </c>
      <c r="E76" s="22" t="s">
        <v>261</v>
      </c>
      <c r="F76" s="22" t="s">
        <v>262</v>
      </c>
      <c r="G76" s="95">
        <v>2</v>
      </c>
      <c r="H76" s="95">
        <v>361</v>
      </c>
      <c r="I76" s="95">
        <v>1</v>
      </c>
      <c r="J76" s="95">
        <v>0</v>
      </c>
      <c r="K76" s="95">
        <v>0</v>
      </c>
      <c r="L76" s="95">
        <v>0</v>
      </c>
      <c r="M76" s="95">
        <v>0</v>
      </c>
      <c r="N76" s="95">
        <v>2</v>
      </c>
      <c r="O76" s="95">
        <v>0</v>
      </c>
      <c r="P76" s="95">
        <v>0</v>
      </c>
      <c r="Q76" s="95">
        <v>1</v>
      </c>
      <c r="R76" s="95">
        <v>0</v>
      </c>
      <c r="S76" s="95">
        <v>0</v>
      </c>
      <c r="T76" s="95">
        <v>0</v>
      </c>
      <c r="U76" s="95">
        <v>122</v>
      </c>
      <c r="V76" s="95">
        <v>0</v>
      </c>
      <c r="W76" s="95">
        <v>0</v>
      </c>
      <c r="X76" s="95">
        <v>0</v>
      </c>
      <c r="Y76" s="95">
        <v>1</v>
      </c>
      <c r="Z76" s="95">
        <v>0</v>
      </c>
      <c r="AA76" s="95">
        <v>0</v>
      </c>
      <c r="AB76" s="95">
        <v>0</v>
      </c>
      <c r="AC76" s="98">
        <v>1</v>
      </c>
      <c r="AD76" s="192">
        <v>0</v>
      </c>
      <c r="AE76" s="183">
        <v>0</v>
      </c>
      <c r="AF76" s="173">
        <f t="shared" si="17"/>
        <v>491</v>
      </c>
      <c r="AG76" s="173">
        <f t="shared" si="18"/>
        <v>491</v>
      </c>
    </row>
    <row r="77" spans="1:33" s="26" customFormat="1" ht="22.5" customHeight="1" x14ac:dyDescent="0.25">
      <c r="A77" s="21"/>
      <c r="B77" s="21"/>
      <c r="C77" s="21"/>
      <c r="D77" s="20"/>
      <c r="E77" s="31" t="s">
        <v>263</v>
      </c>
      <c r="F77" s="31" t="s">
        <v>6</v>
      </c>
      <c r="G77" s="87">
        <f>SUM(G67:G76)</f>
        <v>7</v>
      </c>
      <c r="H77" s="84">
        <f t="shared" ref="H77:AF77" si="19">SUM(H67:H76)</f>
        <v>4439</v>
      </c>
      <c r="I77" s="84">
        <f t="shared" si="19"/>
        <v>5</v>
      </c>
      <c r="J77" s="84">
        <f t="shared" si="19"/>
        <v>2</v>
      </c>
      <c r="K77" s="84">
        <f t="shared" si="19"/>
        <v>0</v>
      </c>
      <c r="L77" s="84">
        <f t="shared" si="19"/>
        <v>4</v>
      </c>
      <c r="M77" s="84">
        <f t="shared" si="19"/>
        <v>5</v>
      </c>
      <c r="N77" s="84">
        <f t="shared" si="19"/>
        <v>17</v>
      </c>
      <c r="O77" s="84">
        <f t="shared" si="19"/>
        <v>0</v>
      </c>
      <c r="P77" s="84">
        <f t="shared" si="19"/>
        <v>1</v>
      </c>
      <c r="Q77" s="84">
        <f t="shared" si="19"/>
        <v>5</v>
      </c>
      <c r="R77" s="84">
        <f t="shared" si="19"/>
        <v>9</v>
      </c>
      <c r="S77" s="84">
        <f t="shared" si="19"/>
        <v>2</v>
      </c>
      <c r="T77" s="84">
        <f t="shared" si="19"/>
        <v>0</v>
      </c>
      <c r="U77" s="84">
        <f t="shared" si="19"/>
        <v>1745</v>
      </c>
      <c r="V77" s="84">
        <f t="shared" si="19"/>
        <v>6</v>
      </c>
      <c r="W77" s="84">
        <f t="shared" si="19"/>
        <v>1</v>
      </c>
      <c r="X77" s="84">
        <f t="shared" si="19"/>
        <v>5</v>
      </c>
      <c r="Y77" s="84">
        <f t="shared" si="19"/>
        <v>12</v>
      </c>
      <c r="Z77" s="84">
        <f t="shared" si="19"/>
        <v>0</v>
      </c>
      <c r="AA77" s="84">
        <f t="shared" si="19"/>
        <v>4</v>
      </c>
      <c r="AB77" s="84">
        <f t="shared" si="19"/>
        <v>2</v>
      </c>
      <c r="AC77" s="85">
        <f t="shared" si="19"/>
        <v>3</v>
      </c>
      <c r="AD77" s="100">
        <f t="shared" si="19"/>
        <v>38</v>
      </c>
      <c r="AE77" s="84">
        <f t="shared" si="19"/>
        <v>0</v>
      </c>
      <c r="AF77" s="87">
        <f t="shared" si="19"/>
        <v>6312</v>
      </c>
      <c r="AG77" s="88">
        <f>SUM(AG67:AG76)</f>
        <v>6274</v>
      </c>
    </row>
    <row r="78" spans="1:33" s="125" customFormat="1" ht="22.5" customHeight="1" x14ac:dyDescent="0.25">
      <c r="A78" s="49"/>
      <c r="B78" s="49"/>
      <c r="C78" s="49"/>
      <c r="D78" s="52"/>
      <c r="E78" s="138"/>
      <c r="F78" s="139"/>
      <c r="G78" s="139"/>
      <c r="H78" s="139"/>
      <c r="I78" s="139"/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39"/>
      <c r="U78" s="139"/>
      <c r="V78" s="139"/>
      <c r="W78" s="139"/>
      <c r="X78" s="139"/>
      <c r="Y78" s="139"/>
      <c r="Z78" s="139"/>
      <c r="AA78" s="139"/>
      <c r="AB78" s="139"/>
      <c r="AC78" s="139"/>
      <c r="AD78" s="167"/>
      <c r="AE78" s="167"/>
      <c r="AF78" s="167"/>
      <c r="AG78" s="166"/>
    </row>
    <row r="79" spans="1:33" s="2" customFormat="1" ht="22.5" customHeight="1" x14ac:dyDescent="0.25">
      <c r="A79" s="22" t="s">
        <v>136</v>
      </c>
      <c r="B79" s="22" t="s">
        <v>215</v>
      </c>
      <c r="C79" s="22" t="s">
        <v>138</v>
      </c>
      <c r="D79" s="23">
        <v>23</v>
      </c>
      <c r="E79" s="22" t="s">
        <v>264</v>
      </c>
      <c r="F79" s="22" t="s">
        <v>265</v>
      </c>
      <c r="G79" s="95">
        <v>1</v>
      </c>
      <c r="H79" s="95">
        <v>429</v>
      </c>
      <c r="I79" s="95">
        <v>2</v>
      </c>
      <c r="J79" s="95">
        <v>0</v>
      </c>
      <c r="K79" s="95">
        <v>0</v>
      </c>
      <c r="L79" s="95">
        <v>0</v>
      </c>
      <c r="M79" s="95">
        <v>0</v>
      </c>
      <c r="N79" s="95">
        <v>3</v>
      </c>
      <c r="O79" s="95">
        <v>0</v>
      </c>
      <c r="P79" s="95">
        <v>0</v>
      </c>
      <c r="Q79" s="95">
        <v>0</v>
      </c>
      <c r="R79" s="95">
        <v>0</v>
      </c>
      <c r="S79" s="95">
        <v>0</v>
      </c>
      <c r="T79" s="95">
        <v>0</v>
      </c>
      <c r="U79" s="95">
        <v>164</v>
      </c>
      <c r="V79" s="95">
        <v>0</v>
      </c>
      <c r="W79" s="95">
        <v>0</v>
      </c>
      <c r="X79" s="95">
        <v>0</v>
      </c>
      <c r="Y79" s="95">
        <v>2</v>
      </c>
      <c r="Z79" s="95">
        <v>1</v>
      </c>
      <c r="AA79" s="95">
        <v>0</v>
      </c>
      <c r="AB79" s="95">
        <v>0</v>
      </c>
      <c r="AC79" s="98">
        <v>1</v>
      </c>
      <c r="AD79" s="192">
        <v>8</v>
      </c>
      <c r="AE79" s="183">
        <v>0</v>
      </c>
      <c r="AF79" s="173">
        <f t="shared" ref="AF79:AF93" si="20">G79+H79+I79+J79+K79+L79+M79+N79+O79+P79+Q79+R79+S79+T79+U79+V79+W79+X79+Y79+Z79+AA79+AB79+AC79+AD79</f>
        <v>611</v>
      </c>
      <c r="AG79" s="173">
        <f t="shared" ref="AG79:AG93" si="21">G79+H79+I79+J79+K79+L79+M79+N79+O79+P79+Q79+R79+S79+T79+U79+V79+W79+X79+Y79+Z79+AA79+AB79+AC79</f>
        <v>603</v>
      </c>
    </row>
    <row r="80" spans="1:33" s="2" customFormat="1" ht="22.5" customHeight="1" x14ac:dyDescent="0.25">
      <c r="A80" s="22" t="s">
        <v>136</v>
      </c>
      <c r="B80" s="22" t="s">
        <v>215</v>
      </c>
      <c r="C80" s="22" t="s">
        <v>138</v>
      </c>
      <c r="D80" s="23">
        <v>23</v>
      </c>
      <c r="E80" s="22" t="s">
        <v>266</v>
      </c>
      <c r="F80" s="22" t="s">
        <v>267</v>
      </c>
      <c r="G80" s="95">
        <v>1</v>
      </c>
      <c r="H80" s="95">
        <v>419</v>
      </c>
      <c r="I80" s="95">
        <v>4</v>
      </c>
      <c r="J80" s="95">
        <v>0</v>
      </c>
      <c r="K80" s="95">
        <v>0</v>
      </c>
      <c r="L80" s="95">
        <v>0</v>
      </c>
      <c r="M80" s="95">
        <v>1</v>
      </c>
      <c r="N80" s="95">
        <v>2</v>
      </c>
      <c r="O80" s="95">
        <v>0</v>
      </c>
      <c r="P80" s="95">
        <v>0</v>
      </c>
      <c r="Q80" s="95">
        <v>0</v>
      </c>
      <c r="R80" s="95">
        <v>1</v>
      </c>
      <c r="S80" s="95">
        <v>0</v>
      </c>
      <c r="T80" s="95">
        <v>0</v>
      </c>
      <c r="U80" s="95">
        <v>167</v>
      </c>
      <c r="V80" s="95">
        <v>0</v>
      </c>
      <c r="W80" s="95">
        <v>0</v>
      </c>
      <c r="X80" s="95">
        <v>0</v>
      </c>
      <c r="Y80" s="95">
        <v>1</v>
      </c>
      <c r="Z80" s="95">
        <v>0</v>
      </c>
      <c r="AA80" s="95">
        <v>0</v>
      </c>
      <c r="AB80" s="95">
        <v>0</v>
      </c>
      <c r="AC80" s="98">
        <v>0</v>
      </c>
      <c r="AD80" s="192">
        <v>5</v>
      </c>
      <c r="AE80" s="183">
        <v>0</v>
      </c>
      <c r="AF80" s="173">
        <f t="shared" si="20"/>
        <v>601</v>
      </c>
      <c r="AG80" s="173">
        <f t="shared" si="21"/>
        <v>596</v>
      </c>
    </row>
    <row r="81" spans="1:33" s="2" customFormat="1" ht="22.5" customHeight="1" x14ac:dyDescent="0.25">
      <c r="A81" s="22" t="s">
        <v>136</v>
      </c>
      <c r="B81" s="22" t="s">
        <v>215</v>
      </c>
      <c r="C81" s="22" t="s">
        <v>138</v>
      </c>
      <c r="D81" s="23">
        <v>23</v>
      </c>
      <c r="E81" s="22" t="s">
        <v>268</v>
      </c>
      <c r="F81" s="22" t="s">
        <v>269</v>
      </c>
      <c r="G81" s="95">
        <v>1</v>
      </c>
      <c r="H81" s="95">
        <v>425</v>
      </c>
      <c r="I81" s="95">
        <v>0</v>
      </c>
      <c r="J81" s="95">
        <v>0</v>
      </c>
      <c r="K81" s="95">
        <v>0</v>
      </c>
      <c r="L81" s="95">
        <v>0</v>
      </c>
      <c r="M81" s="95">
        <v>2</v>
      </c>
      <c r="N81" s="95">
        <v>1</v>
      </c>
      <c r="O81" s="95">
        <v>0</v>
      </c>
      <c r="P81" s="95">
        <v>0</v>
      </c>
      <c r="Q81" s="95">
        <v>0</v>
      </c>
      <c r="R81" s="95">
        <v>0</v>
      </c>
      <c r="S81" s="95">
        <v>0</v>
      </c>
      <c r="T81" s="95">
        <v>0</v>
      </c>
      <c r="U81" s="95">
        <v>180</v>
      </c>
      <c r="V81" s="95">
        <v>0</v>
      </c>
      <c r="W81" s="95">
        <v>0</v>
      </c>
      <c r="X81" s="95">
        <v>1</v>
      </c>
      <c r="Y81" s="95">
        <v>0</v>
      </c>
      <c r="Z81" s="95">
        <v>0</v>
      </c>
      <c r="AA81" s="95">
        <v>0</v>
      </c>
      <c r="AB81" s="95">
        <v>1</v>
      </c>
      <c r="AC81" s="98">
        <v>0</v>
      </c>
      <c r="AD81" s="192">
        <v>5</v>
      </c>
      <c r="AE81" s="183">
        <v>0</v>
      </c>
      <c r="AF81" s="173">
        <f t="shared" si="20"/>
        <v>616</v>
      </c>
      <c r="AG81" s="173">
        <f t="shared" si="21"/>
        <v>611</v>
      </c>
    </row>
    <row r="82" spans="1:33" s="2" customFormat="1" ht="22.5" customHeight="1" x14ac:dyDescent="0.25">
      <c r="A82" s="22" t="s">
        <v>136</v>
      </c>
      <c r="B82" s="22" t="s">
        <v>215</v>
      </c>
      <c r="C82" s="22" t="s">
        <v>138</v>
      </c>
      <c r="D82" s="23">
        <v>23</v>
      </c>
      <c r="E82" s="22" t="s">
        <v>270</v>
      </c>
      <c r="F82" s="22" t="s">
        <v>271</v>
      </c>
      <c r="G82" s="99">
        <v>1</v>
      </c>
      <c r="H82" s="99">
        <v>462</v>
      </c>
      <c r="I82" s="99">
        <v>0</v>
      </c>
      <c r="J82" s="99">
        <v>0</v>
      </c>
      <c r="K82" s="99">
        <v>0</v>
      </c>
      <c r="L82" s="99">
        <v>0</v>
      </c>
      <c r="M82" s="99">
        <v>2</v>
      </c>
      <c r="N82" s="99">
        <v>2</v>
      </c>
      <c r="O82" s="99">
        <v>1</v>
      </c>
      <c r="P82" s="99">
        <v>0</v>
      </c>
      <c r="Q82" s="99">
        <v>1</v>
      </c>
      <c r="R82" s="99">
        <v>0</v>
      </c>
      <c r="S82" s="99">
        <v>0</v>
      </c>
      <c r="T82" s="99">
        <v>0</v>
      </c>
      <c r="U82" s="99">
        <v>221</v>
      </c>
      <c r="V82" s="99">
        <v>1</v>
      </c>
      <c r="W82" s="99">
        <v>0</v>
      </c>
      <c r="X82" s="99">
        <v>1</v>
      </c>
      <c r="Y82" s="99">
        <v>2</v>
      </c>
      <c r="Z82" s="99">
        <v>0</v>
      </c>
      <c r="AA82" s="99">
        <v>0</v>
      </c>
      <c r="AB82" s="99">
        <v>0</v>
      </c>
      <c r="AC82" s="99">
        <v>0</v>
      </c>
      <c r="AD82" s="195">
        <v>3</v>
      </c>
      <c r="AE82" s="183">
        <v>0</v>
      </c>
      <c r="AF82" s="173">
        <f t="shared" si="20"/>
        <v>697</v>
      </c>
      <c r="AG82" s="173">
        <f t="shared" si="21"/>
        <v>694</v>
      </c>
    </row>
    <row r="83" spans="1:33" s="2" customFormat="1" ht="22.5" customHeight="1" x14ac:dyDescent="0.25">
      <c r="A83" s="22" t="s">
        <v>136</v>
      </c>
      <c r="B83" s="22" t="s">
        <v>215</v>
      </c>
      <c r="C83" s="22" t="s">
        <v>138</v>
      </c>
      <c r="D83" s="23">
        <v>23</v>
      </c>
      <c r="E83" s="22" t="s">
        <v>272</v>
      </c>
      <c r="F83" s="22" t="s">
        <v>273</v>
      </c>
      <c r="G83" s="95">
        <v>1</v>
      </c>
      <c r="H83" s="95">
        <v>468</v>
      </c>
      <c r="I83" s="95">
        <v>1</v>
      </c>
      <c r="J83" s="95">
        <v>0</v>
      </c>
      <c r="K83" s="95">
        <v>0</v>
      </c>
      <c r="L83" s="95">
        <v>0</v>
      </c>
      <c r="M83" s="95">
        <v>0</v>
      </c>
      <c r="N83" s="95">
        <v>4</v>
      </c>
      <c r="O83" s="95">
        <v>0</v>
      </c>
      <c r="P83" s="95">
        <v>0</v>
      </c>
      <c r="Q83" s="95">
        <v>0</v>
      </c>
      <c r="R83" s="95">
        <v>1</v>
      </c>
      <c r="S83" s="95">
        <v>0</v>
      </c>
      <c r="T83" s="95">
        <v>0</v>
      </c>
      <c r="U83" s="95">
        <v>219</v>
      </c>
      <c r="V83" s="95">
        <v>0</v>
      </c>
      <c r="W83" s="95">
        <v>0</v>
      </c>
      <c r="X83" s="95">
        <v>1</v>
      </c>
      <c r="Y83" s="95">
        <v>1</v>
      </c>
      <c r="Z83" s="95">
        <v>0</v>
      </c>
      <c r="AA83" s="95">
        <v>0</v>
      </c>
      <c r="AB83" s="95">
        <v>0</v>
      </c>
      <c r="AC83" s="98">
        <v>1</v>
      </c>
      <c r="AD83" s="192">
        <v>3</v>
      </c>
      <c r="AE83" s="183">
        <v>0</v>
      </c>
      <c r="AF83" s="173">
        <f t="shared" si="20"/>
        <v>700</v>
      </c>
      <c r="AG83" s="173">
        <f t="shared" si="21"/>
        <v>697</v>
      </c>
    </row>
    <row r="84" spans="1:33" s="2" customFormat="1" ht="22.5" customHeight="1" x14ac:dyDescent="0.25">
      <c r="A84" s="22" t="s">
        <v>136</v>
      </c>
      <c r="B84" s="22" t="s">
        <v>215</v>
      </c>
      <c r="C84" s="22" t="s">
        <v>138</v>
      </c>
      <c r="D84" s="23">
        <v>23</v>
      </c>
      <c r="E84" s="22" t="s">
        <v>274</v>
      </c>
      <c r="F84" s="22" t="s">
        <v>275</v>
      </c>
      <c r="G84" s="95">
        <v>0</v>
      </c>
      <c r="H84" s="95">
        <v>534</v>
      </c>
      <c r="I84" s="95">
        <v>0</v>
      </c>
      <c r="J84" s="95">
        <v>0</v>
      </c>
      <c r="K84" s="95">
        <v>1</v>
      </c>
      <c r="L84" s="95">
        <v>0</v>
      </c>
      <c r="M84" s="95">
        <v>0</v>
      </c>
      <c r="N84" s="95">
        <v>1</v>
      </c>
      <c r="O84" s="95">
        <v>0</v>
      </c>
      <c r="P84" s="95">
        <v>0</v>
      </c>
      <c r="Q84" s="95">
        <v>1</v>
      </c>
      <c r="R84" s="95">
        <v>0</v>
      </c>
      <c r="S84" s="95">
        <v>0</v>
      </c>
      <c r="T84" s="95">
        <v>0</v>
      </c>
      <c r="U84" s="95">
        <v>174</v>
      </c>
      <c r="V84" s="95">
        <v>1</v>
      </c>
      <c r="W84" s="95">
        <v>0</v>
      </c>
      <c r="X84" s="95">
        <v>0</v>
      </c>
      <c r="Y84" s="95">
        <v>0</v>
      </c>
      <c r="Z84" s="95">
        <v>0</v>
      </c>
      <c r="AA84" s="95">
        <v>0</v>
      </c>
      <c r="AB84" s="95">
        <v>0</v>
      </c>
      <c r="AC84" s="98">
        <v>0</v>
      </c>
      <c r="AD84" s="192">
        <v>1</v>
      </c>
      <c r="AE84" s="183">
        <v>0</v>
      </c>
      <c r="AF84" s="173">
        <f t="shared" si="20"/>
        <v>713</v>
      </c>
      <c r="AG84" s="173">
        <f t="shared" si="21"/>
        <v>712</v>
      </c>
    </row>
    <row r="85" spans="1:33" s="2" customFormat="1" ht="22.5" customHeight="1" x14ac:dyDescent="0.25">
      <c r="A85" s="22" t="s">
        <v>136</v>
      </c>
      <c r="B85" s="22" t="s">
        <v>215</v>
      </c>
      <c r="C85" s="22" t="s">
        <v>138</v>
      </c>
      <c r="D85" s="23">
        <v>23</v>
      </c>
      <c r="E85" s="22" t="s">
        <v>276</v>
      </c>
      <c r="F85" s="22" t="s">
        <v>277</v>
      </c>
      <c r="G85" s="95">
        <v>0</v>
      </c>
      <c r="H85" s="95">
        <v>335</v>
      </c>
      <c r="I85" s="95">
        <v>0</v>
      </c>
      <c r="J85" s="95">
        <v>0</v>
      </c>
      <c r="K85" s="95">
        <v>0</v>
      </c>
      <c r="L85" s="95">
        <v>0</v>
      </c>
      <c r="M85" s="95">
        <v>1</v>
      </c>
      <c r="N85" s="95">
        <v>2</v>
      </c>
      <c r="O85" s="95">
        <v>0</v>
      </c>
      <c r="P85" s="95">
        <v>0</v>
      </c>
      <c r="Q85" s="95">
        <v>0</v>
      </c>
      <c r="R85" s="95">
        <v>0</v>
      </c>
      <c r="S85" s="95">
        <v>0</v>
      </c>
      <c r="T85" s="95">
        <v>0</v>
      </c>
      <c r="U85" s="95">
        <v>92</v>
      </c>
      <c r="V85" s="95">
        <v>0</v>
      </c>
      <c r="W85" s="95">
        <v>0</v>
      </c>
      <c r="X85" s="95">
        <v>0</v>
      </c>
      <c r="Y85" s="95">
        <v>1</v>
      </c>
      <c r="Z85" s="95">
        <v>0</v>
      </c>
      <c r="AA85" s="95">
        <v>0</v>
      </c>
      <c r="AB85" s="95">
        <v>0</v>
      </c>
      <c r="AC85" s="98">
        <v>0</v>
      </c>
      <c r="AD85" s="192">
        <v>1</v>
      </c>
      <c r="AE85" s="183">
        <v>0</v>
      </c>
      <c r="AF85" s="173">
        <f t="shared" si="20"/>
        <v>432</v>
      </c>
      <c r="AG85" s="173">
        <f t="shared" si="21"/>
        <v>431</v>
      </c>
    </row>
    <row r="86" spans="1:33" s="2" customFormat="1" ht="22.5" customHeight="1" x14ac:dyDescent="0.25">
      <c r="A86" s="22" t="s">
        <v>136</v>
      </c>
      <c r="B86" s="22" t="s">
        <v>215</v>
      </c>
      <c r="C86" s="22" t="s">
        <v>138</v>
      </c>
      <c r="D86" s="23">
        <v>23</v>
      </c>
      <c r="E86" s="22" t="s">
        <v>278</v>
      </c>
      <c r="F86" s="22" t="s">
        <v>279</v>
      </c>
      <c r="G86" s="95">
        <v>0</v>
      </c>
      <c r="H86" s="95">
        <v>430</v>
      </c>
      <c r="I86" s="95">
        <v>0</v>
      </c>
      <c r="J86" s="95">
        <v>0</v>
      </c>
      <c r="K86" s="95">
        <v>0</v>
      </c>
      <c r="L86" s="95">
        <v>0</v>
      </c>
      <c r="M86" s="95">
        <v>1</v>
      </c>
      <c r="N86" s="95">
        <v>2</v>
      </c>
      <c r="O86" s="95">
        <v>0</v>
      </c>
      <c r="P86" s="95">
        <v>1</v>
      </c>
      <c r="Q86" s="95">
        <v>2</v>
      </c>
      <c r="R86" s="95">
        <v>1</v>
      </c>
      <c r="S86" s="95">
        <v>0</v>
      </c>
      <c r="T86" s="95">
        <v>1</v>
      </c>
      <c r="U86" s="95">
        <v>180</v>
      </c>
      <c r="V86" s="95">
        <v>0</v>
      </c>
      <c r="W86" s="95">
        <v>0</v>
      </c>
      <c r="X86" s="95">
        <v>0</v>
      </c>
      <c r="Y86" s="95">
        <v>3</v>
      </c>
      <c r="Z86" s="95">
        <v>0</v>
      </c>
      <c r="AA86" s="95">
        <v>0</v>
      </c>
      <c r="AB86" s="95">
        <v>0</v>
      </c>
      <c r="AC86" s="98">
        <v>0</v>
      </c>
      <c r="AD86" s="192">
        <v>3</v>
      </c>
      <c r="AE86" s="183">
        <v>0</v>
      </c>
      <c r="AF86" s="173">
        <f t="shared" si="20"/>
        <v>624</v>
      </c>
      <c r="AG86" s="173">
        <f t="shared" si="21"/>
        <v>621</v>
      </c>
    </row>
    <row r="87" spans="1:33" s="2" customFormat="1" ht="22.5" customHeight="1" x14ac:dyDescent="0.25">
      <c r="A87" s="22" t="s">
        <v>136</v>
      </c>
      <c r="B87" s="22" t="s">
        <v>215</v>
      </c>
      <c r="C87" s="22" t="s">
        <v>138</v>
      </c>
      <c r="D87" s="23">
        <v>23</v>
      </c>
      <c r="E87" s="22" t="s">
        <v>280</v>
      </c>
      <c r="F87" s="22" t="s">
        <v>281</v>
      </c>
      <c r="G87" s="95">
        <v>1</v>
      </c>
      <c r="H87" s="95">
        <v>455</v>
      </c>
      <c r="I87" s="95">
        <v>0</v>
      </c>
      <c r="J87" s="95">
        <v>1</v>
      </c>
      <c r="K87" s="95">
        <v>0</v>
      </c>
      <c r="L87" s="95">
        <v>0</v>
      </c>
      <c r="M87" s="95">
        <v>0</v>
      </c>
      <c r="N87" s="95">
        <v>3</v>
      </c>
      <c r="O87" s="95">
        <v>0</v>
      </c>
      <c r="P87" s="95">
        <v>0</v>
      </c>
      <c r="Q87" s="95">
        <v>0</v>
      </c>
      <c r="R87" s="95">
        <v>0</v>
      </c>
      <c r="S87" s="95">
        <v>0</v>
      </c>
      <c r="T87" s="95">
        <v>0</v>
      </c>
      <c r="U87" s="95">
        <v>163</v>
      </c>
      <c r="V87" s="95">
        <v>4</v>
      </c>
      <c r="W87" s="95">
        <v>0</v>
      </c>
      <c r="X87" s="95">
        <v>1</v>
      </c>
      <c r="Y87" s="95">
        <v>0</v>
      </c>
      <c r="Z87" s="95">
        <v>0</v>
      </c>
      <c r="AA87" s="95">
        <v>0</v>
      </c>
      <c r="AB87" s="95">
        <v>0</v>
      </c>
      <c r="AC87" s="98">
        <v>0</v>
      </c>
      <c r="AD87" s="192">
        <v>2</v>
      </c>
      <c r="AE87" s="183">
        <v>0</v>
      </c>
      <c r="AF87" s="173">
        <f t="shared" si="20"/>
        <v>630</v>
      </c>
      <c r="AG87" s="173">
        <f t="shared" si="21"/>
        <v>628</v>
      </c>
    </row>
    <row r="88" spans="1:33" s="2" customFormat="1" ht="22.5" customHeight="1" x14ac:dyDescent="0.25">
      <c r="A88" s="22" t="s">
        <v>136</v>
      </c>
      <c r="B88" s="22" t="s">
        <v>215</v>
      </c>
      <c r="C88" s="22" t="s">
        <v>138</v>
      </c>
      <c r="D88" s="23">
        <v>23</v>
      </c>
      <c r="E88" s="22" t="s">
        <v>282</v>
      </c>
      <c r="F88" s="22" t="s">
        <v>283</v>
      </c>
      <c r="G88" s="95">
        <v>0</v>
      </c>
      <c r="H88" s="95">
        <v>469</v>
      </c>
      <c r="I88" s="95">
        <v>1</v>
      </c>
      <c r="J88" s="95">
        <v>0</v>
      </c>
      <c r="K88" s="95">
        <v>0</v>
      </c>
      <c r="L88" s="95">
        <v>0</v>
      </c>
      <c r="M88" s="95">
        <v>2</v>
      </c>
      <c r="N88" s="95">
        <v>3</v>
      </c>
      <c r="O88" s="95">
        <v>0</v>
      </c>
      <c r="P88" s="95">
        <v>0</v>
      </c>
      <c r="Q88" s="95">
        <v>0</v>
      </c>
      <c r="R88" s="95">
        <v>0</v>
      </c>
      <c r="S88" s="95">
        <v>1</v>
      </c>
      <c r="T88" s="95">
        <v>0</v>
      </c>
      <c r="U88" s="95">
        <v>154</v>
      </c>
      <c r="V88" s="95">
        <v>0</v>
      </c>
      <c r="W88" s="95">
        <v>0</v>
      </c>
      <c r="X88" s="95">
        <v>1</v>
      </c>
      <c r="Y88" s="95">
        <v>0</v>
      </c>
      <c r="Z88" s="95">
        <v>0</v>
      </c>
      <c r="AA88" s="95">
        <v>0</v>
      </c>
      <c r="AB88" s="95">
        <v>0</v>
      </c>
      <c r="AC88" s="98">
        <v>0</v>
      </c>
      <c r="AD88" s="192">
        <v>4</v>
      </c>
      <c r="AE88" s="183">
        <v>0</v>
      </c>
      <c r="AF88" s="173">
        <f>G88+H88+I88+J88+K88+L88+M88+N88+O88+P88+Q88+R88+S88+T88+U88+V88+W88+X88+Y88+Z88+AA88+AB88+AC88+AD88</f>
        <v>635</v>
      </c>
      <c r="AG88" s="173">
        <f t="shared" si="21"/>
        <v>631</v>
      </c>
    </row>
    <row r="89" spans="1:33" s="2" customFormat="1" ht="22.5" customHeight="1" x14ac:dyDescent="0.25">
      <c r="A89" s="22" t="s">
        <v>136</v>
      </c>
      <c r="B89" s="22" t="s">
        <v>215</v>
      </c>
      <c r="C89" s="22" t="s">
        <v>138</v>
      </c>
      <c r="D89" s="23">
        <v>23</v>
      </c>
      <c r="E89" s="22" t="s">
        <v>284</v>
      </c>
      <c r="F89" s="22" t="s">
        <v>285</v>
      </c>
      <c r="G89" s="95">
        <v>2</v>
      </c>
      <c r="H89" s="95">
        <v>367</v>
      </c>
      <c r="I89" s="95">
        <v>2</v>
      </c>
      <c r="J89" s="95">
        <v>1</v>
      </c>
      <c r="K89" s="95">
        <v>2</v>
      </c>
      <c r="L89" s="95">
        <v>2</v>
      </c>
      <c r="M89" s="95">
        <v>0</v>
      </c>
      <c r="N89" s="95">
        <v>5</v>
      </c>
      <c r="O89" s="95">
        <v>0</v>
      </c>
      <c r="P89" s="95">
        <v>0</v>
      </c>
      <c r="Q89" s="95">
        <v>1</v>
      </c>
      <c r="R89" s="95">
        <v>0</v>
      </c>
      <c r="S89" s="95">
        <v>0</v>
      </c>
      <c r="T89" s="95">
        <v>0</v>
      </c>
      <c r="U89" s="95">
        <v>223</v>
      </c>
      <c r="V89" s="95">
        <v>0</v>
      </c>
      <c r="W89" s="95">
        <v>0</v>
      </c>
      <c r="X89" s="95">
        <v>0</v>
      </c>
      <c r="Y89" s="95">
        <v>0</v>
      </c>
      <c r="Z89" s="95">
        <v>0</v>
      </c>
      <c r="AA89" s="95">
        <v>0</v>
      </c>
      <c r="AB89" s="95">
        <v>0</v>
      </c>
      <c r="AC89" s="95">
        <v>0</v>
      </c>
      <c r="AD89" s="183">
        <v>3</v>
      </c>
      <c r="AE89" s="183">
        <v>0</v>
      </c>
      <c r="AF89" s="173">
        <f>G89+H89+I89+J89+K89+L89+M89+N89+O89+P89+Q89+R89+S89+T89+U89+V89+W89+X89+Y89+Z89+AA89+AB89+AC89+AD89</f>
        <v>608</v>
      </c>
      <c r="AG89" s="173">
        <f t="shared" ref="AG89" si="22">G89+H89+I89+J89+K89+L89+M89+N89+O89+P89+Q89+R89+S89+T89+U89+V89+W89+X89+Y89+Z89+AA89+AB89+AC89</f>
        <v>605</v>
      </c>
    </row>
    <row r="90" spans="1:33" s="2" customFormat="1" ht="22.5" customHeight="1" x14ac:dyDescent="0.25">
      <c r="A90" s="22" t="s">
        <v>136</v>
      </c>
      <c r="B90" s="22" t="s">
        <v>215</v>
      </c>
      <c r="C90" s="22" t="s">
        <v>138</v>
      </c>
      <c r="D90" s="23">
        <v>23</v>
      </c>
      <c r="E90" s="22" t="s">
        <v>286</v>
      </c>
      <c r="F90" s="22" t="s">
        <v>287</v>
      </c>
      <c r="G90" s="95">
        <v>1</v>
      </c>
      <c r="H90" s="95">
        <v>366</v>
      </c>
      <c r="I90" s="95">
        <v>0</v>
      </c>
      <c r="J90" s="95">
        <v>0</v>
      </c>
      <c r="K90" s="95">
        <v>0</v>
      </c>
      <c r="L90" s="95">
        <v>1</v>
      </c>
      <c r="M90" s="95">
        <v>0</v>
      </c>
      <c r="N90" s="95">
        <v>3</v>
      </c>
      <c r="O90" s="95">
        <v>1</v>
      </c>
      <c r="P90" s="95">
        <v>0</v>
      </c>
      <c r="Q90" s="95">
        <v>0</v>
      </c>
      <c r="R90" s="95">
        <v>0</v>
      </c>
      <c r="S90" s="95">
        <v>0</v>
      </c>
      <c r="T90" s="95">
        <v>0</v>
      </c>
      <c r="U90" s="95">
        <v>233</v>
      </c>
      <c r="V90" s="95">
        <v>0</v>
      </c>
      <c r="W90" s="95">
        <v>1</v>
      </c>
      <c r="X90" s="95">
        <v>1</v>
      </c>
      <c r="Y90" s="95">
        <v>3</v>
      </c>
      <c r="Z90" s="95">
        <v>0</v>
      </c>
      <c r="AA90" s="95">
        <v>0</v>
      </c>
      <c r="AB90" s="95">
        <v>0</v>
      </c>
      <c r="AC90" s="98">
        <v>0</v>
      </c>
      <c r="AD90" s="192">
        <v>6</v>
      </c>
      <c r="AE90" s="183">
        <v>0</v>
      </c>
      <c r="AF90" s="173">
        <f t="shared" si="20"/>
        <v>616</v>
      </c>
      <c r="AG90" s="173">
        <f t="shared" si="21"/>
        <v>610</v>
      </c>
    </row>
    <row r="91" spans="1:33" s="2" customFormat="1" ht="22.5" customHeight="1" x14ac:dyDescent="0.25">
      <c r="A91" s="22" t="s">
        <v>136</v>
      </c>
      <c r="B91" s="22" t="s">
        <v>215</v>
      </c>
      <c r="C91" s="22" t="s">
        <v>138</v>
      </c>
      <c r="D91" s="23">
        <v>23</v>
      </c>
      <c r="E91" s="22" t="s">
        <v>288</v>
      </c>
      <c r="F91" s="22" t="s">
        <v>289</v>
      </c>
      <c r="G91" s="95">
        <v>0</v>
      </c>
      <c r="H91" s="95">
        <v>133</v>
      </c>
      <c r="I91" s="95">
        <v>0</v>
      </c>
      <c r="J91" s="95">
        <v>0</v>
      </c>
      <c r="K91" s="95">
        <v>0</v>
      </c>
      <c r="L91" s="95">
        <v>0</v>
      </c>
      <c r="M91" s="95">
        <v>0</v>
      </c>
      <c r="N91" s="95">
        <v>0</v>
      </c>
      <c r="O91" s="95">
        <v>0</v>
      </c>
      <c r="P91" s="95">
        <v>0</v>
      </c>
      <c r="Q91" s="95">
        <v>0</v>
      </c>
      <c r="R91" s="95">
        <v>0</v>
      </c>
      <c r="S91" s="95">
        <v>0</v>
      </c>
      <c r="T91" s="95">
        <v>0</v>
      </c>
      <c r="U91" s="95">
        <v>46</v>
      </c>
      <c r="V91" s="95">
        <v>0</v>
      </c>
      <c r="W91" s="95">
        <v>0</v>
      </c>
      <c r="X91" s="95">
        <v>0</v>
      </c>
      <c r="Y91" s="95">
        <v>0</v>
      </c>
      <c r="Z91" s="95">
        <v>0</v>
      </c>
      <c r="AA91" s="95">
        <v>0</v>
      </c>
      <c r="AB91" s="95">
        <v>0</v>
      </c>
      <c r="AC91" s="98">
        <v>0</v>
      </c>
      <c r="AD91" s="192">
        <v>0</v>
      </c>
      <c r="AE91" s="183">
        <v>0</v>
      </c>
      <c r="AF91" s="173">
        <f t="shared" si="20"/>
        <v>179</v>
      </c>
      <c r="AG91" s="173">
        <f t="shared" si="21"/>
        <v>179</v>
      </c>
    </row>
    <row r="92" spans="1:33" s="2" customFormat="1" ht="22.5" customHeight="1" x14ac:dyDescent="0.25">
      <c r="A92" s="22" t="s">
        <v>136</v>
      </c>
      <c r="B92" s="22" t="s">
        <v>215</v>
      </c>
      <c r="C92" s="22" t="s">
        <v>138</v>
      </c>
      <c r="D92" s="23">
        <v>23</v>
      </c>
      <c r="E92" s="22" t="s">
        <v>290</v>
      </c>
      <c r="F92" s="22" t="s">
        <v>291</v>
      </c>
      <c r="G92" s="95">
        <v>1</v>
      </c>
      <c r="H92" s="95">
        <v>443</v>
      </c>
      <c r="I92" s="95">
        <v>1</v>
      </c>
      <c r="J92" s="95">
        <v>0</v>
      </c>
      <c r="K92" s="95">
        <v>0</v>
      </c>
      <c r="L92" s="95">
        <v>1</v>
      </c>
      <c r="M92" s="95">
        <v>4</v>
      </c>
      <c r="N92" s="95">
        <v>7</v>
      </c>
      <c r="O92" s="95">
        <v>0</v>
      </c>
      <c r="P92" s="95">
        <v>1</v>
      </c>
      <c r="Q92" s="95">
        <v>0</v>
      </c>
      <c r="R92" s="95">
        <v>0</v>
      </c>
      <c r="S92" s="95">
        <v>0</v>
      </c>
      <c r="T92" s="95">
        <v>0</v>
      </c>
      <c r="U92" s="95">
        <v>202</v>
      </c>
      <c r="V92" s="95">
        <v>3</v>
      </c>
      <c r="W92" s="95">
        <v>0</v>
      </c>
      <c r="X92" s="95">
        <v>3</v>
      </c>
      <c r="Y92" s="95">
        <v>0</v>
      </c>
      <c r="Z92" s="95">
        <v>1</v>
      </c>
      <c r="AA92" s="95">
        <v>0</v>
      </c>
      <c r="AB92" s="95">
        <v>0</v>
      </c>
      <c r="AC92" s="98">
        <v>0</v>
      </c>
      <c r="AD92" s="192">
        <v>9</v>
      </c>
      <c r="AE92" s="183">
        <v>0</v>
      </c>
      <c r="AF92" s="173">
        <f t="shared" si="20"/>
        <v>676</v>
      </c>
      <c r="AG92" s="173">
        <f t="shared" si="21"/>
        <v>667</v>
      </c>
    </row>
    <row r="93" spans="1:33" s="27" customFormat="1" ht="22.5" customHeight="1" x14ac:dyDescent="0.25">
      <c r="A93" s="22" t="s">
        <v>136</v>
      </c>
      <c r="B93" s="22" t="s">
        <v>215</v>
      </c>
      <c r="C93" s="22" t="s">
        <v>138</v>
      </c>
      <c r="D93" s="23">
        <v>23</v>
      </c>
      <c r="E93" s="22" t="s">
        <v>292</v>
      </c>
      <c r="F93" s="22" t="s">
        <v>293</v>
      </c>
      <c r="G93" s="106">
        <v>1</v>
      </c>
      <c r="H93" s="106">
        <v>443</v>
      </c>
      <c r="I93" s="106">
        <v>2</v>
      </c>
      <c r="J93" s="106">
        <v>0</v>
      </c>
      <c r="K93" s="106">
        <v>0</v>
      </c>
      <c r="L93" s="106">
        <v>0</v>
      </c>
      <c r="M93" s="106">
        <v>0</v>
      </c>
      <c r="N93" s="106">
        <v>6</v>
      </c>
      <c r="O93" s="106">
        <v>0</v>
      </c>
      <c r="P93" s="106">
        <v>0</v>
      </c>
      <c r="Q93" s="106">
        <v>1</v>
      </c>
      <c r="R93" s="106">
        <v>0</v>
      </c>
      <c r="S93" s="106">
        <v>0</v>
      </c>
      <c r="T93" s="106">
        <v>0</v>
      </c>
      <c r="U93" s="106">
        <v>193</v>
      </c>
      <c r="V93" s="106">
        <v>0</v>
      </c>
      <c r="W93" s="106">
        <v>0</v>
      </c>
      <c r="X93" s="106">
        <v>0</v>
      </c>
      <c r="Y93" s="106">
        <v>1</v>
      </c>
      <c r="Z93" s="106">
        <v>0</v>
      </c>
      <c r="AA93" s="106">
        <v>0</v>
      </c>
      <c r="AB93" s="106">
        <v>0</v>
      </c>
      <c r="AC93" s="108">
        <v>2</v>
      </c>
      <c r="AD93" s="192">
        <v>9</v>
      </c>
      <c r="AE93" s="183">
        <v>0</v>
      </c>
      <c r="AF93" s="173">
        <f t="shared" si="20"/>
        <v>658</v>
      </c>
      <c r="AG93" s="173">
        <f t="shared" si="21"/>
        <v>649</v>
      </c>
    </row>
    <row r="94" spans="1:33" s="26" customFormat="1" ht="22.5" customHeight="1" x14ac:dyDescent="0.25">
      <c r="A94" s="21"/>
      <c r="B94" s="21"/>
      <c r="C94" s="21"/>
      <c r="D94" s="20"/>
      <c r="E94" s="31" t="s">
        <v>294</v>
      </c>
      <c r="F94" s="31" t="s">
        <v>6</v>
      </c>
      <c r="G94" s="87">
        <f>SUM(G79:G93)</f>
        <v>11</v>
      </c>
      <c r="H94" s="84">
        <f t="shared" ref="H94:AG94" si="23">SUM(H79:H93)</f>
        <v>6178</v>
      </c>
      <c r="I94" s="84">
        <f t="shared" si="23"/>
        <v>13</v>
      </c>
      <c r="J94" s="84">
        <f t="shared" si="23"/>
        <v>2</v>
      </c>
      <c r="K94" s="84">
        <f t="shared" si="23"/>
        <v>3</v>
      </c>
      <c r="L94" s="84">
        <f t="shared" si="23"/>
        <v>4</v>
      </c>
      <c r="M94" s="84">
        <f t="shared" si="23"/>
        <v>13</v>
      </c>
      <c r="N94" s="84">
        <f t="shared" si="23"/>
        <v>44</v>
      </c>
      <c r="O94" s="84">
        <f t="shared" si="23"/>
        <v>2</v>
      </c>
      <c r="P94" s="84">
        <f t="shared" si="23"/>
        <v>2</v>
      </c>
      <c r="Q94" s="84">
        <f t="shared" si="23"/>
        <v>6</v>
      </c>
      <c r="R94" s="84">
        <f t="shared" si="23"/>
        <v>3</v>
      </c>
      <c r="S94" s="84">
        <f t="shared" si="23"/>
        <v>1</v>
      </c>
      <c r="T94" s="84">
        <f t="shared" si="23"/>
        <v>1</v>
      </c>
      <c r="U94" s="84">
        <f t="shared" si="23"/>
        <v>2611</v>
      </c>
      <c r="V94" s="84">
        <f t="shared" si="23"/>
        <v>9</v>
      </c>
      <c r="W94" s="84">
        <f t="shared" si="23"/>
        <v>1</v>
      </c>
      <c r="X94" s="84">
        <f t="shared" si="23"/>
        <v>9</v>
      </c>
      <c r="Y94" s="84">
        <f t="shared" si="23"/>
        <v>14</v>
      </c>
      <c r="Z94" s="84">
        <f t="shared" si="23"/>
        <v>2</v>
      </c>
      <c r="AA94" s="84">
        <f t="shared" si="23"/>
        <v>0</v>
      </c>
      <c r="AB94" s="84">
        <f t="shared" si="23"/>
        <v>1</v>
      </c>
      <c r="AC94" s="85">
        <f t="shared" si="23"/>
        <v>4</v>
      </c>
      <c r="AD94" s="100">
        <f t="shared" si="23"/>
        <v>62</v>
      </c>
      <c r="AE94" s="84">
        <f t="shared" si="23"/>
        <v>0</v>
      </c>
      <c r="AF94" s="87">
        <f t="shared" si="23"/>
        <v>8996</v>
      </c>
      <c r="AG94" s="88">
        <f t="shared" si="23"/>
        <v>8934</v>
      </c>
    </row>
    <row r="95" spans="1:33" s="125" customFormat="1" ht="22.5" customHeight="1" x14ac:dyDescent="0.25">
      <c r="A95" s="241"/>
      <c r="B95" s="242"/>
      <c r="C95" s="242"/>
      <c r="D95" s="242"/>
      <c r="E95" s="242"/>
      <c r="F95" s="242"/>
      <c r="G95" s="242"/>
      <c r="H95" s="242"/>
      <c r="I95" s="242"/>
      <c r="J95" s="242"/>
      <c r="K95" s="242"/>
      <c r="L95" s="242"/>
      <c r="M95" s="242"/>
      <c r="N95" s="242"/>
      <c r="O95" s="242"/>
      <c r="P95" s="242"/>
      <c r="Q95" s="242"/>
      <c r="R95" s="242"/>
      <c r="S95" s="242"/>
      <c r="T95" s="242"/>
      <c r="U95" s="242"/>
      <c r="V95" s="242"/>
      <c r="W95" s="242"/>
      <c r="X95" s="242"/>
      <c r="Y95" s="242"/>
      <c r="Z95" s="242"/>
      <c r="AA95" s="242"/>
      <c r="AB95" s="242"/>
      <c r="AC95" s="242"/>
      <c r="AD95" s="242"/>
      <c r="AE95" s="242"/>
      <c r="AF95" s="242"/>
      <c r="AG95" s="243"/>
    </row>
    <row r="96" spans="1:33" s="2" customFormat="1" ht="22.5" customHeight="1" x14ac:dyDescent="0.25">
      <c r="A96" s="22" t="s">
        <v>136</v>
      </c>
      <c r="B96" s="22" t="s">
        <v>215</v>
      </c>
      <c r="C96" s="22" t="s">
        <v>138</v>
      </c>
      <c r="D96" s="23">
        <v>24</v>
      </c>
      <c r="E96" s="22" t="s">
        <v>295</v>
      </c>
      <c r="F96" s="22" t="s">
        <v>296</v>
      </c>
      <c r="G96" s="95">
        <v>0</v>
      </c>
      <c r="H96" s="95">
        <v>393</v>
      </c>
      <c r="I96" s="95">
        <v>1</v>
      </c>
      <c r="J96" s="95">
        <v>0</v>
      </c>
      <c r="K96" s="95">
        <v>0</v>
      </c>
      <c r="L96" s="95">
        <v>0</v>
      </c>
      <c r="M96" s="95">
        <v>3</v>
      </c>
      <c r="N96" s="95">
        <v>1</v>
      </c>
      <c r="O96" s="95">
        <v>0</v>
      </c>
      <c r="P96" s="95">
        <v>0</v>
      </c>
      <c r="Q96" s="95">
        <v>1</v>
      </c>
      <c r="R96" s="95">
        <v>0</v>
      </c>
      <c r="S96" s="95">
        <v>0</v>
      </c>
      <c r="T96" s="95">
        <v>0</v>
      </c>
      <c r="U96" s="95">
        <v>153</v>
      </c>
      <c r="V96" s="95">
        <v>0</v>
      </c>
      <c r="W96" s="95">
        <v>0</v>
      </c>
      <c r="X96" s="95">
        <v>0</v>
      </c>
      <c r="Y96" s="95">
        <v>2</v>
      </c>
      <c r="Z96" s="95">
        <v>0</v>
      </c>
      <c r="AA96" s="95">
        <v>0</v>
      </c>
      <c r="AB96" s="95">
        <v>1</v>
      </c>
      <c r="AC96" s="98">
        <v>0</v>
      </c>
      <c r="AD96" s="192">
        <v>2</v>
      </c>
      <c r="AE96" s="183">
        <v>0</v>
      </c>
      <c r="AF96" s="173">
        <f t="shared" ref="AF96:AF104" si="24">G96+H96+I96+J96+K96+L96+M96+N96+O96+P96+Q96+R96+S96+T96+U96+V96+W96+X96+Y96+Z96+AA96+AB96+AC96+AD96</f>
        <v>557</v>
      </c>
      <c r="AG96" s="173">
        <f t="shared" ref="AG96:AG104" si="25">G96+H96+I96+J96+K96+L96+M96+N96+O96+P96+Q96+R96+S96+T96+U96+V96+W96+X96+Y96+Z96+AA96+AB96+AC96</f>
        <v>555</v>
      </c>
    </row>
    <row r="97" spans="1:33" s="2" customFormat="1" ht="22.5" customHeight="1" x14ac:dyDescent="0.25">
      <c r="A97" s="22" t="s">
        <v>136</v>
      </c>
      <c r="B97" s="22" t="s">
        <v>215</v>
      </c>
      <c r="C97" s="22" t="s">
        <v>138</v>
      </c>
      <c r="D97" s="23">
        <v>24</v>
      </c>
      <c r="E97" s="22" t="s">
        <v>297</v>
      </c>
      <c r="F97" s="22" t="s">
        <v>298</v>
      </c>
      <c r="G97" s="95">
        <v>0</v>
      </c>
      <c r="H97" s="95">
        <v>422</v>
      </c>
      <c r="I97" s="95">
        <v>0</v>
      </c>
      <c r="J97" s="95">
        <v>0</v>
      </c>
      <c r="K97" s="95">
        <v>0</v>
      </c>
      <c r="L97" s="95">
        <v>1</v>
      </c>
      <c r="M97" s="95">
        <v>2</v>
      </c>
      <c r="N97" s="95">
        <v>2</v>
      </c>
      <c r="O97" s="95">
        <v>0</v>
      </c>
      <c r="P97" s="95">
        <v>0</v>
      </c>
      <c r="Q97" s="95">
        <v>1</v>
      </c>
      <c r="R97" s="95">
        <v>0</v>
      </c>
      <c r="S97" s="95">
        <v>0</v>
      </c>
      <c r="T97" s="95">
        <v>0</v>
      </c>
      <c r="U97" s="95">
        <v>116</v>
      </c>
      <c r="V97" s="95">
        <v>0</v>
      </c>
      <c r="W97" s="95">
        <v>0</v>
      </c>
      <c r="X97" s="95">
        <v>0</v>
      </c>
      <c r="Y97" s="95">
        <v>1</v>
      </c>
      <c r="Z97" s="95">
        <v>0</v>
      </c>
      <c r="AA97" s="95">
        <v>0</v>
      </c>
      <c r="AB97" s="95">
        <v>0</v>
      </c>
      <c r="AC97" s="98">
        <v>0</v>
      </c>
      <c r="AD97" s="192">
        <v>1</v>
      </c>
      <c r="AE97" s="183">
        <v>0</v>
      </c>
      <c r="AF97" s="173">
        <f t="shared" si="24"/>
        <v>546</v>
      </c>
      <c r="AG97" s="173">
        <f t="shared" si="25"/>
        <v>545</v>
      </c>
    </row>
    <row r="98" spans="1:33" s="2" customFormat="1" ht="22.5" customHeight="1" x14ac:dyDescent="0.25">
      <c r="A98" s="22" t="s">
        <v>136</v>
      </c>
      <c r="B98" s="22" t="s">
        <v>215</v>
      </c>
      <c r="C98" s="22" t="s">
        <v>138</v>
      </c>
      <c r="D98" s="23">
        <v>24</v>
      </c>
      <c r="E98" s="22" t="s">
        <v>299</v>
      </c>
      <c r="F98" s="22" t="s">
        <v>300</v>
      </c>
      <c r="G98" s="95">
        <v>1</v>
      </c>
      <c r="H98" s="95">
        <v>546</v>
      </c>
      <c r="I98" s="95">
        <v>1</v>
      </c>
      <c r="J98" s="95">
        <v>0</v>
      </c>
      <c r="K98" s="95">
        <v>0</v>
      </c>
      <c r="L98" s="95">
        <v>0</v>
      </c>
      <c r="M98" s="95">
        <v>0</v>
      </c>
      <c r="N98" s="95">
        <v>1</v>
      </c>
      <c r="O98" s="95">
        <v>0</v>
      </c>
      <c r="P98" s="95">
        <v>0</v>
      </c>
      <c r="Q98" s="95">
        <v>1</v>
      </c>
      <c r="R98" s="95">
        <v>1</v>
      </c>
      <c r="S98" s="95">
        <v>0</v>
      </c>
      <c r="T98" s="95">
        <v>0</v>
      </c>
      <c r="U98" s="95">
        <v>190</v>
      </c>
      <c r="V98" s="95">
        <v>1</v>
      </c>
      <c r="W98" s="95">
        <v>0</v>
      </c>
      <c r="X98" s="95">
        <v>1</v>
      </c>
      <c r="Y98" s="95">
        <v>2</v>
      </c>
      <c r="Z98" s="95">
        <v>0</v>
      </c>
      <c r="AA98" s="95">
        <v>0</v>
      </c>
      <c r="AB98" s="95">
        <v>0</v>
      </c>
      <c r="AC98" s="98">
        <v>0</v>
      </c>
      <c r="AD98" s="192">
        <v>6</v>
      </c>
      <c r="AE98" s="183">
        <v>0</v>
      </c>
      <c r="AF98" s="173">
        <f t="shared" si="24"/>
        <v>751</v>
      </c>
      <c r="AG98" s="173">
        <f t="shared" si="25"/>
        <v>745</v>
      </c>
    </row>
    <row r="99" spans="1:33" s="2" customFormat="1" ht="22.5" customHeight="1" x14ac:dyDescent="0.25">
      <c r="A99" s="22" t="s">
        <v>136</v>
      </c>
      <c r="B99" s="22" t="s">
        <v>215</v>
      </c>
      <c r="C99" s="22" t="s">
        <v>138</v>
      </c>
      <c r="D99" s="23">
        <v>24</v>
      </c>
      <c r="E99" s="22" t="s">
        <v>301</v>
      </c>
      <c r="F99" s="22" t="s">
        <v>302</v>
      </c>
      <c r="G99" s="99">
        <v>0</v>
      </c>
      <c r="H99" s="99">
        <v>362</v>
      </c>
      <c r="I99" s="99">
        <v>0</v>
      </c>
      <c r="J99" s="99">
        <v>0</v>
      </c>
      <c r="K99" s="99">
        <v>0</v>
      </c>
      <c r="L99" s="99">
        <v>0</v>
      </c>
      <c r="M99" s="99">
        <v>1</v>
      </c>
      <c r="N99" s="99">
        <v>1</v>
      </c>
      <c r="O99" s="99">
        <v>0</v>
      </c>
      <c r="P99" s="99">
        <v>1</v>
      </c>
      <c r="Q99" s="99">
        <v>1</v>
      </c>
      <c r="R99" s="99">
        <v>0</v>
      </c>
      <c r="S99" s="99">
        <v>0</v>
      </c>
      <c r="T99" s="99">
        <v>0</v>
      </c>
      <c r="U99" s="99">
        <v>143</v>
      </c>
      <c r="V99" s="99">
        <v>0</v>
      </c>
      <c r="W99" s="99">
        <v>0</v>
      </c>
      <c r="X99" s="99">
        <v>1</v>
      </c>
      <c r="Y99" s="99">
        <v>0</v>
      </c>
      <c r="Z99" s="99">
        <v>0</v>
      </c>
      <c r="AA99" s="99">
        <v>0</v>
      </c>
      <c r="AB99" s="99">
        <v>0</v>
      </c>
      <c r="AC99" s="99">
        <v>0</v>
      </c>
      <c r="AD99" s="195">
        <v>6</v>
      </c>
      <c r="AE99" s="183">
        <v>0</v>
      </c>
      <c r="AF99" s="173">
        <f t="shared" si="24"/>
        <v>516</v>
      </c>
      <c r="AG99" s="173">
        <f t="shared" si="25"/>
        <v>510</v>
      </c>
    </row>
    <row r="100" spans="1:33" s="2" customFormat="1" ht="22.5" customHeight="1" x14ac:dyDescent="0.25">
      <c r="A100" s="22" t="s">
        <v>136</v>
      </c>
      <c r="B100" s="22" t="s">
        <v>215</v>
      </c>
      <c r="C100" s="22" t="s">
        <v>138</v>
      </c>
      <c r="D100" s="23">
        <v>24</v>
      </c>
      <c r="E100" s="22" t="s">
        <v>303</v>
      </c>
      <c r="F100" s="22" t="s">
        <v>304</v>
      </c>
      <c r="G100" s="95">
        <v>0</v>
      </c>
      <c r="H100" s="95">
        <v>354</v>
      </c>
      <c r="I100" s="95">
        <v>0</v>
      </c>
      <c r="J100" s="95">
        <v>2</v>
      </c>
      <c r="K100" s="95">
        <v>0</v>
      </c>
      <c r="L100" s="95">
        <v>1</v>
      </c>
      <c r="M100" s="95">
        <v>1</v>
      </c>
      <c r="N100" s="95">
        <v>4</v>
      </c>
      <c r="O100" s="95">
        <v>0</v>
      </c>
      <c r="P100" s="95">
        <v>0</v>
      </c>
      <c r="Q100" s="95">
        <v>2</v>
      </c>
      <c r="R100" s="95">
        <v>0</v>
      </c>
      <c r="S100" s="95">
        <v>1</v>
      </c>
      <c r="T100" s="95">
        <v>0</v>
      </c>
      <c r="U100" s="95">
        <v>139</v>
      </c>
      <c r="V100" s="95">
        <v>0</v>
      </c>
      <c r="W100" s="95">
        <v>0</v>
      </c>
      <c r="X100" s="95">
        <v>0</v>
      </c>
      <c r="Y100" s="95">
        <v>0</v>
      </c>
      <c r="Z100" s="95">
        <v>0</v>
      </c>
      <c r="AA100" s="95">
        <v>0</v>
      </c>
      <c r="AB100" s="95">
        <v>1</v>
      </c>
      <c r="AC100" s="98">
        <v>0</v>
      </c>
      <c r="AD100" s="192">
        <v>4</v>
      </c>
      <c r="AE100" s="183">
        <v>0</v>
      </c>
      <c r="AF100" s="173">
        <f t="shared" si="24"/>
        <v>509</v>
      </c>
      <c r="AG100" s="173">
        <f t="shared" si="25"/>
        <v>505</v>
      </c>
    </row>
    <row r="101" spans="1:33" s="2" customFormat="1" ht="22.5" customHeight="1" x14ac:dyDescent="0.25">
      <c r="A101" s="22" t="s">
        <v>136</v>
      </c>
      <c r="B101" s="22" t="s">
        <v>215</v>
      </c>
      <c r="C101" s="22" t="s">
        <v>138</v>
      </c>
      <c r="D101" s="23">
        <v>24</v>
      </c>
      <c r="E101" s="22" t="s">
        <v>305</v>
      </c>
      <c r="F101" s="22" t="s">
        <v>306</v>
      </c>
      <c r="G101" s="95">
        <v>0</v>
      </c>
      <c r="H101" s="95">
        <v>610</v>
      </c>
      <c r="I101" s="95">
        <v>0</v>
      </c>
      <c r="J101" s="95">
        <v>0</v>
      </c>
      <c r="K101" s="95">
        <v>0</v>
      </c>
      <c r="L101" s="95">
        <v>0</v>
      </c>
      <c r="M101" s="95">
        <v>6</v>
      </c>
      <c r="N101" s="95">
        <v>1</v>
      </c>
      <c r="O101" s="95">
        <v>0</v>
      </c>
      <c r="P101" s="95">
        <v>0</v>
      </c>
      <c r="Q101" s="95">
        <v>1</v>
      </c>
      <c r="R101" s="95">
        <v>0</v>
      </c>
      <c r="S101" s="95">
        <v>0</v>
      </c>
      <c r="T101" s="95">
        <v>0</v>
      </c>
      <c r="U101" s="95">
        <v>190</v>
      </c>
      <c r="V101" s="95">
        <v>1</v>
      </c>
      <c r="W101" s="95">
        <v>0</v>
      </c>
      <c r="X101" s="95">
        <v>1</v>
      </c>
      <c r="Y101" s="95">
        <v>3</v>
      </c>
      <c r="Z101" s="95">
        <v>0</v>
      </c>
      <c r="AA101" s="95">
        <v>0</v>
      </c>
      <c r="AB101" s="95">
        <v>1</v>
      </c>
      <c r="AC101" s="98">
        <v>0</v>
      </c>
      <c r="AD101" s="192">
        <v>3</v>
      </c>
      <c r="AE101" s="183">
        <v>0</v>
      </c>
      <c r="AF101" s="173">
        <f t="shared" si="24"/>
        <v>817</v>
      </c>
      <c r="AG101" s="173">
        <f t="shared" si="25"/>
        <v>814</v>
      </c>
    </row>
    <row r="102" spans="1:33" s="2" customFormat="1" ht="22.5" customHeight="1" x14ac:dyDescent="0.25">
      <c r="A102" s="22" t="s">
        <v>136</v>
      </c>
      <c r="B102" s="22" t="s">
        <v>215</v>
      </c>
      <c r="C102" s="22" t="s">
        <v>138</v>
      </c>
      <c r="D102" s="23">
        <v>24</v>
      </c>
      <c r="E102" s="22" t="s">
        <v>307</v>
      </c>
      <c r="F102" s="22" t="s">
        <v>308</v>
      </c>
      <c r="G102" s="95">
        <v>2</v>
      </c>
      <c r="H102" s="95">
        <v>520</v>
      </c>
      <c r="I102" s="95">
        <v>2</v>
      </c>
      <c r="J102" s="95">
        <v>1</v>
      </c>
      <c r="K102" s="95">
        <v>0</v>
      </c>
      <c r="L102" s="95">
        <v>0</v>
      </c>
      <c r="M102" s="95">
        <v>2</v>
      </c>
      <c r="N102" s="95">
        <v>5</v>
      </c>
      <c r="O102" s="95">
        <v>0</v>
      </c>
      <c r="P102" s="95">
        <v>0</v>
      </c>
      <c r="Q102" s="95">
        <v>1</v>
      </c>
      <c r="R102" s="95">
        <v>0</v>
      </c>
      <c r="S102" s="95">
        <v>0</v>
      </c>
      <c r="T102" s="95">
        <v>0</v>
      </c>
      <c r="U102" s="95">
        <v>208</v>
      </c>
      <c r="V102" s="95">
        <v>3</v>
      </c>
      <c r="W102" s="95">
        <v>0</v>
      </c>
      <c r="X102" s="95">
        <v>0</v>
      </c>
      <c r="Y102" s="95">
        <v>0</v>
      </c>
      <c r="Z102" s="95">
        <v>0</v>
      </c>
      <c r="AA102" s="95">
        <v>1</v>
      </c>
      <c r="AB102" s="95">
        <v>0</v>
      </c>
      <c r="AC102" s="98">
        <v>0</v>
      </c>
      <c r="AD102" s="192">
        <v>8</v>
      </c>
      <c r="AE102" s="183">
        <v>0</v>
      </c>
      <c r="AF102" s="173">
        <f t="shared" si="24"/>
        <v>753</v>
      </c>
      <c r="AG102" s="173">
        <f t="shared" si="25"/>
        <v>745</v>
      </c>
    </row>
    <row r="103" spans="1:33" s="2" customFormat="1" ht="22.5" customHeight="1" x14ac:dyDescent="0.25">
      <c r="A103" s="22" t="s">
        <v>136</v>
      </c>
      <c r="B103" s="22" t="s">
        <v>215</v>
      </c>
      <c r="C103" s="22" t="s">
        <v>138</v>
      </c>
      <c r="D103" s="23">
        <v>24</v>
      </c>
      <c r="E103" s="22" t="s">
        <v>309</v>
      </c>
      <c r="F103" s="22" t="s">
        <v>310</v>
      </c>
      <c r="G103" s="95">
        <v>1</v>
      </c>
      <c r="H103" s="95">
        <v>487</v>
      </c>
      <c r="I103" s="95">
        <v>2</v>
      </c>
      <c r="J103" s="95">
        <v>0</v>
      </c>
      <c r="K103" s="95">
        <v>0</v>
      </c>
      <c r="L103" s="95">
        <v>1</v>
      </c>
      <c r="M103" s="95">
        <v>8</v>
      </c>
      <c r="N103" s="95">
        <v>3</v>
      </c>
      <c r="O103" s="95">
        <v>0</v>
      </c>
      <c r="P103" s="95">
        <v>0</v>
      </c>
      <c r="Q103" s="95">
        <v>0</v>
      </c>
      <c r="R103" s="95">
        <v>0</v>
      </c>
      <c r="S103" s="95">
        <v>0</v>
      </c>
      <c r="T103" s="95">
        <v>0</v>
      </c>
      <c r="U103" s="95">
        <v>222</v>
      </c>
      <c r="V103" s="95">
        <v>0</v>
      </c>
      <c r="W103" s="95">
        <v>0</v>
      </c>
      <c r="X103" s="95">
        <v>1</v>
      </c>
      <c r="Y103" s="95">
        <v>0</v>
      </c>
      <c r="Z103" s="95">
        <v>0</v>
      </c>
      <c r="AA103" s="95">
        <v>0</v>
      </c>
      <c r="AB103" s="95">
        <v>0</v>
      </c>
      <c r="AC103" s="98">
        <v>0</v>
      </c>
      <c r="AD103" s="192">
        <v>13</v>
      </c>
      <c r="AE103" s="183">
        <v>0</v>
      </c>
      <c r="AF103" s="173">
        <f t="shared" si="24"/>
        <v>738</v>
      </c>
      <c r="AG103" s="173">
        <f t="shared" si="25"/>
        <v>725</v>
      </c>
    </row>
    <row r="104" spans="1:33" s="2" customFormat="1" ht="22.5" customHeight="1" x14ac:dyDescent="0.25">
      <c r="A104" s="22" t="s">
        <v>136</v>
      </c>
      <c r="B104" s="22" t="s">
        <v>215</v>
      </c>
      <c r="C104" s="22" t="s">
        <v>138</v>
      </c>
      <c r="D104" s="23">
        <v>24</v>
      </c>
      <c r="E104" s="22" t="s">
        <v>311</v>
      </c>
      <c r="F104" s="22" t="s">
        <v>312</v>
      </c>
      <c r="G104" s="95">
        <v>5</v>
      </c>
      <c r="H104" s="95">
        <v>476</v>
      </c>
      <c r="I104" s="95">
        <v>2</v>
      </c>
      <c r="J104" s="95">
        <v>0</v>
      </c>
      <c r="K104" s="95">
        <v>0</v>
      </c>
      <c r="L104" s="95">
        <v>1</v>
      </c>
      <c r="M104" s="95">
        <v>3</v>
      </c>
      <c r="N104" s="95">
        <v>6</v>
      </c>
      <c r="O104" s="95">
        <v>0</v>
      </c>
      <c r="P104" s="95">
        <v>0</v>
      </c>
      <c r="Q104" s="95">
        <v>1</v>
      </c>
      <c r="R104" s="95">
        <v>1</v>
      </c>
      <c r="S104" s="95">
        <v>0</v>
      </c>
      <c r="T104" s="95">
        <v>0</v>
      </c>
      <c r="U104" s="95">
        <v>258</v>
      </c>
      <c r="V104" s="95">
        <v>0</v>
      </c>
      <c r="W104" s="95">
        <v>0</v>
      </c>
      <c r="X104" s="95">
        <v>1</v>
      </c>
      <c r="Y104" s="95">
        <v>3</v>
      </c>
      <c r="Z104" s="95">
        <v>0</v>
      </c>
      <c r="AA104" s="95">
        <v>0</v>
      </c>
      <c r="AB104" s="95">
        <v>0</v>
      </c>
      <c r="AC104" s="98">
        <v>0</v>
      </c>
      <c r="AD104" s="192">
        <v>10</v>
      </c>
      <c r="AE104" s="183">
        <v>0</v>
      </c>
      <c r="AF104" s="173">
        <f t="shared" si="24"/>
        <v>767</v>
      </c>
      <c r="AG104" s="173">
        <f t="shared" si="25"/>
        <v>757</v>
      </c>
    </row>
    <row r="105" spans="1:33" s="26" customFormat="1" ht="22.5" customHeight="1" x14ac:dyDescent="0.25">
      <c r="A105" s="28"/>
      <c r="B105" s="28"/>
      <c r="C105" s="29"/>
      <c r="D105" s="30"/>
      <c r="E105" s="31" t="s">
        <v>213</v>
      </c>
      <c r="F105" s="31" t="s">
        <v>6</v>
      </c>
      <c r="G105" s="87">
        <f>SUM(G96:G104)</f>
        <v>9</v>
      </c>
      <c r="H105" s="84">
        <f t="shared" ref="H105:AG105" si="26">SUM(H96:H104)</f>
        <v>4170</v>
      </c>
      <c r="I105" s="84">
        <f t="shared" si="26"/>
        <v>8</v>
      </c>
      <c r="J105" s="84">
        <f t="shared" si="26"/>
        <v>3</v>
      </c>
      <c r="K105" s="84">
        <f t="shared" si="26"/>
        <v>0</v>
      </c>
      <c r="L105" s="84">
        <f t="shared" si="26"/>
        <v>4</v>
      </c>
      <c r="M105" s="84">
        <f t="shared" si="26"/>
        <v>26</v>
      </c>
      <c r="N105" s="84">
        <f t="shared" si="26"/>
        <v>24</v>
      </c>
      <c r="O105" s="84">
        <f t="shared" si="26"/>
        <v>0</v>
      </c>
      <c r="P105" s="84">
        <f t="shared" si="26"/>
        <v>1</v>
      </c>
      <c r="Q105" s="84">
        <f t="shared" si="26"/>
        <v>9</v>
      </c>
      <c r="R105" s="84">
        <f t="shared" si="26"/>
        <v>2</v>
      </c>
      <c r="S105" s="84">
        <f t="shared" si="26"/>
        <v>1</v>
      </c>
      <c r="T105" s="84">
        <f t="shared" si="26"/>
        <v>0</v>
      </c>
      <c r="U105" s="84">
        <f t="shared" si="26"/>
        <v>1619</v>
      </c>
      <c r="V105" s="84">
        <f t="shared" si="26"/>
        <v>5</v>
      </c>
      <c r="W105" s="84">
        <f t="shared" si="26"/>
        <v>0</v>
      </c>
      <c r="X105" s="84">
        <f t="shared" si="26"/>
        <v>5</v>
      </c>
      <c r="Y105" s="84">
        <f t="shared" si="26"/>
        <v>11</v>
      </c>
      <c r="Z105" s="84">
        <f t="shared" si="26"/>
        <v>0</v>
      </c>
      <c r="AA105" s="84">
        <f t="shared" si="26"/>
        <v>1</v>
      </c>
      <c r="AB105" s="84">
        <f t="shared" si="26"/>
        <v>3</v>
      </c>
      <c r="AC105" s="85">
        <f t="shared" si="26"/>
        <v>0</v>
      </c>
      <c r="AD105" s="100">
        <f t="shared" si="26"/>
        <v>53</v>
      </c>
      <c r="AE105" s="84">
        <f t="shared" si="26"/>
        <v>0</v>
      </c>
      <c r="AF105" s="87">
        <f t="shared" si="26"/>
        <v>5954</v>
      </c>
      <c r="AG105" s="88">
        <f t="shared" si="26"/>
        <v>5901</v>
      </c>
    </row>
    <row r="106" spans="1:33" s="125" customFormat="1" ht="22.5" customHeight="1" x14ac:dyDescent="0.25">
      <c r="A106" s="241"/>
      <c r="B106" s="242"/>
      <c r="C106" s="242"/>
      <c r="D106" s="242"/>
      <c r="E106" s="242"/>
      <c r="F106" s="242"/>
      <c r="G106" s="242"/>
      <c r="H106" s="242"/>
      <c r="I106" s="242"/>
      <c r="J106" s="242"/>
      <c r="K106" s="242"/>
      <c r="L106" s="242"/>
      <c r="M106" s="242"/>
      <c r="N106" s="242"/>
      <c r="O106" s="242"/>
      <c r="P106" s="242"/>
      <c r="Q106" s="242"/>
      <c r="R106" s="242"/>
      <c r="S106" s="242"/>
      <c r="T106" s="242"/>
      <c r="U106" s="242"/>
      <c r="V106" s="242"/>
      <c r="W106" s="242"/>
      <c r="X106" s="242"/>
      <c r="Y106" s="242"/>
      <c r="Z106" s="242"/>
      <c r="AA106" s="242"/>
      <c r="AB106" s="242"/>
      <c r="AC106" s="242"/>
      <c r="AD106" s="242"/>
      <c r="AE106" s="242"/>
      <c r="AF106" s="242"/>
      <c r="AG106" s="243"/>
    </row>
    <row r="107" spans="1:33" s="152" customFormat="1" ht="22.5" customHeight="1" x14ac:dyDescent="0.3">
      <c r="A107" s="267"/>
      <c r="B107" s="268"/>
      <c r="C107" s="268"/>
      <c r="D107" s="269"/>
      <c r="E107" s="146" t="s">
        <v>2481</v>
      </c>
      <c r="F107" s="146"/>
      <c r="G107" s="147">
        <f>G65+G77+G94+G105</f>
        <v>36</v>
      </c>
      <c r="H107" s="148">
        <f t="shared" ref="H107:AG107" si="27">H65+H77+H94+H105</f>
        <v>20127</v>
      </c>
      <c r="I107" s="148">
        <f t="shared" si="27"/>
        <v>35</v>
      </c>
      <c r="J107" s="148">
        <f t="shared" si="27"/>
        <v>7</v>
      </c>
      <c r="K107" s="148">
        <f t="shared" si="27"/>
        <v>6</v>
      </c>
      <c r="L107" s="148">
        <f t="shared" si="27"/>
        <v>13</v>
      </c>
      <c r="M107" s="148">
        <f t="shared" si="27"/>
        <v>55</v>
      </c>
      <c r="N107" s="148">
        <f t="shared" si="27"/>
        <v>116</v>
      </c>
      <c r="O107" s="148">
        <f t="shared" si="27"/>
        <v>3</v>
      </c>
      <c r="P107" s="148">
        <f t="shared" si="27"/>
        <v>4</v>
      </c>
      <c r="Q107" s="148">
        <f t="shared" si="27"/>
        <v>32</v>
      </c>
      <c r="R107" s="148">
        <f t="shared" si="27"/>
        <v>15</v>
      </c>
      <c r="S107" s="148">
        <f t="shared" si="27"/>
        <v>5</v>
      </c>
      <c r="T107" s="148">
        <f t="shared" si="27"/>
        <v>2</v>
      </c>
      <c r="U107" s="148">
        <f t="shared" si="27"/>
        <v>8366</v>
      </c>
      <c r="V107" s="148">
        <f t="shared" si="27"/>
        <v>29</v>
      </c>
      <c r="W107" s="148">
        <f t="shared" si="27"/>
        <v>3</v>
      </c>
      <c r="X107" s="148">
        <f t="shared" si="27"/>
        <v>28</v>
      </c>
      <c r="Y107" s="148">
        <f t="shared" si="27"/>
        <v>49</v>
      </c>
      <c r="Z107" s="148">
        <f t="shared" si="27"/>
        <v>4</v>
      </c>
      <c r="AA107" s="148">
        <f t="shared" si="27"/>
        <v>7</v>
      </c>
      <c r="AB107" s="148">
        <f t="shared" si="27"/>
        <v>9</v>
      </c>
      <c r="AC107" s="149">
        <f t="shared" si="27"/>
        <v>9</v>
      </c>
      <c r="AD107" s="150">
        <f t="shared" si="27"/>
        <v>214</v>
      </c>
      <c r="AE107" s="148">
        <f t="shared" si="27"/>
        <v>0</v>
      </c>
      <c r="AF107" s="147">
        <f t="shared" si="27"/>
        <v>29174</v>
      </c>
      <c r="AG107" s="151">
        <f t="shared" si="27"/>
        <v>28960</v>
      </c>
    </row>
    <row r="108" spans="1:33" s="2" customFormat="1" ht="22.5" customHeight="1" x14ac:dyDescent="0.25">
      <c r="A108" s="283"/>
      <c r="B108" s="284"/>
      <c r="C108" s="284"/>
      <c r="D108" s="284"/>
      <c r="E108" s="284"/>
      <c r="F108" s="284"/>
      <c r="G108" s="284"/>
      <c r="H108" s="284"/>
      <c r="I108" s="284"/>
      <c r="J108" s="284"/>
      <c r="K108" s="284"/>
      <c r="L108" s="284"/>
      <c r="M108" s="284"/>
      <c r="N108" s="284"/>
      <c r="O108" s="284"/>
      <c r="P108" s="284"/>
      <c r="Q108" s="284"/>
      <c r="R108" s="284"/>
      <c r="S108" s="284"/>
      <c r="T108" s="284"/>
      <c r="U108" s="284"/>
      <c r="V108" s="284"/>
      <c r="W108" s="284"/>
      <c r="X108" s="284"/>
      <c r="Y108" s="284"/>
      <c r="Z108" s="284"/>
      <c r="AA108" s="284"/>
      <c r="AB108" s="284"/>
      <c r="AC108" s="284"/>
      <c r="AD108" s="284"/>
      <c r="AE108" s="284"/>
      <c r="AF108" s="284"/>
      <c r="AG108" s="285"/>
    </row>
    <row r="109" spans="1:33" s="2" customFormat="1" ht="22.5" customHeight="1" x14ac:dyDescent="0.25">
      <c r="A109" s="252" t="s">
        <v>2046</v>
      </c>
      <c r="B109" s="253"/>
      <c r="C109" s="254"/>
      <c r="D109" s="23"/>
      <c r="E109" s="22"/>
      <c r="F109" s="22"/>
      <c r="G109" s="58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62"/>
      <c r="AD109" s="100"/>
      <c r="AE109" s="84"/>
      <c r="AF109" s="87"/>
      <c r="AG109" s="88"/>
    </row>
    <row r="110" spans="1:33" s="2" customFormat="1" ht="22.5" customHeight="1" x14ac:dyDescent="0.25">
      <c r="A110" s="22" t="s">
        <v>136</v>
      </c>
      <c r="B110" s="22" t="s">
        <v>2047</v>
      </c>
      <c r="C110" s="22" t="s">
        <v>138</v>
      </c>
      <c r="D110" s="22">
        <v>1</v>
      </c>
      <c r="E110" s="22" t="s">
        <v>2048</v>
      </c>
      <c r="F110" s="22" t="s">
        <v>2049</v>
      </c>
      <c r="G110" s="58">
        <v>0</v>
      </c>
      <c r="H110" s="59">
        <v>374</v>
      </c>
      <c r="I110" s="59">
        <v>0</v>
      </c>
      <c r="J110" s="59">
        <v>0</v>
      </c>
      <c r="K110" s="59">
        <v>0</v>
      </c>
      <c r="L110" s="59">
        <v>0</v>
      </c>
      <c r="M110" s="59">
        <v>2</v>
      </c>
      <c r="N110" s="59">
        <v>3</v>
      </c>
      <c r="O110" s="59">
        <v>0</v>
      </c>
      <c r="P110" s="59">
        <v>1</v>
      </c>
      <c r="Q110" s="59">
        <v>2</v>
      </c>
      <c r="R110" s="59">
        <v>1</v>
      </c>
      <c r="S110" s="59">
        <v>0</v>
      </c>
      <c r="T110" s="59">
        <v>0</v>
      </c>
      <c r="U110" s="59">
        <v>125</v>
      </c>
      <c r="V110" s="59">
        <v>2</v>
      </c>
      <c r="W110" s="59">
        <v>0</v>
      </c>
      <c r="X110" s="59">
        <v>0</v>
      </c>
      <c r="Y110" s="59">
        <v>9</v>
      </c>
      <c r="Z110" s="59">
        <v>0</v>
      </c>
      <c r="AA110" s="59">
        <v>0</v>
      </c>
      <c r="AB110" s="59">
        <v>0</v>
      </c>
      <c r="AC110" s="62">
        <v>0</v>
      </c>
      <c r="AD110" s="100">
        <v>4</v>
      </c>
      <c r="AE110" s="84">
        <v>0</v>
      </c>
      <c r="AF110" s="173">
        <f t="shared" ref="AF110:AF114" si="28">G110+H110+I110+J110+K110+L110+M110+N110+O110+P110+Q110+R110+S110+T110+U110+V110+W110+X110+Y110+Z110+AA110+AB110+AC110+AD110</f>
        <v>523</v>
      </c>
      <c r="AG110" s="173">
        <f t="shared" ref="AG110:AG114" si="29">G110+H110+I110+J110+K110+L110+M110+N110+O110+P110+Q110+R110+S110+T110+U110+V110+W110+X110+Y110+Z110+AA110+AB110+AC110</f>
        <v>519</v>
      </c>
    </row>
    <row r="111" spans="1:33" s="2" customFormat="1" ht="22.5" customHeight="1" x14ac:dyDescent="0.25">
      <c r="A111" s="22" t="s">
        <v>136</v>
      </c>
      <c r="B111" s="22" t="s">
        <v>2047</v>
      </c>
      <c r="C111" s="22" t="s">
        <v>138</v>
      </c>
      <c r="D111" s="22">
        <v>1</v>
      </c>
      <c r="E111" s="22" t="s">
        <v>2050</v>
      </c>
      <c r="F111" s="22" t="s">
        <v>2051</v>
      </c>
      <c r="G111" s="99">
        <v>3</v>
      </c>
      <c r="H111" s="99">
        <v>341</v>
      </c>
      <c r="I111" s="99">
        <v>0</v>
      </c>
      <c r="J111" s="99">
        <v>0</v>
      </c>
      <c r="K111" s="99">
        <v>1</v>
      </c>
      <c r="L111" s="99">
        <v>0</v>
      </c>
      <c r="M111" s="99">
        <v>1</v>
      </c>
      <c r="N111" s="99">
        <v>1</v>
      </c>
      <c r="O111" s="99">
        <v>0</v>
      </c>
      <c r="P111" s="99">
        <v>0</v>
      </c>
      <c r="Q111" s="99">
        <v>0</v>
      </c>
      <c r="R111" s="99">
        <v>0</v>
      </c>
      <c r="S111" s="99">
        <v>0</v>
      </c>
      <c r="T111" s="99">
        <v>0</v>
      </c>
      <c r="U111" s="99">
        <v>146</v>
      </c>
      <c r="V111" s="99">
        <v>0</v>
      </c>
      <c r="W111" s="99">
        <v>1</v>
      </c>
      <c r="X111" s="99">
        <v>1</v>
      </c>
      <c r="Y111" s="99">
        <v>5</v>
      </c>
      <c r="Z111" s="99">
        <v>0</v>
      </c>
      <c r="AA111" s="99">
        <v>0</v>
      </c>
      <c r="AB111" s="99">
        <v>0</v>
      </c>
      <c r="AC111" s="99">
        <v>0</v>
      </c>
      <c r="AD111" s="195">
        <v>1</v>
      </c>
      <c r="AE111" s="84">
        <v>0</v>
      </c>
      <c r="AF111" s="173">
        <f t="shared" si="28"/>
        <v>501</v>
      </c>
      <c r="AG111" s="173">
        <f t="shared" si="29"/>
        <v>500</v>
      </c>
    </row>
    <row r="112" spans="1:33" s="2" customFormat="1" ht="24.75" customHeight="1" x14ac:dyDescent="0.25">
      <c r="A112" s="22" t="s">
        <v>136</v>
      </c>
      <c r="B112" s="22" t="s">
        <v>2047</v>
      </c>
      <c r="C112" s="22" t="s">
        <v>138</v>
      </c>
      <c r="D112" s="22">
        <v>1</v>
      </c>
      <c r="E112" s="22" t="s">
        <v>2052</v>
      </c>
      <c r="F112" s="22" t="s">
        <v>2053</v>
      </c>
      <c r="G112" s="95">
        <v>1</v>
      </c>
      <c r="H112" s="95">
        <v>532</v>
      </c>
      <c r="I112" s="95">
        <v>0</v>
      </c>
      <c r="J112" s="95">
        <v>0</v>
      </c>
      <c r="K112" s="95">
        <v>2</v>
      </c>
      <c r="L112" s="95">
        <v>0</v>
      </c>
      <c r="M112" s="95">
        <v>1</v>
      </c>
      <c r="N112" s="95">
        <v>1</v>
      </c>
      <c r="O112" s="95">
        <v>0</v>
      </c>
      <c r="P112" s="95">
        <v>0</v>
      </c>
      <c r="Q112" s="95">
        <v>8</v>
      </c>
      <c r="R112" s="95">
        <v>0</v>
      </c>
      <c r="S112" s="95">
        <v>0</v>
      </c>
      <c r="T112" s="95">
        <v>0</v>
      </c>
      <c r="U112" s="95">
        <v>236</v>
      </c>
      <c r="V112" s="95">
        <v>0</v>
      </c>
      <c r="W112" s="95">
        <v>0</v>
      </c>
      <c r="X112" s="95">
        <v>0</v>
      </c>
      <c r="Y112" s="95">
        <v>1</v>
      </c>
      <c r="Z112" s="95">
        <v>0</v>
      </c>
      <c r="AA112" s="95">
        <v>2</v>
      </c>
      <c r="AB112" s="95">
        <v>0</v>
      </c>
      <c r="AC112" s="98">
        <v>0</v>
      </c>
      <c r="AD112" s="192">
        <v>3</v>
      </c>
      <c r="AE112" s="84">
        <v>0</v>
      </c>
      <c r="AF112" s="173">
        <f t="shared" si="28"/>
        <v>787</v>
      </c>
      <c r="AG112" s="173">
        <f t="shared" si="29"/>
        <v>784</v>
      </c>
    </row>
    <row r="113" spans="1:33" s="2" customFormat="1" ht="24.75" customHeight="1" x14ac:dyDescent="0.25">
      <c r="A113" s="22" t="s">
        <v>136</v>
      </c>
      <c r="B113" s="22" t="s">
        <v>2047</v>
      </c>
      <c r="C113" s="22" t="s">
        <v>138</v>
      </c>
      <c r="D113" s="22">
        <v>1</v>
      </c>
      <c r="E113" s="22" t="s">
        <v>2054</v>
      </c>
      <c r="F113" s="22" t="s">
        <v>2055</v>
      </c>
      <c r="G113" s="95">
        <v>1</v>
      </c>
      <c r="H113" s="95">
        <v>436</v>
      </c>
      <c r="I113" s="95">
        <v>0</v>
      </c>
      <c r="J113" s="95">
        <v>0</v>
      </c>
      <c r="K113" s="95">
        <v>1</v>
      </c>
      <c r="L113" s="95">
        <v>0</v>
      </c>
      <c r="M113" s="95">
        <v>0</v>
      </c>
      <c r="N113" s="95">
        <v>1</v>
      </c>
      <c r="O113" s="95">
        <v>0</v>
      </c>
      <c r="P113" s="95">
        <v>0</v>
      </c>
      <c r="Q113" s="95">
        <v>3</v>
      </c>
      <c r="R113" s="95">
        <v>0</v>
      </c>
      <c r="S113" s="95">
        <v>0</v>
      </c>
      <c r="T113" s="95">
        <v>0</v>
      </c>
      <c r="U113" s="95">
        <v>128</v>
      </c>
      <c r="V113" s="95">
        <v>0</v>
      </c>
      <c r="W113" s="95">
        <v>0</v>
      </c>
      <c r="X113" s="95">
        <v>0</v>
      </c>
      <c r="Y113" s="95">
        <v>2</v>
      </c>
      <c r="Z113" s="95">
        <v>0</v>
      </c>
      <c r="AA113" s="95">
        <v>0</v>
      </c>
      <c r="AB113" s="95">
        <v>0</v>
      </c>
      <c r="AC113" s="98">
        <v>0</v>
      </c>
      <c r="AD113" s="192">
        <v>4</v>
      </c>
      <c r="AE113" s="84">
        <v>0</v>
      </c>
      <c r="AF113" s="173">
        <f t="shared" si="28"/>
        <v>576</v>
      </c>
      <c r="AG113" s="173">
        <f t="shared" si="29"/>
        <v>572</v>
      </c>
    </row>
    <row r="114" spans="1:33" s="27" customFormat="1" ht="24.75" customHeight="1" x14ac:dyDescent="0.25">
      <c r="A114" s="22" t="s">
        <v>136</v>
      </c>
      <c r="B114" s="22" t="s">
        <v>2047</v>
      </c>
      <c r="C114" s="22" t="s">
        <v>138</v>
      </c>
      <c r="D114" s="22">
        <v>1</v>
      </c>
      <c r="E114" s="22" t="s">
        <v>2056</v>
      </c>
      <c r="F114" s="22" t="s">
        <v>2057</v>
      </c>
      <c r="G114" s="106">
        <v>1</v>
      </c>
      <c r="H114" s="106">
        <v>424</v>
      </c>
      <c r="I114" s="106">
        <v>3</v>
      </c>
      <c r="J114" s="106">
        <v>0</v>
      </c>
      <c r="K114" s="106">
        <v>1</v>
      </c>
      <c r="L114" s="106">
        <v>0</v>
      </c>
      <c r="M114" s="106">
        <v>0</v>
      </c>
      <c r="N114" s="106">
        <v>1</v>
      </c>
      <c r="O114" s="106">
        <v>0</v>
      </c>
      <c r="P114" s="106">
        <v>0</v>
      </c>
      <c r="Q114" s="106">
        <v>0</v>
      </c>
      <c r="R114" s="106">
        <v>0</v>
      </c>
      <c r="S114" s="106">
        <v>0</v>
      </c>
      <c r="T114" s="106">
        <v>0</v>
      </c>
      <c r="U114" s="106">
        <v>113</v>
      </c>
      <c r="V114" s="106">
        <v>0</v>
      </c>
      <c r="W114" s="106">
        <v>0</v>
      </c>
      <c r="X114" s="106">
        <v>0</v>
      </c>
      <c r="Y114" s="106">
        <v>1</v>
      </c>
      <c r="Z114" s="106">
        <v>0</v>
      </c>
      <c r="AA114" s="106">
        <v>0</v>
      </c>
      <c r="AB114" s="106">
        <v>1</v>
      </c>
      <c r="AC114" s="108">
        <v>0</v>
      </c>
      <c r="AD114" s="192">
        <v>11</v>
      </c>
      <c r="AE114" s="84">
        <v>0</v>
      </c>
      <c r="AF114" s="173">
        <f t="shared" si="28"/>
        <v>556</v>
      </c>
      <c r="AG114" s="173">
        <f t="shared" si="29"/>
        <v>545</v>
      </c>
    </row>
    <row r="115" spans="1:33" s="27" customFormat="1" ht="24.75" customHeight="1" x14ac:dyDescent="0.25">
      <c r="A115" s="22"/>
      <c r="B115" s="22"/>
      <c r="C115" s="22"/>
      <c r="D115" s="22"/>
      <c r="E115" s="31" t="s">
        <v>2058</v>
      </c>
      <c r="F115" s="31" t="s">
        <v>6</v>
      </c>
      <c r="G115" s="87">
        <f>SUM(G110:G114)</f>
        <v>6</v>
      </c>
      <c r="H115" s="84">
        <f t="shared" ref="H115:AG115" si="30">SUM(H110:H114)</f>
        <v>2107</v>
      </c>
      <c r="I115" s="84">
        <f t="shared" si="30"/>
        <v>3</v>
      </c>
      <c r="J115" s="84">
        <f t="shared" si="30"/>
        <v>0</v>
      </c>
      <c r="K115" s="84">
        <f t="shared" si="30"/>
        <v>5</v>
      </c>
      <c r="L115" s="84">
        <f t="shared" si="30"/>
        <v>0</v>
      </c>
      <c r="M115" s="84">
        <f t="shared" si="30"/>
        <v>4</v>
      </c>
      <c r="N115" s="84">
        <f t="shared" si="30"/>
        <v>7</v>
      </c>
      <c r="O115" s="84">
        <f t="shared" si="30"/>
        <v>0</v>
      </c>
      <c r="P115" s="84">
        <f t="shared" si="30"/>
        <v>1</v>
      </c>
      <c r="Q115" s="84">
        <f t="shared" si="30"/>
        <v>13</v>
      </c>
      <c r="R115" s="84">
        <f t="shared" si="30"/>
        <v>1</v>
      </c>
      <c r="S115" s="84">
        <f t="shared" si="30"/>
        <v>0</v>
      </c>
      <c r="T115" s="84">
        <f t="shared" si="30"/>
        <v>0</v>
      </c>
      <c r="U115" s="84">
        <f t="shared" si="30"/>
        <v>748</v>
      </c>
      <c r="V115" s="84">
        <f t="shared" si="30"/>
        <v>2</v>
      </c>
      <c r="W115" s="84">
        <f t="shared" si="30"/>
        <v>1</v>
      </c>
      <c r="X115" s="84">
        <f t="shared" si="30"/>
        <v>1</v>
      </c>
      <c r="Y115" s="84">
        <f t="shared" si="30"/>
        <v>18</v>
      </c>
      <c r="Z115" s="84">
        <f t="shared" si="30"/>
        <v>0</v>
      </c>
      <c r="AA115" s="84">
        <f t="shared" si="30"/>
        <v>2</v>
      </c>
      <c r="AB115" s="84">
        <f t="shared" si="30"/>
        <v>1</v>
      </c>
      <c r="AC115" s="85">
        <f t="shared" si="30"/>
        <v>0</v>
      </c>
      <c r="AD115" s="100">
        <f t="shared" si="30"/>
        <v>23</v>
      </c>
      <c r="AE115" s="84">
        <f t="shared" si="30"/>
        <v>0</v>
      </c>
      <c r="AF115" s="87">
        <f t="shared" si="30"/>
        <v>2943</v>
      </c>
      <c r="AG115" s="88">
        <f t="shared" si="30"/>
        <v>2920</v>
      </c>
    </row>
    <row r="116" spans="1:33" s="125" customFormat="1" ht="24.75" customHeight="1" x14ac:dyDescent="0.25">
      <c r="A116" s="49"/>
      <c r="B116" s="49"/>
      <c r="C116" s="49"/>
      <c r="D116" s="49"/>
      <c r="E116" s="49"/>
      <c r="F116" s="49"/>
      <c r="G116" s="93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2"/>
      <c r="AA116" s="82"/>
      <c r="AB116" s="82"/>
      <c r="AC116" s="114"/>
      <c r="AD116" s="100"/>
      <c r="AE116" s="84"/>
      <c r="AF116" s="87"/>
      <c r="AG116" s="88"/>
    </row>
    <row r="117" spans="1:33" s="27" customFormat="1" ht="24.75" customHeight="1" x14ac:dyDescent="0.25">
      <c r="A117" s="22" t="s">
        <v>136</v>
      </c>
      <c r="B117" s="22" t="s">
        <v>2047</v>
      </c>
      <c r="C117" s="22" t="s">
        <v>138</v>
      </c>
      <c r="D117" s="22">
        <v>2</v>
      </c>
      <c r="E117" s="22" t="s">
        <v>2059</v>
      </c>
      <c r="F117" s="22" t="s">
        <v>2060</v>
      </c>
      <c r="G117" s="53">
        <v>1</v>
      </c>
      <c r="H117" s="54">
        <v>534</v>
      </c>
      <c r="I117" s="54">
        <v>3</v>
      </c>
      <c r="J117" s="54">
        <v>1</v>
      </c>
      <c r="K117" s="54">
        <v>0</v>
      </c>
      <c r="L117" s="54">
        <v>1</v>
      </c>
      <c r="M117" s="54">
        <v>2</v>
      </c>
      <c r="N117" s="54">
        <v>1</v>
      </c>
      <c r="O117" s="54">
        <v>0</v>
      </c>
      <c r="P117" s="54">
        <v>0</v>
      </c>
      <c r="Q117" s="54">
        <v>5</v>
      </c>
      <c r="R117" s="54">
        <v>0</v>
      </c>
      <c r="S117" s="54">
        <v>0</v>
      </c>
      <c r="T117" s="54">
        <v>0</v>
      </c>
      <c r="U117" s="54">
        <v>202</v>
      </c>
      <c r="V117" s="54">
        <v>1</v>
      </c>
      <c r="W117" s="54">
        <v>0</v>
      </c>
      <c r="X117" s="54">
        <v>0</v>
      </c>
      <c r="Y117" s="54">
        <v>4</v>
      </c>
      <c r="Z117" s="54">
        <v>0</v>
      </c>
      <c r="AA117" s="54">
        <v>0</v>
      </c>
      <c r="AB117" s="54">
        <v>0</v>
      </c>
      <c r="AC117" s="60">
        <v>0</v>
      </c>
      <c r="AD117" s="100">
        <v>3</v>
      </c>
      <c r="AE117" s="84">
        <v>0</v>
      </c>
      <c r="AF117" s="173">
        <f t="shared" ref="AF117:AF121" si="31">G117+H117+I117+J117+K117+L117+M117+N117+O117+P117+Q117+R117+S117+T117+U117+V117+W117+X117+Y117+Z117+AA117+AB117+AC117+AD117</f>
        <v>758</v>
      </c>
      <c r="AG117" s="173">
        <f t="shared" ref="AG117:AG129" si="32">G117+H117+I117+J117+K117+L117+M117+N117+O117+P117+Q117+R117+S117+T117+U117+V117+W117+X117+Y117+Z117+AA117+AB117+AC117</f>
        <v>755</v>
      </c>
    </row>
    <row r="118" spans="1:33" s="27" customFormat="1" ht="24.75" customHeight="1" x14ac:dyDescent="0.25">
      <c r="A118" s="22" t="s">
        <v>136</v>
      </c>
      <c r="B118" s="22" t="s">
        <v>2047</v>
      </c>
      <c r="C118" s="22" t="s">
        <v>138</v>
      </c>
      <c r="D118" s="22">
        <v>2</v>
      </c>
      <c r="E118" s="22" t="s">
        <v>2061</v>
      </c>
      <c r="F118" s="22" t="s">
        <v>2062</v>
      </c>
      <c r="G118" s="53">
        <v>0</v>
      </c>
      <c r="H118" s="54">
        <v>541</v>
      </c>
      <c r="I118" s="54">
        <v>1</v>
      </c>
      <c r="J118" s="54">
        <v>0</v>
      </c>
      <c r="K118" s="54">
        <v>0</v>
      </c>
      <c r="L118" s="54">
        <v>0</v>
      </c>
      <c r="M118" s="54">
        <v>7</v>
      </c>
      <c r="N118" s="54">
        <v>5</v>
      </c>
      <c r="O118" s="54">
        <v>0</v>
      </c>
      <c r="P118" s="54">
        <v>0</v>
      </c>
      <c r="Q118" s="54">
        <v>3</v>
      </c>
      <c r="R118" s="54">
        <v>0</v>
      </c>
      <c r="S118" s="54">
        <v>0</v>
      </c>
      <c r="T118" s="54">
        <v>1</v>
      </c>
      <c r="U118" s="54">
        <v>213</v>
      </c>
      <c r="V118" s="54">
        <v>0</v>
      </c>
      <c r="W118" s="54">
        <v>0</v>
      </c>
      <c r="X118" s="54">
        <v>0</v>
      </c>
      <c r="Y118" s="54">
        <v>0</v>
      </c>
      <c r="Z118" s="54">
        <v>0</v>
      </c>
      <c r="AA118" s="54">
        <v>1</v>
      </c>
      <c r="AB118" s="54">
        <v>0</v>
      </c>
      <c r="AC118" s="60">
        <v>0</v>
      </c>
      <c r="AD118" s="100">
        <v>1</v>
      </c>
      <c r="AE118" s="84">
        <v>0</v>
      </c>
      <c r="AF118" s="173">
        <f t="shared" si="31"/>
        <v>773</v>
      </c>
      <c r="AG118" s="173">
        <f t="shared" si="32"/>
        <v>772</v>
      </c>
    </row>
    <row r="119" spans="1:33" s="27" customFormat="1" ht="24.75" customHeight="1" x14ac:dyDescent="0.25">
      <c r="A119" s="22" t="s">
        <v>136</v>
      </c>
      <c r="B119" s="22" t="s">
        <v>2047</v>
      </c>
      <c r="C119" s="22" t="s">
        <v>138</v>
      </c>
      <c r="D119" s="22">
        <v>2</v>
      </c>
      <c r="E119" s="22" t="s">
        <v>2063</v>
      </c>
      <c r="F119" s="22" t="s">
        <v>2064</v>
      </c>
      <c r="G119" s="91">
        <v>0</v>
      </c>
      <c r="H119" s="91">
        <v>272</v>
      </c>
      <c r="I119" s="91">
        <v>2</v>
      </c>
      <c r="J119" s="91">
        <v>0</v>
      </c>
      <c r="K119" s="91">
        <v>0</v>
      </c>
      <c r="L119" s="91">
        <v>1</v>
      </c>
      <c r="M119" s="91">
        <v>0</v>
      </c>
      <c r="N119" s="91">
        <v>0</v>
      </c>
      <c r="O119" s="91">
        <v>0</v>
      </c>
      <c r="P119" s="91">
        <v>0</v>
      </c>
      <c r="Q119" s="91">
        <v>0</v>
      </c>
      <c r="R119" s="91">
        <v>0</v>
      </c>
      <c r="S119" s="91">
        <v>0</v>
      </c>
      <c r="T119" s="91">
        <v>1</v>
      </c>
      <c r="U119" s="91">
        <v>169</v>
      </c>
      <c r="V119" s="91">
        <v>2</v>
      </c>
      <c r="W119" s="91">
        <v>0</v>
      </c>
      <c r="X119" s="91">
        <v>1</v>
      </c>
      <c r="Y119" s="91">
        <v>3</v>
      </c>
      <c r="Z119" s="91">
        <v>0</v>
      </c>
      <c r="AA119" s="91">
        <v>0</v>
      </c>
      <c r="AB119" s="91">
        <v>1</v>
      </c>
      <c r="AC119" s="91">
        <v>0</v>
      </c>
      <c r="AD119" s="190">
        <v>1</v>
      </c>
      <c r="AE119" s="84">
        <v>0</v>
      </c>
      <c r="AF119" s="173">
        <f t="shared" si="31"/>
        <v>453</v>
      </c>
      <c r="AG119" s="173">
        <f t="shared" si="32"/>
        <v>452</v>
      </c>
    </row>
    <row r="120" spans="1:33" s="27" customFormat="1" ht="24.75" customHeight="1" x14ac:dyDescent="0.25">
      <c r="A120" s="22" t="s">
        <v>136</v>
      </c>
      <c r="B120" s="22" t="s">
        <v>2047</v>
      </c>
      <c r="C120" s="22" t="s">
        <v>138</v>
      </c>
      <c r="D120" s="22">
        <v>2</v>
      </c>
      <c r="E120" s="22" t="s">
        <v>2065</v>
      </c>
      <c r="F120" s="22" t="s">
        <v>2066</v>
      </c>
      <c r="G120" s="53">
        <v>1</v>
      </c>
      <c r="H120" s="54">
        <v>312</v>
      </c>
      <c r="I120" s="54">
        <v>0</v>
      </c>
      <c r="J120" s="54">
        <v>0</v>
      </c>
      <c r="K120" s="54">
        <v>0</v>
      </c>
      <c r="L120" s="54">
        <v>1</v>
      </c>
      <c r="M120" s="54">
        <v>1</v>
      </c>
      <c r="N120" s="54">
        <v>1</v>
      </c>
      <c r="O120" s="54">
        <v>0</v>
      </c>
      <c r="P120" s="54">
        <v>0</v>
      </c>
      <c r="Q120" s="54">
        <v>0</v>
      </c>
      <c r="R120" s="54">
        <v>0</v>
      </c>
      <c r="S120" s="54">
        <v>0</v>
      </c>
      <c r="T120" s="54">
        <v>0</v>
      </c>
      <c r="U120" s="54">
        <v>138</v>
      </c>
      <c r="V120" s="54">
        <v>1</v>
      </c>
      <c r="W120" s="54">
        <v>0</v>
      </c>
      <c r="X120" s="54">
        <v>0</v>
      </c>
      <c r="Y120" s="54">
        <v>1</v>
      </c>
      <c r="Z120" s="54">
        <v>0</v>
      </c>
      <c r="AA120" s="54">
        <v>0</v>
      </c>
      <c r="AB120" s="54">
        <v>0</v>
      </c>
      <c r="AC120" s="60">
        <v>0</v>
      </c>
      <c r="AD120" s="100">
        <v>3</v>
      </c>
      <c r="AE120" s="84">
        <v>0</v>
      </c>
      <c r="AF120" s="173">
        <f t="shared" si="31"/>
        <v>459</v>
      </c>
      <c r="AG120" s="173">
        <f t="shared" si="32"/>
        <v>456</v>
      </c>
    </row>
    <row r="121" spans="1:33" s="27" customFormat="1" ht="24.75" customHeight="1" x14ac:dyDescent="0.25">
      <c r="A121" s="22" t="s">
        <v>136</v>
      </c>
      <c r="B121" s="22" t="s">
        <v>2047</v>
      </c>
      <c r="C121" s="22" t="s">
        <v>138</v>
      </c>
      <c r="D121" s="22">
        <v>2</v>
      </c>
      <c r="E121" s="22" t="s">
        <v>2067</v>
      </c>
      <c r="F121" s="22" t="s">
        <v>2068</v>
      </c>
      <c r="G121" s="53">
        <v>2</v>
      </c>
      <c r="H121" s="54">
        <v>527</v>
      </c>
      <c r="I121" s="54">
        <v>2</v>
      </c>
      <c r="J121" s="54">
        <v>0</v>
      </c>
      <c r="K121" s="54">
        <v>1</v>
      </c>
      <c r="L121" s="54">
        <v>0</v>
      </c>
      <c r="M121" s="54">
        <v>1</v>
      </c>
      <c r="N121" s="54">
        <v>1</v>
      </c>
      <c r="O121" s="54">
        <v>0</v>
      </c>
      <c r="P121" s="54">
        <v>0</v>
      </c>
      <c r="Q121" s="54">
        <v>0</v>
      </c>
      <c r="R121" s="54">
        <v>0</v>
      </c>
      <c r="S121" s="54">
        <v>0</v>
      </c>
      <c r="T121" s="54">
        <v>0</v>
      </c>
      <c r="U121" s="54">
        <v>173</v>
      </c>
      <c r="V121" s="54">
        <v>2</v>
      </c>
      <c r="W121" s="54">
        <v>0</v>
      </c>
      <c r="X121" s="54">
        <v>0</v>
      </c>
      <c r="Y121" s="54">
        <v>3</v>
      </c>
      <c r="Z121" s="54">
        <v>0</v>
      </c>
      <c r="AA121" s="54">
        <v>0</v>
      </c>
      <c r="AB121" s="54">
        <v>0</v>
      </c>
      <c r="AC121" s="60">
        <v>0</v>
      </c>
      <c r="AD121" s="100">
        <v>4</v>
      </c>
      <c r="AE121" s="84">
        <v>0</v>
      </c>
      <c r="AF121" s="173">
        <f t="shared" si="31"/>
        <v>716</v>
      </c>
      <c r="AG121" s="173">
        <f t="shared" si="32"/>
        <v>712</v>
      </c>
    </row>
    <row r="122" spans="1:33" s="27" customFormat="1" ht="24.75" customHeight="1" x14ac:dyDescent="0.25">
      <c r="A122" s="22"/>
      <c r="B122" s="22"/>
      <c r="C122" s="22"/>
      <c r="D122" s="22"/>
      <c r="E122" s="14" t="s">
        <v>2058</v>
      </c>
      <c r="F122" s="14" t="s">
        <v>6</v>
      </c>
      <c r="G122" s="83">
        <f>SUM(G117:G121)</f>
        <v>4</v>
      </c>
      <c r="H122" s="86">
        <f t="shared" ref="H122:AG122" si="33">SUM(H117:H121)</f>
        <v>2186</v>
      </c>
      <c r="I122" s="86">
        <f t="shared" si="33"/>
        <v>8</v>
      </c>
      <c r="J122" s="86">
        <f t="shared" si="33"/>
        <v>1</v>
      </c>
      <c r="K122" s="86">
        <f t="shared" si="33"/>
        <v>1</v>
      </c>
      <c r="L122" s="86">
        <f t="shared" si="33"/>
        <v>3</v>
      </c>
      <c r="M122" s="86">
        <f t="shared" si="33"/>
        <v>11</v>
      </c>
      <c r="N122" s="86">
        <f t="shared" si="33"/>
        <v>8</v>
      </c>
      <c r="O122" s="86">
        <f t="shared" si="33"/>
        <v>0</v>
      </c>
      <c r="P122" s="86">
        <f t="shared" si="33"/>
        <v>0</v>
      </c>
      <c r="Q122" s="86">
        <f t="shared" si="33"/>
        <v>8</v>
      </c>
      <c r="R122" s="86">
        <f t="shared" si="33"/>
        <v>0</v>
      </c>
      <c r="S122" s="86">
        <f t="shared" si="33"/>
        <v>0</v>
      </c>
      <c r="T122" s="86">
        <f t="shared" si="33"/>
        <v>2</v>
      </c>
      <c r="U122" s="86">
        <f t="shared" si="33"/>
        <v>895</v>
      </c>
      <c r="V122" s="86">
        <f t="shared" si="33"/>
        <v>6</v>
      </c>
      <c r="W122" s="86">
        <f t="shared" si="33"/>
        <v>0</v>
      </c>
      <c r="X122" s="86">
        <f t="shared" si="33"/>
        <v>1</v>
      </c>
      <c r="Y122" s="86">
        <f t="shared" si="33"/>
        <v>11</v>
      </c>
      <c r="Z122" s="86">
        <f t="shared" si="33"/>
        <v>0</v>
      </c>
      <c r="AA122" s="86">
        <f t="shared" si="33"/>
        <v>1</v>
      </c>
      <c r="AB122" s="86">
        <f t="shared" si="33"/>
        <v>1</v>
      </c>
      <c r="AC122" s="107">
        <f t="shared" si="33"/>
        <v>0</v>
      </c>
      <c r="AD122" s="100">
        <f t="shared" si="33"/>
        <v>12</v>
      </c>
      <c r="AE122" s="84">
        <f t="shared" si="33"/>
        <v>0</v>
      </c>
      <c r="AF122" s="87">
        <f t="shared" si="33"/>
        <v>3159</v>
      </c>
      <c r="AG122" s="87">
        <f t="shared" si="33"/>
        <v>3147</v>
      </c>
    </row>
    <row r="123" spans="1:33" s="125" customFormat="1" ht="24.75" customHeight="1" x14ac:dyDescent="0.25">
      <c r="A123" s="49"/>
      <c r="B123" s="49"/>
      <c r="C123" s="49"/>
      <c r="D123" s="49"/>
      <c r="E123" s="49"/>
      <c r="F123" s="49"/>
      <c r="G123" s="93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82"/>
      <c r="Y123" s="82"/>
      <c r="Z123" s="82"/>
      <c r="AA123" s="82"/>
      <c r="AB123" s="82"/>
      <c r="AC123" s="114"/>
      <c r="AD123" s="100"/>
      <c r="AE123" s="84"/>
      <c r="AF123" s="87"/>
      <c r="AG123" s="88"/>
    </row>
    <row r="124" spans="1:33" s="27" customFormat="1" ht="24.75" customHeight="1" x14ac:dyDescent="0.25">
      <c r="A124" s="22" t="s">
        <v>136</v>
      </c>
      <c r="B124" s="22" t="s">
        <v>2047</v>
      </c>
      <c r="C124" s="22" t="s">
        <v>138</v>
      </c>
      <c r="D124" s="22">
        <v>3</v>
      </c>
      <c r="E124" s="22" t="s">
        <v>2069</v>
      </c>
      <c r="F124" s="22" t="s">
        <v>2070</v>
      </c>
      <c r="G124" s="53">
        <v>1</v>
      </c>
      <c r="H124" s="54">
        <v>391</v>
      </c>
      <c r="I124" s="54">
        <v>1</v>
      </c>
      <c r="J124" s="54">
        <v>0</v>
      </c>
      <c r="K124" s="54">
        <v>0</v>
      </c>
      <c r="L124" s="54">
        <v>0</v>
      </c>
      <c r="M124" s="54">
        <v>1</v>
      </c>
      <c r="N124" s="54">
        <v>3</v>
      </c>
      <c r="O124" s="54">
        <v>0</v>
      </c>
      <c r="P124" s="54">
        <v>0</v>
      </c>
      <c r="Q124" s="54">
        <v>2</v>
      </c>
      <c r="R124" s="54">
        <v>0</v>
      </c>
      <c r="S124" s="54">
        <v>0</v>
      </c>
      <c r="T124" s="54">
        <v>0</v>
      </c>
      <c r="U124" s="54">
        <v>111</v>
      </c>
      <c r="V124" s="54">
        <v>0</v>
      </c>
      <c r="W124" s="54">
        <v>0</v>
      </c>
      <c r="X124" s="54">
        <v>1</v>
      </c>
      <c r="Y124" s="54">
        <v>0</v>
      </c>
      <c r="Z124" s="54">
        <v>0</v>
      </c>
      <c r="AA124" s="54">
        <v>0</v>
      </c>
      <c r="AB124" s="54">
        <v>1</v>
      </c>
      <c r="AC124" s="60">
        <v>0</v>
      </c>
      <c r="AD124" s="100">
        <v>4</v>
      </c>
      <c r="AE124" s="84">
        <v>0</v>
      </c>
      <c r="AF124" s="173">
        <f t="shared" ref="AF124:AF129" si="34">G124+H124+I124+J124+K124+L124+M124+N124+O124+P124+Q124+R124+S124+T124+U124+V124+W124+X124+Y124+Z124+AA124+AB124+AC124+AD124</f>
        <v>516</v>
      </c>
      <c r="AG124" s="173">
        <f t="shared" si="32"/>
        <v>512</v>
      </c>
    </row>
    <row r="125" spans="1:33" s="27" customFormat="1" ht="24.75" customHeight="1" x14ac:dyDescent="0.25">
      <c r="A125" s="22" t="s">
        <v>136</v>
      </c>
      <c r="B125" s="22" t="s">
        <v>2047</v>
      </c>
      <c r="C125" s="22" t="s">
        <v>138</v>
      </c>
      <c r="D125" s="22">
        <v>3</v>
      </c>
      <c r="E125" s="22" t="s">
        <v>2071</v>
      </c>
      <c r="F125" s="22" t="s">
        <v>2072</v>
      </c>
      <c r="G125" s="53">
        <v>1</v>
      </c>
      <c r="H125" s="54">
        <v>383</v>
      </c>
      <c r="I125" s="54">
        <v>2</v>
      </c>
      <c r="J125" s="54">
        <v>0</v>
      </c>
      <c r="K125" s="54">
        <v>0</v>
      </c>
      <c r="L125" s="54">
        <v>0</v>
      </c>
      <c r="M125" s="54">
        <v>2</v>
      </c>
      <c r="N125" s="54">
        <v>1</v>
      </c>
      <c r="O125" s="54">
        <v>0</v>
      </c>
      <c r="P125" s="54">
        <v>0</v>
      </c>
      <c r="Q125" s="54">
        <v>4</v>
      </c>
      <c r="R125" s="54">
        <v>0</v>
      </c>
      <c r="S125" s="54">
        <v>0</v>
      </c>
      <c r="T125" s="54">
        <v>0</v>
      </c>
      <c r="U125" s="54">
        <v>110</v>
      </c>
      <c r="V125" s="54">
        <v>0</v>
      </c>
      <c r="W125" s="54">
        <v>0</v>
      </c>
      <c r="X125" s="54">
        <v>0</v>
      </c>
      <c r="Y125" s="54">
        <v>2</v>
      </c>
      <c r="Z125" s="54">
        <v>0</v>
      </c>
      <c r="AA125" s="54">
        <v>1</v>
      </c>
      <c r="AB125" s="54">
        <v>0</v>
      </c>
      <c r="AC125" s="60">
        <v>0</v>
      </c>
      <c r="AD125" s="100">
        <v>10</v>
      </c>
      <c r="AE125" s="84">
        <v>0</v>
      </c>
      <c r="AF125" s="173">
        <f t="shared" si="34"/>
        <v>516</v>
      </c>
      <c r="AG125" s="173">
        <f t="shared" si="32"/>
        <v>506</v>
      </c>
    </row>
    <row r="126" spans="1:33" s="27" customFormat="1" ht="24.75" customHeight="1" x14ac:dyDescent="0.25">
      <c r="A126" s="22" t="s">
        <v>136</v>
      </c>
      <c r="B126" s="22" t="s">
        <v>2047</v>
      </c>
      <c r="C126" s="22" t="s">
        <v>138</v>
      </c>
      <c r="D126" s="22">
        <v>3</v>
      </c>
      <c r="E126" s="22" t="s">
        <v>2073</v>
      </c>
      <c r="F126" s="22" t="s">
        <v>2074</v>
      </c>
      <c r="G126" s="99">
        <v>1</v>
      </c>
      <c r="H126" s="99">
        <v>535</v>
      </c>
      <c r="I126" s="99">
        <v>0</v>
      </c>
      <c r="J126" s="99">
        <v>0</v>
      </c>
      <c r="K126" s="99">
        <v>0</v>
      </c>
      <c r="L126" s="99">
        <v>0</v>
      </c>
      <c r="M126" s="99">
        <v>0</v>
      </c>
      <c r="N126" s="99">
        <v>0</v>
      </c>
      <c r="O126" s="99">
        <v>0</v>
      </c>
      <c r="P126" s="99">
        <v>0</v>
      </c>
      <c r="Q126" s="99">
        <v>3</v>
      </c>
      <c r="R126" s="99">
        <v>0</v>
      </c>
      <c r="S126" s="99">
        <v>0</v>
      </c>
      <c r="T126" s="99">
        <v>0</v>
      </c>
      <c r="U126" s="99">
        <v>209</v>
      </c>
      <c r="V126" s="99">
        <v>1</v>
      </c>
      <c r="W126" s="99">
        <v>0</v>
      </c>
      <c r="X126" s="99">
        <v>0</v>
      </c>
      <c r="Y126" s="99">
        <v>0</v>
      </c>
      <c r="Z126" s="99">
        <v>0</v>
      </c>
      <c r="AA126" s="99">
        <v>0</v>
      </c>
      <c r="AB126" s="99">
        <v>1</v>
      </c>
      <c r="AC126" s="99">
        <v>0</v>
      </c>
      <c r="AD126" s="195">
        <v>3</v>
      </c>
      <c r="AE126" s="183">
        <v>0</v>
      </c>
      <c r="AF126" s="173">
        <f t="shared" si="34"/>
        <v>753</v>
      </c>
      <c r="AG126" s="173">
        <f t="shared" si="32"/>
        <v>750</v>
      </c>
    </row>
    <row r="127" spans="1:33" s="27" customFormat="1" ht="24.75" customHeight="1" x14ac:dyDescent="0.25">
      <c r="A127" s="22" t="s">
        <v>136</v>
      </c>
      <c r="B127" s="22" t="s">
        <v>2047</v>
      </c>
      <c r="C127" s="22" t="s">
        <v>138</v>
      </c>
      <c r="D127" s="22">
        <v>3</v>
      </c>
      <c r="E127" s="22" t="s">
        <v>2075</v>
      </c>
      <c r="F127" s="22" t="s">
        <v>2076</v>
      </c>
      <c r="G127" s="53">
        <v>2</v>
      </c>
      <c r="H127" s="54">
        <v>512</v>
      </c>
      <c r="I127" s="54">
        <v>0</v>
      </c>
      <c r="J127" s="54">
        <v>0</v>
      </c>
      <c r="K127" s="54">
        <v>0</v>
      </c>
      <c r="L127" s="54">
        <v>1</v>
      </c>
      <c r="M127" s="54">
        <v>0</v>
      </c>
      <c r="N127" s="54">
        <v>2</v>
      </c>
      <c r="O127" s="54">
        <v>0</v>
      </c>
      <c r="P127" s="54">
        <v>2</v>
      </c>
      <c r="Q127" s="54">
        <v>0</v>
      </c>
      <c r="R127" s="54">
        <v>0</v>
      </c>
      <c r="S127" s="54">
        <v>0</v>
      </c>
      <c r="T127" s="54">
        <v>0</v>
      </c>
      <c r="U127" s="54">
        <v>220</v>
      </c>
      <c r="V127" s="54">
        <v>0</v>
      </c>
      <c r="W127" s="54">
        <v>0</v>
      </c>
      <c r="X127" s="54">
        <v>2</v>
      </c>
      <c r="Y127" s="54">
        <v>0</v>
      </c>
      <c r="Z127" s="54">
        <v>0</v>
      </c>
      <c r="AA127" s="54">
        <v>0</v>
      </c>
      <c r="AB127" s="54">
        <v>0</v>
      </c>
      <c r="AC127" s="60">
        <v>0</v>
      </c>
      <c r="AD127" s="100">
        <v>1</v>
      </c>
      <c r="AE127" s="84">
        <v>0</v>
      </c>
      <c r="AF127" s="173">
        <f t="shared" si="34"/>
        <v>742</v>
      </c>
      <c r="AG127" s="173">
        <f t="shared" si="32"/>
        <v>741</v>
      </c>
    </row>
    <row r="128" spans="1:33" s="27" customFormat="1" ht="24.75" customHeight="1" x14ac:dyDescent="0.25">
      <c r="A128" s="22" t="s">
        <v>136</v>
      </c>
      <c r="B128" s="22" t="s">
        <v>2047</v>
      </c>
      <c r="C128" s="22" t="s">
        <v>138</v>
      </c>
      <c r="D128" s="22">
        <v>3</v>
      </c>
      <c r="E128" s="22" t="s">
        <v>2077</v>
      </c>
      <c r="F128" s="22" t="s">
        <v>2078</v>
      </c>
      <c r="G128" s="53">
        <v>0</v>
      </c>
      <c r="H128" s="54">
        <v>497</v>
      </c>
      <c r="I128" s="54">
        <v>2</v>
      </c>
      <c r="J128" s="54">
        <v>0</v>
      </c>
      <c r="K128" s="54">
        <v>0</v>
      </c>
      <c r="L128" s="54">
        <v>0</v>
      </c>
      <c r="M128" s="54">
        <v>3</v>
      </c>
      <c r="N128" s="54">
        <v>2</v>
      </c>
      <c r="O128" s="54">
        <v>0</v>
      </c>
      <c r="P128" s="54">
        <v>2</v>
      </c>
      <c r="Q128" s="54">
        <v>3</v>
      </c>
      <c r="R128" s="54">
        <v>0</v>
      </c>
      <c r="S128" s="54">
        <v>0</v>
      </c>
      <c r="T128" s="54">
        <v>0</v>
      </c>
      <c r="U128" s="54">
        <v>227</v>
      </c>
      <c r="V128" s="54">
        <v>0</v>
      </c>
      <c r="W128" s="54">
        <v>0</v>
      </c>
      <c r="X128" s="54">
        <v>1</v>
      </c>
      <c r="Y128" s="54">
        <v>2</v>
      </c>
      <c r="Z128" s="54">
        <v>0</v>
      </c>
      <c r="AA128" s="54">
        <v>0</v>
      </c>
      <c r="AB128" s="54">
        <v>1</v>
      </c>
      <c r="AC128" s="60">
        <v>0</v>
      </c>
      <c r="AD128" s="100">
        <v>4</v>
      </c>
      <c r="AE128" s="84">
        <v>0</v>
      </c>
      <c r="AF128" s="173">
        <f t="shared" si="34"/>
        <v>744</v>
      </c>
      <c r="AG128" s="173">
        <f t="shared" si="32"/>
        <v>740</v>
      </c>
    </row>
    <row r="129" spans="1:33" s="27" customFormat="1" ht="24.75" customHeight="1" x14ac:dyDescent="0.25">
      <c r="A129" s="22" t="s">
        <v>136</v>
      </c>
      <c r="B129" s="22" t="s">
        <v>2047</v>
      </c>
      <c r="C129" s="22" t="s">
        <v>138</v>
      </c>
      <c r="D129" s="22">
        <v>3</v>
      </c>
      <c r="E129" s="22" t="s">
        <v>2079</v>
      </c>
      <c r="F129" s="22" t="s">
        <v>2080</v>
      </c>
      <c r="G129" s="53">
        <v>3</v>
      </c>
      <c r="H129" s="54">
        <v>526</v>
      </c>
      <c r="I129" s="54">
        <v>0</v>
      </c>
      <c r="J129" s="54">
        <v>0</v>
      </c>
      <c r="K129" s="54">
        <v>0</v>
      </c>
      <c r="L129" s="54">
        <v>0</v>
      </c>
      <c r="M129" s="54">
        <v>2</v>
      </c>
      <c r="N129" s="54">
        <v>1</v>
      </c>
      <c r="O129" s="54">
        <v>1</v>
      </c>
      <c r="P129" s="54">
        <v>0</v>
      </c>
      <c r="Q129" s="54">
        <v>2</v>
      </c>
      <c r="R129" s="54">
        <v>0</v>
      </c>
      <c r="S129" s="54">
        <v>0</v>
      </c>
      <c r="T129" s="54">
        <v>0</v>
      </c>
      <c r="U129" s="54">
        <v>197</v>
      </c>
      <c r="V129" s="54">
        <v>1</v>
      </c>
      <c r="W129" s="54">
        <v>0</v>
      </c>
      <c r="X129" s="54">
        <v>0</v>
      </c>
      <c r="Y129" s="54">
        <v>1</v>
      </c>
      <c r="Z129" s="54">
        <v>0</v>
      </c>
      <c r="AA129" s="54">
        <v>0</v>
      </c>
      <c r="AB129" s="54">
        <v>1</v>
      </c>
      <c r="AC129" s="60">
        <v>0</v>
      </c>
      <c r="AD129" s="100">
        <v>3</v>
      </c>
      <c r="AE129" s="84">
        <v>0</v>
      </c>
      <c r="AF129" s="173">
        <f t="shared" si="34"/>
        <v>738</v>
      </c>
      <c r="AG129" s="173">
        <f t="shared" si="32"/>
        <v>735</v>
      </c>
    </row>
    <row r="130" spans="1:33" s="27" customFormat="1" ht="24.75" customHeight="1" x14ac:dyDescent="0.25">
      <c r="A130" s="22"/>
      <c r="B130" s="22"/>
      <c r="C130" s="22"/>
      <c r="D130" s="22"/>
      <c r="E130" s="31" t="s">
        <v>1495</v>
      </c>
      <c r="F130" s="31" t="s">
        <v>6</v>
      </c>
      <c r="G130" s="87">
        <f>SUM(G124:G129)</f>
        <v>8</v>
      </c>
      <c r="H130" s="84">
        <f t="shared" ref="H130:AG130" si="35">SUM(H124:H129)</f>
        <v>2844</v>
      </c>
      <c r="I130" s="84">
        <f t="shared" si="35"/>
        <v>5</v>
      </c>
      <c r="J130" s="84">
        <f t="shared" si="35"/>
        <v>0</v>
      </c>
      <c r="K130" s="84">
        <f t="shared" si="35"/>
        <v>0</v>
      </c>
      <c r="L130" s="84">
        <f t="shared" si="35"/>
        <v>1</v>
      </c>
      <c r="M130" s="84">
        <f t="shared" si="35"/>
        <v>8</v>
      </c>
      <c r="N130" s="84">
        <f t="shared" si="35"/>
        <v>9</v>
      </c>
      <c r="O130" s="84">
        <f t="shared" si="35"/>
        <v>1</v>
      </c>
      <c r="P130" s="84">
        <f t="shared" si="35"/>
        <v>4</v>
      </c>
      <c r="Q130" s="84">
        <f t="shared" si="35"/>
        <v>14</v>
      </c>
      <c r="R130" s="84">
        <f t="shared" si="35"/>
        <v>0</v>
      </c>
      <c r="S130" s="84">
        <f t="shared" si="35"/>
        <v>0</v>
      </c>
      <c r="T130" s="84">
        <f t="shared" si="35"/>
        <v>0</v>
      </c>
      <c r="U130" s="84">
        <f t="shared" si="35"/>
        <v>1074</v>
      </c>
      <c r="V130" s="84">
        <f t="shared" si="35"/>
        <v>2</v>
      </c>
      <c r="W130" s="84">
        <f t="shared" si="35"/>
        <v>0</v>
      </c>
      <c r="X130" s="84">
        <f t="shared" si="35"/>
        <v>4</v>
      </c>
      <c r="Y130" s="84">
        <f t="shared" si="35"/>
        <v>5</v>
      </c>
      <c r="Z130" s="84">
        <f t="shared" si="35"/>
        <v>0</v>
      </c>
      <c r="AA130" s="84">
        <f t="shared" si="35"/>
        <v>1</v>
      </c>
      <c r="AB130" s="84">
        <f t="shared" si="35"/>
        <v>4</v>
      </c>
      <c r="AC130" s="85">
        <f t="shared" si="35"/>
        <v>0</v>
      </c>
      <c r="AD130" s="100">
        <f t="shared" si="35"/>
        <v>25</v>
      </c>
      <c r="AE130" s="84">
        <f t="shared" si="35"/>
        <v>0</v>
      </c>
      <c r="AF130" s="87">
        <f t="shared" si="35"/>
        <v>4009</v>
      </c>
      <c r="AG130" s="88">
        <f t="shared" si="35"/>
        <v>3984</v>
      </c>
    </row>
    <row r="131" spans="1:33" s="125" customFormat="1" ht="24.75" customHeight="1" x14ac:dyDescent="0.25">
      <c r="A131" s="241"/>
      <c r="B131" s="242"/>
      <c r="C131" s="242"/>
      <c r="D131" s="242"/>
      <c r="E131" s="242"/>
      <c r="F131" s="242"/>
      <c r="G131" s="242"/>
      <c r="H131" s="242"/>
      <c r="I131" s="242"/>
      <c r="J131" s="242"/>
      <c r="K131" s="242"/>
      <c r="L131" s="242"/>
      <c r="M131" s="242"/>
      <c r="N131" s="242"/>
      <c r="O131" s="242"/>
      <c r="P131" s="242"/>
      <c r="Q131" s="242"/>
      <c r="R131" s="242"/>
      <c r="S131" s="242"/>
      <c r="T131" s="242"/>
      <c r="U131" s="242"/>
      <c r="V131" s="242"/>
      <c r="W131" s="242"/>
      <c r="X131" s="242"/>
      <c r="Y131" s="242"/>
      <c r="Z131" s="242"/>
      <c r="AA131" s="242"/>
      <c r="AB131" s="242"/>
      <c r="AC131" s="242"/>
      <c r="AD131" s="242"/>
      <c r="AE131" s="242"/>
      <c r="AF131" s="242"/>
      <c r="AG131" s="243"/>
    </row>
    <row r="132" spans="1:33" s="2" customFormat="1" ht="24.75" customHeight="1" x14ac:dyDescent="0.25">
      <c r="A132" s="6" t="s">
        <v>136</v>
      </c>
      <c r="B132" s="6" t="s">
        <v>2047</v>
      </c>
      <c r="C132" s="6" t="s">
        <v>138</v>
      </c>
      <c r="D132" s="6">
        <v>4</v>
      </c>
      <c r="E132" s="6" t="s">
        <v>2081</v>
      </c>
      <c r="F132" s="6" t="s">
        <v>2082</v>
      </c>
      <c r="G132" s="58">
        <v>2</v>
      </c>
      <c r="H132" s="59">
        <v>590</v>
      </c>
      <c r="I132" s="59">
        <v>0</v>
      </c>
      <c r="J132" s="59">
        <v>0</v>
      </c>
      <c r="K132" s="59">
        <v>0</v>
      </c>
      <c r="L132" s="59">
        <v>1</v>
      </c>
      <c r="M132" s="59">
        <v>1</v>
      </c>
      <c r="N132" s="59">
        <v>2</v>
      </c>
      <c r="O132" s="59">
        <v>0</v>
      </c>
      <c r="P132" s="59">
        <v>0</v>
      </c>
      <c r="Q132" s="59">
        <v>8</v>
      </c>
      <c r="R132" s="59">
        <v>0</v>
      </c>
      <c r="S132" s="59">
        <v>0</v>
      </c>
      <c r="T132" s="59">
        <v>0</v>
      </c>
      <c r="U132" s="59">
        <v>229</v>
      </c>
      <c r="V132" s="59">
        <v>1</v>
      </c>
      <c r="W132" s="59">
        <v>0</v>
      </c>
      <c r="X132" s="59">
        <v>1</v>
      </c>
      <c r="Y132" s="59">
        <v>1</v>
      </c>
      <c r="Z132" s="59">
        <v>1</v>
      </c>
      <c r="AA132" s="59">
        <v>1</v>
      </c>
      <c r="AB132" s="59">
        <v>0</v>
      </c>
      <c r="AC132" s="62">
        <v>0</v>
      </c>
      <c r="AD132" s="100">
        <v>6</v>
      </c>
      <c r="AE132" s="84">
        <v>0</v>
      </c>
      <c r="AF132" s="173">
        <f t="shared" ref="AF132:AF142" si="36">G132+H132+I132+J132+K132+L132+M132+N132+O132+P132+Q132+R132+S132+T132+U132+V132+W132+X132+Y132+Z132+AA132+AB132+AC132+AD132</f>
        <v>844</v>
      </c>
      <c r="AG132" s="173">
        <f t="shared" ref="AG132:AG142" si="37">G132+H132+I132+J132+K132+L132+M132+N132+O132+P132+Q132+R132+S132+T132+U132+V132+W132+X132+Y132+Z132+AA132+AB132+AC132</f>
        <v>838</v>
      </c>
    </row>
    <row r="133" spans="1:33" s="27" customFormat="1" ht="24.75" customHeight="1" x14ac:dyDescent="0.25">
      <c r="A133" s="22" t="s">
        <v>136</v>
      </c>
      <c r="B133" s="22" t="s">
        <v>2047</v>
      </c>
      <c r="C133" s="22" t="s">
        <v>138</v>
      </c>
      <c r="D133" s="22">
        <v>4</v>
      </c>
      <c r="E133" s="22" t="s">
        <v>2083</v>
      </c>
      <c r="F133" s="22" t="s">
        <v>2084</v>
      </c>
      <c r="G133" s="53">
        <v>1</v>
      </c>
      <c r="H133" s="54">
        <v>632</v>
      </c>
      <c r="I133" s="54">
        <v>1</v>
      </c>
      <c r="J133" s="54">
        <v>0</v>
      </c>
      <c r="K133" s="54">
        <v>1</v>
      </c>
      <c r="L133" s="54">
        <v>0</v>
      </c>
      <c r="M133" s="54">
        <v>1</v>
      </c>
      <c r="N133" s="54">
        <v>3</v>
      </c>
      <c r="O133" s="54">
        <v>0</v>
      </c>
      <c r="P133" s="54">
        <v>0</v>
      </c>
      <c r="Q133" s="54">
        <v>4</v>
      </c>
      <c r="R133" s="54">
        <v>0</v>
      </c>
      <c r="S133" s="54">
        <v>0</v>
      </c>
      <c r="T133" s="54">
        <v>0</v>
      </c>
      <c r="U133" s="54">
        <v>209</v>
      </c>
      <c r="V133" s="54">
        <v>1</v>
      </c>
      <c r="W133" s="54">
        <v>0</v>
      </c>
      <c r="X133" s="54">
        <v>4</v>
      </c>
      <c r="Y133" s="54">
        <v>0</v>
      </c>
      <c r="Z133" s="54">
        <v>0</v>
      </c>
      <c r="AA133" s="54">
        <v>0</v>
      </c>
      <c r="AB133" s="54">
        <v>0</v>
      </c>
      <c r="AC133" s="60">
        <v>0</v>
      </c>
      <c r="AD133" s="100">
        <v>5</v>
      </c>
      <c r="AE133" s="84">
        <v>0</v>
      </c>
      <c r="AF133" s="173">
        <f t="shared" si="36"/>
        <v>862</v>
      </c>
      <c r="AG133" s="173">
        <f t="shared" si="37"/>
        <v>857</v>
      </c>
    </row>
    <row r="134" spans="1:33" s="27" customFormat="1" ht="24.75" customHeight="1" x14ac:dyDescent="0.25">
      <c r="A134" s="22" t="s">
        <v>136</v>
      </c>
      <c r="B134" s="22" t="s">
        <v>2047</v>
      </c>
      <c r="C134" s="22" t="s">
        <v>138</v>
      </c>
      <c r="D134" s="22">
        <v>4</v>
      </c>
      <c r="E134" s="22" t="s">
        <v>2085</v>
      </c>
      <c r="F134" s="22" t="s">
        <v>2086</v>
      </c>
      <c r="G134" s="53">
        <v>0</v>
      </c>
      <c r="H134" s="54">
        <v>500</v>
      </c>
      <c r="I134" s="54">
        <v>1</v>
      </c>
      <c r="J134" s="54">
        <v>0</v>
      </c>
      <c r="K134" s="54">
        <v>0</v>
      </c>
      <c r="L134" s="54">
        <v>0</v>
      </c>
      <c r="M134" s="54">
        <v>0</v>
      </c>
      <c r="N134" s="54">
        <v>2</v>
      </c>
      <c r="O134" s="54">
        <v>0</v>
      </c>
      <c r="P134" s="54">
        <v>1</v>
      </c>
      <c r="Q134" s="54">
        <v>1</v>
      </c>
      <c r="R134" s="54">
        <v>0</v>
      </c>
      <c r="S134" s="54">
        <v>0</v>
      </c>
      <c r="T134" s="54">
        <v>0</v>
      </c>
      <c r="U134" s="54">
        <v>188</v>
      </c>
      <c r="V134" s="54">
        <v>2</v>
      </c>
      <c r="W134" s="54">
        <v>0</v>
      </c>
      <c r="X134" s="54">
        <v>0</v>
      </c>
      <c r="Y134" s="54">
        <v>0</v>
      </c>
      <c r="Z134" s="54">
        <v>0</v>
      </c>
      <c r="AA134" s="54">
        <v>0</v>
      </c>
      <c r="AB134" s="54">
        <v>1</v>
      </c>
      <c r="AC134" s="60">
        <v>1</v>
      </c>
      <c r="AD134" s="100">
        <v>6</v>
      </c>
      <c r="AE134" s="84">
        <v>0</v>
      </c>
      <c r="AF134" s="173">
        <f t="shared" si="36"/>
        <v>703</v>
      </c>
      <c r="AG134" s="173">
        <f t="shared" si="37"/>
        <v>697</v>
      </c>
    </row>
    <row r="135" spans="1:33" s="27" customFormat="1" ht="24.75" customHeight="1" x14ac:dyDescent="0.25">
      <c r="A135" s="22" t="s">
        <v>136</v>
      </c>
      <c r="B135" s="22" t="s">
        <v>2047</v>
      </c>
      <c r="C135" s="22" t="s">
        <v>138</v>
      </c>
      <c r="D135" s="22">
        <v>4</v>
      </c>
      <c r="E135" s="22" t="s">
        <v>2087</v>
      </c>
      <c r="F135" s="22" t="s">
        <v>2088</v>
      </c>
      <c r="G135" s="53">
        <v>2</v>
      </c>
      <c r="H135" s="54">
        <v>517</v>
      </c>
      <c r="I135" s="54">
        <v>0</v>
      </c>
      <c r="J135" s="54">
        <v>0</v>
      </c>
      <c r="K135" s="54">
        <v>0</v>
      </c>
      <c r="L135" s="54">
        <v>0</v>
      </c>
      <c r="M135" s="54">
        <v>0</v>
      </c>
      <c r="N135" s="54">
        <v>3</v>
      </c>
      <c r="O135" s="54">
        <v>0</v>
      </c>
      <c r="P135" s="54">
        <v>1</v>
      </c>
      <c r="Q135" s="54">
        <v>3</v>
      </c>
      <c r="R135" s="54">
        <v>0</v>
      </c>
      <c r="S135" s="54">
        <v>0</v>
      </c>
      <c r="T135" s="54">
        <v>0</v>
      </c>
      <c r="U135" s="54">
        <v>176</v>
      </c>
      <c r="V135" s="54">
        <v>0</v>
      </c>
      <c r="W135" s="54">
        <v>0</v>
      </c>
      <c r="X135" s="54">
        <v>0</v>
      </c>
      <c r="Y135" s="54">
        <v>1</v>
      </c>
      <c r="Z135" s="54">
        <v>0</v>
      </c>
      <c r="AA135" s="54">
        <v>0</v>
      </c>
      <c r="AB135" s="54">
        <v>0</v>
      </c>
      <c r="AC135" s="60">
        <v>0</v>
      </c>
      <c r="AD135" s="100">
        <v>3</v>
      </c>
      <c r="AE135" s="84">
        <v>0</v>
      </c>
      <c r="AF135" s="173">
        <f t="shared" si="36"/>
        <v>706</v>
      </c>
      <c r="AG135" s="173">
        <f t="shared" si="37"/>
        <v>703</v>
      </c>
    </row>
    <row r="136" spans="1:33" s="27" customFormat="1" ht="24.75" customHeight="1" x14ac:dyDescent="0.25">
      <c r="A136" s="22" t="s">
        <v>136</v>
      </c>
      <c r="B136" s="22" t="s">
        <v>2047</v>
      </c>
      <c r="C136" s="22" t="s">
        <v>138</v>
      </c>
      <c r="D136" s="22">
        <v>4</v>
      </c>
      <c r="E136" s="22" t="s">
        <v>2089</v>
      </c>
      <c r="F136" s="22" t="s">
        <v>2090</v>
      </c>
      <c r="G136" s="109">
        <v>0</v>
      </c>
      <c r="H136" s="109">
        <v>319</v>
      </c>
      <c r="I136" s="109">
        <v>2</v>
      </c>
      <c r="J136" s="109">
        <v>0</v>
      </c>
      <c r="K136" s="109">
        <v>0</v>
      </c>
      <c r="L136" s="109">
        <v>0</v>
      </c>
      <c r="M136" s="109">
        <v>0</v>
      </c>
      <c r="N136" s="109">
        <v>4</v>
      </c>
      <c r="O136" s="109">
        <v>0</v>
      </c>
      <c r="P136" s="109">
        <v>0</v>
      </c>
      <c r="Q136" s="109">
        <v>1</v>
      </c>
      <c r="R136" s="109">
        <v>0</v>
      </c>
      <c r="S136" s="109">
        <v>0</v>
      </c>
      <c r="T136" s="109">
        <v>0</v>
      </c>
      <c r="U136" s="109">
        <v>121</v>
      </c>
      <c r="V136" s="109">
        <v>1</v>
      </c>
      <c r="W136" s="109">
        <v>0</v>
      </c>
      <c r="X136" s="109">
        <v>1</v>
      </c>
      <c r="Y136" s="109">
        <v>0</v>
      </c>
      <c r="Z136" s="109">
        <v>0</v>
      </c>
      <c r="AA136" s="109">
        <v>0</v>
      </c>
      <c r="AB136" s="109">
        <v>1</v>
      </c>
      <c r="AC136" s="109">
        <v>1</v>
      </c>
      <c r="AD136" s="196">
        <v>2</v>
      </c>
      <c r="AE136" s="183">
        <v>0</v>
      </c>
      <c r="AF136" s="173">
        <f t="shared" si="36"/>
        <v>453</v>
      </c>
      <c r="AG136" s="173">
        <f t="shared" si="37"/>
        <v>451</v>
      </c>
    </row>
    <row r="137" spans="1:33" s="27" customFormat="1" ht="24.75" customHeight="1" x14ac:dyDescent="0.25">
      <c r="A137" s="22" t="s">
        <v>136</v>
      </c>
      <c r="B137" s="22" t="s">
        <v>2047</v>
      </c>
      <c r="C137" s="22" t="s">
        <v>138</v>
      </c>
      <c r="D137" s="22">
        <v>4</v>
      </c>
      <c r="E137" s="22" t="s">
        <v>2091</v>
      </c>
      <c r="F137" s="22" t="s">
        <v>2092</v>
      </c>
      <c r="G137" s="53">
        <v>1</v>
      </c>
      <c r="H137" s="54">
        <v>293</v>
      </c>
      <c r="I137" s="54">
        <v>0</v>
      </c>
      <c r="J137" s="54">
        <v>1</v>
      </c>
      <c r="K137" s="54">
        <v>0</v>
      </c>
      <c r="L137" s="54">
        <v>1</v>
      </c>
      <c r="M137" s="54">
        <v>1</v>
      </c>
      <c r="N137" s="54">
        <v>1</v>
      </c>
      <c r="O137" s="54">
        <v>0</v>
      </c>
      <c r="P137" s="54">
        <v>0</v>
      </c>
      <c r="Q137" s="54">
        <v>6</v>
      </c>
      <c r="R137" s="54">
        <v>0</v>
      </c>
      <c r="S137" s="54">
        <v>1</v>
      </c>
      <c r="T137" s="54">
        <v>0</v>
      </c>
      <c r="U137" s="54">
        <v>108</v>
      </c>
      <c r="V137" s="54">
        <v>0</v>
      </c>
      <c r="W137" s="54">
        <v>0</v>
      </c>
      <c r="X137" s="54">
        <v>0</v>
      </c>
      <c r="Y137" s="54">
        <v>1</v>
      </c>
      <c r="Z137" s="54">
        <v>0</v>
      </c>
      <c r="AA137" s="54">
        <v>0</v>
      </c>
      <c r="AB137" s="54">
        <v>1</v>
      </c>
      <c r="AC137" s="60">
        <v>0</v>
      </c>
      <c r="AD137" s="100">
        <v>1</v>
      </c>
      <c r="AE137" s="84">
        <v>0</v>
      </c>
      <c r="AF137" s="173">
        <f t="shared" si="36"/>
        <v>416</v>
      </c>
      <c r="AG137" s="173">
        <f t="shared" si="37"/>
        <v>415</v>
      </c>
    </row>
    <row r="138" spans="1:33" s="27" customFormat="1" ht="24.75" customHeight="1" x14ac:dyDescent="0.25">
      <c r="A138" s="22" t="s">
        <v>136</v>
      </c>
      <c r="B138" s="22" t="s">
        <v>2047</v>
      </c>
      <c r="C138" s="22" t="s">
        <v>138</v>
      </c>
      <c r="D138" s="22">
        <v>4</v>
      </c>
      <c r="E138" s="22" t="s">
        <v>2093</v>
      </c>
      <c r="F138" s="22" t="s">
        <v>2094</v>
      </c>
      <c r="G138" s="53">
        <v>1</v>
      </c>
      <c r="H138" s="54">
        <v>318</v>
      </c>
      <c r="I138" s="54">
        <v>0</v>
      </c>
      <c r="J138" s="54">
        <v>0</v>
      </c>
      <c r="K138" s="54">
        <v>0</v>
      </c>
      <c r="L138" s="54">
        <v>1</v>
      </c>
      <c r="M138" s="54">
        <v>0</v>
      </c>
      <c r="N138" s="54">
        <v>3</v>
      </c>
      <c r="O138" s="54">
        <v>1</v>
      </c>
      <c r="P138" s="54">
        <v>1</v>
      </c>
      <c r="Q138" s="54">
        <v>7</v>
      </c>
      <c r="R138" s="54">
        <v>0</v>
      </c>
      <c r="S138" s="54">
        <v>0</v>
      </c>
      <c r="T138" s="54">
        <v>0</v>
      </c>
      <c r="U138" s="54">
        <v>120</v>
      </c>
      <c r="V138" s="54">
        <v>0</v>
      </c>
      <c r="W138" s="54">
        <v>0</v>
      </c>
      <c r="X138" s="54">
        <v>0</v>
      </c>
      <c r="Y138" s="54">
        <v>1</v>
      </c>
      <c r="Z138" s="54">
        <v>0</v>
      </c>
      <c r="AA138" s="54">
        <v>0</v>
      </c>
      <c r="AB138" s="54">
        <v>0</v>
      </c>
      <c r="AC138" s="60">
        <v>0</v>
      </c>
      <c r="AD138" s="100">
        <v>1</v>
      </c>
      <c r="AE138" s="84">
        <v>0</v>
      </c>
      <c r="AF138" s="173">
        <f t="shared" si="36"/>
        <v>454</v>
      </c>
      <c r="AG138" s="173">
        <f t="shared" si="37"/>
        <v>453</v>
      </c>
    </row>
    <row r="139" spans="1:33" s="27" customFormat="1" ht="24.75" customHeight="1" x14ac:dyDescent="0.25">
      <c r="A139" s="22" t="s">
        <v>136</v>
      </c>
      <c r="B139" s="22" t="s">
        <v>2047</v>
      </c>
      <c r="C139" s="22" t="s">
        <v>138</v>
      </c>
      <c r="D139" s="22">
        <v>4</v>
      </c>
      <c r="E139" s="22" t="s">
        <v>2095</v>
      </c>
      <c r="F139" s="22" t="s">
        <v>2096</v>
      </c>
      <c r="G139" s="53">
        <v>1</v>
      </c>
      <c r="H139" s="54">
        <v>601</v>
      </c>
      <c r="I139" s="54">
        <v>2</v>
      </c>
      <c r="J139" s="54">
        <v>1</v>
      </c>
      <c r="K139" s="54">
        <v>0</v>
      </c>
      <c r="L139" s="54">
        <v>1</v>
      </c>
      <c r="M139" s="54">
        <v>1</v>
      </c>
      <c r="N139" s="54">
        <v>1</v>
      </c>
      <c r="O139" s="54">
        <v>2</v>
      </c>
      <c r="P139" s="54">
        <v>0</v>
      </c>
      <c r="Q139" s="54">
        <v>1</v>
      </c>
      <c r="R139" s="54">
        <v>1</v>
      </c>
      <c r="S139" s="54">
        <v>0</v>
      </c>
      <c r="T139" s="54">
        <v>0</v>
      </c>
      <c r="U139" s="54">
        <v>232</v>
      </c>
      <c r="V139" s="54">
        <v>1</v>
      </c>
      <c r="W139" s="54">
        <v>1</v>
      </c>
      <c r="X139" s="54">
        <v>0</v>
      </c>
      <c r="Y139" s="54">
        <v>0</v>
      </c>
      <c r="Z139" s="54">
        <v>0</v>
      </c>
      <c r="AA139" s="54">
        <v>0</v>
      </c>
      <c r="AB139" s="54">
        <v>0</v>
      </c>
      <c r="AC139" s="60">
        <v>0</v>
      </c>
      <c r="AD139" s="100">
        <v>1</v>
      </c>
      <c r="AE139" s="84">
        <v>0</v>
      </c>
      <c r="AF139" s="173">
        <f t="shared" si="36"/>
        <v>847</v>
      </c>
      <c r="AG139" s="173">
        <f t="shared" si="37"/>
        <v>846</v>
      </c>
    </row>
    <row r="140" spans="1:33" s="27" customFormat="1" ht="24.75" customHeight="1" x14ac:dyDescent="0.25">
      <c r="A140" s="22" t="s">
        <v>136</v>
      </c>
      <c r="B140" s="22" t="s">
        <v>2047</v>
      </c>
      <c r="C140" s="22" t="s">
        <v>138</v>
      </c>
      <c r="D140" s="22">
        <v>4</v>
      </c>
      <c r="E140" s="22" t="s">
        <v>2097</v>
      </c>
      <c r="F140" s="22" t="s">
        <v>2098</v>
      </c>
      <c r="G140" s="53">
        <v>1</v>
      </c>
      <c r="H140" s="54">
        <v>630</v>
      </c>
      <c r="I140" s="54">
        <v>0</v>
      </c>
      <c r="J140" s="54">
        <v>0</v>
      </c>
      <c r="K140" s="54">
        <v>0</v>
      </c>
      <c r="L140" s="54">
        <v>0</v>
      </c>
      <c r="M140" s="54">
        <v>1</v>
      </c>
      <c r="N140" s="54">
        <v>0</v>
      </c>
      <c r="O140" s="54">
        <v>1</v>
      </c>
      <c r="P140" s="54">
        <v>0</v>
      </c>
      <c r="Q140" s="54">
        <v>3</v>
      </c>
      <c r="R140" s="54">
        <v>0</v>
      </c>
      <c r="S140" s="54">
        <v>0</v>
      </c>
      <c r="T140" s="54">
        <v>0</v>
      </c>
      <c r="U140" s="54">
        <v>233</v>
      </c>
      <c r="V140" s="54">
        <v>1</v>
      </c>
      <c r="W140" s="54">
        <v>0</v>
      </c>
      <c r="X140" s="54">
        <v>0</v>
      </c>
      <c r="Y140" s="54">
        <v>0</v>
      </c>
      <c r="Z140" s="54">
        <v>2</v>
      </c>
      <c r="AA140" s="54">
        <v>1</v>
      </c>
      <c r="AB140" s="54">
        <v>0</v>
      </c>
      <c r="AC140" s="60">
        <v>0</v>
      </c>
      <c r="AD140" s="100">
        <v>3</v>
      </c>
      <c r="AE140" s="84">
        <v>0</v>
      </c>
      <c r="AF140" s="173">
        <f t="shared" si="36"/>
        <v>876</v>
      </c>
      <c r="AG140" s="173">
        <f t="shared" si="37"/>
        <v>873</v>
      </c>
    </row>
    <row r="141" spans="1:33" s="27" customFormat="1" ht="24.75" customHeight="1" x14ac:dyDescent="0.25">
      <c r="A141" s="22" t="s">
        <v>136</v>
      </c>
      <c r="B141" s="22" t="s">
        <v>2047</v>
      </c>
      <c r="C141" s="22" t="s">
        <v>138</v>
      </c>
      <c r="D141" s="22">
        <v>4</v>
      </c>
      <c r="E141" s="22" t="s">
        <v>2099</v>
      </c>
      <c r="F141" s="22" t="s">
        <v>2100</v>
      </c>
      <c r="G141" s="53">
        <v>1</v>
      </c>
      <c r="H141" s="54">
        <v>618</v>
      </c>
      <c r="I141" s="54">
        <v>2</v>
      </c>
      <c r="J141" s="54">
        <v>0</v>
      </c>
      <c r="K141" s="54">
        <v>0</v>
      </c>
      <c r="L141" s="54">
        <v>0</v>
      </c>
      <c r="M141" s="54">
        <v>0</v>
      </c>
      <c r="N141" s="54">
        <v>6</v>
      </c>
      <c r="O141" s="54">
        <v>1</v>
      </c>
      <c r="P141" s="54">
        <v>0</v>
      </c>
      <c r="Q141" s="54">
        <v>2</v>
      </c>
      <c r="R141" s="54">
        <v>0</v>
      </c>
      <c r="S141" s="54">
        <v>0</v>
      </c>
      <c r="T141" s="54">
        <v>1</v>
      </c>
      <c r="U141" s="54">
        <v>221</v>
      </c>
      <c r="V141" s="54">
        <v>0</v>
      </c>
      <c r="W141" s="54">
        <v>0</v>
      </c>
      <c r="X141" s="54">
        <v>0</v>
      </c>
      <c r="Y141" s="54">
        <v>1</v>
      </c>
      <c r="Z141" s="54">
        <v>0</v>
      </c>
      <c r="AA141" s="54">
        <v>0</v>
      </c>
      <c r="AB141" s="54">
        <v>1</v>
      </c>
      <c r="AC141" s="60">
        <v>0</v>
      </c>
      <c r="AD141" s="100">
        <v>3</v>
      </c>
      <c r="AE141" s="84">
        <v>0</v>
      </c>
      <c r="AF141" s="173">
        <f t="shared" si="36"/>
        <v>857</v>
      </c>
      <c r="AG141" s="173">
        <f t="shared" si="37"/>
        <v>854</v>
      </c>
    </row>
    <row r="142" spans="1:33" s="27" customFormat="1" ht="24.75" customHeight="1" x14ac:dyDescent="0.25">
      <c r="A142" s="22" t="s">
        <v>136</v>
      </c>
      <c r="B142" s="22" t="s">
        <v>2047</v>
      </c>
      <c r="C142" s="22" t="s">
        <v>138</v>
      </c>
      <c r="D142" s="22">
        <v>4</v>
      </c>
      <c r="E142" s="22" t="s">
        <v>2101</v>
      </c>
      <c r="F142" s="22" t="s">
        <v>2102</v>
      </c>
      <c r="G142" s="53">
        <v>0</v>
      </c>
      <c r="H142" s="54">
        <v>590</v>
      </c>
      <c r="I142" s="54">
        <v>0</v>
      </c>
      <c r="J142" s="54">
        <v>0</v>
      </c>
      <c r="K142" s="54">
        <v>0</v>
      </c>
      <c r="L142" s="54">
        <v>0</v>
      </c>
      <c r="M142" s="54">
        <v>0</v>
      </c>
      <c r="N142" s="54">
        <v>2</v>
      </c>
      <c r="O142" s="54">
        <v>0</v>
      </c>
      <c r="P142" s="54">
        <v>0</v>
      </c>
      <c r="Q142" s="54">
        <v>1</v>
      </c>
      <c r="R142" s="54">
        <v>0</v>
      </c>
      <c r="S142" s="54">
        <v>0</v>
      </c>
      <c r="T142" s="54">
        <v>0</v>
      </c>
      <c r="U142" s="54">
        <v>252</v>
      </c>
      <c r="V142" s="54">
        <v>0</v>
      </c>
      <c r="W142" s="54">
        <v>0</v>
      </c>
      <c r="X142" s="54">
        <v>0</v>
      </c>
      <c r="Y142" s="54">
        <v>0</v>
      </c>
      <c r="Z142" s="54">
        <v>0</v>
      </c>
      <c r="AA142" s="54">
        <v>0</v>
      </c>
      <c r="AB142" s="54">
        <v>0</v>
      </c>
      <c r="AC142" s="60">
        <v>1</v>
      </c>
      <c r="AD142" s="100">
        <v>8</v>
      </c>
      <c r="AE142" s="84">
        <v>0</v>
      </c>
      <c r="AF142" s="173">
        <f t="shared" si="36"/>
        <v>854</v>
      </c>
      <c r="AG142" s="173">
        <f t="shared" si="37"/>
        <v>846</v>
      </c>
    </row>
    <row r="143" spans="1:33" s="27" customFormat="1" ht="24.75" customHeight="1" x14ac:dyDescent="0.25">
      <c r="A143" s="22"/>
      <c r="B143" s="22"/>
      <c r="C143" s="22"/>
      <c r="D143" s="22"/>
      <c r="E143" s="31" t="s">
        <v>194</v>
      </c>
      <c r="F143" s="31" t="s">
        <v>6</v>
      </c>
      <c r="G143" s="87">
        <f>SUM(G132:G142)</f>
        <v>10</v>
      </c>
      <c r="H143" s="84">
        <f t="shared" ref="H143:AG143" si="38">SUM(H132:H142)</f>
        <v>5608</v>
      </c>
      <c r="I143" s="84">
        <f t="shared" si="38"/>
        <v>8</v>
      </c>
      <c r="J143" s="84">
        <f t="shared" si="38"/>
        <v>2</v>
      </c>
      <c r="K143" s="84">
        <f t="shared" si="38"/>
        <v>1</v>
      </c>
      <c r="L143" s="84">
        <f t="shared" si="38"/>
        <v>4</v>
      </c>
      <c r="M143" s="84">
        <f t="shared" si="38"/>
        <v>5</v>
      </c>
      <c r="N143" s="84">
        <f t="shared" si="38"/>
        <v>27</v>
      </c>
      <c r="O143" s="84">
        <f t="shared" si="38"/>
        <v>5</v>
      </c>
      <c r="P143" s="84">
        <f t="shared" si="38"/>
        <v>3</v>
      </c>
      <c r="Q143" s="84">
        <f t="shared" si="38"/>
        <v>37</v>
      </c>
      <c r="R143" s="84">
        <f t="shared" si="38"/>
        <v>1</v>
      </c>
      <c r="S143" s="84">
        <f t="shared" si="38"/>
        <v>1</v>
      </c>
      <c r="T143" s="84">
        <f t="shared" si="38"/>
        <v>1</v>
      </c>
      <c r="U143" s="84">
        <f t="shared" si="38"/>
        <v>2089</v>
      </c>
      <c r="V143" s="84">
        <f t="shared" si="38"/>
        <v>7</v>
      </c>
      <c r="W143" s="84">
        <f t="shared" si="38"/>
        <v>1</v>
      </c>
      <c r="X143" s="84">
        <f t="shared" si="38"/>
        <v>6</v>
      </c>
      <c r="Y143" s="84">
        <f t="shared" si="38"/>
        <v>5</v>
      </c>
      <c r="Z143" s="84">
        <f t="shared" si="38"/>
        <v>3</v>
      </c>
      <c r="AA143" s="84">
        <f t="shared" si="38"/>
        <v>2</v>
      </c>
      <c r="AB143" s="84">
        <f t="shared" si="38"/>
        <v>4</v>
      </c>
      <c r="AC143" s="85">
        <f t="shared" si="38"/>
        <v>3</v>
      </c>
      <c r="AD143" s="100">
        <f t="shared" si="38"/>
        <v>39</v>
      </c>
      <c r="AE143" s="84">
        <f t="shared" si="38"/>
        <v>0</v>
      </c>
      <c r="AF143" s="87">
        <f t="shared" si="38"/>
        <v>7872</v>
      </c>
      <c r="AG143" s="88">
        <f t="shared" si="38"/>
        <v>7833</v>
      </c>
    </row>
    <row r="144" spans="1:33" s="125" customFormat="1" ht="24.75" customHeight="1" x14ac:dyDescent="0.25">
      <c r="A144" s="241"/>
      <c r="B144" s="242"/>
      <c r="C144" s="242"/>
      <c r="D144" s="242"/>
      <c r="E144" s="242"/>
      <c r="F144" s="242"/>
      <c r="G144" s="242"/>
      <c r="H144" s="242"/>
      <c r="I144" s="242"/>
      <c r="J144" s="242"/>
      <c r="K144" s="242"/>
      <c r="L144" s="242"/>
      <c r="M144" s="242"/>
      <c r="N144" s="242"/>
      <c r="O144" s="242"/>
      <c r="P144" s="242"/>
      <c r="Q144" s="242"/>
      <c r="R144" s="242"/>
      <c r="S144" s="242"/>
      <c r="T144" s="242"/>
      <c r="U144" s="242"/>
      <c r="V144" s="242"/>
      <c r="W144" s="242"/>
      <c r="X144" s="242"/>
      <c r="Y144" s="242"/>
      <c r="Z144" s="242"/>
      <c r="AA144" s="242"/>
      <c r="AB144" s="242"/>
      <c r="AC144" s="242"/>
      <c r="AD144" s="242"/>
      <c r="AE144" s="242"/>
      <c r="AF144" s="242"/>
      <c r="AG144" s="243"/>
    </row>
    <row r="145" spans="1:33" s="27" customFormat="1" ht="24.75" customHeight="1" x14ac:dyDescent="0.25">
      <c r="A145" s="22" t="s">
        <v>136</v>
      </c>
      <c r="B145" s="22" t="s">
        <v>2047</v>
      </c>
      <c r="C145" s="22" t="s">
        <v>138</v>
      </c>
      <c r="D145" s="22">
        <v>5</v>
      </c>
      <c r="E145" s="22" t="s">
        <v>2103</v>
      </c>
      <c r="F145" s="22" t="s">
        <v>2104</v>
      </c>
      <c r="G145" s="53">
        <v>0</v>
      </c>
      <c r="H145" s="54">
        <v>383</v>
      </c>
      <c r="I145" s="54">
        <v>2</v>
      </c>
      <c r="J145" s="54">
        <v>1</v>
      </c>
      <c r="K145" s="54">
        <v>0</v>
      </c>
      <c r="L145" s="54">
        <v>0</v>
      </c>
      <c r="M145" s="54">
        <v>0</v>
      </c>
      <c r="N145" s="54">
        <v>1</v>
      </c>
      <c r="O145" s="54">
        <v>0</v>
      </c>
      <c r="P145" s="54">
        <v>0</v>
      </c>
      <c r="Q145" s="54">
        <v>2</v>
      </c>
      <c r="R145" s="54">
        <v>0</v>
      </c>
      <c r="S145" s="54">
        <v>0</v>
      </c>
      <c r="T145" s="54">
        <v>0</v>
      </c>
      <c r="U145" s="54">
        <v>238</v>
      </c>
      <c r="V145" s="54">
        <v>1</v>
      </c>
      <c r="W145" s="54">
        <v>0</v>
      </c>
      <c r="X145" s="54">
        <v>0</v>
      </c>
      <c r="Y145" s="54">
        <v>1</v>
      </c>
      <c r="Z145" s="54">
        <v>1</v>
      </c>
      <c r="AA145" s="54">
        <v>0</v>
      </c>
      <c r="AB145" s="54">
        <v>0</v>
      </c>
      <c r="AC145" s="60">
        <v>0</v>
      </c>
      <c r="AD145" s="100">
        <v>5</v>
      </c>
      <c r="AE145" s="84">
        <v>0</v>
      </c>
      <c r="AF145" s="173">
        <f t="shared" ref="AF145:AF151" si="39">G145+H145+I145+J145+K145+L145+M145+N145+O145+P145+Q145+R145+S145+T145+U145+V145+W145+X145+Y145+Z145+AA145+AB145+AC145+AD145</f>
        <v>635</v>
      </c>
      <c r="AG145" s="173">
        <f t="shared" ref="AG145:AG151" si="40">G145+H145+I145+J145+K145+L145+M145+N145+O145+P145+Q145+R145+S145+T145+U145+V145+W145+X145+Y145+Z145+AA145+AB145+AC145</f>
        <v>630</v>
      </c>
    </row>
    <row r="146" spans="1:33" s="27" customFormat="1" ht="24.75" customHeight="1" x14ac:dyDescent="0.25">
      <c r="A146" s="22" t="s">
        <v>136</v>
      </c>
      <c r="B146" s="22" t="s">
        <v>2047</v>
      </c>
      <c r="C146" s="22" t="s">
        <v>138</v>
      </c>
      <c r="D146" s="22">
        <v>5</v>
      </c>
      <c r="E146" s="22" t="s">
        <v>2105</v>
      </c>
      <c r="F146" s="22" t="s">
        <v>2106</v>
      </c>
      <c r="G146" s="53">
        <v>0</v>
      </c>
      <c r="H146" s="54">
        <v>430</v>
      </c>
      <c r="I146" s="54">
        <v>1</v>
      </c>
      <c r="J146" s="54">
        <v>1</v>
      </c>
      <c r="K146" s="54">
        <v>0</v>
      </c>
      <c r="L146" s="54">
        <v>0</v>
      </c>
      <c r="M146" s="54">
        <v>0</v>
      </c>
      <c r="N146" s="54">
        <v>1</v>
      </c>
      <c r="O146" s="54">
        <v>0</v>
      </c>
      <c r="P146" s="54">
        <v>1</v>
      </c>
      <c r="Q146" s="54">
        <v>2</v>
      </c>
      <c r="R146" s="54">
        <v>0</v>
      </c>
      <c r="S146" s="54">
        <v>1</v>
      </c>
      <c r="T146" s="54">
        <v>0</v>
      </c>
      <c r="U146" s="54">
        <v>196</v>
      </c>
      <c r="V146" s="54">
        <v>1</v>
      </c>
      <c r="W146" s="54">
        <v>0</v>
      </c>
      <c r="X146" s="54">
        <v>0</v>
      </c>
      <c r="Y146" s="54">
        <v>1</v>
      </c>
      <c r="Z146" s="54">
        <v>0</v>
      </c>
      <c r="AA146" s="54">
        <v>0</v>
      </c>
      <c r="AB146" s="54">
        <v>0</v>
      </c>
      <c r="AC146" s="60">
        <v>0</v>
      </c>
      <c r="AD146" s="100">
        <v>2</v>
      </c>
      <c r="AE146" s="84">
        <v>0</v>
      </c>
      <c r="AF146" s="173">
        <f t="shared" si="39"/>
        <v>637</v>
      </c>
      <c r="AG146" s="173">
        <f t="shared" si="40"/>
        <v>635</v>
      </c>
    </row>
    <row r="147" spans="1:33" s="27" customFormat="1" ht="24.75" customHeight="1" x14ac:dyDescent="0.25">
      <c r="A147" s="22" t="s">
        <v>136</v>
      </c>
      <c r="B147" s="22" t="s">
        <v>2047</v>
      </c>
      <c r="C147" s="22" t="s">
        <v>138</v>
      </c>
      <c r="D147" s="22">
        <v>5</v>
      </c>
      <c r="E147" s="22" t="s">
        <v>2107</v>
      </c>
      <c r="F147" s="22" t="s">
        <v>2108</v>
      </c>
      <c r="G147" s="53">
        <v>0</v>
      </c>
      <c r="H147" s="54">
        <v>410</v>
      </c>
      <c r="I147" s="54">
        <v>0</v>
      </c>
      <c r="J147" s="54">
        <v>0</v>
      </c>
      <c r="K147" s="54">
        <v>0</v>
      </c>
      <c r="L147" s="54">
        <v>1</v>
      </c>
      <c r="M147" s="54">
        <v>0</v>
      </c>
      <c r="N147" s="54">
        <v>4</v>
      </c>
      <c r="O147" s="54">
        <v>1</v>
      </c>
      <c r="P147" s="54">
        <v>0</v>
      </c>
      <c r="Q147" s="54">
        <v>5</v>
      </c>
      <c r="R147" s="54">
        <v>0</v>
      </c>
      <c r="S147" s="54">
        <v>0</v>
      </c>
      <c r="T147" s="54">
        <v>0</v>
      </c>
      <c r="U147" s="54">
        <v>173</v>
      </c>
      <c r="V147" s="54">
        <v>0</v>
      </c>
      <c r="W147" s="54">
        <v>0</v>
      </c>
      <c r="X147" s="54">
        <v>0</v>
      </c>
      <c r="Y147" s="54">
        <v>1</v>
      </c>
      <c r="Z147" s="54">
        <v>0</v>
      </c>
      <c r="AA147" s="54">
        <v>1</v>
      </c>
      <c r="AB147" s="54">
        <v>0</v>
      </c>
      <c r="AC147" s="60">
        <v>0</v>
      </c>
      <c r="AD147" s="100">
        <v>8</v>
      </c>
      <c r="AE147" s="84">
        <v>0</v>
      </c>
      <c r="AF147" s="173">
        <f t="shared" si="39"/>
        <v>604</v>
      </c>
      <c r="AG147" s="173">
        <f t="shared" si="40"/>
        <v>596</v>
      </c>
    </row>
    <row r="148" spans="1:33" s="27" customFormat="1" ht="24.75" customHeight="1" x14ac:dyDescent="0.25">
      <c r="A148" s="22" t="s">
        <v>136</v>
      </c>
      <c r="B148" s="22" t="s">
        <v>2047</v>
      </c>
      <c r="C148" s="22" t="s">
        <v>138</v>
      </c>
      <c r="D148" s="22">
        <v>5</v>
      </c>
      <c r="E148" s="22" t="s">
        <v>2109</v>
      </c>
      <c r="F148" s="22" t="s">
        <v>2110</v>
      </c>
      <c r="G148" s="109">
        <v>1</v>
      </c>
      <c r="H148" s="109">
        <v>421</v>
      </c>
      <c r="I148" s="109">
        <v>1</v>
      </c>
      <c r="J148" s="109">
        <v>0</v>
      </c>
      <c r="K148" s="109">
        <v>0</v>
      </c>
      <c r="L148" s="109">
        <v>0</v>
      </c>
      <c r="M148" s="109">
        <v>0</v>
      </c>
      <c r="N148" s="109">
        <v>2</v>
      </c>
      <c r="O148" s="109">
        <v>0</v>
      </c>
      <c r="P148" s="109">
        <v>0</v>
      </c>
      <c r="Q148" s="109">
        <v>2</v>
      </c>
      <c r="R148" s="109">
        <v>0</v>
      </c>
      <c r="S148" s="109">
        <v>0</v>
      </c>
      <c r="T148" s="109">
        <v>0</v>
      </c>
      <c r="U148" s="109">
        <v>156</v>
      </c>
      <c r="V148" s="109">
        <v>0</v>
      </c>
      <c r="W148" s="109">
        <v>0</v>
      </c>
      <c r="X148" s="109">
        <v>0</v>
      </c>
      <c r="Y148" s="109">
        <v>0</v>
      </c>
      <c r="Z148" s="109">
        <v>0</v>
      </c>
      <c r="AA148" s="109">
        <v>0</v>
      </c>
      <c r="AB148" s="109">
        <v>0</v>
      </c>
      <c r="AC148" s="109">
        <v>0</v>
      </c>
      <c r="AD148" s="196">
        <v>7</v>
      </c>
      <c r="AE148" s="183">
        <v>0</v>
      </c>
      <c r="AF148" s="173">
        <f t="shared" si="39"/>
        <v>590</v>
      </c>
      <c r="AG148" s="173">
        <f t="shared" si="40"/>
        <v>583</v>
      </c>
    </row>
    <row r="149" spans="1:33" s="27" customFormat="1" ht="24.75" customHeight="1" x14ac:dyDescent="0.25">
      <c r="A149" s="22" t="s">
        <v>136</v>
      </c>
      <c r="B149" s="22" t="s">
        <v>2047</v>
      </c>
      <c r="C149" s="22" t="s">
        <v>138</v>
      </c>
      <c r="D149" s="22">
        <v>5</v>
      </c>
      <c r="E149" s="22" t="s">
        <v>2111</v>
      </c>
      <c r="F149" s="22" t="s">
        <v>2112</v>
      </c>
      <c r="G149" s="53">
        <v>1</v>
      </c>
      <c r="H149" s="54">
        <v>405</v>
      </c>
      <c r="I149" s="54">
        <v>3</v>
      </c>
      <c r="J149" s="54">
        <v>0</v>
      </c>
      <c r="K149" s="54">
        <v>0</v>
      </c>
      <c r="L149" s="54">
        <v>0</v>
      </c>
      <c r="M149" s="54">
        <v>0</v>
      </c>
      <c r="N149" s="54">
        <v>0</v>
      </c>
      <c r="O149" s="54">
        <v>0</v>
      </c>
      <c r="P149" s="54">
        <v>0</v>
      </c>
      <c r="Q149" s="54">
        <v>8</v>
      </c>
      <c r="R149" s="54">
        <v>0</v>
      </c>
      <c r="S149" s="54">
        <v>0</v>
      </c>
      <c r="T149" s="54">
        <v>0</v>
      </c>
      <c r="U149" s="54">
        <v>179</v>
      </c>
      <c r="V149" s="54">
        <v>0</v>
      </c>
      <c r="W149" s="54">
        <v>0</v>
      </c>
      <c r="X149" s="54">
        <v>0</v>
      </c>
      <c r="Y149" s="54">
        <v>1</v>
      </c>
      <c r="Z149" s="54">
        <v>1</v>
      </c>
      <c r="AA149" s="54">
        <v>0</v>
      </c>
      <c r="AB149" s="54">
        <v>0</v>
      </c>
      <c r="AC149" s="60">
        <v>0</v>
      </c>
      <c r="AD149" s="100">
        <v>6</v>
      </c>
      <c r="AE149" s="84">
        <v>0</v>
      </c>
      <c r="AF149" s="173">
        <f t="shared" si="39"/>
        <v>604</v>
      </c>
      <c r="AG149" s="173">
        <f t="shared" si="40"/>
        <v>598</v>
      </c>
    </row>
    <row r="150" spans="1:33" s="27" customFormat="1" ht="24.75" customHeight="1" x14ac:dyDescent="0.25">
      <c r="A150" s="22" t="s">
        <v>136</v>
      </c>
      <c r="B150" s="22" t="s">
        <v>2047</v>
      </c>
      <c r="C150" s="22" t="s">
        <v>138</v>
      </c>
      <c r="D150" s="22">
        <v>5</v>
      </c>
      <c r="E150" s="22" t="s">
        <v>2113</v>
      </c>
      <c r="F150" s="22" t="s">
        <v>2114</v>
      </c>
      <c r="G150" s="53">
        <v>1</v>
      </c>
      <c r="H150" s="54">
        <v>364</v>
      </c>
      <c r="I150" s="54">
        <v>1</v>
      </c>
      <c r="J150" s="54">
        <v>0</v>
      </c>
      <c r="K150" s="54">
        <v>0</v>
      </c>
      <c r="L150" s="54">
        <v>1</v>
      </c>
      <c r="M150" s="54">
        <v>0</v>
      </c>
      <c r="N150" s="54">
        <v>2</v>
      </c>
      <c r="O150" s="54">
        <v>0</v>
      </c>
      <c r="P150" s="54">
        <v>1</v>
      </c>
      <c r="Q150" s="54">
        <v>4</v>
      </c>
      <c r="R150" s="54">
        <v>0</v>
      </c>
      <c r="S150" s="54">
        <v>0</v>
      </c>
      <c r="T150" s="54">
        <v>0</v>
      </c>
      <c r="U150" s="54">
        <v>251</v>
      </c>
      <c r="V150" s="54">
        <v>1</v>
      </c>
      <c r="W150" s="54">
        <v>0</v>
      </c>
      <c r="X150" s="54">
        <v>1</v>
      </c>
      <c r="Y150" s="54">
        <v>0</v>
      </c>
      <c r="Z150" s="54">
        <v>0</v>
      </c>
      <c r="AA150" s="54">
        <v>0</v>
      </c>
      <c r="AB150" s="54">
        <v>0</v>
      </c>
      <c r="AC150" s="60">
        <v>0</v>
      </c>
      <c r="AD150" s="100">
        <v>11</v>
      </c>
      <c r="AE150" s="84">
        <v>0</v>
      </c>
      <c r="AF150" s="173">
        <f t="shared" si="39"/>
        <v>638</v>
      </c>
      <c r="AG150" s="173">
        <f t="shared" si="40"/>
        <v>627</v>
      </c>
    </row>
    <row r="151" spans="1:33" s="27" customFormat="1" ht="24.75" customHeight="1" x14ac:dyDescent="0.25">
      <c r="A151" s="22" t="s">
        <v>136</v>
      </c>
      <c r="B151" s="22" t="s">
        <v>2047</v>
      </c>
      <c r="C151" s="22" t="s">
        <v>138</v>
      </c>
      <c r="D151" s="22">
        <v>5</v>
      </c>
      <c r="E151" s="22" t="s">
        <v>2115</v>
      </c>
      <c r="F151" s="22" t="s">
        <v>2116</v>
      </c>
      <c r="G151" s="53">
        <v>0</v>
      </c>
      <c r="H151" s="54">
        <v>375</v>
      </c>
      <c r="I151" s="54">
        <v>0</v>
      </c>
      <c r="J151" s="54">
        <v>0</v>
      </c>
      <c r="K151" s="54">
        <v>0</v>
      </c>
      <c r="L151" s="54">
        <v>1</v>
      </c>
      <c r="M151" s="54">
        <v>0</v>
      </c>
      <c r="N151" s="54">
        <v>2</v>
      </c>
      <c r="O151" s="54">
        <v>0</v>
      </c>
      <c r="P151" s="54">
        <v>0</v>
      </c>
      <c r="Q151" s="54">
        <v>7</v>
      </c>
      <c r="R151" s="54">
        <v>0</v>
      </c>
      <c r="S151" s="54">
        <v>0</v>
      </c>
      <c r="T151" s="54">
        <v>2</v>
      </c>
      <c r="U151" s="54">
        <v>233</v>
      </c>
      <c r="V151" s="54">
        <v>0</v>
      </c>
      <c r="W151" s="54">
        <v>1</v>
      </c>
      <c r="X151" s="54">
        <v>0</v>
      </c>
      <c r="Y151" s="54">
        <v>2</v>
      </c>
      <c r="Z151" s="54">
        <v>0</v>
      </c>
      <c r="AA151" s="54">
        <v>0</v>
      </c>
      <c r="AB151" s="54">
        <v>0</v>
      </c>
      <c r="AC151" s="60">
        <v>0</v>
      </c>
      <c r="AD151" s="100">
        <v>6</v>
      </c>
      <c r="AE151" s="84">
        <v>0</v>
      </c>
      <c r="AF151" s="173">
        <f t="shared" si="39"/>
        <v>629</v>
      </c>
      <c r="AG151" s="173">
        <f t="shared" si="40"/>
        <v>623</v>
      </c>
    </row>
    <row r="152" spans="1:33" s="27" customFormat="1" ht="24.75" customHeight="1" x14ac:dyDescent="0.25">
      <c r="A152" s="22"/>
      <c r="B152" s="22"/>
      <c r="C152" s="22"/>
      <c r="D152" s="22"/>
      <c r="E152" s="31" t="s">
        <v>2117</v>
      </c>
      <c r="F152" s="31" t="s">
        <v>6</v>
      </c>
      <c r="G152" s="87">
        <f>SUM(G145:G151)</f>
        <v>3</v>
      </c>
      <c r="H152" s="84">
        <f t="shared" ref="H152:AG152" si="41">SUM(H145:H151)</f>
        <v>2788</v>
      </c>
      <c r="I152" s="84">
        <f t="shared" si="41"/>
        <v>8</v>
      </c>
      <c r="J152" s="84">
        <f t="shared" si="41"/>
        <v>2</v>
      </c>
      <c r="K152" s="84">
        <f t="shared" si="41"/>
        <v>0</v>
      </c>
      <c r="L152" s="84">
        <f t="shared" si="41"/>
        <v>3</v>
      </c>
      <c r="M152" s="84">
        <f t="shared" si="41"/>
        <v>0</v>
      </c>
      <c r="N152" s="84">
        <f t="shared" si="41"/>
        <v>12</v>
      </c>
      <c r="O152" s="84">
        <f t="shared" si="41"/>
        <v>1</v>
      </c>
      <c r="P152" s="84">
        <f t="shared" si="41"/>
        <v>2</v>
      </c>
      <c r="Q152" s="84">
        <f t="shared" si="41"/>
        <v>30</v>
      </c>
      <c r="R152" s="84">
        <f t="shared" si="41"/>
        <v>0</v>
      </c>
      <c r="S152" s="84">
        <f t="shared" si="41"/>
        <v>1</v>
      </c>
      <c r="T152" s="84">
        <f t="shared" si="41"/>
        <v>2</v>
      </c>
      <c r="U152" s="84">
        <f t="shared" si="41"/>
        <v>1426</v>
      </c>
      <c r="V152" s="84">
        <f t="shared" si="41"/>
        <v>3</v>
      </c>
      <c r="W152" s="84">
        <f t="shared" si="41"/>
        <v>1</v>
      </c>
      <c r="X152" s="84">
        <f t="shared" si="41"/>
        <v>1</v>
      </c>
      <c r="Y152" s="84">
        <f t="shared" si="41"/>
        <v>6</v>
      </c>
      <c r="Z152" s="84">
        <f t="shared" si="41"/>
        <v>2</v>
      </c>
      <c r="AA152" s="84">
        <f t="shared" si="41"/>
        <v>1</v>
      </c>
      <c r="AB152" s="84">
        <f t="shared" si="41"/>
        <v>0</v>
      </c>
      <c r="AC152" s="85">
        <f t="shared" si="41"/>
        <v>0</v>
      </c>
      <c r="AD152" s="100">
        <f t="shared" si="41"/>
        <v>45</v>
      </c>
      <c r="AE152" s="84">
        <f t="shared" si="41"/>
        <v>0</v>
      </c>
      <c r="AF152" s="87">
        <f t="shared" si="41"/>
        <v>4337</v>
      </c>
      <c r="AG152" s="88">
        <f t="shared" si="41"/>
        <v>4292</v>
      </c>
    </row>
    <row r="153" spans="1:33" s="125" customFormat="1" ht="24.75" customHeight="1" x14ac:dyDescent="0.25">
      <c r="A153" s="241"/>
      <c r="B153" s="242"/>
      <c r="C153" s="242"/>
      <c r="D153" s="242"/>
      <c r="E153" s="242"/>
      <c r="F153" s="242"/>
      <c r="G153" s="242"/>
      <c r="H153" s="242"/>
      <c r="I153" s="242"/>
      <c r="J153" s="242"/>
      <c r="K153" s="242"/>
      <c r="L153" s="242"/>
      <c r="M153" s="242"/>
      <c r="N153" s="242"/>
      <c r="O153" s="242"/>
      <c r="P153" s="242"/>
      <c r="Q153" s="242"/>
      <c r="R153" s="242"/>
      <c r="S153" s="242"/>
      <c r="T153" s="242"/>
      <c r="U153" s="242"/>
      <c r="V153" s="242"/>
      <c r="W153" s="242"/>
      <c r="X153" s="242"/>
      <c r="Y153" s="242"/>
      <c r="Z153" s="242"/>
      <c r="AA153" s="242"/>
      <c r="AB153" s="242"/>
      <c r="AC153" s="242"/>
      <c r="AD153" s="242"/>
      <c r="AE153" s="242"/>
      <c r="AF153" s="242"/>
      <c r="AG153" s="243"/>
    </row>
    <row r="154" spans="1:33" s="27" customFormat="1" ht="24.75" customHeight="1" x14ac:dyDescent="0.25">
      <c r="A154" s="22" t="s">
        <v>136</v>
      </c>
      <c r="B154" s="22" t="s">
        <v>2047</v>
      </c>
      <c r="C154" s="22" t="s">
        <v>138</v>
      </c>
      <c r="D154" s="22">
        <v>8</v>
      </c>
      <c r="E154" s="22" t="s">
        <v>2118</v>
      </c>
      <c r="F154" s="22" t="s">
        <v>2119</v>
      </c>
      <c r="G154" s="106">
        <v>1</v>
      </c>
      <c r="H154" s="106">
        <v>503</v>
      </c>
      <c r="I154" s="106">
        <v>0</v>
      </c>
      <c r="J154" s="106">
        <v>0</v>
      </c>
      <c r="K154" s="106">
        <v>0</v>
      </c>
      <c r="L154" s="106">
        <v>0</v>
      </c>
      <c r="M154" s="106">
        <v>4</v>
      </c>
      <c r="N154" s="106">
        <v>1</v>
      </c>
      <c r="O154" s="106">
        <v>1</v>
      </c>
      <c r="P154" s="106">
        <v>1</v>
      </c>
      <c r="Q154" s="106">
        <v>2</v>
      </c>
      <c r="R154" s="106">
        <v>0</v>
      </c>
      <c r="S154" s="106">
        <v>1</v>
      </c>
      <c r="T154" s="106">
        <v>0</v>
      </c>
      <c r="U154" s="106">
        <v>151</v>
      </c>
      <c r="V154" s="106">
        <v>0</v>
      </c>
      <c r="W154" s="106">
        <v>0</v>
      </c>
      <c r="X154" s="106">
        <v>0</v>
      </c>
      <c r="Y154" s="106">
        <v>1</v>
      </c>
      <c r="Z154" s="106">
        <v>2</v>
      </c>
      <c r="AA154" s="106">
        <v>0</v>
      </c>
      <c r="AB154" s="106">
        <v>0</v>
      </c>
      <c r="AC154" s="108">
        <v>0</v>
      </c>
      <c r="AD154" s="192">
        <v>1</v>
      </c>
      <c r="AE154" s="84">
        <v>0</v>
      </c>
      <c r="AF154" s="173">
        <f t="shared" ref="AF154:AF158" si="42">G154+H154+I154+J154+K154+L154+M154+N154+O154+P154+Q154+R154+S154+T154+U154+V154+W154+X154+Y154+Z154+AA154+AB154+AC154+AD154</f>
        <v>669</v>
      </c>
      <c r="AG154" s="173">
        <f t="shared" ref="AG154:AG158" si="43">G154+H154+I154+J154+K154+L154+M154+N154+O154+P154+Q154+R154+S154+T154+U154+V154+W154+X154+Y154+Z154+AA154+AB154+AC154</f>
        <v>668</v>
      </c>
    </row>
    <row r="155" spans="1:33" s="27" customFormat="1" ht="24.75" customHeight="1" x14ac:dyDescent="0.25">
      <c r="A155" s="22" t="s">
        <v>136</v>
      </c>
      <c r="B155" s="22" t="s">
        <v>2047</v>
      </c>
      <c r="C155" s="22" t="s">
        <v>138</v>
      </c>
      <c r="D155" s="22">
        <v>8</v>
      </c>
      <c r="E155" s="22" t="s">
        <v>2120</v>
      </c>
      <c r="F155" s="22" t="s">
        <v>2121</v>
      </c>
      <c r="G155" s="106">
        <v>2</v>
      </c>
      <c r="H155" s="106">
        <v>578</v>
      </c>
      <c r="I155" s="106">
        <v>0</v>
      </c>
      <c r="J155" s="106">
        <v>0</v>
      </c>
      <c r="K155" s="106">
        <v>0</v>
      </c>
      <c r="L155" s="106">
        <v>1</v>
      </c>
      <c r="M155" s="106">
        <v>0</v>
      </c>
      <c r="N155" s="106">
        <v>1</v>
      </c>
      <c r="O155" s="106">
        <v>0</v>
      </c>
      <c r="P155" s="106">
        <v>1</v>
      </c>
      <c r="Q155" s="106">
        <v>0</v>
      </c>
      <c r="R155" s="106">
        <v>0</v>
      </c>
      <c r="S155" s="106">
        <v>1</v>
      </c>
      <c r="T155" s="106">
        <v>0</v>
      </c>
      <c r="U155" s="106">
        <v>174</v>
      </c>
      <c r="V155" s="106">
        <v>0</v>
      </c>
      <c r="W155" s="106">
        <v>0</v>
      </c>
      <c r="X155" s="106">
        <v>0</v>
      </c>
      <c r="Y155" s="106">
        <v>2</v>
      </c>
      <c r="Z155" s="106">
        <v>0</v>
      </c>
      <c r="AA155" s="106">
        <v>0</v>
      </c>
      <c r="AB155" s="106">
        <v>1</v>
      </c>
      <c r="AC155" s="108">
        <v>0</v>
      </c>
      <c r="AD155" s="192">
        <v>11</v>
      </c>
      <c r="AE155" s="84">
        <v>0</v>
      </c>
      <c r="AF155" s="173">
        <f t="shared" si="42"/>
        <v>772</v>
      </c>
      <c r="AG155" s="173">
        <f t="shared" si="43"/>
        <v>761</v>
      </c>
    </row>
    <row r="156" spans="1:33" s="27" customFormat="1" ht="24.75" customHeight="1" x14ac:dyDescent="0.25">
      <c r="A156" s="22" t="s">
        <v>136</v>
      </c>
      <c r="B156" s="22" t="s">
        <v>2047</v>
      </c>
      <c r="C156" s="22" t="s">
        <v>138</v>
      </c>
      <c r="D156" s="22">
        <v>8</v>
      </c>
      <c r="E156" s="22" t="s">
        <v>2122</v>
      </c>
      <c r="F156" s="22" t="s">
        <v>2123</v>
      </c>
      <c r="G156" s="106">
        <v>0</v>
      </c>
      <c r="H156" s="106">
        <v>576</v>
      </c>
      <c r="I156" s="106">
        <v>1</v>
      </c>
      <c r="J156" s="106">
        <v>0</v>
      </c>
      <c r="K156" s="106">
        <v>0</v>
      </c>
      <c r="L156" s="106">
        <v>0</v>
      </c>
      <c r="M156" s="106">
        <v>1</v>
      </c>
      <c r="N156" s="106">
        <v>3</v>
      </c>
      <c r="O156" s="106">
        <v>0</v>
      </c>
      <c r="P156" s="106">
        <v>0</v>
      </c>
      <c r="Q156" s="106">
        <v>1</v>
      </c>
      <c r="R156" s="106">
        <v>0</v>
      </c>
      <c r="S156" s="106">
        <v>0</v>
      </c>
      <c r="T156" s="106">
        <v>0</v>
      </c>
      <c r="U156" s="106">
        <v>209</v>
      </c>
      <c r="V156" s="106">
        <v>0</v>
      </c>
      <c r="W156" s="106">
        <v>0</v>
      </c>
      <c r="X156" s="106">
        <v>1</v>
      </c>
      <c r="Y156" s="106">
        <v>0</v>
      </c>
      <c r="Z156" s="106">
        <v>0</v>
      </c>
      <c r="AA156" s="106">
        <v>0</v>
      </c>
      <c r="AB156" s="106">
        <v>0</v>
      </c>
      <c r="AC156" s="108">
        <v>0</v>
      </c>
      <c r="AD156" s="192">
        <v>4</v>
      </c>
      <c r="AE156" s="84">
        <v>0</v>
      </c>
      <c r="AF156" s="173">
        <f t="shared" si="42"/>
        <v>796</v>
      </c>
      <c r="AG156" s="173">
        <f t="shared" si="43"/>
        <v>792</v>
      </c>
    </row>
    <row r="157" spans="1:33" s="27" customFormat="1" ht="24.75" customHeight="1" x14ac:dyDescent="0.25">
      <c r="A157" s="22" t="s">
        <v>136</v>
      </c>
      <c r="B157" s="22" t="s">
        <v>2047</v>
      </c>
      <c r="C157" s="22" t="s">
        <v>138</v>
      </c>
      <c r="D157" s="22">
        <v>8</v>
      </c>
      <c r="E157" s="22" t="s">
        <v>2124</v>
      </c>
      <c r="F157" s="22" t="s">
        <v>2125</v>
      </c>
      <c r="G157" s="109">
        <v>0</v>
      </c>
      <c r="H157" s="109">
        <v>357</v>
      </c>
      <c r="I157" s="109">
        <v>0</v>
      </c>
      <c r="J157" s="109">
        <v>0</v>
      </c>
      <c r="K157" s="109">
        <v>0</v>
      </c>
      <c r="L157" s="109">
        <v>0</v>
      </c>
      <c r="M157" s="109">
        <v>2</v>
      </c>
      <c r="N157" s="109">
        <v>1</v>
      </c>
      <c r="O157" s="109">
        <v>0</v>
      </c>
      <c r="P157" s="109">
        <v>0</v>
      </c>
      <c r="Q157" s="109">
        <v>4</v>
      </c>
      <c r="R157" s="109">
        <v>0</v>
      </c>
      <c r="S157" s="109">
        <v>0</v>
      </c>
      <c r="T157" s="109">
        <v>0</v>
      </c>
      <c r="U157" s="109">
        <v>110</v>
      </c>
      <c r="V157" s="109">
        <v>1</v>
      </c>
      <c r="W157" s="109">
        <v>0</v>
      </c>
      <c r="X157" s="109">
        <v>0</v>
      </c>
      <c r="Y157" s="109">
        <v>2</v>
      </c>
      <c r="Z157" s="109">
        <v>0</v>
      </c>
      <c r="AA157" s="109">
        <v>0</v>
      </c>
      <c r="AB157" s="109">
        <v>0</v>
      </c>
      <c r="AC157" s="109">
        <v>0</v>
      </c>
      <c r="AD157" s="196">
        <v>0</v>
      </c>
      <c r="AE157" s="183">
        <v>0</v>
      </c>
      <c r="AF157" s="173">
        <f t="shared" si="42"/>
        <v>477</v>
      </c>
      <c r="AG157" s="173">
        <f t="shared" si="43"/>
        <v>477</v>
      </c>
    </row>
    <row r="158" spans="1:33" s="27" customFormat="1" ht="24.75" customHeight="1" x14ac:dyDescent="0.25">
      <c r="A158" s="22" t="s">
        <v>136</v>
      </c>
      <c r="B158" s="22" t="s">
        <v>2047</v>
      </c>
      <c r="C158" s="22" t="s">
        <v>138</v>
      </c>
      <c r="D158" s="22">
        <v>8</v>
      </c>
      <c r="E158" s="22" t="s">
        <v>2126</v>
      </c>
      <c r="F158" s="22" t="s">
        <v>2127</v>
      </c>
      <c r="G158" s="106">
        <v>1</v>
      </c>
      <c r="H158" s="106">
        <v>370</v>
      </c>
      <c r="I158" s="106">
        <v>0</v>
      </c>
      <c r="J158" s="106">
        <v>0</v>
      </c>
      <c r="K158" s="106">
        <v>1</v>
      </c>
      <c r="L158" s="106">
        <v>0</v>
      </c>
      <c r="M158" s="106">
        <v>1</v>
      </c>
      <c r="N158" s="106">
        <v>1</v>
      </c>
      <c r="O158" s="106">
        <v>0</v>
      </c>
      <c r="P158" s="106">
        <v>0</v>
      </c>
      <c r="Q158" s="106">
        <v>2</v>
      </c>
      <c r="R158" s="106">
        <v>0</v>
      </c>
      <c r="S158" s="106">
        <v>0</v>
      </c>
      <c r="T158" s="106">
        <v>0</v>
      </c>
      <c r="U158" s="106">
        <v>102</v>
      </c>
      <c r="V158" s="106">
        <v>1</v>
      </c>
      <c r="W158" s="106">
        <v>0</v>
      </c>
      <c r="X158" s="106">
        <v>0</v>
      </c>
      <c r="Y158" s="106">
        <v>1</v>
      </c>
      <c r="Z158" s="106">
        <v>0</v>
      </c>
      <c r="AA158" s="106">
        <v>0</v>
      </c>
      <c r="AB158" s="106">
        <v>0</v>
      </c>
      <c r="AC158" s="108">
        <v>1</v>
      </c>
      <c r="AD158" s="192">
        <v>2</v>
      </c>
      <c r="AE158" s="84">
        <v>0</v>
      </c>
      <c r="AF158" s="173">
        <f t="shared" si="42"/>
        <v>483</v>
      </c>
      <c r="AG158" s="173">
        <f t="shared" si="43"/>
        <v>481</v>
      </c>
    </row>
    <row r="159" spans="1:33" s="27" customFormat="1" ht="24.75" customHeight="1" x14ac:dyDescent="0.25">
      <c r="A159" s="22"/>
      <c r="B159" s="22"/>
      <c r="C159" s="22"/>
      <c r="D159" s="22"/>
      <c r="E159" s="31" t="s">
        <v>2058</v>
      </c>
      <c r="F159" s="31" t="s">
        <v>6</v>
      </c>
      <c r="G159" s="87">
        <f>SUM(G154:G158)</f>
        <v>4</v>
      </c>
      <c r="H159" s="84">
        <f t="shared" ref="H159:AG159" si="44">SUM(H154:H158)</f>
        <v>2384</v>
      </c>
      <c r="I159" s="84">
        <f t="shared" si="44"/>
        <v>1</v>
      </c>
      <c r="J159" s="84">
        <f t="shared" si="44"/>
        <v>0</v>
      </c>
      <c r="K159" s="84">
        <f t="shared" si="44"/>
        <v>1</v>
      </c>
      <c r="L159" s="84">
        <f t="shared" si="44"/>
        <v>1</v>
      </c>
      <c r="M159" s="84">
        <f t="shared" si="44"/>
        <v>8</v>
      </c>
      <c r="N159" s="84">
        <f t="shared" si="44"/>
        <v>7</v>
      </c>
      <c r="O159" s="84">
        <f t="shared" si="44"/>
        <v>1</v>
      </c>
      <c r="P159" s="84">
        <f t="shared" si="44"/>
        <v>2</v>
      </c>
      <c r="Q159" s="84">
        <f t="shared" si="44"/>
        <v>9</v>
      </c>
      <c r="R159" s="84">
        <f t="shared" si="44"/>
        <v>0</v>
      </c>
      <c r="S159" s="84">
        <f t="shared" si="44"/>
        <v>2</v>
      </c>
      <c r="T159" s="84">
        <f t="shared" si="44"/>
        <v>0</v>
      </c>
      <c r="U159" s="84">
        <f t="shared" si="44"/>
        <v>746</v>
      </c>
      <c r="V159" s="84">
        <f t="shared" si="44"/>
        <v>2</v>
      </c>
      <c r="W159" s="84">
        <f t="shared" si="44"/>
        <v>0</v>
      </c>
      <c r="X159" s="84">
        <f t="shared" si="44"/>
        <v>1</v>
      </c>
      <c r="Y159" s="84">
        <f t="shared" si="44"/>
        <v>6</v>
      </c>
      <c r="Z159" s="84">
        <f t="shared" si="44"/>
        <v>2</v>
      </c>
      <c r="AA159" s="84">
        <f t="shared" si="44"/>
        <v>0</v>
      </c>
      <c r="AB159" s="84">
        <f t="shared" si="44"/>
        <v>1</v>
      </c>
      <c r="AC159" s="85">
        <f t="shared" si="44"/>
        <v>1</v>
      </c>
      <c r="AD159" s="100">
        <f t="shared" si="44"/>
        <v>18</v>
      </c>
      <c r="AE159" s="84">
        <f t="shared" si="44"/>
        <v>0</v>
      </c>
      <c r="AF159" s="87">
        <f>SUM(AF154:AF158)</f>
        <v>3197</v>
      </c>
      <c r="AG159" s="88">
        <f t="shared" si="44"/>
        <v>3179</v>
      </c>
    </row>
    <row r="160" spans="1:33" s="125" customFormat="1" ht="24.75" customHeight="1" x14ac:dyDescent="0.25">
      <c r="A160" s="241"/>
      <c r="B160" s="242"/>
      <c r="C160" s="242"/>
      <c r="D160" s="242"/>
      <c r="E160" s="242"/>
      <c r="F160" s="242"/>
      <c r="G160" s="242"/>
      <c r="H160" s="242"/>
      <c r="I160" s="242"/>
      <c r="J160" s="242"/>
      <c r="K160" s="242"/>
      <c r="L160" s="242"/>
      <c r="M160" s="242"/>
      <c r="N160" s="242"/>
      <c r="O160" s="242"/>
      <c r="P160" s="242"/>
      <c r="Q160" s="242"/>
      <c r="R160" s="242"/>
      <c r="S160" s="242"/>
      <c r="T160" s="242"/>
      <c r="U160" s="242"/>
      <c r="V160" s="242"/>
      <c r="W160" s="242"/>
      <c r="X160" s="242"/>
      <c r="Y160" s="242"/>
      <c r="Z160" s="242"/>
      <c r="AA160" s="242"/>
      <c r="AB160" s="242"/>
      <c r="AC160" s="242"/>
      <c r="AD160" s="242"/>
      <c r="AE160" s="242"/>
      <c r="AF160" s="242"/>
      <c r="AG160" s="243"/>
    </row>
    <row r="161" spans="1:33" s="155" customFormat="1" ht="24.75" customHeight="1" x14ac:dyDescent="0.3">
      <c r="A161" s="264"/>
      <c r="B161" s="265"/>
      <c r="C161" s="265"/>
      <c r="D161" s="266"/>
      <c r="E161" s="146" t="s">
        <v>2482</v>
      </c>
      <c r="F161" s="146"/>
      <c r="G161" s="147">
        <f>G115+G122+G130+G143+G152+G159</f>
        <v>35</v>
      </c>
      <c r="H161" s="148">
        <f t="shared" ref="H161:AG161" si="45">H115+H122+H130+H143+H152+H159</f>
        <v>17917</v>
      </c>
      <c r="I161" s="148">
        <f t="shared" si="45"/>
        <v>33</v>
      </c>
      <c r="J161" s="148">
        <f t="shared" si="45"/>
        <v>5</v>
      </c>
      <c r="K161" s="148">
        <f t="shared" si="45"/>
        <v>8</v>
      </c>
      <c r="L161" s="148">
        <f t="shared" si="45"/>
        <v>12</v>
      </c>
      <c r="M161" s="148">
        <f t="shared" si="45"/>
        <v>36</v>
      </c>
      <c r="N161" s="148">
        <f t="shared" si="45"/>
        <v>70</v>
      </c>
      <c r="O161" s="148">
        <f t="shared" si="45"/>
        <v>8</v>
      </c>
      <c r="P161" s="148">
        <f t="shared" si="45"/>
        <v>12</v>
      </c>
      <c r="Q161" s="148">
        <f t="shared" si="45"/>
        <v>111</v>
      </c>
      <c r="R161" s="148">
        <f t="shared" si="45"/>
        <v>2</v>
      </c>
      <c r="S161" s="148">
        <f t="shared" si="45"/>
        <v>4</v>
      </c>
      <c r="T161" s="148">
        <f t="shared" si="45"/>
        <v>5</v>
      </c>
      <c r="U161" s="148">
        <f t="shared" si="45"/>
        <v>6978</v>
      </c>
      <c r="V161" s="148">
        <f t="shared" si="45"/>
        <v>22</v>
      </c>
      <c r="W161" s="148">
        <f t="shared" si="45"/>
        <v>3</v>
      </c>
      <c r="X161" s="148">
        <f t="shared" si="45"/>
        <v>14</v>
      </c>
      <c r="Y161" s="148">
        <f t="shared" si="45"/>
        <v>51</v>
      </c>
      <c r="Z161" s="148">
        <f t="shared" si="45"/>
        <v>7</v>
      </c>
      <c r="AA161" s="148">
        <f t="shared" si="45"/>
        <v>7</v>
      </c>
      <c r="AB161" s="148">
        <f t="shared" si="45"/>
        <v>11</v>
      </c>
      <c r="AC161" s="149">
        <f t="shared" si="45"/>
        <v>4</v>
      </c>
      <c r="AD161" s="150">
        <f t="shared" si="45"/>
        <v>162</v>
      </c>
      <c r="AE161" s="148">
        <f t="shared" si="45"/>
        <v>0</v>
      </c>
      <c r="AF161" s="147">
        <f t="shared" si="45"/>
        <v>25517</v>
      </c>
      <c r="AG161" s="151">
        <f t="shared" si="45"/>
        <v>25355</v>
      </c>
    </row>
    <row r="162" spans="1:33" s="27" customFormat="1" ht="24.75" customHeight="1" x14ac:dyDescent="0.25">
      <c r="A162" s="238"/>
      <c r="B162" s="239"/>
      <c r="C162" s="239"/>
      <c r="D162" s="239"/>
      <c r="E162" s="239"/>
      <c r="F162" s="239"/>
      <c r="G162" s="239"/>
      <c r="H162" s="239"/>
      <c r="I162" s="239"/>
      <c r="J162" s="239"/>
      <c r="K162" s="239"/>
      <c r="L162" s="239"/>
      <c r="M162" s="239"/>
      <c r="N162" s="239"/>
      <c r="O162" s="239"/>
      <c r="P162" s="239"/>
      <c r="Q162" s="239"/>
      <c r="R162" s="239"/>
      <c r="S162" s="239"/>
      <c r="T162" s="239"/>
      <c r="U162" s="239"/>
      <c r="V162" s="239"/>
      <c r="W162" s="239"/>
      <c r="X162" s="239"/>
      <c r="Y162" s="239"/>
      <c r="Z162" s="239"/>
      <c r="AA162" s="239"/>
      <c r="AB162" s="239"/>
      <c r="AC162" s="239"/>
      <c r="AD162" s="239"/>
      <c r="AE162" s="239"/>
      <c r="AF162" s="239"/>
      <c r="AG162" s="240"/>
    </row>
    <row r="163" spans="1:33" s="27" customFormat="1" ht="24.75" customHeight="1" x14ac:dyDescent="0.25">
      <c r="A163" s="258" t="s">
        <v>2261</v>
      </c>
      <c r="B163" s="259"/>
      <c r="C163" s="260"/>
      <c r="D163" s="23"/>
      <c r="E163" s="22"/>
      <c r="F163" s="22"/>
      <c r="G163" s="53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60"/>
      <c r="AD163" s="100"/>
      <c r="AE163" s="84"/>
      <c r="AF163" s="87"/>
      <c r="AG163" s="88"/>
    </row>
    <row r="164" spans="1:33" s="27" customFormat="1" ht="24.75" customHeight="1" x14ac:dyDescent="0.25">
      <c r="A164" s="22" t="s">
        <v>136</v>
      </c>
      <c r="B164" s="22" t="s">
        <v>2262</v>
      </c>
      <c r="C164" s="22" t="s">
        <v>138</v>
      </c>
      <c r="D164" s="22">
        <v>13</v>
      </c>
      <c r="E164" s="22" t="s">
        <v>2263</v>
      </c>
      <c r="F164" s="22" t="s">
        <v>2264</v>
      </c>
      <c r="G164" s="53">
        <v>3</v>
      </c>
      <c r="H164" s="54">
        <v>366</v>
      </c>
      <c r="I164" s="54">
        <v>0</v>
      </c>
      <c r="J164" s="54">
        <v>0</v>
      </c>
      <c r="K164" s="54">
        <v>0</v>
      </c>
      <c r="L164" s="54">
        <v>0</v>
      </c>
      <c r="M164" s="54">
        <v>0</v>
      </c>
      <c r="N164" s="54">
        <v>1</v>
      </c>
      <c r="O164" s="54">
        <v>0</v>
      </c>
      <c r="P164" s="54">
        <v>0</v>
      </c>
      <c r="Q164" s="54">
        <v>0</v>
      </c>
      <c r="R164" s="54">
        <v>1</v>
      </c>
      <c r="S164" s="54">
        <v>0</v>
      </c>
      <c r="T164" s="54">
        <v>0</v>
      </c>
      <c r="U164" s="54">
        <v>101</v>
      </c>
      <c r="V164" s="54">
        <v>0</v>
      </c>
      <c r="W164" s="54">
        <v>0</v>
      </c>
      <c r="X164" s="54">
        <v>0</v>
      </c>
      <c r="Y164" s="54">
        <v>2</v>
      </c>
      <c r="Z164" s="54">
        <v>0</v>
      </c>
      <c r="AA164" s="54">
        <v>0</v>
      </c>
      <c r="AB164" s="54">
        <v>0</v>
      </c>
      <c r="AC164" s="60">
        <v>0</v>
      </c>
      <c r="AD164" s="100">
        <v>3</v>
      </c>
      <c r="AE164" s="84">
        <v>0</v>
      </c>
      <c r="AF164" s="173">
        <f t="shared" ref="AF164:AF171" si="46">G164+H164+I164+J164+K164+L164+M164+N164+O164+P164+Q164+R164+S164+T164+U164+V164+W164+X164+Y164+Z164+AA164+AB164+AC164+AD164</f>
        <v>477</v>
      </c>
      <c r="AG164" s="173">
        <f t="shared" ref="AG164:AG171" si="47">G164+H164+I164+J164+K164+L164+M164+N164+O164+P164+Q164+R164+S164+T164+U164+V164+W164+X164+Y164+Z164+AA164+AB164+AC164</f>
        <v>474</v>
      </c>
    </row>
    <row r="165" spans="1:33" s="27" customFormat="1" ht="24.75" customHeight="1" x14ac:dyDescent="0.25">
      <c r="A165" s="22" t="s">
        <v>136</v>
      </c>
      <c r="B165" s="22" t="s">
        <v>2262</v>
      </c>
      <c r="C165" s="22" t="s">
        <v>138</v>
      </c>
      <c r="D165" s="22">
        <v>13</v>
      </c>
      <c r="E165" s="22" t="s">
        <v>2265</v>
      </c>
      <c r="F165" s="22" t="s">
        <v>2266</v>
      </c>
      <c r="G165" s="109">
        <v>0</v>
      </c>
      <c r="H165" s="109">
        <v>391</v>
      </c>
      <c r="I165" s="109">
        <v>1</v>
      </c>
      <c r="J165" s="109">
        <v>0</v>
      </c>
      <c r="K165" s="109">
        <v>1</v>
      </c>
      <c r="L165" s="109">
        <v>1</v>
      </c>
      <c r="M165" s="109">
        <v>0</v>
      </c>
      <c r="N165" s="109">
        <v>0</v>
      </c>
      <c r="O165" s="109">
        <v>0</v>
      </c>
      <c r="P165" s="109">
        <v>0</v>
      </c>
      <c r="Q165" s="109">
        <v>0</v>
      </c>
      <c r="R165" s="109">
        <v>0</v>
      </c>
      <c r="S165" s="109">
        <v>0</v>
      </c>
      <c r="T165" s="109">
        <v>0</v>
      </c>
      <c r="U165" s="109">
        <v>106</v>
      </c>
      <c r="V165" s="109">
        <v>0</v>
      </c>
      <c r="W165" s="109">
        <v>0</v>
      </c>
      <c r="X165" s="109">
        <v>0</v>
      </c>
      <c r="Y165" s="109">
        <v>1</v>
      </c>
      <c r="Z165" s="109">
        <v>0</v>
      </c>
      <c r="AA165" s="109">
        <v>0</v>
      </c>
      <c r="AB165" s="109">
        <v>0</v>
      </c>
      <c r="AC165" s="109">
        <v>0</v>
      </c>
      <c r="AD165" s="196">
        <v>3</v>
      </c>
      <c r="AE165" s="183">
        <v>0</v>
      </c>
      <c r="AF165" s="173">
        <f t="shared" si="46"/>
        <v>504</v>
      </c>
      <c r="AG165" s="173">
        <f t="shared" si="47"/>
        <v>501</v>
      </c>
    </row>
    <row r="166" spans="1:33" s="27" customFormat="1" ht="24.75" customHeight="1" x14ac:dyDescent="0.25">
      <c r="A166" s="22" t="s">
        <v>136</v>
      </c>
      <c r="B166" s="22" t="s">
        <v>2262</v>
      </c>
      <c r="C166" s="22" t="s">
        <v>138</v>
      </c>
      <c r="D166" s="22">
        <v>13</v>
      </c>
      <c r="E166" s="22" t="s">
        <v>2267</v>
      </c>
      <c r="F166" s="22" t="s">
        <v>2268</v>
      </c>
      <c r="G166" s="53">
        <v>0</v>
      </c>
      <c r="H166" s="54">
        <v>328</v>
      </c>
      <c r="I166" s="54">
        <v>0</v>
      </c>
      <c r="J166" s="54">
        <v>0</v>
      </c>
      <c r="K166" s="54">
        <v>0</v>
      </c>
      <c r="L166" s="54">
        <v>1</v>
      </c>
      <c r="M166" s="54">
        <v>0</v>
      </c>
      <c r="N166" s="54">
        <v>1</v>
      </c>
      <c r="O166" s="54">
        <v>0</v>
      </c>
      <c r="P166" s="54">
        <v>0</v>
      </c>
      <c r="Q166" s="54">
        <v>0</v>
      </c>
      <c r="R166" s="54">
        <v>0</v>
      </c>
      <c r="S166" s="54">
        <v>0</v>
      </c>
      <c r="T166" s="54">
        <v>0</v>
      </c>
      <c r="U166" s="54">
        <v>114</v>
      </c>
      <c r="V166" s="54">
        <v>0</v>
      </c>
      <c r="W166" s="54">
        <v>0</v>
      </c>
      <c r="X166" s="54">
        <v>0</v>
      </c>
      <c r="Y166" s="54">
        <v>0</v>
      </c>
      <c r="Z166" s="54">
        <v>0</v>
      </c>
      <c r="AA166" s="54">
        <v>0</v>
      </c>
      <c r="AB166" s="54">
        <v>0</v>
      </c>
      <c r="AC166" s="60">
        <v>0</v>
      </c>
      <c r="AD166" s="100">
        <v>3</v>
      </c>
      <c r="AE166" s="84">
        <v>0</v>
      </c>
      <c r="AF166" s="173">
        <f t="shared" si="46"/>
        <v>447</v>
      </c>
      <c r="AG166" s="173">
        <f t="shared" si="47"/>
        <v>444</v>
      </c>
    </row>
    <row r="167" spans="1:33" s="27" customFormat="1" ht="24.75" customHeight="1" x14ac:dyDescent="0.25">
      <c r="A167" s="22" t="s">
        <v>136</v>
      </c>
      <c r="B167" s="22" t="s">
        <v>2262</v>
      </c>
      <c r="C167" s="22" t="s">
        <v>138</v>
      </c>
      <c r="D167" s="22">
        <v>13</v>
      </c>
      <c r="E167" s="22" t="s">
        <v>2269</v>
      </c>
      <c r="F167" s="22" t="s">
        <v>2270</v>
      </c>
      <c r="G167" s="53">
        <v>0</v>
      </c>
      <c r="H167" s="54">
        <v>311</v>
      </c>
      <c r="I167" s="54">
        <v>1</v>
      </c>
      <c r="J167" s="54">
        <v>0</v>
      </c>
      <c r="K167" s="54">
        <v>0</v>
      </c>
      <c r="L167" s="54">
        <v>0</v>
      </c>
      <c r="M167" s="54">
        <v>0</v>
      </c>
      <c r="N167" s="54">
        <v>2</v>
      </c>
      <c r="O167" s="54">
        <v>1</v>
      </c>
      <c r="P167" s="54">
        <v>0</v>
      </c>
      <c r="Q167" s="54">
        <v>0</v>
      </c>
      <c r="R167" s="54">
        <v>0</v>
      </c>
      <c r="S167" s="54">
        <v>0</v>
      </c>
      <c r="T167" s="54">
        <v>0</v>
      </c>
      <c r="U167" s="54">
        <v>135</v>
      </c>
      <c r="V167" s="54">
        <v>0</v>
      </c>
      <c r="W167" s="54">
        <v>0</v>
      </c>
      <c r="X167" s="54">
        <v>0</v>
      </c>
      <c r="Y167" s="54">
        <v>0</v>
      </c>
      <c r="Z167" s="54">
        <v>0</v>
      </c>
      <c r="AA167" s="54">
        <v>0</v>
      </c>
      <c r="AB167" s="54">
        <v>0</v>
      </c>
      <c r="AC167" s="60">
        <v>0</v>
      </c>
      <c r="AD167" s="100">
        <v>1</v>
      </c>
      <c r="AE167" s="84">
        <v>0</v>
      </c>
      <c r="AF167" s="173">
        <f t="shared" si="46"/>
        <v>451</v>
      </c>
      <c r="AG167" s="173">
        <f t="shared" si="47"/>
        <v>450</v>
      </c>
    </row>
    <row r="168" spans="1:33" s="27" customFormat="1" ht="24.75" customHeight="1" x14ac:dyDescent="0.25">
      <c r="A168" s="22" t="s">
        <v>136</v>
      </c>
      <c r="B168" s="22" t="s">
        <v>2262</v>
      </c>
      <c r="C168" s="22" t="s">
        <v>138</v>
      </c>
      <c r="D168" s="22">
        <v>13</v>
      </c>
      <c r="E168" s="22" t="s">
        <v>2271</v>
      </c>
      <c r="F168" s="22" t="s">
        <v>2272</v>
      </c>
      <c r="G168" s="53">
        <v>0</v>
      </c>
      <c r="H168" s="54">
        <v>300</v>
      </c>
      <c r="I168" s="54">
        <v>0</v>
      </c>
      <c r="J168" s="54">
        <v>0</v>
      </c>
      <c r="K168" s="54">
        <v>0</v>
      </c>
      <c r="L168" s="54">
        <v>0</v>
      </c>
      <c r="M168" s="54">
        <v>0</v>
      </c>
      <c r="N168" s="54">
        <v>0</v>
      </c>
      <c r="O168" s="54">
        <v>1</v>
      </c>
      <c r="P168" s="54">
        <v>0</v>
      </c>
      <c r="Q168" s="54">
        <v>0</v>
      </c>
      <c r="R168" s="54">
        <v>0</v>
      </c>
      <c r="S168" s="54">
        <v>0</v>
      </c>
      <c r="T168" s="54">
        <v>0</v>
      </c>
      <c r="U168" s="54">
        <v>142</v>
      </c>
      <c r="V168" s="54">
        <v>0</v>
      </c>
      <c r="W168" s="54">
        <v>0</v>
      </c>
      <c r="X168" s="54">
        <v>0</v>
      </c>
      <c r="Y168" s="54">
        <v>0</v>
      </c>
      <c r="Z168" s="54">
        <v>0</v>
      </c>
      <c r="AA168" s="54">
        <v>1</v>
      </c>
      <c r="AB168" s="54">
        <v>0</v>
      </c>
      <c r="AC168" s="60">
        <v>1</v>
      </c>
      <c r="AD168" s="100">
        <v>2</v>
      </c>
      <c r="AE168" s="84">
        <v>0</v>
      </c>
      <c r="AF168" s="173">
        <f t="shared" si="46"/>
        <v>447</v>
      </c>
      <c r="AG168" s="173">
        <f t="shared" si="47"/>
        <v>445</v>
      </c>
    </row>
    <row r="169" spans="1:33" s="27" customFormat="1" ht="24.75" customHeight="1" x14ac:dyDescent="0.25">
      <c r="A169" s="22" t="s">
        <v>136</v>
      </c>
      <c r="B169" s="22" t="s">
        <v>2262</v>
      </c>
      <c r="C169" s="22" t="s">
        <v>138</v>
      </c>
      <c r="D169" s="22">
        <v>13</v>
      </c>
      <c r="E169" s="22" t="s">
        <v>2273</v>
      </c>
      <c r="F169" s="22" t="s">
        <v>2274</v>
      </c>
      <c r="G169" s="53">
        <v>0</v>
      </c>
      <c r="H169" s="54">
        <v>297</v>
      </c>
      <c r="I169" s="54">
        <v>0</v>
      </c>
      <c r="J169" s="54">
        <v>0</v>
      </c>
      <c r="K169" s="54">
        <v>0</v>
      </c>
      <c r="L169" s="54">
        <v>0</v>
      </c>
      <c r="M169" s="54">
        <v>0</v>
      </c>
      <c r="N169" s="54">
        <v>4</v>
      </c>
      <c r="O169" s="54">
        <v>1</v>
      </c>
      <c r="P169" s="54">
        <v>0</v>
      </c>
      <c r="Q169" s="54">
        <v>0</v>
      </c>
      <c r="R169" s="54">
        <v>0</v>
      </c>
      <c r="S169" s="54">
        <v>0</v>
      </c>
      <c r="T169" s="54">
        <v>0</v>
      </c>
      <c r="U169" s="54">
        <v>142</v>
      </c>
      <c r="V169" s="54">
        <v>0</v>
      </c>
      <c r="W169" s="54">
        <v>0</v>
      </c>
      <c r="X169" s="54">
        <v>1</v>
      </c>
      <c r="Y169" s="54">
        <v>0</v>
      </c>
      <c r="Z169" s="54">
        <v>0</v>
      </c>
      <c r="AA169" s="54">
        <v>0</v>
      </c>
      <c r="AB169" s="54">
        <v>0</v>
      </c>
      <c r="AC169" s="60">
        <v>0</v>
      </c>
      <c r="AD169" s="100">
        <v>1</v>
      </c>
      <c r="AE169" s="84">
        <v>0</v>
      </c>
      <c r="AF169" s="173">
        <f t="shared" si="46"/>
        <v>446</v>
      </c>
      <c r="AG169" s="173">
        <f t="shared" si="47"/>
        <v>445</v>
      </c>
    </row>
    <row r="170" spans="1:33" s="27" customFormat="1" ht="24.75" customHeight="1" x14ac:dyDescent="0.25">
      <c r="A170" s="22" t="s">
        <v>136</v>
      </c>
      <c r="B170" s="22" t="s">
        <v>2262</v>
      </c>
      <c r="C170" s="22" t="s">
        <v>138</v>
      </c>
      <c r="D170" s="22">
        <v>13</v>
      </c>
      <c r="E170" s="22" t="s">
        <v>2275</v>
      </c>
      <c r="F170" s="22" t="s">
        <v>2276</v>
      </c>
      <c r="G170" s="53">
        <v>0</v>
      </c>
      <c r="H170" s="54">
        <v>434</v>
      </c>
      <c r="I170" s="54">
        <v>1</v>
      </c>
      <c r="J170" s="54">
        <v>0</v>
      </c>
      <c r="K170" s="54">
        <v>1</v>
      </c>
      <c r="L170" s="54">
        <v>0</v>
      </c>
      <c r="M170" s="54">
        <v>1</v>
      </c>
      <c r="N170" s="54">
        <v>5</v>
      </c>
      <c r="O170" s="54">
        <v>0</v>
      </c>
      <c r="P170" s="54">
        <v>0</v>
      </c>
      <c r="Q170" s="54">
        <v>0</v>
      </c>
      <c r="R170" s="54">
        <v>0</v>
      </c>
      <c r="S170" s="54">
        <v>0</v>
      </c>
      <c r="T170" s="54">
        <v>0</v>
      </c>
      <c r="U170" s="54">
        <v>177</v>
      </c>
      <c r="V170" s="54">
        <v>1</v>
      </c>
      <c r="W170" s="54">
        <v>0</v>
      </c>
      <c r="X170" s="54">
        <v>0</v>
      </c>
      <c r="Y170" s="54">
        <v>0</v>
      </c>
      <c r="Z170" s="54">
        <v>1</v>
      </c>
      <c r="AA170" s="54">
        <v>0</v>
      </c>
      <c r="AB170" s="54">
        <v>0</v>
      </c>
      <c r="AC170" s="60">
        <v>0</v>
      </c>
      <c r="AD170" s="100">
        <v>1</v>
      </c>
      <c r="AE170" s="84">
        <v>0</v>
      </c>
      <c r="AF170" s="173">
        <f t="shared" si="46"/>
        <v>622</v>
      </c>
      <c r="AG170" s="173">
        <f t="shared" si="47"/>
        <v>621</v>
      </c>
    </row>
    <row r="171" spans="1:33" s="27" customFormat="1" ht="24.75" customHeight="1" x14ac:dyDescent="0.25">
      <c r="A171" s="22" t="s">
        <v>136</v>
      </c>
      <c r="B171" s="22" t="s">
        <v>2262</v>
      </c>
      <c r="C171" s="22" t="s">
        <v>138</v>
      </c>
      <c r="D171" s="22">
        <v>13</v>
      </c>
      <c r="E171" s="22" t="s">
        <v>2277</v>
      </c>
      <c r="F171" s="22" t="s">
        <v>2278</v>
      </c>
      <c r="G171" s="53">
        <v>1</v>
      </c>
      <c r="H171" s="54">
        <v>422</v>
      </c>
      <c r="I171" s="54">
        <v>0</v>
      </c>
      <c r="J171" s="54">
        <v>0</v>
      </c>
      <c r="K171" s="54">
        <v>0</v>
      </c>
      <c r="L171" s="54">
        <v>0</v>
      </c>
      <c r="M171" s="54">
        <v>1</v>
      </c>
      <c r="N171" s="54">
        <v>2</v>
      </c>
      <c r="O171" s="54">
        <v>1</v>
      </c>
      <c r="P171" s="54">
        <v>0</v>
      </c>
      <c r="Q171" s="54">
        <v>0</v>
      </c>
      <c r="R171" s="54">
        <v>0</v>
      </c>
      <c r="S171" s="54">
        <v>0</v>
      </c>
      <c r="T171" s="54">
        <v>0</v>
      </c>
      <c r="U171" s="54">
        <v>182</v>
      </c>
      <c r="V171" s="54">
        <v>1</v>
      </c>
      <c r="W171" s="54">
        <v>0</v>
      </c>
      <c r="X171" s="54">
        <v>1</v>
      </c>
      <c r="Y171" s="54">
        <v>1</v>
      </c>
      <c r="Z171" s="54">
        <v>0</v>
      </c>
      <c r="AA171" s="54">
        <v>1</v>
      </c>
      <c r="AB171" s="54">
        <v>0</v>
      </c>
      <c r="AC171" s="60">
        <v>0</v>
      </c>
      <c r="AD171" s="100">
        <v>1</v>
      </c>
      <c r="AE171" s="84">
        <v>0</v>
      </c>
      <c r="AF171" s="173">
        <f t="shared" si="46"/>
        <v>614</v>
      </c>
      <c r="AG171" s="173">
        <f t="shared" si="47"/>
        <v>613</v>
      </c>
    </row>
    <row r="172" spans="1:33" s="27" customFormat="1" ht="24.75" customHeight="1" x14ac:dyDescent="0.25">
      <c r="A172" s="22"/>
      <c r="B172" s="22"/>
      <c r="C172" s="22"/>
      <c r="D172" s="22"/>
      <c r="E172" s="31" t="s">
        <v>155</v>
      </c>
      <c r="F172" s="31" t="s">
        <v>6</v>
      </c>
      <c r="G172" s="87">
        <f>SUM(G164:G171)</f>
        <v>4</v>
      </c>
      <c r="H172" s="84">
        <f t="shared" ref="H172:AG172" si="48">SUM(H164:H171)</f>
        <v>2849</v>
      </c>
      <c r="I172" s="84">
        <f t="shared" si="48"/>
        <v>3</v>
      </c>
      <c r="J172" s="84">
        <f t="shared" si="48"/>
        <v>0</v>
      </c>
      <c r="K172" s="84">
        <f t="shared" si="48"/>
        <v>2</v>
      </c>
      <c r="L172" s="84">
        <f t="shared" si="48"/>
        <v>2</v>
      </c>
      <c r="M172" s="84">
        <f t="shared" si="48"/>
        <v>2</v>
      </c>
      <c r="N172" s="84">
        <f t="shared" si="48"/>
        <v>15</v>
      </c>
      <c r="O172" s="84">
        <f t="shared" si="48"/>
        <v>4</v>
      </c>
      <c r="P172" s="84">
        <f t="shared" si="48"/>
        <v>0</v>
      </c>
      <c r="Q172" s="84">
        <f t="shared" si="48"/>
        <v>0</v>
      </c>
      <c r="R172" s="84">
        <f t="shared" si="48"/>
        <v>1</v>
      </c>
      <c r="S172" s="84">
        <f t="shared" si="48"/>
        <v>0</v>
      </c>
      <c r="T172" s="84">
        <f t="shared" si="48"/>
        <v>0</v>
      </c>
      <c r="U172" s="84">
        <f t="shared" si="48"/>
        <v>1099</v>
      </c>
      <c r="V172" s="84">
        <f t="shared" si="48"/>
        <v>2</v>
      </c>
      <c r="W172" s="84">
        <f t="shared" si="48"/>
        <v>0</v>
      </c>
      <c r="X172" s="84">
        <f t="shared" si="48"/>
        <v>2</v>
      </c>
      <c r="Y172" s="84">
        <f t="shared" si="48"/>
        <v>4</v>
      </c>
      <c r="Z172" s="84">
        <f t="shared" si="48"/>
        <v>1</v>
      </c>
      <c r="AA172" s="84">
        <f t="shared" si="48"/>
        <v>2</v>
      </c>
      <c r="AB172" s="84">
        <f t="shared" si="48"/>
        <v>0</v>
      </c>
      <c r="AC172" s="85">
        <f t="shared" si="48"/>
        <v>1</v>
      </c>
      <c r="AD172" s="100">
        <f t="shared" si="48"/>
        <v>15</v>
      </c>
      <c r="AE172" s="84">
        <f t="shared" si="48"/>
        <v>0</v>
      </c>
      <c r="AF172" s="87">
        <f t="shared" si="48"/>
        <v>4008</v>
      </c>
      <c r="AG172" s="88">
        <f t="shared" si="48"/>
        <v>3993</v>
      </c>
    </row>
    <row r="173" spans="1:33" s="125" customFormat="1" ht="24.75" customHeight="1" x14ac:dyDescent="0.25">
      <c r="A173" s="241"/>
      <c r="B173" s="242"/>
      <c r="C173" s="242"/>
      <c r="D173" s="242"/>
      <c r="E173" s="242"/>
      <c r="F173" s="242"/>
      <c r="G173" s="242"/>
      <c r="H173" s="242"/>
      <c r="I173" s="242"/>
      <c r="J173" s="242"/>
      <c r="K173" s="242"/>
      <c r="L173" s="242"/>
      <c r="M173" s="242"/>
      <c r="N173" s="242"/>
      <c r="O173" s="242"/>
      <c r="P173" s="242"/>
      <c r="Q173" s="242"/>
      <c r="R173" s="242"/>
      <c r="S173" s="242"/>
      <c r="T173" s="242"/>
      <c r="U173" s="242"/>
      <c r="V173" s="242"/>
      <c r="W173" s="242"/>
      <c r="X173" s="242"/>
      <c r="Y173" s="242"/>
      <c r="Z173" s="242"/>
      <c r="AA173" s="242"/>
      <c r="AB173" s="242"/>
      <c r="AC173" s="242"/>
      <c r="AD173" s="242"/>
      <c r="AE173" s="242"/>
      <c r="AF173" s="242"/>
      <c r="AG173" s="243"/>
    </row>
    <row r="174" spans="1:33" s="27" customFormat="1" ht="24.75" customHeight="1" x14ac:dyDescent="0.25">
      <c r="A174" s="22" t="s">
        <v>136</v>
      </c>
      <c r="B174" s="22" t="s">
        <v>2262</v>
      </c>
      <c r="C174" s="22" t="s">
        <v>138</v>
      </c>
      <c r="D174" s="22">
        <v>14</v>
      </c>
      <c r="E174" s="22" t="s">
        <v>2279</v>
      </c>
      <c r="F174" s="22" t="s">
        <v>2280</v>
      </c>
      <c r="G174" s="53">
        <v>1</v>
      </c>
      <c r="H174" s="54">
        <v>386</v>
      </c>
      <c r="I174" s="54">
        <v>0</v>
      </c>
      <c r="J174" s="54">
        <v>0</v>
      </c>
      <c r="K174" s="54">
        <v>0</v>
      </c>
      <c r="L174" s="54">
        <v>1</v>
      </c>
      <c r="M174" s="54">
        <v>1</v>
      </c>
      <c r="N174" s="54">
        <v>1</v>
      </c>
      <c r="O174" s="54">
        <v>0</v>
      </c>
      <c r="P174" s="54">
        <v>0</v>
      </c>
      <c r="Q174" s="54">
        <v>0</v>
      </c>
      <c r="R174" s="54">
        <v>0</v>
      </c>
      <c r="S174" s="54">
        <v>0</v>
      </c>
      <c r="T174" s="54">
        <v>0</v>
      </c>
      <c r="U174" s="54">
        <v>192</v>
      </c>
      <c r="V174" s="54">
        <v>2</v>
      </c>
      <c r="W174" s="54">
        <v>0</v>
      </c>
      <c r="X174" s="54">
        <v>0</v>
      </c>
      <c r="Y174" s="54">
        <v>2</v>
      </c>
      <c r="Z174" s="54">
        <v>1</v>
      </c>
      <c r="AA174" s="54">
        <v>0</v>
      </c>
      <c r="AB174" s="54">
        <v>0</v>
      </c>
      <c r="AC174" s="60">
        <v>0</v>
      </c>
      <c r="AD174" s="100">
        <v>6</v>
      </c>
      <c r="AE174" s="84">
        <v>0</v>
      </c>
      <c r="AF174" s="173">
        <f t="shared" ref="AF174:AF183" si="49">G174+H174+I174+J174+K174+L174+M174+N174+O174+P174+Q174+R174+S174+T174+U174+V174+W174+X174+Y174+Z174+AA174+AB174+AC174+AD174</f>
        <v>593</v>
      </c>
      <c r="AG174" s="173">
        <f t="shared" ref="AG174:AG183" si="50">G174+H174+I174+J174+K174+L174+M174+N174+O174+P174+Q174+R174+S174+T174+U174+V174+W174+X174+Y174+Z174+AA174+AB174+AC174</f>
        <v>587</v>
      </c>
    </row>
    <row r="175" spans="1:33" s="27" customFormat="1" ht="24.75" customHeight="1" x14ac:dyDescent="0.25">
      <c r="A175" s="22" t="s">
        <v>136</v>
      </c>
      <c r="B175" s="22" t="s">
        <v>2262</v>
      </c>
      <c r="C175" s="22" t="s">
        <v>138</v>
      </c>
      <c r="D175" s="22">
        <v>14</v>
      </c>
      <c r="E175" s="22" t="s">
        <v>2281</v>
      </c>
      <c r="F175" s="22" t="s">
        <v>2282</v>
      </c>
      <c r="G175" s="53">
        <v>0</v>
      </c>
      <c r="H175" s="54">
        <v>376</v>
      </c>
      <c r="I175" s="54">
        <v>0</v>
      </c>
      <c r="J175" s="54">
        <v>0</v>
      </c>
      <c r="K175" s="54">
        <v>0</v>
      </c>
      <c r="L175" s="54">
        <v>0</v>
      </c>
      <c r="M175" s="54">
        <v>0</v>
      </c>
      <c r="N175" s="54">
        <v>4</v>
      </c>
      <c r="O175" s="54">
        <v>0</v>
      </c>
      <c r="P175" s="54">
        <v>0</v>
      </c>
      <c r="Q175" s="54">
        <v>0</v>
      </c>
      <c r="R175" s="54">
        <v>0</v>
      </c>
      <c r="S175" s="54">
        <v>0</v>
      </c>
      <c r="T175" s="54">
        <v>0</v>
      </c>
      <c r="U175" s="54">
        <v>201</v>
      </c>
      <c r="V175" s="54">
        <v>0</v>
      </c>
      <c r="W175" s="54">
        <v>0</v>
      </c>
      <c r="X175" s="54">
        <v>0</v>
      </c>
      <c r="Y175" s="54">
        <v>1</v>
      </c>
      <c r="Z175" s="54">
        <v>0</v>
      </c>
      <c r="AA175" s="54">
        <v>1</v>
      </c>
      <c r="AB175" s="54">
        <v>0</v>
      </c>
      <c r="AC175" s="60">
        <v>0</v>
      </c>
      <c r="AD175" s="100">
        <v>5</v>
      </c>
      <c r="AE175" s="84">
        <v>0</v>
      </c>
      <c r="AF175" s="173">
        <f t="shared" si="49"/>
        <v>588</v>
      </c>
      <c r="AG175" s="173">
        <f t="shared" si="50"/>
        <v>583</v>
      </c>
    </row>
    <row r="176" spans="1:33" s="27" customFormat="1" ht="24.75" customHeight="1" x14ac:dyDescent="0.25">
      <c r="A176" s="22" t="s">
        <v>136</v>
      </c>
      <c r="B176" s="22" t="s">
        <v>2262</v>
      </c>
      <c r="C176" s="22" t="s">
        <v>138</v>
      </c>
      <c r="D176" s="22">
        <v>14</v>
      </c>
      <c r="E176" s="22" t="s">
        <v>2283</v>
      </c>
      <c r="F176" s="22" t="s">
        <v>2284</v>
      </c>
      <c r="G176" s="53">
        <v>1</v>
      </c>
      <c r="H176" s="54">
        <v>371</v>
      </c>
      <c r="I176" s="54">
        <v>0</v>
      </c>
      <c r="J176" s="54">
        <v>0</v>
      </c>
      <c r="K176" s="54">
        <v>0</v>
      </c>
      <c r="L176" s="54">
        <v>0</v>
      </c>
      <c r="M176" s="54">
        <v>0</v>
      </c>
      <c r="N176" s="54">
        <v>1</v>
      </c>
      <c r="O176" s="54">
        <v>1</v>
      </c>
      <c r="P176" s="54">
        <v>1</v>
      </c>
      <c r="Q176" s="54">
        <v>0</v>
      </c>
      <c r="R176" s="54">
        <v>0</v>
      </c>
      <c r="S176" s="54">
        <v>0</v>
      </c>
      <c r="T176" s="54">
        <v>1</v>
      </c>
      <c r="U176" s="54">
        <v>209</v>
      </c>
      <c r="V176" s="54">
        <v>1</v>
      </c>
      <c r="W176" s="54">
        <v>0</v>
      </c>
      <c r="X176" s="54">
        <v>1</v>
      </c>
      <c r="Y176" s="54">
        <v>2</v>
      </c>
      <c r="Z176" s="54">
        <v>0</v>
      </c>
      <c r="AA176" s="54">
        <v>0</v>
      </c>
      <c r="AB176" s="54">
        <v>0</v>
      </c>
      <c r="AC176" s="60">
        <v>0</v>
      </c>
      <c r="AD176" s="100">
        <v>5</v>
      </c>
      <c r="AE176" s="84">
        <v>0</v>
      </c>
      <c r="AF176" s="173">
        <f t="shared" si="49"/>
        <v>594</v>
      </c>
      <c r="AG176" s="173">
        <f t="shared" si="50"/>
        <v>589</v>
      </c>
    </row>
    <row r="177" spans="1:33" s="27" customFormat="1" ht="24.75" customHeight="1" x14ac:dyDescent="0.25">
      <c r="A177" s="22" t="s">
        <v>136</v>
      </c>
      <c r="B177" s="22" t="s">
        <v>2262</v>
      </c>
      <c r="C177" s="22" t="s">
        <v>138</v>
      </c>
      <c r="D177" s="22">
        <v>14</v>
      </c>
      <c r="E177" s="22" t="s">
        <v>2285</v>
      </c>
      <c r="F177" s="22" t="s">
        <v>2286</v>
      </c>
      <c r="G177" s="53">
        <v>1</v>
      </c>
      <c r="H177" s="54">
        <v>541</v>
      </c>
      <c r="I177" s="54">
        <v>0</v>
      </c>
      <c r="J177" s="54">
        <v>0</v>
      </c>
      <c r="K177" s="54">
        <v>0</v>
      </c>
      <c r="L177" s="54">
        <v>0</v>
      </c>
      <c r="M177" s="54">
        <v>0</v>
      </c>
      <c r="N177" s="54">
        <v>4</v>
      </c>
      <c r="O177" s="54">
        <v>0</v>
      </c>
      <c r="P177" s="54">
        <v>1</v>
      </c>
      <c r="Q177" s="54">
        <v>1</v>
      </c>
      <c r="R177" s="54">
        <v>0</v>
      </c>
      <c r="S177" s="54">
        <v>0</v>
      </c>
      <c r="T177" s="54">
        <v>0</v>
      </c>
      <c r="U177" s="54">
        <v>293</v>
      </c>
      <c r="V177" s="54">
        <v>1</v>
      </c>
      <c r="W177" s="54">
        <v>0</v>
      </c>
      <c r="X177" s="54">
        <v>0</v>
      </c>
      <c r="Y177" s="54">
        <v>1</v>
      </c>
      <c r="Z177" s="54">
        <v>1</v>
      </c>
      <c r="AA177" s="54">
        <v>0</v>
      </c>
      <c r="AB177" s="54">
        <v>0</v>
      </c>
      <c r="AC177" s="60">
        <v>0</v>
      </c>
      <c r="AD177" s="100">
        <v>4</v>
      </c>
      <c r="AE177" s="84">
        <v>0</v>
      </c>
      <c r="AF177" s="173">
        <f t="shared" si="49"/>
        <v>848</v>
      </c>
      <c r="AG177" s="173">
        <f t="shared" si="50"/>
        <v>844</v>
      </c>
    </row>
    <row r="178" spans="1:33" s="27" customFormat="1" ht="24.75" customHeight="1" x14ac:dyDescent="0.25">
      <c r="A178" s="22" t="s">
        <v>136</v>
      </c>
      <c r="B178" s="22" t="s">
        <v>2262</v>
      </c>
      <c r="C178" s="22" t="s">
        <v>138</v>
      </c>
      <c r="D178" s="22">
        <v>14</v>
      </c>
      <c r="E178" s="22" t="s">
        <v>2287</v>
      </c>
      <c r="F178" s="22" t="s">
        <v>2288</v>
      </c>
      <c r="G178" s="53">
        <v>0</v>
      </c>
      <c r="H178" s="54">
        <v>125</v>
      </c>
      <c r="I178" s="54">
        <v>1</v>
      </c>
      <c r="J178" s="54">
        <v>0</v>
      </c>
      <c r="K178" s="54">
        <v>0</v>
      </c>
      <c r="L178" s="54">
        <v>0</v>
      </c>
      <c r="M178" s="54">
        <v>0</v>
      </c>
      <c r="N178" s="54">
        <v>0</v>
      </c>
      <c r="O178" s="54">
        <v>0</v>
      </c>
      <c r="P178" s="54">
        <v>0</v>
      </c>
      <c r="Q178" s="54">
        <v>0</v>
      </c>
      <c r="R178" s="54">
        <v>0</v>
      </c>
      <c r="S178" s="54">
        <v>0</v>
      </c>
      <c r="T178" s="54">
        <v>0</v>
      </c>
      <c r="U178" s="54">
        <v>45</v>
      </c>
      <c r="V178" s="54">
        <v>0</v>
      </c>
      <c r="W178" s="54">
        <v>0</v>
      </c>
      <c r="X178" s="54">
        <v>0</v>
      </c>
      <c r="Y178" s="54">
        <v>0</v>
      </c>
      <c r="Z178" s="54">
        <v>0</v>
      </c>
      <c r="AA178" s="54">
        <v>0</v>
      </c>
      <c r="AB178" s="54">
        <v>0</v>
      </c>
      <c r="AC178" s="60">
        <v>0</v>
      </c>
      <c r="AD178" s="100">
        <v>2</v>
      </c>
      <c r="AE178" s="84">
        <v>0</v>
      </c>
      <c r="AF178" s="173">
        <f t="shared" si="49"/>
        <v>173</v>
      </c>
      <c r="AG178" s="173">
        <f t="shared" si="50"/>
        <v>171</v>
      </c>
    </row>
    <row r="179" spans="1:33" s="27" customFormat="1" ht="24.75" customHeight="1" x14ac:dyDescent="0.25">
      <c r="A179" s="22" t="s">
        <v>136</v>
      </c>
      <c r="B179" s="22" t="s">
        <v>2262</v>
      </c>
      <c r="C179" s="22" t="s">
        <v>138</v>
      </c>
      <c r="D179" s="22">
        <v>14</v>
      </c>
      <c r="E179" s="22" t="s">
        <v>2289</v>
      </c>
      <c r="F179" s="22" t="s">
        <v>2290</v>
      </c>
      <c r="G179" s="109">
        <v>0</v>
      </c>
      <c r="H179" s="109">
        <v>155</v>
      </c>
      <c r="I179" s="109">
        <v>0</v>
      </c>
      <c r="J179" s="109">
        <v>0</v>
      </c>
      <c r="K179" s="109">
        <v>0</v>
      </c>
      <c r="L179" s="109">
        <v>0</v>
      </c>
      <c r="M179" s="109">
        <v>0</v>
      </c>
      <c r="N179" s="109">
        <v>0</v>
      </c>
      <c r="O179" s="109">
        <v>0</v>
      </c>
      <c r="P179" s="109">
        <v>0</v>
      </c>
      <c r="Q179" s="109">
        <v>0</v>
      </c>
      <c r="R179" s="109">
        <v>0</v>
      </c>
      <c r="S179" s="109">
        <v>0</v>
      </c>
      <c r="T179" s="109">
        <v>0</v>
      </c>
      <c r="U179" s="109">
        <v>56</v>
      </c>
      <c r="V179" s="109">
        <v>1</v>
      </c>
      <c r="W179" s="109">
        <v>0</v>
      </c>
      <c r="X179" s="109">
        <v>0</v>
      </c>
      <c r="Y179" s="109">
        <v>0</v>
      </c>
      <c r="Z179" s="109">
        <v>0</v>
      </c>
      <c r="AA179" s="109">
        <v>0</v>
      </c>
      <c r="AB179" s="109">
        <v>0</v>
      </c>
      <c r="AC179" s="109">
        <v>0</v>
      </c>
      <c r="AD179" s="196">
        <v>0</v>
      </c>
      <c r="AE179" s="183">
        <v>0</v>
      </c>
      <c r="AF179" s="173">
        <f t="shared" si="49"/>
        <v>212</v>
      </c>
      <c r="AG179" s="173">
        <f t="shared" si="50"/>
        <v>212</v>
      </c>
    </row>
    <row r="180" spans="1:33" s="27" customFormat="1" ht="23.25" customHeight="1" x14ac:dyDescent="0.25">
      <c r="A180" s="22" t="s">
        <v>136</v>
      </c>
      <c r="B180" s="22" t="s">
        <v>2262</v>
      </c>
      <c r="C180" s="22" t="s">
        <v>138</v>
      </c>
      <c r="D180" s="22">
        <v>14</v>
      </c>
      <c r="E180" s="22" t="s">
        <v>2291</v>
      </c>
      <c r="F180" s="22" t="s">
        <v>2292</v>
      </c>
      <c r="G180" s="53">
        <v>0</v>
      </c>
      <c r="H180" s="54">
        <v>379</v>
      </c>
      <c r="I180" s="54">
        <v>0</v>
      </c>
      <c r="J180" s="54">
        <v>0</v>
      </c>
      <c r="K180" s="54">
        <v>0</v>
      </c>
      <c r="L180" s="54">
        <v>1</v>
      </c>
      <c r="M180" s="54">
        <v>0</v>
      </c>
      <c r="N180" s="54">
        <v>3</v>
      </c>
      <c r="O180" s="54">
        <v>0</v>
      </c>
      <c r="P180" s="54">
        <v>0</v>
      </c>
      <c r="Q180" s="54">
        <v>0</v>
      </c>
      <c r="R180" s="54">
        <v>0</v>
      </c>
      <c r="S180" s="54">
        <v>0</v>
      </c>
      <c r="T180" s="54">
        <v>0</v>
      </c>
      <c r="U180" s="54">
        <v>168</v>
      </c>
      <c r="V180" s="54">
        <v>0</v>
      </c>
      <c r="W180" s="54">
        <v>0</v>
      </c>
      <c r="X180" s="54">
        <v>0</v>
      </c>
      <c r="Y180" s="54">
        <v>3</v>
      </c>
      <c r="Z180" s="54">
        <v>0</v>
      </c>
      <c r="AA180" s="54">
        <v>0</v>
      </c>
      <c r="AB180" s="54">
        <v>0</v>
      </c>
      <c r="AC180" s="60">
        <v>0</v>
      </c>
      <c r="AD180" s="100">
        <v>3</v>
      </c>
      <c r="AE180" s="84">
        <v>0</v>
      </c>
      <c r="AF180" s="173">
        <f t="shared" si="49"/>
        <v>557</v>
      </c>
      <c r="AG180" s="173">
        <f t="shared" si="50"/>
        <v>554</v>
      </c>
    </row>
    <row r="181" spans="1:33" s="27" customFormat="1" ht="24.75" customHeight="1" x14ac:dyDescent="0.25">
      <c r="A181" s="22" t="s">
        <v>136</v>
      </c>
      <c r="B181" s="22" t="s">
        <v>2262</v>
      </c>
      <c r="C181" s="22" t="s">
        <v>138</v>
      </c>
      <c r="D181" s="22">
        <v>14</v>
      </c>
      <c r="E181" s="22" t="s">
        <v>2293</v>
      </c>
      <c r="F181" s="22" t="s">
        <v>2294</v>
      </c>
      <c r="G181" s="53">
        <v>0</v>
      </c>
      <c r="H181" s="54">
        <v>532</v>
      </c>
      <c r="I181" s="54">
        <v>0</v>
      </c>
      <c r="J181" s="54">
        <v>0</v>
      </c>
      <c r="K181" s="54">
        <v>1</v>
      </c>
      <c r="L181" s="54">
        <v>0</v>
      </c>
      <c r="M181" s="54">
        <v>1</v>
      </c>
      <c r="N181" s="54">
        <v>1</v>
      </c>
      <c r="O181" s="54">
        <v>0</v>
      </c>
      <c r="P181" s="54">
        <v>0</v>
      </c>
      <c r="Q181" s="54">
        <v>1</v>
      </c>
      <c r="R181" s="54">
        <v>0</v>
      </c>
      <c r="S181" s="54">
        <v>0</v>
      </c>
      <c r="T181" s="54">
        <v>0</v>
      </c>
      <c r="U181" s="54">
        <v>178</v>
      </c>
      <c r="V181" s="54">
        <v>1</v>
      </c>
      <c r="W181" s="54">
        <v>0</v>
      </c>
      <c r="X181" s="54">
        <v>0</v>
      </c>
      <c r="Y181" s="54">
        <v>6</v>
      </c>
      <c r="Z181" s="54">
        <v>0</v>
      </c>
      <c r="AA181" s="54">
        <v>0</v>
      </c>
      <c r="AB181" s="54">
        <v>0</v>
      </c>
      <c r="AC181" s="60">
        <v>0</v>
      </c>
      <c r="AD181" s="100">
        <v>2</v>
      </c>
      <c r="AE181" s="84">
        <v>0</v>
      </c>
      <c r="AF181" s="173">
        <f t="shared" si="49"/>
        <v>723</v>
      </c>
      <c r="AG181" s="173">
        <f t="shared" si="50"/>
        <v>721</v>
      </c>
    </row>
    <row r="182" spans="1:33" s="27" customFormat="1" ht="24.75" customHeight="1" x14ac:dyDescent="0.25">
      <c r="A182" s="22" t="s">
        <v>136</v>
      </c>
      <c r="B182" s="22" t="s">
        <v>2262</v>
      </c>
      <c r="C182" s="22" t="s">
        <v>138</v>
      </c>
      <c r="D182" s="22">
        <v>14</v>
      </c>
      <c r="E182" s="22" t="s">
        <v>2295</v>
      </c>
      <c r="F182" s="22" t="s">
        <v>2296</v>
      </c>
      <c r="G182" s="53">
        <v>2</v>
      </c>
      <c r="H182" s="54">
        <v>448</v>
      </c>
      <c r="I182" s="54">
        <v>0</v>
      </c>
      <c r="J182" s="54">
        <v>0</v>
      </c>
      <c r="K182" s="54">
        <v>0</v>
      </c>
      <c r="L182" s="54">
        <v>1</v>
      </c>
      <c r="M182" s="54">
        <v>2</v>
      </c>
      <c r="N182" s="54">
        <v>2</v>
      </c>
      <c r="O182" s="54">
        <v>0</v>
      </c>
      <c r="P182" s="54">
        <v>0</v>
      </c>
      <c r="Q182" s="54">
        <v>0</v>
      </c>
      <c r="R182" s="54">
        <v>0</v>
      </c>
      <c r="S182" s="54">
        <v>0</v>
      </c>
      <c r="T182" s="54">
        <v>0</v>
      </c>
      <c r="U182" s="54">
        <v>125</v>
      </c>
      <c r="V182" s="54">
        <v>0</v>
      </c>
      <c r="W182" s="54">
        <v>0</v>
      </c>
      <c r="X182" s="54">
        <v>0</v>
      </c>
      <c r="Y182" s="54">
        <v>8</v>
      </c>
      <c r="Z182" s="54">
        <v>0</v>
      </c>
      <c r="AA182" s="54">
        <v>0</v>
      </c>
      <c r="AB182" s="54">
        <v>0</v>
      </c>
      <c r="AC182" s="60">
        <v>2</v>
      </c>
      <c r="AD182" s="100">
        <v>3</v>
      </c>
      <c r="AE182" s="84">
        <v>0</v>
      </c>
      <c r="AF182" s="173">
        <f t="shared" si="49"/>
        <v>593</v>
      </c>
      <c r="AG182" s="173">
        <f t="shared" si="50"/>
        <v>590</v>
      </c>
    </row>
    <row r="183" spans="1:33" s="27" customFormat="1" ht="24.75" customHeight="1" x14ac:dyDescent="0.25">
      <c r="A183" s="22" t="s">
        <v>136</v>
      </c>
      <c r="B183" s="22" t="s">
        <v>2262</v>
      </c>
      <c r="C183" s="22" t="s">
        <v>138</v>
      </c>
      <c r="D183" s="22">
        <v>14</v>
      </c>
      <c r="E183" s="22" t="s">
        <v>2295</v>
      </c>
      <c r="F183" s="22" t="s">
        <v>2297</v>
      </c>
      <c r="G183" s="53">
        <v>1</v>
      </c>
      <c r="H183" s="54">
        <v>434</v>
      </c>
      <c r="I183" s="54">
        <v>0</v>
      </c>
      <c r="J183" s="54">
        <v>0</v>
      </c>
      <c r="K183" s="54">
        <v>0</v>
      </c>
      <c r="L183" s="54">
        <v>0</v>
      </c>
      <c r="M183" s="54">
        <v>1</v>
      </c>
      <c r="N183" s="54">
        <v>1</v>
      </c>
      <c r="O183" s="54">
        <v>0</v>
      </c>
      <c r="P183" s="54">
        <v>0</v>
      </c>
      <c r="Q183" s="54">
        <v>0</v>
      </c>
      <c r="R183" s="54">
        <v>0</v>
      </c>
      <c r="S183" s="54">
        <v>0</v>
      </c>
      <c r="T183" s="54">
        <v>0</v>
      </c>
      <c r="U183" s="54">
        <v>130</v>
      </c>
      <c r="V183" s="54">
        <v>2</v>
      </c>
      <c r="W183" s="54">
        <v>0</v>
      </c>
      <c r="X183" s="54">
        <v>0</v>
      </c>
      <c r="Y183" s="54">
        <v>5</v>
      </c>
      <c r="Z183" s="54">
        <v>1</v>
      </c>
      <c r="AA183" s="54">
        <v>0</v>
      </c>
      <c r="AB183" s="54">
        <v>0</v>
      </c>
      <c r="AC183" s="60">
        <v>0</v>
      </c>
      <c r="AD183" s="100">
        <v>3</v>
      </c>
      <c r="AE183" s="84">
        <v>0</v>
      </c>
      <c r="AF183" s="173">
        <f t="shared" si="49"/>
        <v>578</v>
      </c>
      <c r="AG183" s="173">
        <f t="shared" si="50"/>
        <v>575</v>
      </c>
    </row>
    <row r="184" spans="1:33" s="27" customFormat="1" ht="24.75" customHeight="1" x14ac:dyDescent="0.25">
      <c r="A184" s="22"/>
      <c r="B184" s="22"/>
      <c r="C184" s="22"/>
      <c r="D184" s="22"/>
      <c r="E184" s="31" t="s">
        <v>263</v>
      </c>
      <c r="F184" s="31" t="s">
        <v>6</v>
      </c>
      <c r="G184" s="87">
        <f>SUM(G174:G183)</f>
        <v>6</v>
      </c>
      <c r="H184" s="84">
        <f>SUM(H174:H183)</f>
        <v>3747</v>
      </c>
      <c r="I184" s="84">
        <f t="shared" ref="I184:AG184" si="51">SUM(I174:I183)</f>
        <v>1</v>
      </c>
      <c r="J184" s="84">
        <f t="shared" si="51"/>
        <v>0</v>
      </c>
      <c r="K184" s="84">
        <f t="shared" si="51"/>
        <v>1</v>
      </c>
      <c r="L184" s="84">
        <f t="shared" si="51"/>
        <v>3</v>
      </c>
      <c r="M184" s="84">
        <f t="shared" si="51"/>
        <v>5</v>
      </c>
      <c r="N184" s="84">
        <f t="shared" si="51"/>
        <v>17</v>
      </c>
      <c r="O184" s="84">
        <f t="shared" si="51"/>
        <v>1</v>
      </c>
      <c r="P184" s="84">
        <f t="shared" si="51"/>
        <v>2</v>
      </c>
      <c r="Q184" s="84">
        <f t="shared" si="51"/>
        <v>2</v>
      </c>
      <c r="R184" s="84">
        <f t="shared" si="51"/>
        <v>0</v>
      </c>
      <c r="S184" s="84">
        <f t="shared" si="51"/>
        <v>0</v>
      </c>
      <c r="T184" s="84">
        <f t="shared" si="51"/>
        <v>1</v>
      </c>
      <c r="U184" s="84">
        <f t="shared" si="51"/>
        <v>1597</v>
      </c>
      <c r="V184" s="84">
        <f t="shared" si="51"/>
        <v>8</v>
      </c>
      <c r="W184" s="84">
        <f t="shared" si="51"/>
        <v>0</v>
      </c>
      <c r="X184" s="84">
        <f t="shared" si="51"/>
        <v>1</v>
      </c>
      <c r="Y184" s="84">
        <f t="shared" si="51"/>
        <v>28</v>
      </c>
      <c r="Z184" s="84">
        <f t="shared" si="51"/>
        <v>3</v>
      </c>
      <c r="AA184" s="84">
        <f t="shared" si="51"/>
        <v>1</v>
      </c>
      <c r="AB184" s="84">
        <f t="shared" si="51"/>
        <v>0</v>
      </c>
      <c r="AC184" s="85">
        <f t="shared" si="51"/>
        <v>2</v>
      </c>
      <c r="AD184" s="100">
        <f t="shared" si="51"/>
        <v>33</v>
      </c>
      <c r="AE184" s="84">
        <f t="shared" si="51"/>
        <v>0</v>
      </c>
      <c r="AF184" s="87">
        <f t="shared" si="51"/>
        <v>5459</v>
      </c>
      <c r="AG184" s="88">
        <f t="shared" si="51"/>
        <v>5426</v>
      </c>
    </row>
    <row r="185" spans="1:33" s="125" customFormat="1" ht="24.75" customHeight="1" x14ac:dyDescent="0.25">
      <c r="A185" s="241"/>
      <c r="B185" s="242"/>
      <c r="C185" s="242"/>
      <c r="D185" s="242"/>
      <c r="E185" s="242"/>
      <c r="F185" s="242"/>
      <c r="G185" s="242"/>
      <c r="H185" s="242"/>
      <c r="I185" s="242"/>
      <c r="J185" s="242"/>
      <c r="K185" s="242"/>
      <c r="L185" s="242"/>
      <c r="M185" s="242"/>
      <c r="N185" s="242"/>
      <c r="O185" s="242"/>
      <c r="P185" s="242"/>
      <c r="Q185" s="242"/>
      <c r="R185" s="242"/>
      <c r="S185" s="242"/>
      <c r="T185" s="242"/>
      <c r="U185" s="242"/>
      <c r="V185" s="242"/>
      <c r="W185" s="242"/>
      <c r="X185" s="242"/>
      <c r="Y185" s="242"/>
      <c r="Z185" s="242"/>
      <c r="AA185" s="242"/>
      <c r="AB185" s="242"/>
      <c r="AC185" s="242"/>
      <c r="AD185" s="242"/>
      <c r="AE185" s="242"/>
      <c r="AF185" s="242"/>
      <c r="AG185" s="243"/>
    </row>
    <row r="186" spans="1:33" s="27" customFormat="1" ht="24.75" customHeight="1" x14ac:dyDescent="0.25">
      <c r="A186" s="22" t="s">
        <v>136</v>
      </c>
      <c r="B186" s="22" t="s">
        <v>2262</v>
      </c>
      <c r="C186" s="22" t="s">
        <v>138</v>
      </c>
      <c r="D186" s="22">
        <v>15</v>
      </c>
      <c r="E186" s="22" t="s">
        <v>2298</v>
      </c>
      <c r="F186" s="22" t="s">
        <v>2299</v>
      </c>
      <c r="G186" s="53">
        <v>0</v>
      </c>
      <c r="H186" s="54">
        <v>565</v>
      </c>
      <c r="I186" s="54">
        <v>4</v>
      </c>
      <c r="J186" s="54">
        <v>0</v>
      </c>
      <c r="K186" s="54">
        <v>0</v>
      </c>
      <c r="L186" s="54">
        <v>0</v>
      </c>
      <c r="M186" s="54">
        <v>3</v>
      </c>
      <c r="N186" s="54">
        <v>7</v>
      </c>
      <c r="O186" s="54">
        <v>0</v>
      </c>
      <c r="P186" s="54">
        <v>2</v>
      </c>
      <c r="Q186" s="54">
        <v>0</v>
      </c>
      <c r="R186" s="54">
        <v>0</v>
      </c>
      <c r="S186" s="54">
        <v>0</v>
      </c>
      <c r="T186" s="54">
        <v>0</v>
      </c>
      <c r="U186" s="54">
        <v>219</v>
      </c>
      <c r="V186" s="54">
        <v>0</v>
      </c>
      <c r="W186" s="54">
        <v>0</v>
      </c>
      <c r="X186" s="54">
        <v>0</v>
      </c>
      <c r="Y186" s="54">
        <v>2</v>
      </c>
      <c r="Z186" s="54">
        <v>0</v>
      </c>
      <c r="AA186" s="54">
        <v>0</v>
      </c>
      <c r="AB186" s="54">
        <v>2</v>
      </c>
      <c r="AC186" s="60">
        <v>1</v>
      </c>
      <c r="AD186" s="100">
        <v>6</v>
      </c>
      <c r="AE186" s="84">
        <v>0</v>
      </c>
      <c r="AF186" s="173">
        <f t="shared" ref="AF186:AF192" si="52">G186+H186+I186+J186+K186+L186+M186+N186+O186+P186+Q186+R186+S186+T186+U186+V186+W186+X186+Y186+Z186+AA186+AB186+AC186+AD186</f>
        <v>811</v>
      </c>
      <c r="AG186" s="173">
        <f t="shared" ref="AG186:AG192" si="53">G186+H186+I186+J186+K186+L186+M186+N186+O186+P186+Q186+R186+S186+T186+U186+V186+W186+X186+Y186+Z186+AA186+AB186+AC186</f>
        <v>805</v>
      </c>
    </row>
    <row r="187" spans="1:33" s="27" customFormat="1" ht="24.75" customHeight="1" x14ac:dyDescent="0.25">
      <c r="A187" s="22" t="s">
        <v>136</v>
      </c>
      <c r="B187" s="22" t="s">
        <v>2262</v>
      </c>
      <c r="C187" s="22" t="s">
        <v>138</v>
      </c>
      <c r="D187" s="22">
        <v>15</v>
      </c>
      <c r="E187" s="22" t="s">
        <v>2300</v>
      </c>
      <c r="F187" s="22" t="s">
        <v>2301</v>
      </c>
      <c r="G187" s="53">
        <v>0</v>
      </c>
      <c r="H187" s="54">
        <v>285</v>
      </c>
      <c r="I187" s="54">
        <v>1</v>
      </c>
      <c r="J187" s="54">
        <v>0</v>
      </c>
      <c r="K187" s="54">
        <v>0</v>
      </c>
      <c r="L187" s="54">
        <v>0</v>
      </c>
      <c r="M187" s="54">
        <v>1</v>
      </c>
      <c r="N187" s="54">
        <v>1</v>
      </c>
      <c r="O187" s="54">
        <v>1</v>
      </c>
      <c r="P187" s="54">
        <v>0</v>
      </c>
      <c r="Q187" s="54">
        <v>0</v>
      </c>
      <c r="R187" s="54">
        <v>2</v>
      </c>
      <c r="S187" s="54">
        <v>0</v>
      </c>
      <c r="T187" s="54">
        <v>0</v>
      </c>
      <c r="U187" s="54">
        <v>136</v>
      </c>
      <c r="V187" s="54">
        <v>0</v>
      </c>
      <c r="W187" s="54">
        <v>0</v>
      </c>
      <c r="X187" s="54">
        <v>0</v>
      </c>
      <c r="Y187" s="54">
        <v>1</v>
      </c>
      <c r="Z187" s="54">
        <v>0</v>
      </c>
      <c r="AA187" s="54">
        <v>0</v>
      </c>
      <c r="AB187" s="54">
        <v>0</v>
      </c>
      <c r="AC187" s="60">
        <v>0</v>
      </c>
      <c r="AD187" s="100">
        <v>1</v>
      </c>
      <c r="AE187" s="84">
        <v>0</v>
      </c>
      <c r="AF187" s="173">
        <f t="shared" si="52"/>
        <v>429</v>
      </c>
      <c r="AG187" s="173">
        <f t="shared" si="53"/>
        <v>428</v>
      </c>
    </row>
    <row r="188" spans="1:33" s="27" customFormat="1" ht="24.75" customHeight="1" x14ac:dyDescent="0.25">
      <c r="A188" s="22" t="s">
        <v>136</v>
      </c>
      <c r="B188" s="22" t="s">
        <v>2262</v>
      </c>
      <c r="C188" s="22" t="s">
        <v>138</v>
      </c>
      <c r="D188" s="22">
        <v>15</v>
      </c>
      <c r="E188" s="22" t="s">
        <v>2302</v>
      </c>
      <c r="F188" s="22" t="s">
        <v>2303</v>
      </c>
      <c r="G188" s="53">
        <v>0</v>
      </c>
      <c r="H188" s="54">
        <v>298</v>
      </c>
      <c r="I188" s="54">
        <v>0</v>
      </c>
      <c r="J188" s="54">
        <v>0</v>
      </c>
      <c r="K188" s="54">
        <v>0</v>
      </c>
      <c r="L188" s="54">
        <v>0</v>
      </c>
      <c r="M188" s="54">
        <v>0</v>
      </c>
      <c r="N188" s="54">
        <v>3</v>
      </c>
      <c r="O188" s="54">
        <v>0</v>
      </c>
      <c r="P188" s="54">
        <v>0</v>
      </c>
      <c r="Q188" s="54">
        <v>0</v>
      </c>
      <c r="R188" s="54">
        <v>0</v>
      </c>
      <c r="S188" s="54">
        <v>0</v>
      </c>
      <c r="T188" s="54">
        <v>0</v>
      </c>
      <c r="U188" s="54">
        <v>126</v>
      </c>
      <c r="V188" s="54">
        <v>0</v>
      </c>
      <c r="W188" s="54">
        <v>0</v>
      </c>
      <c r="X188" s="54">
        <v>0</v>
      </c>
      <c r="Y188" s="54">
        <v>1</v>
      </c>
      <c r="Z188" s="54">
        <v>0</v>
      </c>
      <c r="AA188" s="54">
        <v>0</v>
      </c>
      <c r="AB188" s="54">
        <v>0</v>
      </c>
      <c r="AC188" s="60">
        <v>0</v>
      </c>
      <c r="AD188" s="100">
        <v>0</v>
      </c>
      <c r="AE188" s="84">
        <v>0</v>
      </c>
      <c r="AF188" s="173">
        <f t="shared" si="52"/>
        <v>428</v>
      </c>
      <c r="AG188" s="173">
        <f t="shared" si="53"/>
        <v>428</v>
      </c>
    </row>
    <row r="189" spans="1:33" s="27" customFormat="1" ht="24.75" customHeight="1" x14ac:dyDescent="0.25">
      <c r="A189" s="22" t="s">
        <v>136</v>
      </c>
      <c r="B189" s="22" t="s">
        <v>2262</v>
      </c>
      <c r="C189" s="22" t="s">
        <v>138</v>
      </c>
      <c r="D189" s="22">
        <v>15</v>
      </c>
      <c r="E189" s="22" t="s">
        <v>2304</v>
      </c>
      <c r="F189" s="22" t="s">
        <v>2305</v>
      </c>
      <c r="G189" s="109">
        <v>0</v>
      </c>
      <c r="H189" s="109">
        <v>346</v>
      </c>
      <c r="I189" s="109">
        <v>0</v>
      </c>
      <c r="J189" s="109">
        <v>0</v>
      </c>
      <c r="K189" s="109">
        <v>1</v>
      </c>
      <c r="L189" s="109">
        <v>2</v>
      </c>
      <c r="M189" s="109">
        <v>1</v>
      </c>
      <c r="N189" s="109">
        <v>3</v>
      </c>
      <c r="O189" s="109">
        <v>0</v>
      </c>
      <c r="P189" s="109">
        <v>1</v>
      </c>
      <c r="Q189" s="109">
        <v>0</v>
      </c>
      <c r="R189" s="109">
        <v>0</v>
      </c>
      <c r="S189" s="109">
        <v>0</v>
      </c>
      <c r="T189" s="109">
        <v>0</v>
      </c>
      <c r="U189" s="109">
        <v>214</v>
      </c>
      <c r="V189" s="109">
        <v>3</v>
      </c>
      <c r="W189" s="109">
        <v>0</v>
      </c>
      <c r="X189" s="109">
        <v>0</v>
      </c>
      <c r="Y189" s="109">
        <v>3</v>
      </c>
      <c r="Z189" s="109">
        <v>0</v>
      </c>
      <c r="AA189" s="109">
        <v>0</v>
      </c>
      <c r="AB189" s="109">
        <v>0</v>
      </c>
      <c r="AC189" s="109">
        <v>0</v>
      </c>
      <c r="AD189" s="196">
        <v>4</v>
      </c>
      <c r="AE189" s="84">
        <v>0</v>
      </c>
      <c r="AF189" s="173">
        <f t="shared" si="52"/>
        <v>578</v>
      </c>
      <c r="AG189" s="173">
        <f t="shared" si="53"/>
        <v>574</v>
      </c>
    </row>
    <row r="190" spans="1:33" s="27" customFormat="1" ht="24.75" customHeight="1" x14ac:dyDescent="0.25">
      <c r="A190" s="22" t="s">
        <v>136</v>
      </c>
      <c r="B190" s="22" t="s">
        <v>2262</v>
      </c>
      <c r="C190" s="22" t="s">
        <v>138</v>
      </c>
      <c r="D190" s="22">
        <v>15</v>
      </c>
      <c r="E190" s="22" t="s">
        <v>2306</v>
      </c>
      <c r="F190" s="22" t="s">
        <v>2307</v>
      </c>
      <c r="G190" s="53">
        <v>1</v>
      </c>
      <c r="H190" s="54">
        <v>365</v>
      </c>
      <c r="I190" s="54">
        <v>1</v>
      </c>
      <c r="J190" s="54">
        <v>0</v>
      </c>
      <c r="K190" s="54">
        <v>0</v>
      </c>
      <c r="L190" s="54">
        <v>0</v>
      </c>
      <c r="M190" s="54">
        <v>0</v>
      </c>
      <c r="N190" s="54">
        <v>3</v>
      </c>
      <c r="O190" s="54">
        <v>0</v>
      </c>
      <c r="P190" s="54">
        <v>0</v>
      </c>
      <c r="Q190" s="54">
        <v>0</v>
      </c>
      <c r="R190" s="54">
        <v>0</v>
      </c>
      <c r="S190" s="54">
        <v>0</v>
      </c>
      <c r="T190" s="54">
        <v>0</v>
      </c>
      <c r="U190" s="54">
        <v>204</v>
      </c>
      <c r="V190" s="54">
        <v>2</v>
      </c>
      <c r="W190" s="54">
        <v>1</v>
      </c>
      <c r="X190" s="54">
        <v>0</v>
      </c>
      <c r="Y190" s="54">
        <v>1</v>
      </c>
      <c r="Z190" s="54">
        <v>0</v>
      </c>
      <c r="AA190" s="54">
        <v>1</v>
      </c>
      <c r="AB190" s="54">
        <v>0</v>
      </c>
      <c r="AC190" s="60">
        <v>0</v>
      </c>
      <c r="AD190" s="100">
        <v>5</v>
      </c>
      <c r="AE190" s="84">
        <v>0</v>
      </c>
      <c r="AF190" s="173">
        <f t="shared" si="52"/>
        <v>584</v>
      </c>
      <c r="AG190" s="173">
        <f t="shared" si="53"/>
        <v>579</v>
      </c>
    </row>
    <row r="191" spans="1:33" s="27" customFormat="1" ht="24.75" customHeight="1" x14ac:dyDescent="0.25">
      <c r="A191" s="22" t="s">
        <v>136</v>
      </c>
      <c r="B191" s="22" t="s">
        <v>2262</v>
      </c>
      <c r="C191" s="22" t="s">
        <v>138</v>
      </c>
      <c r="D191" s="22">
        <v>15</v>
      </c>
      <c r="E191" s="22" t="s">
        <v>2308</v>
      </c>
      <c r="F191" s="22" t="s">
        <v>2309</v>
      </c>
      <c r="G191" s="53">
        <v>0</v>
      </c>
      <c r="H191" s="54">
        <v>473</v>
      </c>
      <c r="I191" s="54">
        <v>0</v>
      </c>
      <c r="J191" s="54">
        <v>0</v>
      </c>
      <c r="K191" s="54">
        <v>0</v>
      </c>
      <c r="L191" s="54">
        <v>0</v>
      </c>
      <c r="M191" s="54">
        <v>1</v>
      </c>
      <c r="N191" s="54">
        <v>4</v>
      </c>
      <c r="O191" s="54">
        <v>0</v>
      </c>
      <c r="P191" s="54">
        <v>0</v>
      </c>
      <c r="Q191" s="54">
        <v>0</v>
      </c>
      <c r="R191" s="54">
        <v>1</v>
      </c>
      <c r="S191" s="54">
        <v>0</v>
      </c>
      <c r="T191" s="54">
        <v>0</v>
      </c>
      <c r="U191" s="54">
        <v>247</v>
      </c>
      <c r="V191" s="54">
        <v>1</v>
      </c>
      <c r="W191" s="54">
        <v>0</v>
      </c>
      <c r="X191" s="54">
        <v>0</v>
      </c>
      <c r="Y191" s="54">
        <v>4</v>
      </c>
      <c r="Z191" s="54">
        <v>0</v>
      </c>
      <c r="AA191" s="54">
        <v>0</v>
      </c>
      <c r="AB191" s="54">
        <v>3</v>
      </c>
      <c r="AC191" s="60">
        <v>0</v>
      </c>
      <c r="AD191" s="100">
        <v>6</v>
      </c>
      <c r="AE191" s="84">
        <v>0</v>
      </c>
      <c r="AF191" s="173">
        <f t="shared" si="52"/>
        <v>740</v>
      </c>
      <c r="AG191" s="173">
        <f t="shared" si="53"/>
        <v>734</v>
      </c>
    </row>
    <row r="192" spans="1:33" s="27" customFormat="1" ht="24.75" customHeight="1" x14ac:dyDescent="0.25">
      <c r="A192" s="22" t="s">
        <v>136</v>
      </c>
      <c r="B192" s="22" t="s">
        <v>2262</v>
      </c>
      <c r="C192" s="22" t="s">
        <v>138</v>
      </c>
      <c r="D192" s="22">
        <v>15</v>
      </c>
      <c r="E192" s="22" t="s">
        <v>2310</v>
      </c>
      <c r="F192" s="22" t="s">
        <v>2311</v>
      </c>
      <c r="G192" s="53">
        <v>1</v>
      </c>
      <c r="H192" s="54">
        <v>478</v>
      </c>
      <c r="I192" s="54">
        <v>0</v>
      </c>
      <c r="J192" s="54">
        <v>0</v>
      </c>
      <c r="K192" s="54">
        <v>1</v>
      </c>
      <c r="L192" s="54">
        <v>0</v>
      </c>
      <c r="M192" s="54">
        <v>1</v>
      </c>
      <c r="N192" s="54">
        <v>1</v>
      </c>
      <c r="O192" s="54">
        <v>0</v>
      </c>
      <c r="P192" s="54">
        <v>0</v>
      </c>
      <c r="Q192" s="54">
        <v>2</v>
      </c>
      <c r="R192" s="54">
        <v>0</v>
      </c>
      <c r="S192" s="54">
        <v>0</v>
      </c>
      <c r="T192" s="54">
        <v>0</v>
      </c>
      <c r="U192" s="54">
        <v>268</v>
      </c>
      <c r="V192" s="54">
        <v>2</v>
      </c>
      <c r="W192" s="54">
        <v>0</v>
      </c>
      <c r="X192" s="54">
        <v>1</v>
      </c>
      <c r="Y192" s="54">
        <v>1</v>
      </c>
      <c r="Z192" s="54">
        <v>0</v>
      </c>
      <c r="AA192" s="54">
        <v>0</v>
      </c>
      <c r="AB192" s="54">
        <v>0</v>
      </c>
      <c r="AC192" s="60">
        <v>1</v>
      </c>
      <c r="AD192" s="100">
        <v>5</v>
      </c>
      <c r="AE192" s="84">
        <v>1</v>
      </c>
      <c r="AF192" s="173">
        <f t="shared" si="52"/>
        <v>762</v>
      </c>
      <c r="AG192" s="173">
        <f t="shared" si="53"/>
        <v>757</v>
      </c>
    </row>
    <row r="193" spans="1:33" s="2" customFormat="1" ht="24.75" customHeight="1" x14ac:dyDescent="0.25">
      <c r="A193" s="6"/>
      <c r="B193" s="6"/>
      <c r="C193" s="6"/>
      <c r="D193" s="6"/>
      <c r="E193" s="31" t="s">
        <v>2117</v>
      </c>
      <c r="F193" s="31" t="s">
        <v>6</v>
      </c>
      <c r="G193" s="87">
        <f t="shared" ref="G193:AG193" si="54">SUM(G186:G192)</f>
        <v>2</v>
      </c>
      <c r="H193" s="84">
        <f t="shared" si="54"/>
        <v>2810</v>
      </c>
      <c r="I193" s="84">
        <f t="shared" si="54"/>
        <v>6</v>
      </c>
      <c r="J193" s="84">
        <f t="shared" si="54"/>
        <v>0</v>
      </c>
      <c r="K193" s="84">
        <f t="shared" si="54"/>
        <v>2</v>
      </c>
      <c r="L193" s="84">
        <f t="shared" si="54"/>
        <v>2</v>
      </c>
      <c r="M193" s="84">
        <f t="shared" si="54"/>
        <v>7</v>
      </c>
      <c r="N193" s="84">
        <f t="shared" si="54"/>
        <v>22</v>
      </c>
      <c r="O193" s="84">
        <f t="shared" si="54"/>
        <v>1</v>
      </c>
      <c r="P193" s="84">
        <f t="shared" si="54"/>
        <v>3</v>
      </c>
      <c r="Q193" s="84">
        <f t="shared" si="54"/>
        <v>2</v>
      </c>
      <c r="R193" s="84">
        <f t="shared" si="54"/>
        <v>3</v>
      </c>
      <c r="S193" s="84">
        <f t="shared" si="54"/>
        <v>0</v>
      </c>
      <c r="T193" s="84">
        <f t="shared" si="54"/>
        <v>0</v>
      </c>
      <c r="U193" s="84">
        <f t="shared" si="54"/>
        <v>1414</v>
      </c>
      <c r="V193" s="84">
        <f t="shared" si="54"/>
        <v>8</v>
      </c>
      <c r="W193" s="84">
        <f t="shared" si="54"/>
        <v>1</v>
      </c>
      <c r="X193" s="84">
        <f t="shared" si="54"/>
        <v>1</v>
      </c>
      <c r="Y193" s="84">
        <f t="shared" si="54"/>
        <v>13</v>
      </c>
      <c r="Z193" s="84">
        <f t="shared" si="54"/>
        <v>0</v>
      </c>
      <c r="AA193" s="84">
        <f t="shared" si="54"/>
        <v>1</v>
      </c>
      <c r="AB193" s="84">
        <f t="shared" si="54"/>
        <v>5</v>
      </c>
      <c r="AC193" s="85">
        <f t="shared" si="54"/>
        <v>2</v>
      </c>
      <c r="AD193" s="100">
        <f t="shared" si="54"/>
        <v>27</v>
      </c>
      <c r="AE193" s="84">
        <f t="shared" si="54"/>
        <v>1</v>
      </c>
      <c r="AF193" s="87">
        <f t="shared" si="54"/>
        <v>4332</v>
      </c>
      <c r="AG193" s="88">
        <f t="shared" si="54"/>
        <v>4305</v>
      </c>
    </row>
    <row r="194" spans="1:33" s="125" customFormat="1" ht="24.75" customHeight="1" x14ac:dyDescent="0.25">
      <c r="A194" s="241"/>
      <c r="B194" s="242"/>
      <c r="C194" s="242"/>
      <c r="D194" s="242"/>
      <c r="E194" s="242"/>
      <c r="F194" s="242"/>
      <c r="G194" s="242"/>
      <c r="H194" s="242"/>
      <c r="I194" s="242"/>
      <c r="J194" s="242"/>
      <c r="K194" s="242"/>
      <c r="L194" s="242"/>
      <c r="M194" s="242"/>
      <c r="N194" s="242"/>
      <c r="O194" s="242"/>
      <c r="P194" s="242"/>
      <c r="Q194" s="242"/>
      <c r="R194" s="242"/>
      <c r="S194" s="242"/>
      <c r="T194" s="242"/>
      <c r="U194" s="242"/>
      <c r="V194" s="242"/>
      <c r="W194" s="242"/>
      <c r="X194" s="242"/>
      <c r="Y194" s="242"/>
      <c r="Z194" s="242"/>
      <c r="AA194" s="242"/>
      <c r="AB194" s="242"/>
      <c r="AC194" s="242"/>
      <c r="AD194" s="242"/>
      <c r="AE194" s="242"/>
      <c r="AF194" s="242"/>
      <c r="AG194" s="243"/>
    </row>
    <row r="195" spans="1:33" s="27" customFormat="1" ht="24.75" customHeight="1" x14ac:dyDescent="0.25">
      <c r="A195" s="22" t="s">
        <v>136</v>
      </c>
      <c r="B195" s="22" t="s">
        <v>2262</v>
      </c>
      <c r="C195" s="22" t="s">
        <v>138</v>
      </c>
      <c r="D195" s="22">
        <v>16</v>
      </c>
      <c r="E195" s="22" t="s">
        <v>2312</v>
      </c>
      <c r="F195" s="22" t="s">
        <v>2313</v>
      </c>
      <c r="G195" s="53">
        <v>1</v>
      </c>
      <c r="H195" s="54">
        <v>637</v>
      </c>
      <c r="I195" s="54">
        <v>1</v>
      </c>
      <c r="J195" s="54">
        <v>0</v>
      </c>
      <c r="K195" s="54">
        <v>0</v>
      </c>
      <c r="L195" s="54">
        <v>1</v>
      </c>
      <c r="M195" s="54">
        <v>0</v>
      </c>
      <c r="N195" s="54">
        <v>3</v>
      </c>
      <c r="O195" s="54">
        <v>0</v>
      </c>
      <c r="P195" s="54">
        <v>0</v>
      </c>
      <c r="Q195" s="54">
        <v>0</v>
      </c>
      <c r="R195" s="54">
        <v>0</v>
      </c>
      <c r="S195" s="54">
        <v>0</v>
      </c>
      <c r="T195" s="54">
        <v>0</v>
      </c>
      <c r="U195" s="54">
        <v>181</v>
      </c>
      <c r="V195" s="54">
        <v>0</v>
      </c>
      <c r="W195" s="54">
        <v>0</v>
      </c>
      <c r="X195" s="54">
        <v>0</v>
      </c>
      <c r="Y195" s="54">
        <v>2</v>
      </c>
      <c r="Z195" s="54">
        <v>0</v>
      </c>
      <c r="AA195" s="54">
        <v>0</v>
      </c>
      <c r="AB195" s="54">
        <v>0</v>
      </c>
      <c r="AC195" s="60">
        <v>1</v>
      </c>
      <c r="AD195" s="100">
        <v>5</v>
      </c>
      <c r="AE195" s="84">
        <v>0</v>
      </c>
      <c r="AF195" s="173">
        <f t="shared" ref="AF195:AF202" si="55">G195+H195+I195+J195+K195+L195+M195+N195+O195+P195+Q195+R195+S195+T195+U195+V195+W195+X195+Y195+Z195+AA195+AB195+AC195+AD195</f>
        <v>832</v>
      </c>
      <c r="AG195" s="173">
        <f t="shared" ref="AG195:AG202" si="56">G195+H195+I195+J195+K195+L195+M195+N195+O195+P195+Q195+R195+S195+T195+U195+V195+W195+X195+Y195+Z195+AA195+AB195+AC195</f>
        <v>827</v>
      </c>
    </row>
    <row r="196" spans="1:33" s="27" customFormat="1" ht="24.75" customHeight="1" x14ac:dyDescent="0.25">
      <c r="A196" s="22" t="s">
        <v>136</v>
      </c>
      <c r="B196" s="22" t="s">
        <v>2262</v>
      </c>
      <c r="C196" s="22" t="s">
        <v>138</v>
      </c>
      <c r="D196" s="22">
        <v>16</v>
      </c>
      <c r="E196" s="22" t="s">
        <v>2314</v>
      </c>
      <c r="F196" s="22" t="s">
        <v>2315</v>
      </c>
      <c r="G196" s="53">
        <v>2</v>
      </c>
      <c r="H196" s="54">
        <v>571</v>
      </c>
      <c r="I196" s="54">
        <v>0</v>
      </c>
      <c r="J196" s="54">
        <v>0</v>
      </c>
      <c r="K196" s="54">
        <v>0</v>
      </c>
      <c r="L196" s="54">
        <v>0</v>
      </c>
      <c r="M196" s="54">
        <v>0</v>
      </c>
      <c r="N196" s="54">
        <v>6</v>
      </c>
      <c r="O196" s="54">
        <v>0</v>
      </c>
      <c r="P196" s="54">
        <v>0</v>
      </c>
      <c r="Q196" s="54">
        <v>0</v>
      </c>
      <c r="R196" s="54">
        <v>0</v>
      </c>
      <c r="S196" s="54">
        <v>1</v>
      </c>
      <c r="T196" s="54">
        <v>0</v>
      </c>
      <c r="U196" s="54">
        <v>201</v>
      </c>
      <c r="V196" s="54">
        <v>1</v>
      </c>
      <c r="W196" s="54">
        <v>0</v>
      </c>
      <c r="X196" s="54">
        <v>0</v>
      </c>
      <c r="Y196" s="54">
        <v>1</v>
      </c>
      <c r="Z196" s="54">
        <v>0</v>
      </c>
      <c r="AA196" s="54">
        <v>0</v>
      </c>
      <c r="AB196" s="54">
        <v>0</v>
      </c>
      <c r="AC196" s="60">
        <v>0</v>
      </c>
      <c r="AD196" s="100">
        <v>8</v>
      </c>
      <c r="AE196" s="84">
        <v>0</v>
      </c>
      <c r="AF196" s="173">
        <f t="shared" si="55"/>
        <v>791</v>
      </c>
      <c r="AG196" s="173">
        <f t="shared" si="56"/>
        <v>783</v>
      </c>
    </row>
    <row r="197" spans="1:33" s="27" customFormat="1" ht="24.75" customHeight="1" x14ac:dyDescent="0.25">
      <c r="A197" s="22" t="s">
        <v>136</v>
      </c>
      <c r="B197" s="22" t="s">
        <v>2262</v>
      </c>
      <c r="C197" s="22" t="s">
        <v>138</v>
      </c>
      <c r="D197" s="22">
        <v>16</v>
      </c>
      <c r="E197" s="22" t="s">
        <v>2316</v>
      </c>
      <c r="F197" s="22" t="s">
        <v>2317</v>
      </c>
      <c r="G197" s="53">
        <v>1</v>
      </c>
      <c r="H197" s="54">
        <v>218</v>
      </c>
      <c r="I197" s="54">
        <v>0</v>
      </c>
      <c r="J197" s="54">
        <v>0</v>
      </c>
      <c r="K197" s="54">
        <v>0</v>
      </c>
      <c r="L197" s="54">
        <v>0</v>
      </c>
      <c r="M197" s="54">
        <v>1</v>
      </c>
      <c r="N197" s="54">
        <v>2</v>
      </c>
      <c r="O197" s="54">
        <v>0</v>
      </c>
      <c r="P197" s="54">
        <v>0</v>
      </c>
      <c r="Q197" s="54">
        <v>0</v>
      </c>
      <c r="R197" s="54">
        <v>0</v>
      </c>
      <c r="S197" s="54">
        <v>0</v>
      </c>
      <c r="T197" s="54">
        <v>0</v>
      </c>
      <c r="U197" s="54">
        <v>70</v>
      </c>
      <c r="V197" s="54">
        <v>0</v>
      </c>
      <c r="W197" s="54">
        <v>0</v>
      </c>
      <c r="X197" s="54">
        <v>0</v>
      </c>
      <c r="Y197" s="54">
        <v>0</v>
      </c>
      <c r="Z197" s="54">
        <v>0</v>
      </c>
      <c r="AA197" s="54">
        <v>0</v>
      </c>
      <c r="AB197" s="54">
        <v>0</v>
      </c>
      <c r="AC197" s="60">
        <v>0</v>
      </c>
      <c r="AD197" s="100">
        <v>0</v>
      </c>
      <c r="AE197" s="84">
        <v>0</v>
      </c>
      <c r="AF197" s="173">
        <f t="shared" si="55"/>
        <v>292</v>
      </c>
      <c r="AG197" s="173">
        <f t="shared" si="56"/>
        <v>292</v>
      </c>
    </row>
    <row r="198" spans="1:33" s="27" customFormat="1" ht="24.75" customHeight="1" x14ac:dyDescent="0.25">
      <c r="A198" s="22" t="s">
        <v>136</v>
      </c>
      <c r="B198" s="22" t="s">
        <v>2262</v>
      </c>
      <c r="C198" s="22" t="s">
        <v>138</v>
      </c>
      <c r="D198" s="22">
        <v>16</v>
      </c>
      <c r="E198" s="22" t="s">
        <v>2318</v>
      </c>
      <c r="F198" s="22" t="s">
        <v>2319</v>
      </c>
      <c r="G198" s="110">
        <v>0</v>
      </c>
      <c r="H198" s="110">
        <v>469</v>
      </c>
      <c r="I198" s="110">
        <v>1</v>
      </c>
      <c r="J198" s="110">
        <v>0</v>
      </c>
      <c r="K198" s="110">
        <v>0</v>
      </c>
      <c r="L198" s="110">
        <v>0</v>
      </c>
      <c r="M198" s="110">
        <v>0</v>
      </c>
      <c r="N198" s="110">
        <v>0</v>
      </c>
      <c r="O198" s="110">
        <v>0</v>
      </c>
      <c r="P198" s="110">
        <v>1</v>
      </c>
      <c r="Q198" s="110">
        <v>0</v>
      </c>
      <c r="R198" s="110">
        <v>0</v>
      </c>
      <c r="S198" s="110">
        <v>0</v>
      </c>
      <c r="T198" s="110">
        <v>0</v>
      </c>
      <c r="U198" s="110">
        <v>141</v>
      </c>
      <c r="V198" s="110">
        <v>2</v>
      </c>
      <c r="W198" s="110">
        <v>0</v>
      </c>
      <c r="X198" s="110">
        <v>2</v>
      </c>
      <c r="Y198" s="110">
        <v>1</v>
      </c>
      <c r="Z198" s="110">
        <v>1</v>
      </c>
      <c r="AA198" s="110">
        <v>0</v>
      </c>
      <c r="AB198" s="110">
        <v>0</v>
      </c>
      <c r="AC198" s="110">
        <v>0</v>
      </c>
      <c r="AD198" s="197">
        <v>9</v>
      </c>
      <c r="AE198" s="87">
        <v>0</v>
      </c>
      <c r="AF198" s="173">
        <f t="shared" si="55"/>
        <v>627</v>
      </c>
      <c r="AG198" s="173">
        <f t="shared" si="56"/>
        <v>618</v>
      </c>
    </row>
    <row r="199" spans="1:33" s="27" customFormat="1" ht="24.75" customHeight="1" x14ac:dyDescent="0.25">
      <c r="A199" s="22" t="s">
        <v>136</v>
      </c>
      <c r="B199" s="22" t="s">
        <v>2262</v>
      </c>
      <c r="C199" s="22" t="s">
        <v>138</v>
      </c>
      <c r="D199" s="22">
        <v>16</v>
      </c>
      <c r="E199" s="22" t="s">
        <v>2320</v>
      </c>
      <c r="F199" s="22" t="s">
        <v>2321</v>
      </c>
      <c r="G199" s="53">
        <v>1</v>
      </c>
      <c r="H199" s="54">
        <v>489</v>
      </c>
      <c r="I199" s="54">
        <v>0</v>
      </c>
      <c r="J199" s="54">
        <v>1</v>
      </c>
      <c r="K199" s="54">
        <v>0</v>
      </c>
      <c r="L199" s="54">
        <v>1</v>
      </c>
      <c r="M199" s="54">
        <v>0</v>
      </c>
      <c r="N199" s="54">
        <v>4</v>
      </c>
      <c r="O199" s="54">
        <v>0</v>
      </c>
      <c r="P199" s="54">
        <v>0</v>
      </c>
      <c r="Q199" s="54">
        <v>0</v>
      </c>
      <c r="R199" s="54">
        <v>0</v>
      </c>
      <c r="S199" s="54">
        <v>0</v>
      </c>
      <c r="T199" s="54">
        <v>0</v>
      </c>
      <c r="U199" s="54">
        <v>132</v>
      </c>
      <c r="V199" s="54">
        <v>2</v>
      </c>
      <c r="W199" s="54">
        <v>1</v>
      </c>
      <c r="X199" s="54">
        <v>1</v>
      </c>
      <c r="Y199" s="54">
        <v>1</v>
      </c>
      <c r="Z199" s="54">
        <v>0</v>
      </c>
      <c r="AA199" s="54">
        <v>0</v>
      </c>
      <c r="AB199" s="54">
        <v>0</v>
      </c>
      <c r="AC199" s="60">
        <v>0</v>
      </c>
      <c r="AD199" s="100">
        <v>6</v>
      </c>
      <c r="AE199" s="84">
        <v>0</v>
      </c>
      <c r="AF199" s="173">
        <f t="shared" si="55"/>
        <v>639</v>
      </c>
      <c r="AG199" s="173">
        <f t="shared" si="56"/>
        <v>633</v>
      </c>
    </row>
    <row r="200" spans="1:33" s="27" customFormat="1" ht="24.75" customHeight="1" x14ac:dyDescent="0.25">
      <c r="A200" s="22" t="s">
        <v>136</v>
      </c>
      <c r="B200" s="22" t="s">
        <v>2262</v>
      </c>
      <c r="C200" s="22" t="s">
        <v>138</v>
      </c>
      <c r="D200" s="22">
        <v>16</v>
      </c>
      <c r="E200" s="22" t="s">
        <v>2322</v>
      </c>
      <c r="F200" s="22" t="s">
        <v>2323</v>
      </c>
      <c r="G200" s="53">
        <v>0</v>
      </c>
      <c r="H200" s="54">
        <v>491</v>
      </c>
      <c r="I200" s="54">
        <v>1</v>
      </c>
      <c r="J200" s="54">
        <v>0</v>
      </c>
      <c r="K200" s="54">
        <v>0</v>
      </c>
      <c r="L200" s="54">
        <v>0</v>
      </c>
      <c r="M200" s="54">
        <v>0</v>
      </c>
      <c r="N200" s="54">
        <v>1</v>
      </c>
      <c r="O200" s="54">
        <v>1</v>
      </c>
      <c r="P200" s="54">
        <v>0</v>
      </c>
      <c r="Q200" s="54">
        <v>0</v>
      </c>
      <c r="R200" s="54">
        <v>0</v>
      </c>
      <c r="S200" s="54">
        <v>0</v>
      </c>
      <c r="T200" s="54">
        <v>0</v>
      </c>
      <c r="U200" s="54">
        <v>157</v>
      </c>
      <c r="V200" s="54">
        <v>2</v>
      </c>
      <c r="W200" s="54">
        <v>0</v>
      </c>
      <c r="X200" s="54">
        <v>1</v>
      </c>
      <c r="Y200" s="54">
        <v>0</v>
      </c>
      <c r="Z200" s="54">
        <v>0</v>
      </c>
      <c r="AA200" s="54">
        <v>0</v>
      </c>
      <c r="AB200" s="54">
        <v>0</v>
      </c>
      <c r="AC200" s="60">
        <v>0</v>
      </c>
      <c r="AD200" s="100">
        <v>7</v>
      </c>
      <c r="AE200" s="84">
        <v>0</v>
      </c>
      <c r="AF200" s="173">
        <f t="shared" si="55"/>
        <v>661</v>
      </c>
      <c r="AG200" s="173">
        <f t="shared" si="56"/>
        <v>654</v>
      </c>
    </row>
    <row r="201" spans="1:33" s="27" customFormat="1" ht="24.75" customHeight="1" x14ac:dyDescent="0.25">
      <c r="A201" s="22" t="s">
        <v>136</v>
      </c>
      <c r="B201" s="22" t="s">
        <v>2262</v>
      </c>
      <c r="C201" s="22" t="s">
        <v>138</v>
      </c>
      <c r="D201" s="22">
        <v>16</v>
      </c>
      <c r="E201" s="22" t="s">
        <v>2324</v>
      </c>
      <c r="F201" s="22" t="s">
        <v>2325</v>
      </c>
      <c r="G201" s="53">
        <v>1</v>
      </c>
      <c r="H201" s="54">
        <v>345</v>
      </c>
      <c r="I201" s="54">
        <v>2</v>
      </c>
      <c r="J201" s="54">
        <v>0</v>
      </c>
      <c r="K201" s="54">
        <v>0</v>
      </c>
      <c r="L201" s="54">
        <v>1</v>
      </c>
      <c r="M201" s="54">
        <v>1</v>
      </c>
      <c r="N201" s="54">
        <v>2</v>
      </c>
      <c r="O201" s="54">
        <v>0</v>
      </c>
      <c r="P201" s="54">
        <v>0</v>
      </c>
      <c r="Q201" s="54">
        <v>1</v>
      </c>
      <c r="R201" s="54">
        <v>0</v>
      </c>
      <c r="S201" s="54">
        <v>0</v>
      </c>
      <c r="T201" s="54">
        <v>0</v>
      </c>
      <c r="U201" s="54">
        <v>144</v>
      </c>
      <c r="V201" s="54">
        <v>2</v>
      </c>
      <c r="W201" s="54">
        <v>0</v>
      </c>
      <c r="X201" s="54">
        <v>0</v>
      </c>
      <c r="Y201" s="54">
        <v>2</v>
      </c>
      <c r="Z201" s="54">
        <v>0</v>
      </c>
      <c r="AA201" s="54">
        <v>0</v>
      </c>
      <c r="AB201" s="54">
        <v>0</v>
      </c>
      <c r="AC201" s="60">
        <v>0</v>
      </c>
      <c r="AD201" s="100">
        <v>5</v>
      </c>
      <c r="AE201" s="84">
        <v>0</v>
      </c>
      <c r="AF201" s="173">
        <f t="shared" si="55"/>
        <v>506</v>
      </c>
      <c r="AG201" s="173">
        <f t="shared" si="56"/>
        <v>501</v>
      </c>
    </row>
    <row r="202" spans="1:33" s="27" customFormat="1" ht="24.75" customHeight="1" x14ac:dyDescent="0.25">
      <c r="A202" s="22" t="s">
        <v>136</v>
      </c>
      <c r="B202" s="22" t="s">
        <v>2262</v>
      </c>
      <c r="C202" s="22" t="s">
        <v>138</v>
      </c>
      <c r="D202" s="22">
        <v>16</v>
      </c>
      <c r="E202" s="22" t="s">
        <v>2326</v>
      </c>
      <c r="F202" s="22" t="s">
        <v>2327</v>
      </c>
      <c r="G202" s="53">
        <v>0</v>
      </c>
      <c r="H202" s="54">
        <v>374</v>
      </c>
      <c r="I202" s="54">
        <v>1</v>
      </c>
      <c r="J202" s="54">
        <v>0</v>
      </c>
      <c r="K202" s="54">
        <v>0</v>
      </c>
      <c r="L202" s="54">
        <v>0</v>
      </c>
      <c r="M202" s="54">
        <v>0</v>
      </c>
      <c r="N202" s="54">
        <v>2</v>
      </c>
      <c r="O202" s="54">
        <v>2</v>
      </c>
      <c r="P202" s="54">
        <v>1</v>
      </c>
      <c r="Q202" s="54">
        <v>0</v>
      </c>
      <c r="R202" s="54">
        <v>0</v>
      </c>
      <c r="S202" s="54">
        <v>1</v>
      </c>
      <c r="T202" s="54">
        <v>0</v>
      </c>
      <c r="U202" s="54">
        <v>135</v>
      </c>
      <c r="V202" s="54">
        <v>1</v>
      </c>
      <c r="W202" s="54">
        <v>0</v>
      </c>
      <c r="X202" s="54">
        <v>5</v>
      </c>
      <c r="Y202" s="54">
        <v>4</v>
      </c>
      <c r="Z202" s="54">
        <v>0</v>
      </c>
      <c r="AA202" s="54">
        <v>0</v>
      </c>
      <c r="AB202" s="54">
        <v>0</v>
      </c>
      <c r="AC202" s="60">
        <v>0</v>
      </c>
      <c r="AD202" s="100">
        <v>1</v>
      </c>
      <c r="AE202" s="84">
        <v>0</v>
      </c>
      <c r="AF202" s="173">
        <f t="shared" si="55"/>
        <v>527</v>
      </c>
      <c r="AG202" s="173">
        <f t="shared" si="56"/>
        <v>526</v>
      </c>
    </row>
    <row r="203" spans="1:33" s="61" customFormat="1" ht="24.75" customHeight="1" x14ac:dyDescent="0.25">
      <c r="A203" s="21"/>
      <c r="B203" s="21"/>
      <c r="C203" s="21"/>
      <c r="D203" s="21"/>
      <c r="E203" s="31" t="s">
        <v>155</v>
      </c>
      <c r="F203" s="31" t="s">
        <v>6</v>
      </c>
      <c r="G203" s="87">
        <f>SUM(G195:G202)</f>
        <v>6</v>
      </c>
      <c r="H203" s="84">
        <f t="shared" ref="H203:AG203" si="57">SUM(H195:H202)</f>
        <v>3594</v>
      </c>
      <c r="I203" s="84">
        <f t="shared" si="57"/>
        <v>6</v>
      </c>
      <c r="J203" s="84">
        <f t="shared" si="57"/>
        <v>1</v>
      </c>
      <c r="K203" s="84">
        <f t="shared" si="57"/>
        <v>0</v>
      </c>
      <c r="L203" s="84">
        <f t="shared" si="57"/>
        <v>3</v>
      </c>
      <c r="M203" s="84">
        <f t="shared" si="57"/>
        <v>2</v>
      </c>
      <c r="N203" s="84">
        <f t="shared" si="57"/>
        <v>20</v>
      </c>
      <c r="O203" s="84">
        <f t="shared" si="57"/>
        <v>3</v>
      </c>
      <c r="P203" s="84">
        <f t="shared" si="57"/>
        <v>2</v>
      </c>
      <c r="Q203" s="84">
        <f t="shared" si="57"/>
        <v>1</v>
      </c>
      <c r="R203" s="84">
        <f t="shared" si="57"/>
        <v>0</v>
      </c>
      <c r="S203" s="84">
        <f t="shared" si="57"/>
        <v>2</v>
      </c>
      <c r="T203" s="84">
        <f t="shared" si="57"/>
        <v>0</v>
      </c>
      <c r="U203" s="84">
        <f t="shared" si="57"/>
        <v>1161</v>
      </c>
      <c r="V203" s="84">
        <f t="shared" si="57"/>
        <v>10</v>
      </c>
      <c r="W203" s="84">
        <f t="shared" si="57"/>
        <v>1</v>
      </c>
      <c r="X203" s="84">
        <f t="shared" si="57"/>
        <v>9</v>
      </c>
      <c r="Y203" s="84">
        <f t="shared" si="57"/>
        <v>11</v>
      </c>
      <c r="Z203" s="84">
        <f t="shared" si="57"/>
        <v>1</v>
      </c>
      <c r="AA203" s="84">
        <f t="shared" si="57"/>
        <v>0</v>
      </c>
      <c r="AB203" s="84">
        <f t="shared" si="57"/>
        <v>0</v>
      </c>
      <c r="AC203" s="85">
        <f t="shared" si="57"/>
        <v>1</v>
      </c>
      <c r="AD203" s="100">
        <f t="shared" si="57"/>
        <v>41</v>
      </c>
      <c r="AE203" s="84">
        <f t="shared" si="57"/>
        <v>0</v>
      </c>
      <c r="AF203" s="87">
        <f t="shared" si="57"/>
        <v>4875</v>
      </c>
      <c r="AG203" s="88">
        <f t="shared" si="57"/>
        <v>4834</v>
      </c>
    </row>
    <row r="204" spans="1:33" s="125" customFormat="1" ht="24.75" customHeight="1" x14ac:dyDescent="0.25">
      <c r="A204" s="241"/>
      <c r="B204" s="242"/>
      <c r="C204" s="242"/>
      <c r="D204" s="242"/>
      <c r="E204" s="242"/>
      <c r="F204" s="242"/>
      <c r="G204" s="242"/>
      <c r="H204" s="242"/>
      <c r="I204" s="242"/>
      <c r="J204" s="242"/>
      <c r="K204" s="242"/>
      <c r="L204" s="242"/>
      <c r="M204" s="242"/>
      <c r="N204" s="242"/>
      <c r="O204" s="242"/>
      <c r="P204" s="242"/>
      <c r="Q204" s="242"/>
      <c r="R204" s="242"/>
      <c r="S204" s="242"/>
      <c r="T204" s="242"/>
      <c r="U204" s="242"/>
      <c r="V204" s="242"/>
      <c r="W204" s="242"/>
      <c r="X204" s="242"/>
      <c r="Y204" s="242"/>
      <c r="Z204" s="242"/>
      <c r="AA204" s="242"/>
      <c r="AB204" s="242"/>
      <c r="AC204" s="242"/>
      <c r="AD204" s="242"/>
      <c r="AE204" s="242"/>
      <c r="AF204" s="242"/>
      <c r="AG204" s="243"/>
    </row>
    <row r="205" spans="1:33" s="2" customFormat="1" ht="24.75" customHeight="1" x14ac:dyDescent="0.25">
      <c r="A205" s="6" t="s">
        <v>136</v>
      </c>
      <c r="B205" s="6" t="s">
        <v>2262</v>
      </c>
      <c r="C205" s="6" t="s">
        <v>138</v>
      </c>
      <c r="D205" s="6">
        <v>20</v>
      </c>
      <c r="E205" s="6" t="s">
        <v>2328</v>
      </c>
      <c r="F205" s="6" t="s">
        <v>2329</v>
      </c>
      <c r="G205" s="58">
        <v>0</v>
      </c>
      <c r="H205" s="59">
        <v>342</v>
      </c>
      <c r="I205" s="59">
        <v>0</v>
      </c>
      <c r="J205" s="59">
        <v>0</v>
      </c>
      <c r="K205" s="59">
        <v>1</v>
      </c>
      <c r="L205" s="59">
        <v>0</v>
      </c>
      <c r="M205" s="59">
        <v>0</v>
      </c>
      <c r="N205" s="59">
        <v>2</v>
      </c>
      <c r="O205" s="59">
        <v>0</v>
      </c>
      <c r="P205" s="59">
        <v>0</v>
      </c>
      <c r="Q205" s="59">
        <v>0</v>
      </c>
      <c r="R205" s="59">
        <v>0</v>
      </c>
      <c r="S205" s="59">
        <v>0</v>
      </c>
      <c r="T205" s="59">
        <v>0</v>
      </c>
      <c r="U205" s="59">
        <v>183</v>
      </c>
      <c r="V205" s="59">
        <v>2</v>
      </c>
      <c r="W205" s="59">
        <v>1</v>
      </c>
      <c r="X205" s="59">
        <v>0</v>
      </c>
      <c r="Y205" s="59">
        <v>1</v>
      </c>
      <c r="Z205" s="59">
        <v>0</v>
      </c>
      <c r="AA205" s="59">
        <v>0</v>
      </c>
      <c r="AB205" s="59">
        <v>1</v>
      </c>
      <c r="AC205" s="62">
        <v>0</v>
      </c>
      <c r="AD205" s="100">
        <v>1</v>
      </c>
      <c r="AE205" s="84">
        <v>0</v>
      </c>
      <c r="AF205" s="173">
        <f t="shared" ref="AF205:AF210" si="58">G205+H205+I205+J205+K205+L205+M205+N205+O205+P205+Q205+R205+S205+T205+U205+V205+W205+X205+Y205+Z205+AA205+AB205+AC205+AD205</f>
        <v>534</v>
      </c>
      <c r="AG205" s="173">
        <f t="shared" ref="AG205:AG210" si="59">G205+H205+I205+J205+K205+L205+M205+N205+O205+P205+Q205+R205+S205+T205+U205+V205+W205+X205+Y205+Z205+AA205+AB205+AC205</f>
        <v>533</v>
      </c>
    </row>
    <row r="206" spans="1:33" s="27" customFormat="1" ht="24.75" customHeight="1" x14ac:dyDescent="0.25">
      <c r="A206" s="22" t="s">
        <v>136</v>
      </c>
      <c r="B206" s="22" t="s">
        <v>2262</v>
      </c>
      <c r="C206" s="22" t="s">
        <v>138</v>
      </c>
      <c r="D206" s="22">
        <v>20</v>
      </c>
      <c r="E206" s="22" t="s">
        <v>2330</v>
      </c>
      <c r="F206" s="22" t="s">
        <v>2331</v>
      </c>
      <c r="G206" s="53">
        <v>1</v>
      </c>
      <c r="H206" s="54">
        <v>362</v>
      </c>
      <c r="I206" s="54">
        <v>1</v>
      </c>
      <c r="J206" s="54">
        <v>1</v>
      </c>
      <c r="K206" s="54">
        <v>0</v>
      </c>
      <c r="L206" s="54">
        <v>0</v>
      </c>
      <c r="M206" s="54">
        <v>0</v>
      </c>
      <c r="N206" s="54">
        <v>2</v>
      </c>
      <c r="O206" s="54">
        <v>0</v>
      </c>
      <c r="P206" s="54">
        <v>1</v>
      </c>
      <c r="Q206" s="54">
        <v>0</v>
      </c>
      <c r="R206" s="54">
        <v>0</v>
      </c>
      <c r="S206" s="54">
        <v>0</v>
      </c>
      <c r="T206" s="54">
        <v>0</v>
      </c>
      <c r="U206" s="54">
        <v>167</v>
      </c>
      <c r="V206" s="54">
        <v>1</v>
      </c>
      <c r="W206" s="54">
        <v>0</v>
      </c>
      <c r="X206" s="54">
        <v>0</v>
      </c>
      <c r="Y206" s="54">
        <v>2</v>
      </c>
      <c r="Z206" s="54">
        <v>0</v>
      </c>
      <c r="AA206" s="54">
        <v>0</v>
      </c>
      <c r="AB206" s="54">
        <v>0</v>
      </c>
      <c r="AC206" s="60">
        <v>0</v>
      </c>
      <c r="AD206" s="100">
        <v>16</v>
      </c>
      <c r="AE206" s="84">
        <v>0</v>
      </c>
      <c r="AF206" s="173">
        <f t="shared" si="58"/>
        <v>554</v>
      </c>
      <c r="AG206" s="173">
        <f t="shared" si="59"/>
        <v>538</v>
      </c>
    </row>
    <row r="207" spans="1:33" s="27" customFormat="1" ht="24.75" customHeight="1" x14ac:dyDescent="0.25">
      <c r="A207" s="22" t="s">
        <v>136</v>
      </c>
      <c r="B207" s="22" t="s">
        <v>2262</v>
      </c>
      <c r="C207" s="22" t="s">
        <v>138</v>
      </c>
      <c r="D207" s="22">
        <v>20</v>
      </c>
      <c r="E207" s="22" t="s">
        <v>2332</v>
      </c>
      <c r="F207" s="22" t="s">
        <v>2333</v>
      </c>
      <c r="G207" s="53">
        <v>0</v>
      </c>
      <c r="H207" s="54">
        <v>251</v>
      </c>
      <c r="I207" s="54">
        <v>0</v>
      </c>
      <c r="J207" s="54">
        <v>0</v>
      </c>
      <c r="K207" s="54">
        <v>0</v>
      </c>
      <c r="L207" s="54">
        <v>0</v>
      </c>
      <c r="M207" s="54">
        <v>0</v>
      </c>
      <c r="N207" s="54">
        <v>2</v>
      </c>
      <c r="O207" s="54">
        <v>0</v>
      </c>
      <c r="P207" s="54">
        <v>0</v>
      </c>
      <c r="Q207" s="54">
        <v>0</v>
      </c>
      <c r="R207" s="54">
        <v>0</v>
      </c>
      <c r="S207" s="54">
        <v>0</v>
      </c>
      <c r="T207" s="54">
        <v>0</v>
      </c>
      <c r="U207" s="54">
        <v>139</v>
      </c>
      <c r="V207" s="54">
        <v>1</v>
      </c>
      <c r="W207" s="54">
        <v>0</v>
      </c>
      <c r="X207" s="54">
        <v>1</v>
      </c>
      <c r="Y207" s="54">
        <v>1</v>
      </c>
      <c r="Z207" s="54">
        <v>1</v>
      </c>
      <c r="AA207" s="54">
        <v>0</v>
      </c>
      <c r="AB207" s="54">
        <v>0</v>
      </c>
      <c r="AC207" s="60">
        <v>1</v>
      </c>
      <c r="AD207" s="100">
        <v>1</v>
      </c>
      <c r="AE207" s="84">
        <v>0</v>
      </c>
      <c r="AF207" s="173">
        <f t="shared" si="58"/>
        <v>398</v>
      </c>
      <c r="AG207" s="173">
        <f t="shared" si="59"/>
        <v>397</v>
      </c>
    </row>
    <row r="208" spans="1:33" s="2" customFormat="1" ht="24.75" customHeight="1" x14ac:dyDescent="0.25">
      <c r="A208" s="6" t="s">
        <v>136</v>
      </c>
      <c r="B208" s="6" t="s">
        <v>2262</v>
      </c>
      <c r="C208" s="6" t="s">
        <v>138</v>
      </c>
      <c r="D208" s="6">
        <v>20</v>
      </c>
      <c r="E208" s="6" t="s">
        <v>2334</v>
      </c>
      <c r="F208" s="6" t="s">
        <v>2335</v>
      </c>
      <c r="G208" s="111">
        <v>0</v>
      </c>
      <c r="H208" s="111">
        <v>369</v>
      </c>
      <c r="I208" s="111">
        <v>0</v>
      </c>
      <c r="J208" s="111">
        <v>0</v>
      </c>
      <c r="K208" s="111">
        <v>0</v>
      </c>
      <c r="L208" s="111">
        <v>0</v>
      </c>
      <c r="M208" s="111">
        <v>3</v>
      </c>
      <c r="N208" s="111">
        <v>6</v>
      </c>
      <c r="O208" s="111">
        <v>0</v>
      </c>
      <c r="P208" s="111">
        <v>0</v>
      </c>
      <c r="Q208" s="111">
        <v>0</v>
      </c>
      <c r="R208" s="111">
        <v>0</v>
      </c>
      <c r="S208" s="111">
        <v>0</v>
      </c>
      <c r="T208" s="111">
        <v>1</v>
      </c>
      <c r="U208" s="111">
        <v>226</v>
      </c>
      <c r="V208" s="111">
        <v>1</v>
      </c>
      <c r="W208" s="112">
        <v>1</v>
      </c>
      <c r="X208" s="112">
        <v>1</v>
      </c>
      <c r="Y208" s="112">
        <v>0</v>
      </c>
      <c r="Z208" s="112">
        <v>1</v>
      </c>
      <c r="AA208" s="112">
        <v>0</v>
      </c>
      <c r="AB208" s="112">
        <v>0</v>
      </c>
      <c r="AC208" s="112">
        <v>0</v>
      </c>
      <c r="AD208" s="190">
        <v>8</v>
      </c>
      <c r="AE208" s="84">
        <v>0</v>
      </c>
      <c r="AF208" s="173">
        <f t="shared" si="58"/>
        <v>617</v>
      </c>
      <c r="AG208" s="173">
        <f t="shared" si="59"/>
        <v>609</v>
      </c>
    </row>
    <row r="209" spans="1:51" s="27" customFormat="1" ht="24.75" customHeight="1" x14ac:dyDescent="0.25">
      <c r="A209" s="22" t="s">
        <v>136</v>
      </c>
      <c r="B209" s="22" t="s">
        <v>2262</v>
      </c>
      <c r="C209" s="22" t="s">
        <v>138</v>
      </c>
      <c r="D209" s="22">
        <v>20</v>
      </c>
      <c r="E209" s="22" t="s">
        <v>2336</v>
      </c>
      <c r="F209" s="22" t="s">
        <v>2337</v>
      </c>
      <c r="G209" s="53">
        <v>2</v>
      </c>
      <c r="H209" s="54">
        <v>384</v>
      </c>
      <c r="I209" s="54">
        <v>1</v>
      </c>
      <c r="J209" s="54">
        <v>0</v>
      </c>
      <c r="K209" s="54">
        <v>0</v>
      </c>
      <c r="L209" s="54">
        <v>0</v>
      </c>
      <c r="M209" s="54">
        <v>0</v>
      </c>
      <c r="N209" s="54">
        <v>5</v>
      </c>
      <c r="O209" s="54">
        <v>0</v>
      </c>
      <c r="P209" s="54">
        <v>1</v>
      </c>
      <c r="Q209" s="54">
        <v>0</v>
      </c>
      <c r="R209" s="54">
        <v>0</v>
      </c>
      <c r="S209" s="54">
        <v>0</v>
      </c>
      <c r="T209" s="54">
        <v>0</v>
      </c>
      <c r="U209" s="54">
        <v>215</v>
      </c>
      <c r="V209" s="54">
        <v>0</v>
      </c>
      <c r="W209" s="54">
        <v>1</v>
      </c>
      <c r="X209" s="54">
        <v>2</v>
      </c>
      <c r="Y209" s="54">
        <v>2</v>
      </c>
      <c r="Z209" s="54">
        <v>1</v>
      </c>
      <c r="AA209" s="54">
        <v>0</v>
      </c>
      <c r="AB209" s="54">
        <v>0</v>
      </c>
      <c r="AC209" s="60">
        <v>0</v>
      </c>
      <c r="AD209" s="100">
        <v>4</v>
      </c>
      <c r="AE209" s="84">
        <v>0</v>
      </c>
      <c r="AF209" s="173">
        <f t="shared" si="58"/>
        <v>618</v>
      </c>
      <c r="AG209" s="173">
        <f t="shared" si="59"/>
        <v>614</v>
      </c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</row>
    <row r="210" spans="1:51" s="27" customFormat="1" ht="24.75" customHeight="1" x14ac:dyDescent="0.25">
      <c r="A210" s="22" t="s">
        <v>136</v>
      </c>
      <c r="B210" s="22" t="s">
        <v>2262</v>
      </c>
      <c r="C210" s="22" t="s">
        <v>138</v>
      </c>
      <c r="D210" s="22">
        <v>20</v>
      </c>
      <c r="E210" s="22" t="s">
        <v>2338</v>
      </c>
      <c r="F210" s="22" t="s">
        <v>2339</v>
      </c>
      <c r="G210" s="53">
        <v>0</v>
      </c>
      <c r="H210" s="54">
        <v>384</v>
      </c>
      <c r="I210" s="54">
        <v>2</v>
      </c>
      <c r="J210" s="54">
        <v>0</v>
      </c>
      <c r="K210" s="54">
        <v>0</v>
      </c>
      <c r="L210" s="54">
        <v>0</v>
      </c>
      <c r="M210" s="54">
        <v>1</v>
      </c>
      <c r="N210" s="54">
        <v>3</v>
      </c>
      <c r="O210" s="54">
        <v>0</v>
      </c>
      <c r="P210" s="54">
        <v>0</v>
      </c>
      <c r="Q210" s="54">
        <v>0</v>
      </c>
      <c r="R210" s="54">
        <v>0</v>
      </c>
      <c r="S210" s="54">
        <v>0</v>
      </c>
      <c r="T210" s="54">
        <v>0</v>
      </c>
      <c r="U210" s="54">
        <v>231</v>
      </c>
      <c r="V210" s="54">
        <v>0</v>
      </c>
      <c r="W210" s="54">
        <v>0</v>
      </c>
      <c r="X210" s="54">
        <v>2</v>
      </c>
      <c r="Y210" s="54">
        <v>5</v>
      </c>
      <c r="Z210" s="54">
        <v>0</v>
      </c>
      <c r="AA210" s="54">
        <v>0</v>
      </c>
      <c r="AB210" s="54">
        <v>0</v>
      </c>
      <c r="AC210" s="60">
        <v>0</v>
      </c>
      <c r="AD210" s="100">
        <v>1</v>
      </c>
      <c r="AE210" s="84">
        <v>0</v>
      </c>
      <c r="AF210" s="173">
        <f t="shared" si="58"/>
        <v>629</v>
      </c>
      <c r="AG210" s="173">
        <f t="shared" si="59"/>
        <v>628</v>
      </c>
      <c r="AH210" s="34"/>
      <c r="AI210" s="34"/>
      <c r="AJ210" s="34"/>
      <c r="AK210" s="34"/>
      <c r="AL210" s="34"/>
      <c r="AM210" s="34"/>
      <c r="AN210" s="34"/>
      <c r="AO210" s="34"/>
      <c r="AP210" s="34"/>
      <c r="AQ210" s="34"/>
      <c r="AR210" s="34"/>
      <c r="AS210" s="34"/>
      <c r="AT210" s="34"/>
      <c r="AU210" s="34"/>
      <c r="AV210" s="34"/>
      <c r="AW210" s="34"/>
      <c r="AX210" s="34"/>
      <c r="AY210" s="35"/>
    </row>
    <row r="211" spans="1:51" s="61" customFormat="1" ht="24.75" customHeight="1" x14ac:dyDescent="0.25">
      <c r="A211" s="21"/>
      <c r="B211" s="21"/>
      <c r="C211" s="21"/>
      <c r="D211" s="21"/>
      <c r="E211" s="14" t="s">
        <v>1495</v>
      </c>
      <c r="F211" s="14" t="s">
        <v>6</v>
      </c>
      <c r="G211" s="83">
        <f>SUM(G205:G210)</f>
        <v>3</v>
      </c>
      <c r="H211" s="86">
        <f t="shared" ref="H211:AG211" si="60">SUM(H205:H210)</f>
        <v>2092</v>
      </c>
      <c r="I211" s="86">
        <f t="shared" si="60"/>
        <v>4</v>
      </c>
      <c r="J211" s="86">
        <f t="shared" si="60"/>
        <v>1</v>
      </c>
      <c r="K211" s="86">
        <f t="shared" si="60"/>
        <v>1</v>
      </c>
      <c r="L211" s="86">
        <f t="shared" si="60"/>
        <v>0</v>
      </c>
      <c r="M211" s="86">
        <f t="shared" si="60"/>
        <v>4</v>
      </c>
      <c r="N211" s="86">
        <f t="shared" si="60"/>
        <v>20</v>
      </c>
      <c r="O211" s="86">
        <f t="shared" si="60"/>
        <v>0</v>
      </c>
      <c r="P211" s="86">
        <f t="shared" si="60"/>
        <v>2</v>
      </c>
      <c r="Q211" s="86">
        <f t="shared" si="60"/>
        <v>0</v>
      </c>
      <c r="R211" s="86">
        <f t="shared" si="60"/>
        <v>0</v>
      </c>
      <c r="S211" s="86">
        <f t="shared" si="60"/>
        <v>0</v>
      </c>
      <c r="T211" s="86">
        <f t="shared" si="60"/>
        <v>1</v>
      </c>
      <c r="U211" s="86">
        <f t="shared" si="60"/>
        <v>1161</v>
      </c>
      <c r="V211" s="86">
        <f t="shared" si="60"/>
        <v>5</v>
      </c>
      <c r="W211" s="86">
        <f t="shared" si="60"/>
        <v>3</v>
      </c>
      <c r="X211" s="86">
        <f t="shared" si="60"/>
        <v>6</v>
      </c>
      <c r="Y211" s="86">
        <f t="shared" si="60"/>
        <v>11</v>
      </c>
      <c r="Z211" s="86">
        <f t="shared" si="60"/>
        <v>3</v>
      </c>
      <c r="AA211" s="86">
        <f t="shared" si="60"/>
        <v>0</v>
      </c>
      <c r="AB211" s="86">
        <f t="shared" si="60"/>
        <v>1</v>
      </c>
      <c r="AC211" s="107">
        <f t="shared" si="60"/>
        <v>1</v>
      </c>
      <c r="AD211" s="100">
        <f t="shared" si="60"/>
        <v>31</v>
      </c>
      <c r="AE211" s="84">
        <f t="shared" si="60"/>
        <v>0</v>
      </c>
      <c r="AF211" s="87">
        <f t="shared" si="60"/>
        <v>3350</v>
      </c>
      <c r="AG211" s="88">
        <f t="shared" si="60"/>
        <v>3319</v>
      </c>
      <c r="AH211" s="63"/>
      <c r="AI211" s="63"/>
      <c r="AJ211" s="63"/>
      <c r="AK211" s="63"/>
      <c r="AL211" s="63"/>
      <c r="AM211" s="63"/>
      <c r="AN211" s="63"/>
      <c r="AO211" s="63"/>
      <c r="AP211" s="63"/>
      <c r="AQ211" s="63"/>
      <c r="AR211" s="63"/>
      <c r="AS211" s="63"/>
      <c r="AT211" s="63"/>
      <c r="AU211" s="63"/>
      <c r="AV211" s="63"/>
      <c r="AW211" s="63"/>
      <c r="AX211" s="63"/>
      <c r="AY211" s="64"/>
    </row>
    <row r="212" spans="1:51" s="129" customFormat="1" ht="24.75" customHeight="1" x14ac:dyDescent="0.25">
      <c r="A212" s="261"/>
      <c r="B212" s="262"/>
      <c r="C212" s="262"/>
      <c r="D212" s="262"/>
      <c r="E212" s="262"/>
      <c r="F212" s="262"/>
      <c r="G212" s="262"/>
      <c r="H212" s="262"/>
      <c r="I212" s="262"/>
      <c r="J212" s="262"/>
      <c r="K212" s="262"/>
      <c r="L212" s="262"/>
      <c r="M212" s="262"/>
      <c r="N212" s="262"/>
      <c r="O212" s="262"/>
      <c r="P212" s="262"/>
      <c r="Q212" s="262"/>
      <c r="R212" s="262"/>
      <c r="S212" s="262"/>
      <c r="T212" s="262"/>
      <c r="U212" s="262"/>
      <c r="V212" s="262"/>
      <c r="W212" s="262"/>
      <c r="X212" s="262"/>
      <c r="Y212" s="262"/>
      <c r="Z212" s="262"/>
      <c r="AA212" s="262"/>
      <c r="AB212" s="262"/>
      <c r="AC212" s="262"/>
      <c r="AD212" s="262"/>
      <c r="AE212" s="262"/>
      <c r="AF212" s="262"/>
      <c r="AG212" s="263"/>
      <c r="AH212" s="127"/>
      <c r="AI212" s="127"/>
      <c r="AJ212" s="127"/>
      <c r="AK212" s="127"/>
      <c r="AL212" s="127"/>
      <c r="AM212" s="127"/>
      <c r="AN212" s="127"/>
      <c r="AO212" s="127"/>
      <c r="AP212" s="127"/>
      <c r="AQ212" s="127"/>
      <c r="AR212" s="127"/>
      <c r="AS212" s="127"/>
      <c r="AT212" s="127"/>
      <c r="AU212" s="127"/>
      <c r="AV212" s="127"/>
      <c r="AW212" s="127"/>
      <c r="AX212" s="127"/>
      <c r="AY212" s="128"/>
    </row>
    <row r="213" spans="1:51" s="155" customFormat="1" ht="24.75" customHeight="1" x14ac:dyDescent="0.3">
      <c r="A213" s="264"/>
      <c r="B213" s="265"/>
      <c r="C213" s="265"/>
      <c r="D213" s="266"/>
      <c r="E213" s="146" t="s">
        <v>2483</v>
      </c>
      <c r="F213" s="146"/>
      <c r="G213" s="147">
        <f t="shared" ref="G213:AG213" si="61">G172+G184+G193+G203+G211</f>
        <v>21</v>
      </c>
      <c r="H213" s="148">
        <f t="shared" si="61"/>
        <v>15092</v>
      </c>
      <c r="I213" s="148">
        <f t="shared" si="61"/>
        <v>20</v>
      </c>
      <c r="J213" s="148">
        <f t="shared" si="61"/>
        <v>2</v>
      </c>
      <c r="K213" s="148">
        <f t="shared" si="61"/>
        <v>6</v>
      </c>
      <c r="L213" s="148">
        <f t="shared" si="61"/>
        <v>10</v>
      </c>
      <c r="M213" s="148">
        <f t="shared" si="61"/>
        <v>20</v>
      </c>
      <c r="N213" s="148">
        <f t="shared" si="61"/>
        <v>94</v>
      </c>
      <c r="O213" s="148">
        <f t="shared" si="61"/>
        <v>9</v>
      </c>
      <c r="P213" s="148">
        <f t="shared" si="61"/>
        <v>9</v>
      </c>
      <c r="Q213" s="148">
        <f t="shared" si="61"/>
        <v>5</v>
      </c>
      <c r="R213" s="148">
        <f t="shared" si="61"/>
        <v>4</v>
      </c>
      <c r="S213" s="148">
        <f t="shared" si="61"/>
        <v>2</v>
      </c>
      <c r="T213" s="148">
        <f t="shared" si="61"/>
        <v>2</v>
      </c>
      <c r="U213" s="148">
        <f t="shared" si="61"/>
        <v>6432</v>
      </c>
      <c r="V213" s="148">
        <f t="shared" si="61"/>
        <v>33</v>
      </c>
      <c r="W213" s="148">
        <f t="shared" si="61"/>
        <v>5</v>
      </c>
      <c r="X213" s="148">
        <f t="shared" si="61"/>
        <v>19</v>
      </c>
      <c r="Y213" s="148">
        <f t="shared" si="61"/>
        <v>67</v>
      </c>
      <c r="Z213" s="148">
        <f t="shared" si="61"/>
        <v>8</v>
      </c>
      <c r="AA213" s="148">
        <f t="shared" si="61"/>
        <v>4</v>
      </c>
      <c r="AB213" s="148">
        <f t="shared" si="61"/>
        <v>6</v>
      </c>
      <c r="AC213" s="149">
        <f t="shared" si="61"/>
        <v>7</v>
      </c>
      <c r="AD213" s="150">
        <f t="shared" si="61"/>
        <v>147</v>
      </c>
      <c r="AE213" s="148">
        <f t="shared" si="61"/>
        <v>1</v>
      </c>
      <c r="AF213" s="147">
        <f t="shared" si="61"/>
        <v>22024</v>
      </c>
      <c r="AG213" s="151">
        <f t="shared" si="61"/>
        <v>21877</v>
      </c>
      <c r="AH213" s="153"/>
      <c r="AI213" s="153"/>
      <c r="AJ213" s="153"/>
      <c r="AK213" s="153"/>
      <c r="AL213" s="153"/>
      <c r="AM213" s="153"/>
      <c r="AN213" s="153"/>
      <c r="AO213" s="153"/>
      <c r="AP213" s="153"/>
      <c r="AQ213" s="153"/>
      <c r="AR213" s="153"/>
      <c r="AS213" s="153"/>
      <c r="AT213" s="153"/>
      <c r="AU213" s="153"/>
      <c r="AV213" s="153"/>
      <c r="AW213" s="153"/>
      <c r="AX213" s="153"/>
      <c r="AY213" s="154"/>
    </row>
    <row r="214" spans="1:51" s="27" customFormat="1" ht="24.75" customHeight="1" x14ac:dyDescent="0.25">
      <c r="A214" s="238"/>
      <c r="B214" s="239"/>
      <c r="C214" s="239"/>
      <c r="D214" s="239"/>
      <c r="E214" s="239"/>
      <c r="F214" s="239"/>
      <c r="G214" s="239"/>
      <c r="H214" s="239"/>
      <c r="I214" s="239"/>
      <c r="J214" s="239"/>
      <c r="K214" s="239"/>
      <c r="L214" s="239"/>
      <c r="M214" s="239"/>
      <c r="N214" s="239"/>
      <c r="O214" s="239"/>
      <c r="P214" s="239"/>
      <c r="Q214" s="239"/>
      <c r="R214" s="239"/>
      <c r="S214" s="239"/>
      <c r="T214" s="239"/>
      <c r="U214" s="239"/>
      <c r="V214" s="239"/>
      <c r="W214" s="239"/>
      <c r="X214" s="239"/>
      <c r="Y214" s="239"/>
      <c r="Z214" s="239"/>
      <c r="AA214" s="239"/>
      <c r="AB214" s="239"/>
      <c r="AC214" s="239"/>
      <c r="AD214" s="239"/>
      <c r="AE214" s="239"/>
      <c r="AF214" s="239"/>
      <c r="AG214" s="240"/>
      <c r="AH214" s="34"/>
      <c r="AI214" s="34"/>
      <c r="AJ214" s="34"/>
      <c r="AK214" s="34"/>
      <c r="AL214" s="34"/>
      <c r="AM214" s="34"/>
      <c r="AN214" s="34"/>
      <c r="AO214" s="34"/>
      <c r="AP214" s="34"/>
      <c r="AQ214" s="34"/>
      <c r="AR214" s="34"/>
      <c r="AS214" s="34"/>
      <c r="AT214" s="34"/>
      <c r="AU214" s="34"/>
      <c r="AV214" s="34"/>
      <c r="AW214" s="34"/>
      <c r="AX214" s="34"/>
      <c r="AY214" s="35"/>
    </row>
    <row r="215" spans="1:51" s="27" customFormat="1" ht="24.75" customHeight="1" x14ac:dyDescent="0.25">
      <c r="A215" s="252" t="s">
        <v>2340</v>
      </c>
      <c r="B215" s="253"/>
      <c r="C215" s="254"/>
      <c r="D215" s="23"/>
      <c r="E215" s="22"/>
      <c r="F215" s="22"/>
      <c r="G215" s="53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60"/>
      <c r="AD215" s="100"/>
      <c r="AE215" s="84"/>
      <c r="AF215" s="87"/>
      <c r="AG215" s="88"/>
      <c r="AH215" s="34"/>
      <c r="AI215" s="34"/>
      <c r="AJ215" s="34"/>
      <c r="AK215" s="34"/>
      <c r="AL215" s="34"/>
      <c r="AM215" s="34"/>
      <c r="AN215" s="34"/>
      <c r="AO215" s="34"/>
      <c r="AP215" s="34"/>
      <c r="AQ215" s="34"/>
      <c r="AR215" s="34"/>
      <c r="AS215" s="34"/>
      <c r="AT215" s="34"/>
      <c r="AU215" s="34"/>
      <c r="AV215" s="34"/>
      <c r="AW215" s="34"/>
      <c r="AX215" s="34"/>
      <c r="AY215" s="35"/>
    </row>
    <row r="216" spans="1:51" s="27" customFormat="1" ht="24.75" customHeight="1" x14ac:dyDescent="0.25">
      <c r="A216" s="22" t="s">
        <v>136</v>
      </c>
      <c r="B216" s="22" t="s">
        <v>2341</v>
      </c>
      <c r="C216" s="22" t="s">
        <v>138</v>
      </c>
      <c r="D216" s="22">
        <v>6</v>
      </c>
      <c r="E216" s="22" t="s">
        <v>2342</v>
      </c>
      <c r="F216" s="22" t="s">
        <v>2343</v>
      </c>
      <c r="G216" s="106">
        <v>1</v>
      </c>
      <c r="H216" s="106">
        <v>382</v>
      </c>
      <c r="I216" s="106">
        <v>3</v>
      </c>
      <c r="J216" s="106">
        <v>0</v>
      </c>
      <c r="K216" s="106">
        <v>0</v>
      </c>
      <c r="L216" s="106">
        <v>0</v>
      </c>
      <c r="M216" s="106">
        <v>0</v>
      </c>
      <c r="N216" s="106">
        <v>3</v>
      </c>
      <c r="O216" s="106">
        <v>0</v>
      </c>
      <c r="P216" s="106">
        <v>0</v>
      </c>
      <c r="Q216" s="106">
        <v>0</v>
      </c>
      <c r="R216" s="106">
        <v>0</v>
      </c>
      <c r="S216" s="106">
        <v>0</v>
      </c>
      <c r="T216" s="106">
        <v>0</v>
      </c>
      <c r="U216" s="106">
        <v>121</v>
      </c>
      <c r="V216" s="106">
        <v>1</v>
      </c>
      <c r="W216" s="106">
        <v>0</v>
      </c>
      <c r="X216" s="106">
        <v>0</v>
      </c>
      <c r="Y216" s="106">
        <v>2</v>
      </c>
      <c r="Z216" s="106">
        <v>0</v>
      </c>
      <c r="AA216" s="106">
        <v>0</v>
      </c>
      <c r="AB216" s="106">
        <v>0</v>
      </c>
      <c r="AC216" s="108">
        <v>0</v>
      </c>
      <c r="AD216" s="192">
        <v>3</v>
      </c>
      <c r="AE216" s="183">
        <v>0</v>
      </c>
      <c r="AF216" s="173">
        <f t="shared" ref="AF216:AF227" si="62">G216+H216+I216+J216+K216+L216+M216+N216+O216+P216+Q216+R216+S216+T216+U216+V216+W216+X216+Y216+Z216+AA216+AB216+AC216+AD216</f>
        <v>516</v>
      </c>
      <c r="AG216" s="173">
        <f t="shared" ref="AG216:AG227" si="63">G216+H216+I216+J216+K216+L216+M216+N216+O216+P216+Q216+R216+S216+T216+U216+V216+W216+X216+Y216+Z216+AA216+AB216+AC216</f>
        <v>513</v>
      </c>
      <c r="AH216" s="34"/>
      <c r="AI216" s="34"/>
      <c r="AJ216" s="34"/>
      <c r="AK216" s="34"/>
      <c r="AL216" s="34"/>
      <c r="AM216" s="34"/>
      <c r="AN216" s="34"/>
      <c r="AO216" s="34"/>
      <c r="AP216" s="34"/>
      <c r="AQ216" s="34"/>
      <c r="AR216" s="34"/>
      <c r="AS216" s="34"/>
      <c r="AT216" s="34"/>
      <c r="AU216" s="34"/>
      <c r="AV216" s="34"/>
      <c r="AW216" s="34"/>
      <c r="AX216" s="34"/>
      <c r="AY216" s="35"/>
    </row>
    <row r="217" spans="1:51" s="27" customFormat="1" ht="24.75" customHeight="1" x14ac:dyDescent="0.25">
      <c r="A217" s="22" t="s">
        <v>136</v>
      </c>
      <c r="B217" s="22" t="s">
        <v>2341</v>
      </c>
      <c r="C217" s="22" t="s">
        <v>138</v>
      </c>
      <c r="D217" s="22">
        <v>6</v>
      </c>
      <c r="E217" s="22" t="s">
        <v>2342</v>
      </c>
      <c r="F217" s="22" t="s">
        <v>2344</v>
      </c>
      <c r="G217" s="106">
        <v>0</v>
      </c>
      <c r="H217" s="106">
        <v>397</v>
      </c>
      <c r="I217" s="106">
        <v>0</v>
      </c>
      <c r="J217" s="106">
        <v>0</v>
      </c>
      <c r="K217" s="106">
        <v>0</v>
      </c>
      <c r="L217" s="106">
        <v>1</v>
      </c>
      <c r="M217" s="106">
        <v>0</v>
      </c>
      <c r="N217" s="106">
        <v>0</v>
      </c>
      <c r="O217" s="106">
        <v>0</v>
      </c>
      <c r="P217" s="106">
        <v>0</v>
      </c>
      <c r="Q217" s="106">
        <v>1</v>
      </c>
      <c r="R217" s="106">
        <v>0</v>
      </c>
      <c r="S217" s="106">
        <v>0</v>
      </c>
      <c r="T217" s="106">
        <v>0</v>
      </c>
      <c r="U217" s="106">
        <v>113</v>
      </c>
      <c r="V217" s="106">
        <v>0</v>
      </c>
      <c r="W217" s="106">
        <v>0</v>
      </c>
      <c r="X217" s="106">
        <v>0</v>
      </c>
      <c r="Y217" s="106">
        <v>1</v>
      </c>
      <c r="Z217" s="106">
        <v>0</v>
      </c>
      <c r="AA217" s="106">
        <v>0</v>
      </c>
      <c r="AB217" s="106">
        <v>0</v>
      </c>
      <c r="AC217" s="108">
        <v>0</v>
      </c>
      <c r="AD217" s="192">
        <v>3</v>
      </c>
      <c r="AE217" s="183">
        <v>0</v>
      </c>
      <c r="AF217" s="173">
        <f t="shared" si="62"/>
        <v>516</v>
      </c>
      <c r="AG217" s="173">
        <f t="shared" si="63"/>
        <v>513</v>
      </c>
      <c r="AH217" s="34"/>
      <c r="AI217" s="34"/>
      <c r="AJ217" s="34"/>
      <c r="AK217" s="34"/>
      <c r="AL217" s="34"/>
      <c r="AM217" s="34"/>
      <c r="AN217" s="34"/>
      <c r="AO217" s="34"/>
      <c r="AP217" s="34"/>
      <c r="AQ217" s="34"/>
      <c r="AR217" s="34"/>
      <c r="AS217" s="34"/>
      <c r="AT217" s="34"/>
      <c r="AU217" s="34"/>
      <c r="AV217" s="34"/>
      <c r="AW217" s="34"/>
      <c r="AX217" s="34"/>
      <c r="AY217" s="35"/>
    </row>
    <row r="218" spans="1:51" s="27" customFormat="1" ht="24.75" customHeight="1" x14ac:dyDescent="0.25">
      <c r="A218" s="22" t="s">
        <v>136</v>
      </c>
      <c r="B218" s="22" t="s">
        <v>2341</v>
      </c>
      <c r="C218" s="22" t="s">
        <v>138</v>
      </c>
      <c r="D218" s="22">
        <v>6</v>
      </c>
      <c r="E218" s="22" t="s">
        <v>2345</v>
      </c>
      <c r="F218" s="22" t="s">
        <v>2346</v>
      </c>
      <c r="G218" s="106">
        <v>0</v>
      </c>
      <c r="H218" s="106">
        <v>394</v>
      </c>
      <c r="I218" s="106">
        <v>0</v>
      </c>
      <c r="J218" s="106">
        <v>0</v>
      </c>
      <c r="K218" s="106">
        <v>0</v>
      </c>
      <c r="L218" s="106">
        <v>1</v>
      </c>
      <c r="M218" s="106">
        <v>0</v>
      </c>
      <c r="N218" s="106">
        <v>2</v>
      </c>
      <c r="O218" s="106">
        <v>0</v>
      </c>
      <c r="P218" s="106">
        <v>0</v>
      </c>
      <c r="Q218" s="106">
        <v>0</v>
      </c>
      <c r="R218" s="106">
        <v>0</v>
      </c>
      <c r="S218" s="106">
        <v>0</v>
      </c>
      <c r="T218" s="106">
        <v>0</v>
      </c>
      <c r="U218" s="106">
        <v>197</v>
      </c>
      <c r="V218" s="106">
        <v>0</v>
      </c>
      <c r="W218" s="106">
        <v>0</v>
      </c>
      <c r="X218" s="106">
        <v>1</v>
      </c>
      <c r="Y218" s="106">
        <v>1</v>
      </c>
      <c r="Z218" s="106">
        <v>0</v>
      </c>
      <c r="AA218" s="106">
        <v>0</v>
      </c>
      <c r="AB218" s="106">
        <v>0</v>
      </c>
      <c r="AC218" s="108">
        <v>0</v>
      </c>
      <c r="AD218" s="192">
        <v>0</v>
      </c>
      <c r="AE218" s="183">
        <v>0</v>
      </c>
      <c r="AF218" s="173">
        <f t="shared" si="62"/>
        <v>596</v>
      </c>
      <c r="AG218" s="173">
        <f t="shared" si="63"/>
        <v>596</v>
      </c>
      <c r="AH218" s="34"/>
      <c r="AI218" s="34"/>
      <c r="AJ218" s="34"/>
      <c r="AK218" s="34"/>
      <c r="AL218" s="34"/>
      <c r="AM218" s="34"/>
      <c r="AN218" s="34"/>
      <c r="AO218" s="34"/>
      <c r="AP218" s="34"/>
      <c r="AQ218" s="34"/>
      <c r="AR218" s="34"/>
      <c r="AS218" s="34"/>
      <c r="AT218" s="34"/>
      <c r="AU218" s="34"/>
      <c r="AV218" s="34"/>
      <c r="AW218" s="34"/>
      <c r="AX218" s="34"/>
      <c r="AY218" s="35"/>
    </row>
    <row r="219" spans="1:51" s="27" customFormat="1" ht="24.75" customHeight="1" x14ac:dyDescent="0.25">
      <c r="A219" s="22" t="s">
        <v>136</v>
      </c>
      <c r="B219" s="22" t="s">
        <v>2341</v>
      </c>
      <c r="C219" s="22" t="s">
        <v>138</v>
      </c>
      <c r="D219" s="22">
        <v>6</v>
      </c>
      <c r="E219" s="22" t="s">
        <v>2345</v>
      </c>
      <c r="F219" s="22" t="s">
        <v>2347</v>
      </c>
      <c r="G219" s="99">
        <v>1</v>
      </c>
      <c r="H219" s="99">
        <v>397</v>
      </c>
      <c r="I219" s="99">
        <v>0</v>
      </c>
      <c r="J219" s="99">
        <v>0</v>
      </c>
      <c r="K219" s="99">
        <v>0</v>
      </c>
      <c r="L219" s="99">
        <v>0</v>
      </c>
      <c r="M219" s="99">
        <v>0</v>
      </c>
      <c r="N219" s="99">
        <v>0</v>
      </c>
      <c r="O219" s="99">
        <v>0</v>
      </c>
      <c r="P219" s="99">
        <v>0</v>
      </c>
      <c r="Q219" s="99">
        <v>0</v>
      </c>
      <c r="R219" s="99">
        <v>0</v>
      </c>
      <c r="S219" s="99">
        <v>0</v>
      </c>
      <c r="T219" s="99">
        <v>0</v>
      </c>
      <c r="U219" s="99">
        <v>198</v>
      </c>
      <c r="V219" s="99">
        <v>1</v>
      </c>
      <c r="W219" s="99">
        <v>0</v>
      </c>
      <c r="X219" s="99">
        <v>0</v>
      </c>
      <c r="Y219" s="99">
        <v>0</v>
      </c>
      <c r="Z219" s="99">
        <v>0</v>
      </c>
      <c r="AA219" s="99">
        <v>0</v>
      </c>
      <c r="AB219" s="99">
        <v>0</v>
      </c>
      <c r="AC219" s="99">
        <v>0</v>
      </c>
      <c r="AD219" s="195">
        <v>0</v>
      </c>
      <c r="AE219" s="183">
        <v>0</v>
      </c>
      <c r="AF219" s="173">
        <f t="shared" si="62"/>
        <v>597</v>
      </c>
      <c r="AG219" s="173">
        <f t="shared" si="63"/>
        <v>597</v>
      </c>
      <c r="AH219" s="34"/>
      <c r="AI219" s="34"/>
      <c r="AJ219" s="34"/>
      <c r="AK219" s="34"/>
      <c r="AL219" s="34"/>
      <c r="AM219" s="34"/>
      <c r="AN219" s="34"/>
      <c r="AO219" s="34"/>
      <c r="AP219" s="34"/>
      <c r="AQ219" s="34"/>
      <c r="AR219" s="34"/>
      <c r="AS219" s="34"/>
      <c r="AT219" s="34"/>
      <c r="AU219" s="34"/>
      <c r="AV219" s="34"/>
      <c r="AW219" s="34"/>
      <c r="AX219" s="34"/>
      <c r="AY219" s="35"/>
    </row>
    <row r="220" spans="1:51" s="27" customFormat="1" ht="24.75" customHeight="1" x14ac:dyDescent="0.25">
      <c r="A220" s="22" t="s">
        <v>136</v>
      </c>
      <c r="B220" s="22" t="s">
        <v>2341</v>
      </c>
      <c r="C220" s="22" t="s">
        <v>138</v>
      </c>
      <c r="D220" s="22">
        <v>6</v>
      </c>
      <c r="E220" s="22" t="s">
        <v>2345</v>
      </c>
      <c r="F220" s="22" t="s">
        <v>2348</v>
      </c>
      <c r="G220" s="106">
        <v>0</v>
      </c>
      <c r="H220" s="106">
        <v>378</v>
      </c>
      <c r="I220" s="106">
        <v>0</v>
      </c>
      <c r="J220" s="106">
        <v>0</v>
      </c>
      <c r="K220" s="106">
        <v>0</v>
      </c>
      <c r="L220" s="106">
        <v>0</v>
      </c>
      <c r="M220" s="106">
        <v>0</v>
      </c>
      <c r="N220" s="106">
        <v>1</v>
      </c>
      <c r="O220" s="106">
        <v>0</v>
      </c>
      <c r="P220" s="106">
        <v>0</v>
      </c>
      <c r="Q220" s="106">
        <v>0</v>
      </c>
      <c r="R220" s="106">
        <v>0</v>
      </c>
      <c r="S220" s="106">
        <v>0</v>
      </c>
      <c r="T220" s="106">
        <v>0</v>
      </c>
      <c r="U220" s="106">
        <v>204</v>
      </c>
      <c r="V220" s="106">
        <v>1</v>
      </c>
      <c r="W220" s="106">
        <v>0</v>
      </c>
      <c r="X220" s="106">
        <v>0</v>
      </c>
      <c r="Y220" s="106">
        <v>0</v>
      </c>
      <c r="Z220" s="106">
        <v>0</v>
      </c>
      <c r="AA220" s="106">
        <v>0</v>
      </c>
      <c r="AB220" s="106">
        <v>0</v>
      </c>
      <c r="AC220" s="108">
        <v>0</v>
      </c>
      <c r="AD220" s="192">
        <v>5</v>
      </c>
      <c r="AE220" s="183">
        <v>0</v>
      </c>
      <c r="AF220" s="173">
        <f t="shared" si="62"/>
        <v>589</v>
      </c>
      <c r="AG220" s="173">
        <f t="shared" si="63"/>
        <v>584</v>
      </c>
      <c r="AH220" s="34"/>
      <c r="AI220" s="34"/>
      <c r="AJ220" s="34"/>
      <c r="AK220" s="34"/>
      <c r="AL220" s="34"/>
      <c r="AM220" s="34"/>
      <c r="AN220" s="34"/>
      <c r="AO220" s="34"/>
      <c r="AP220" s="34"/>
      <c r="AQ220" s="34"/>
      <c r="AR220" s="34"/>
      <c r="AS220" s="34"/>
      <c r="AT220" s="34"/>
      <c r="AU220" s="34"/>
      <c r="AV220" s="34"/>
      <c r="AW220" s="34"/>
      <c r="AX220" s="34"/>
      <c r="AY220" s="35"/>
    </row>
    <row r="221" spans="1:51" s="27" customFormat="1" ht="24.75" customHeight="1" x14ac:dyDescent="0.25">
      <c r="A221" s="22" t="s">
        <v>136</v>
      </c>
      <c r="B221" s="22" t="s">
        <v>2341</v>
      </c>
      <c r="C221" s="22" t="s">
        <v>138</v>
      </c>
      <c r="D221" s="22">
        <v>6</v>
      </c>
      <c r="E221" s="22" t="s">
        <v>2349</v>
      </c>
      <c r="F221" s="22" t="s">
        <v>2350</v>
      </c>
      <c r="G221" s="106">
        <v>1</v>
      </c>
      <c r="H221" s="106">
        <v>569</v>
      </c>
      <c r="I221" s="106">
        <v>1</v>
      </c>
      <c r="J221" s="106">
        <v>0</v>
      </c>
      <c r="K221" s="106">
        <v>0</v>
      </c>
      <c r="L221" s="106">
        <v>1</v>
      </c>
      <c r="M221" s="106">
        <v>1</v>
      </c>
      <c r="N221" s="106">
        <v>3</v>
      </c>
      <c r="O221" s="106">
        <v>1</v>
      </c>
      <c r="P221" s="106">
        <v>0</v>
      </c>
      <c r="Q221" s="106">
        <v>0</v>
      </c>
      <c r="R221" s="106">
        <v>0</v>
      </c>
      <c r="S221" s="106">
        <v>0</v>
      </c>
      <c r="T221" s="106">
        <v>0</v>
      </c>
      <c r="U221" s="106">
        <v>258</v>
      </c>
      <c r="V221" s="106">
        <v>1</v>
      </c>
      <c r="W221" s="106">
        <v>0</v>
      </c>
      <c r="X221" s="106">
        <v>0</v>
      </c>
      <c r="Y221" s="106">
        <v>1</v>
      </c>
      <c r="Z221" s="106">
        <v>0</v>
      </c>
      <c r="AA221" s="106">
        <v>0</v>
      </c>
      <c r="AB221" s="106">
        <v>0</v>
      </c>
      <c r="AC221" s="108">
        <v>0</v>
      </c>
      <c r="AD221" s="192">
        <v>3</v>
      </c>
      <c r="AE221" s="183">
        <v>0</v>
      </c>
      <c r="AF221" s="173">
        <f t="shared" si="62"/>
        <v>840</v>
      </c>
      <c r="AG221" s="173">
        <f t="shared" si="63"/>
        <v>837</v>
      </c>
      <c r="AH221" s="34"/>
      <c r="AI221" s="34"/>
      <c r="AJ221" s="34"/>
      <c r="AK221" s="34"/>
      <c r="AL221" s="34"/>
      <c r="AM221" s="34"/>
      <c r="AN221" s="34"/>
      <c r="AO221" s="34"/>
      <c r="AP221" s="34"/>
      <c r="AQ221" s="34"/>
      <c r="AR221" s="34"/>
      <c r="AS221" s="34"/>
      <c r="AT221" s="34"/>
      <c r="AU221" s="34"/>
      <c r="AV221" s="34"/>
      <c r="AW221" s="34"/>
      <c r="AX221" s="34"/>
      <c r="AY221" s="35"/>
    </row>
    <row r="222" spans="1:51" s="27" customFormat="1" ht="24.75" customHeight="1" x14ac:dyDescent="0.25">
      <c r="A222" s="22" t="s">
        <v>136</v>
      </c>
      <c r="B222" s="22" t="s">
        <v>2341</v>
      </c>
      <c r="C222" s="22" t="s">
        <v>138</v>
      </c>
      <c r="D222" s="22">
        <v>6</v>
      </c>
      <c r="E222" s="22" t="s">
        <v>2351</v>
      </c>
      <c r="F222" s="22" t="s">
        <v>2352</v>
      </c>
      <c r="G222" s="106">
        <v>0</v>
      </c>
      <c r="H222" s="106">
        <v>428</v>
      </c>
      <c r="I222" s="106">
        <v>0</v>
      </c>
      <c r="J222" s="106">
        <v>0</v>
      </c>
      <c r="K222" s="106">
        <v>0</v>
      </c>
      <c r="L222" s="106">
        <v>0</v>
      </c>
      <c r="M222" s="106">
        <v>0</v>
      </c>
      <c r="N222" s="106">
        <v>0</v>
      </c>
      <c r="O222" s="106">
        <v>0</v>
      </c>
      <c r="P222" s="106">
        <v>0</v>
      </c>
      <c r="Q222" s="106">
        <v>0</v>
      </c>
      <c r="R222" s="106">
        <v>0</v>
      </c>
      <c r="S222" s="106">
        <v>0</v>
      </c>
      <c r="T222" s="106">
        <v>0</v>
      </c>
      <c r="U222" s="106">
        <v>171</v>
      </c>
      <c r="V222" s="106">
        <v>0</v>
      </c>
      <c r="W222" s="106">
        <v>0</v>
      </c>
      <c r="X222" s="106">
        <v>1</v>
      </c>
      <c r="Y222" s="106">
        <v>1</v>
      </c>
      <c r="Z222" s="106">
        <v>0</v>
      </c>
      <c r="AA222" s="106">
        <v>0</v>
      </c>
      <c r="AB222" s="106">
        <v>0</v>
      </c>
      <c r="AC222" s="108">
        <v>0</v>
      </c>
      <c r="AD222" s="192">
        <v>3</v>
      </c>
      <c r="AE222" s="183">
        <v>0</v>
      </c>
      <c r="AF222" s="173">
        <f t="shared" si="62"/>
        <v>604</v>
      </c>
      <c r="AG222" s="173">
        <f t="shared" si="63"/>
        <v>601</v>
      </c>
      <c r="AH222" s="34"/>
      <c r="AI222" s="34"/>
      <c r="AJ222" s="34"/>
      <c r="AK222" s="34"/>
      <c r="AL222" s="34"/>
      <c r="AM222" s="34"/>
      <c r="AN222" s="34"/>
      <c r="AO222" s="34"/>
      <c r="AP222" s="34"/>
      <c r="AQ222" s="34"/>
      <c r="AR222" s="34"/>
      <c r="AS222" s="34"/>
      <c r="AT222" s="34"/>
      <c r="AU222" s="34"/>
      <c r="AV222" s="34"/>
      <c r="AW222" s="34"/>
      <c r="AX222" s="34"/>
      <c r="AY222" s="35"/>
    </row>
    <row r="223" spans="1:51" s="27" customFormat="1" ht="24.75" customHeight="1" x14ac:dyDescent="0.25">
      <c r="A223" s="22" t="s">
        <v>136</v>
      </c>
      <c r="B223" s="22" t="s">
        <v>2341</v>
      </c>
      <c r="C223" s="22" t="s">
        <v>138</v>
      </c>
      <c r="D223" s="22">
        <v>6</v>
      </c>
      <c r="E223" s="22" t="s">
        <v>2351</v>
      </c>
      <c r="F223" s="22" t="s">
        <v>2353</v>
      </c>
      <c r="G223" s="106">
        <v>1</v>
      </c>
      <c r="H223" s="106">
        <v>409</v>
      </c>
      <c r="I223" s="106">
        <v>0</v>
      </c>
      <c r="J223" s="106">
        <v>0</v>
      </c>
      <c r="K223" s="106">
        <v>0</v>
      </c>
      <c r="L223" s="106">
        <v>1</v>
      </c>
      <c r="M223" s="106">
        <v>3</v>
      </c>
      <c r="N223" s="106">
        <v>3</v>
      </c>
      <c r="O223" s="106">
        <v>1</v>
      </c>
      <c r="P223" s="106">
        <v>0</v>
      </c>
      <c r="Q223" s="106">
        <v>0</v>
      </c>
      <c r="R223" s="106">
        <v>0</v>
      </c>
      <c r="S223" s="106">
        <v>0</v>
      </c>
      <c r="T223" s="106">
        <v>0</v>
      </c>
      <c r="U223" s="106">
        <v>172</v>
      </c>
      <c r="V223" s="106">
        <v>1</v>
      </c>
      <c r="W223" s="106">
        <v>0</v>
      </c>
      <c r="X223" s="106">
        <v>0</v>
      </c>
      <c r="Y223" s="106">
        <v>0</v>
      </c>
      <c r="Z223" s="106">
        <v>0</v>
      </c>
      <c r="AA223" s="106">
        <v>1</v>
      </c>
      <c r="AB223" s="106">
        <v>0</v>
      </c>
      <c r="AC223" s="108">
        <v>0</v>
      </c>
      <c r="AD223" s="192">
        <v>0</v>
      </c>
      <c r="AE223" s="183">
        <v>0</v>
      </c>
      <c r="AF223" s="173">
        <f t="shared" si="62"/>
        <v>592</v>
      </c>
      <c r="AG223" s="173">
        <f t="shared" si="63"/>
        <v>592</v>
      </c>
      <c r="AH223" s="34"/>
      <c r="AI223" s="34"/>
      <c r="AJ223" s="34"/>
      <c r="AK223" s="34"/>
      <c r="AL223" s="34"/>
      <c r="AM223" s="34"/>
      <c r="AN223" s="34"/>
      <c r="AO223" s="34"/>
      <c r="AP223" s="34"/>
      <c r="AQ223" s="34"/>
      <c r="AR223" s="34"/>
      <c r="AS223" s="34"/>
      <c r="AT223" s="34"/>
      <c r="AU223" s="34"/>
      <c r="AV223" s="34"/>
      <c r="AW223" s="34"/>
      <c r="AX223" s="34"/>
      <c r="AY223" s="35"/>
    </row>
    <row r="224" spans="1:51" s="27" customFormat="1" ht="24.75" customHeight="1" x14ac:dyDescent="0.25">
      <c r="A224" s="22" t="s">
        <v>136</v>
      </c>
      <c r="B224" s="22" t="s">
        <v>2341</v>
      </c>
      <c r="C224" s="22" t="s">
        <v>138</v>
      </c>
      <c r="D224" s="22">
        <v>6</v>
      </c>
      <c r="E224" s="22" t="s">
        <v>2354</v>
      </c>
      <c r="F224" s="22" t="s">
        <v>2355</v>
      </c>
      <c r="G224" s="106">
        <v>1</v>
      </c>
      <c r="H224" s="106">
        <v>306</v>
      </c>
      <c r="I224" s="106">
        <v>1</v>
      </c>
      <c r="J224" s="106">
        <v>0</v>
      </c>
      <c r="K224" s="106">
        <v>0</v>
      </c>
      <c r="L224" s="106">
        <v>0</v>
      </c>
      <c r="M224" s="106">
        <v>0</v>
      </c>
      <c r="N224" s="106">
        <v>2</v>
      </c>
      <c r="O224" s="106">
        <v>0</v>
      </c>
      <c r="P224" s="106">
        <v>0</v>
      </c>
      <c r="Q224" s="106">
        <v>1</v>
      </c>
      <c r="R224" s="106">
        <v>0</v>
      </c>
      <c r="S224" s="106">
        <v>0</v>
      </c>
      <c r="T224" s="106">
        <v>0</v>
      </c>
      <c r="U224" s="106">
        <v>132</v>
      </c>
      <c r="V224" s="106">
        <v>0</v>
      </c>
      <c r="W224" s="106">
        <v>0</v>
      </c>
      <c r="X224" s="106">
        <v>1</v>
      </c>
      <c r="Y224" s="106">
        <v>3</v>
      </c>
      <c r="Z224" s="106">
        <v>0</v>
      </c>
      <c r="AA224" s="106">
        <v>0</v>
      </c>
      <c r="AB224" s="106">
        <v>0</v>
      </c>
      <c r="AC224" s="108">
        <v>1</v>
      </c>
      <c r="AD224" s="192">
        <v>0</v>
      </c>
      <c r="AE224" s="183">
        <v>0</v>
      </c>
      <c r="AF224" s="173">
        <f t="shared" si="62"/>
        <v>448</v>
      </c>
      <c r="AG224" s="173">
        <f t="shared" si="63"/>
        <v>448</v>
      </c>
      <c r="AH224" s="34"/>
      <c r="AI224" s="34"/>
      <c r="AJ224" s="34"/>
      <c r="AK224" s="34"/>
      <c r="AL224" s="34"/>
      <c r="AM224" s="34"/>
      <c r="AN224" s="34"/>
      <c r="AO224" s="34"/>
      <c r="AP224" s="34"/>
      <c r="AQ224" s="34"/>
      <c r="AR224" s="34"/>
      <c r="AS224" s="34"/>
      <c r="AT224" s="34"/>
      <c r="AU224" s="34"/>
      <c r="AV224" s="34"/>
      <c r="AW224" s="34"/>
      <c r="AX224" s="34"/>
      <c r="AY224" s="35"/>
    </row>
    <row r="225" spans="1:51" s="27" customFormat="1" ht="24.75" customHeight="1" x14ac:dyDescent="0.25">
      <c r="A225" s="22" t="s">
        <v>136</v>
      </c>
      <c r="B225" s="22" t="s">
        <v>2341</v>
      </c>
      <c r="C225" s="22" t="s">
        <v>138</v>
      </c>
      <c r="D225" s="22">
        <v>6</v>
      </c>
      <c r="E225" s="22" t="s">
        <v>2356</v>
      </c>
      <c r="F225" s="22" t="s">
        <v>2357</v>
      </c>
      <c r="G225" s="106">
        <v>0</v>
      </c>
      <c r="H225" s="106">
        <v>426</v>
      </c>
      <c r="I225" s="106">
        <v>0</v>
      </c>
      <c r="J225" s="106">
        <v>0</v>
      </c>
      <c r="K225" s="106">
        <v>0</v>
      </c>
      <c r="L225" s="106">
        <v>0</v>
      </c>
      <c r="M225" s="106">
        <v>0</v>
      </c>
      <c r="N225" s="106">
        <v>1</v>
      </c>
      <c r="O225" s="106">
        <v>0</v>
      </c>
      <c r="P225" s="106">
        <v>0</v>
      </c>
      <c r="Q225" s="106">
        <v>0</v>
      </c>
      <c r="R225" s="106">
        <v>0</v>
      </c>
      <c r="S225" s="106">
        <v>0</v>
      </c>
      <c r="T225" s="106">
        <v>0</v>
      </c>
      <c r="U225" s="106">
        <v>156</v>
      </c>
      <c r="V225" s="106">
        <v>0</v>
      </c>
      <c r="W225" s="106">
        <v>0</v>
      </c>
      <c r="X225" s="106">
        <v>1</v>
      </c>
      <c r="Y225" s="106">
        <v>3</v>
      </c>
      <c r="Z225" s="106">
        <v>0</v>
      </c>
      <c r="AA225" s="106">
        <v>0</v>
      </c>
      <c r="AB225" s="106">
        <v>0</v>
      </c>
      <c r="AC225" s="108">
        <v>0</v>
      </c>
      <c r="AD225" s="192">
        <v>5</v>
      </c>
      <c r="AE225" s="183">
        <v>0</v>
      </c>
      <c r="AF225" s="173">
        <f t="shared" si="62"/>
        <v>592</v>
      </c>
      <c r="AG225" s="173">
        <f t="shared" si="63"/>
        <v>587</v>
      </c>
      <c r="AH225" s="34"/>
      <c r="AI225" s="34"/>
      <c r="AJ225" s="34"/>
      <c r="AK225" s="34"/>
      <c r="AL225" s="34"/>
      <c r="AM225" s="34"/>
      <c r="AN225" s="34"/>
      <c r="AO225" s="34"/>
      <c r="AP225" s="34"/>
      <c r="AQ225" s="34"/>
      <c r="AR225" s="34"/>
      <c r="AS225" s="34"/>
      <c r="AT225" s="34"/>
      <c r="AU225" s="34"/>
      <c r="AV225" s="34"/>
      <c r="AW225" s="34"/>
      <c r="AX225" s="34"/>
      <c r="AY225" s="35"/>
    </row>
    <row r="226" spans="1:51" s="27" customFormat="1" ht="24.75" customHeight="1" x14ac:dyDescent="0.25">
      <c r="A226" s="22" t="s">
        <v>136</v>
      </c>
      <c r="B226" s="22" t="s">
        <v>2341</v>
      </c>
      <c r="C226" s="22" t="s">
        <v>138</v>
      </c>
      <c r="D226" s="22">
        <v>6</v>
      </c>
      <c r="E226" s="22" t="s">
        <v>2358</v>
      </c>
      <c r="F226" s="22" t="s">
        <v>2359</v>
      </c>
      <c r="G226" s="106">
        <v>1</v>
      </c>
      <c r="H226" s="106">
        <v>392</v>
      </c>
      <c r="I226" s="106">
        <v>0</v>
      </c>
      <c r="J226" s="106">
        <v>0</v>
      </c>
      <c r="K226" s="106">
        <v>0</v>
      </c>
      <c r="L226" s="106">
        <v>0</v>
      </c>
      <c r="M226" s="106">
        <v>0</v>
      </c>
      <c r="N226" s="106">
        <v>0</v>
      </c>
      <c r="O226" s="106">
        <v>0</v>
      </c>
      <c r="P226" s="106">
        <v>0</v>
      </c>
      <c r="Q226" s="106">
        <v>0</v>
      </c>
      <c r="R226" s="106">
        <v>0</v>
      </c>
      <c r="S226" s="106">
        <v>1</v>
      </c>
      <c r="T226" s="106">
        <v>0</v>
      </c>
      <c r="U226" s="106">
        <v>143</v>
      </c>
      <c r="V226" s="106">
        <v>0</v>
      </c>
      <c r="W226" s="106">
        <v>0</v>
      </c>
      <c r="X226" s="106">
        <v>0</v>
      </c>
      <c r="Y226" s="106">
        <v>1</v>
      </c>
      <c r="Z226" s="106">
        <v>1</v>
      </c>
      <c r="AA226" s="106">
        <v>1</v>
      </c>
      <c r="AB226" s="106">
        <v>0</v>
      </c>
      <c r="AC226" s="108">
        <v>0</v>
      </c>
      <c r="AD226" s="192">
        <v>2</v>
      </c>
      <c r="AE226" s="183">
        <v>0</v>
      </c>
      <c r="AF226" s="173">
        <f t="shared" si="62"/>
        <v>542</v>
      </c>
      <c r="AG226" s="173">
        <f t="shared" si="63"/>
        <v>540</v>
      </c>
      <c r="AH226" s="34"/>
      <c r="AI226" s="34"/>
      <c r="AJ226" s="34"/>
      <c r="AK226" s="34"/>
      <c r="AL226" s="34"/>
      <c r="AM226" s="34"/>
      <c r="AN226" s="34"/>
      <c r="AO226" s="34"/>
      <c r="AP226" s="34"/>
      <c r="AQ226" s="34"/>
      <c r="AR226" s="34"/>
      <c r="AS226" s="34"/>
      <c r="AT226" s="34"/>
      <c r="AU226" s="34"/>
      <c r="AV226" s="34"/>
      <c r="AW226" s="34"/>
      <c r="AX226" s="34"/>
      <c r="AY226" s="35"/>
    </row>
    <row r="227" spans="1:51" s="27" customFormat="1" ht="24.75" customHeight="1" x14ac:dyDescent="0.25">
      <c r="A227" s="22" t="s">
        <v>136</v>
      </c>
      <c r="B227" s="22" t="s">
        <v>2341</v>
      </c>
      <c r="C227" s="22" t="s">
        <v>138</v>
      </c>
      <c r="D227" s="22">
        <v>6</v>
      </c>
      <c r="E227" s="22" t="s">
        <v>2358</v>
      </c>
      <c r="F227" s="22" t="s">
        <v>2360</v>
      </c>
      <c r="G227" s="106">
        <v>1</v>
      </c>
      <c r="H227" s="106">
        <v>375</v>
      </c>
      <c r="I227" s="106">
        <v>1</v>
      </c>
      <c r="J227" s="106">
        <v>0</v>
      </c>
      <c r="K227" s="106">
        <v>0</v>
      </c>
      <c r="L227" s="106">
        <v>0</v>
      </c>
      <c r="M227" s="106">
        <v>0</v>
      </c>
      <c r="N227" s="106">
        <v>0</v>
      </c>
      <c r="O227" s="106">
        <v>0</v>
      </c>
      <c r="P227" s="106">
        <v>0</v>
      </c>
      <c r="Q227" s="106">
        <v>0</v>
      </c>
      <c r="R227" s="106">
        <v>0</v>
      </c>
      <c r="S227" s="106">
        <v>0</v>
      </c>
      <c r="T227" s="106">
        <v>0</v>
      </c>
      <c r="U227" s="106">
        <v>162</v>
      </c>
      <c r="V227" s="106">
        <v>0</v>
      </c>
      <c r="W227" s="106">
        <v>0</v>
      </c>
      <c r="X227" s="106">
        <v>0</v>
      </c>
      <c r="Y227" s="106">
        <v>0</v>
      </c>
      <c r="Z227" s="106">
        <v>0</v>
      </c>
      <c r="AA227" s="106">
        <v>0</v>
      </c>
      <c r="AB227" s="106">
        <v>0</v>
      </c>
      <c r="AC227" s="108">
        <v>0</v>
      </c>
      <c r="AD227" s="192">
        <v>5</v>
      </c>
      <c r="AE227" s="183">
        <v>0</v>
      </c>
      <c r="AF227" s="173">
        <f t="shared" si="62"/>
        <v>544</v>
      </c>
      <c r="AG227" s="173">
        <f t="shared" si="63"/>
        <v>539</v>
      </c>
      <c r="AH227" s="34"/>
      <c r="AI227" s="34"/>
      <c r="AJ227" s="34"/>
      <c r="AK227" s="34"/>
      <c r="AL227" s="34"/>
      <c r="AM227" s="34"/>
      <c r="AN227" s="34"/>
      <c r="AO227" s="34"/>
      <c r="AP227" s="34"/>
      <c r="AQ227" s="34"/>
      <c r="AR227" s="34"/>
      <c r="AS227" s="34"/>
      <c r="AT227" s="34"/>
      <c r="AU227" s="34"/>
      <c r="AV227" s="34"/>
      <c r="AW227" s="34"/>
      <c r="AX227" s="34"/>
      <c r="AY227" s="35"/>
    </row>
    <row r="228" spans="1:51" s="27" customFormat="1" ht="24.75" customHeight="1" x14ac:dyDescent="0.25">
      <c r="A228" s="22"/>
      <c r="B228" s="22"/>
      <c r="C228" s="22"/>
      <c r="D228" s="22"/>
      <c r="E228" s="31" t="s">
        <v>660</v>
      </c>
      <c r="F228" s="31" t="s">
        <v>6</v>
      </c>
      <c r="G228" s="87">
        <f>SUM(G216:G227)</f>
        <v>7</v>
      </c>
      <c r="H228" s="84">
        <f t="shared" ref="H228:AG228" si="64">SUM(H216:H227)</f>
        <v>4853</v>
      </c>
      <c r="I228" s="84">
        <f t="shared" si="64"/>
        <v>6</v>
      </c>
      <c r="J228" s="84">
        <f t="shared" si="64"/>
        <v>0</v>
      </c>
      <c r="K228" s="84">
        <f t="shared" si="64"/>
        <v>0</v>
      </c>
      <c r="L228" s="84">
        <f t="shared" si="64"/>
        <v>4</v>
      </c>
      <c r="M228" s="84">
        <f t="shared" si="64"/>
        <v>4</v>
      </c>
      <c r="N228" s="84">
        <f t="shared" si="64"/>
        <v>15</v>
      </c>
      <c r="O228" s="84">
        <f t="shared" si="64"/>
        <v>2</v>
      </c>
      <c r="P228" s="84">
        <f t="shared" si="64"/>
        <v>0</v>
      </c>
      <c r="Q228" s="84">
        <f t="shared" si="64"/>
        <v>2</v>
      </c>
      <c r="R228" s="84">
        <f t="shared" si="64"/>
        <v>0</v>
      </c>
      <c r="S228" s="84">
        <f t="shared" si="64"/>
        <v>1</v>
      </c>
      <c r="T228" s="84">
        <f t="shared" si="64"/>
        <v>0</v>
      </c>
      <c r="U228" s="84">
        <f t="shared" si="64"/>
        <v>2027</v>
      </c>
      <c r="V228" s="84">
        <f t="shared" si="64"/>
        <v>5</v>
      </c>
      <c r="W228" s="84">
        <f t="shared" si="64"/>
        <v>0</v>
      </c>
      <c r="X228" s="84">
        <f t="shared" si="64"/>
        <v>4</v>
      </c>
      <c r="Y228" s="84">
        <f t="shared" si="64"/>
        <v>13</v>
      </c>
      <c r="Z228" s="84">
        <f t="shared" si="64"/>
        <v>1</v>
      </c>
      <c r="AA228" s="84">
        <f t="shared" si="64"/>
        <v>2</v>
      </c>
      <c r="AB228" s="84">
        <f t="shared" si="64"/>
        <v>0</v>
      </c>
      <c r="AC228" s="85">
        <f t="shared" si="64"/>
        <v>1</v>
      </c>
      <c r="AD228" s="100">
        <f t="shared" si="64"/>
        <v>29</v>
      </c>
      <c r="AE228" s="84">
        <f t="shared" si="64"/>
        <v>0</v>
      </c>
      <c r="AF228" s="87">
        <f t="shared" si="64"/>
        <v>6976</v>
      </c>
      <c r="AG228" s="88">
        <f t="shared" si="64"/>
        <v>6947</v>
      </c>
      <c r="AH228" s="34"/>
      <c r="AI228" s="34"/>
      <c r="AJ228" s="34"/>
      <c r="AK228" s="34"/>
      <c r="AL228" s="34"/>
      <c r="AM228" s="34"/>
      <c r="AN228" s="34"/>
      <c r="AO228" s="34"/>
      <c r="AP228" s="34"/>
      <c r="AQ228" s="34"/>
      <c r="AR228" s="34"/>
      <c r="AS228" s="34"/>
      <c r="AT228" s="34"/>
      <c r="AU228" s="34"/>
      <c r="AV228" s="34"/>
      <c r="AW228" s="34"/>
      <c r="AX228" s="34"/>
      <c r="AY228" s="35"/>
    </row>
    <row r="229" spans="1:51" s="125" customFormat="1" ht="24.75" customHeight="1" x14ac:dyDescent="0.25">
      <c r="A229" s="241"/>
      <c r="B229" s="242"/>
      <c r="C229" s="242"/>
      <c r="D229" s="242"/>
      <c r="E229" s="242"/>
      <c r="F229" s="242"/>
      <c r="G229" s="242"/>
      <c r="H229" s="242"/>
      <c r="I229" s="242"/>
      <c r="J229" s="242"/>
      <c r="K229" s="242"/>
      <c r="L229" s="242"/>
      <c r="M229" s="242"/>
      <c r="N229" s="242"/>
      <c r="O229" s="242"/>
      <c r="P229" s="242"/>
      <c r="Q229" s="242"/>
      <c r="R229" s="242"/>
      <c r="S229" s="242"/>
      <c r="T229" s="242"/>
      <c r="U229" s="242"/>
      <c r="V229" s="242"/>
      <c r="W229" s="242"/>
      <c r="X229" s="242"/>
      <c r="Y229" s="242"/>
      <c r="Z229" s="242"/>
      <c r="AA229" s="242"/>
      <c r="AB229" s="242"/>
      <c r="AC229" s="242"/>
      <c r="AD229" s="242"/>
      <c r="AE229" s="242"/>
      <c r="AF229" s="242"/>
      <c r="AG229" s="243"/>
      <c r="AH229" s="50"/>
      <c r="AI229" s="50"/>
      <c r="AJ229" s="50"/>
      <c r="AK229" s="50"/>
      <c r="AL229" s="50"/>
      <c r="AM229" s="50"/>
      <c r="AN229" s="50"/>
      <c r="AO229" s="50"/>
      <c r="AP229" s="50"/>
      <c r="AQ229" s="50"/>
      <c r="AR229" s="50"/>
      <c r="AS229" s="50"/>
      <c r="AT229" s="50"/>
      <c r="AU229" s="50"/>
      <c r="AV229" s="50"/>
      <c r="AW229" s="50"/>
      <c r="AX229" s="50"/>
      <c r="AY229" s="130"/>
    </row>
    <row r="230" spans="1:51" s="27" customFormat="1" ht="24.75" customHeight="1" x14ac:dyDescent="0.25">
      <c r="A230" s="22" t="s">
        <v>136</v>
      </c>
      <c r="B230" s="22" t="s">
        <v>2341</v>
      </c>
      <c r="C230" s="22" t="s">
        <v>138</v>
      </c>
      <c r="D230" s="22">
        <v>7</v>
      </c>
      <c r="E230" s="22" t="s">
        <v>2361</v>
      </c>
      <c r="F230" s="22" t="s">
        <v>2362</v>
      </c>
      <c r="G230" s="106">
        <v>1</v>
      </c>
      <c r="H230" s="106">
        <v>534</v>
      </c>
      <c r="I230" s="106">
        <v>1</v>
      </c>
      <c r="J230" s="106">
        <v>0</v>
      </c>
      <c r="K230" s="106">
        <v>0</v>
      </c>
      <c r="L230" s="106">
        <v>0</v>
      </c>
      <c r="M230" s="106">
        <v>2</v>
      </c>
      <c r="N230" s="106">
        <v>2</v>
      </c>
      <c r="O230" s="106">
        <v>0</v>
      </c>
      <c r="P230" s="106">
        <v>0</v>
      </c>
      <c r="Q230" s="106">
        <v>0</v>
      </c>
      <c r="R230" s="106">
        <v>0</v>
      </c>
      <c r="S230" s="106">
        <v>0</v>
      </c>
      <c r="T230" s="106">
        <v>1</v>
      </c>
      <c r="U230" s="106">
        <v>184</v>
      </c>
      <c r="V230" s="106">
        <v>0</v>
      </c>
      <c r="W230" s="106">
        <v>0</v>
      </c>
      <c r="X230" s="106">
        <v>1</v>
      </c>
      <c r="Y230" s="106">
        <v>6</v>
      </c>
      <c r="Z230" s="106">
        <v>0</v>
      </c>
      <c r="AA230" s="106">
        <v>0</v>
      </c>
      <c r="AB230" s="106">
        <v>0</v>
      </c>
      <c r="AC230" s="108">
        <v>0</v>
      </c>
      <c r="AD230" s="192">
        <v>3</v>
      </c>
      <c r="AE230" s="183">
        <v>0</v>
      </c>
      <c r="AF230" s="173">
        <f t="shared" ref="AF230:AF234" si="65">G230+H230+I230+J230+K230+L230+M230+N230+O230+P230+Q230+R230+S230+T230+U230+V230+W230+X230+Y230+Z230+AA230+AB230+AC230+AD230</f>
        <v>735</v>
      </c>
      <c r="AG230" s="173">
        <f t="shared" ref="AG230:AG234" si="66">G230+H230+I230+J230+K230+L230+M230+N230+O230+P230+Q230+R230+S230+T230+U230+V230+W230+X230+Y230+Z230+AA230+AB230+AC230</f>
        <v>732</v>
      </c>
      <c r="AH230" s="34"/>
      <c r="AI230" s="34"/>
      <c r="AJ230" s="34"/>
      <c r="AK230" s="34"/>
      <c r="AL230" s="34"/>
      <c r="AM230" s="34"/>
      <c r="AN230" s="34"/>
      <c r="AO230" s="34"/>
      <c r="AP230" s="34"/>
      <c r="AQ230" s="34"/>
      <c r="AR230" s="34"/>
      <c r="AS230" s="34"/>
      <c r="AT230" s="34"/>
      <c r="AU230" s="34"/>
      <c r="AV230" s="34"/>
      <c r="AW230" s="34"/>
      <c r="AX230" s="34"/>
      <c r="AY230" s="35"/>
    </row>
    <row r="231" spans="1:51" s="27" customFormat="1" ht="24.75" customHeight="1" x14ac:dyDescent="0.25">
      <c r="A231" s="22" t="s">
        <v>136</v>
      </c>
      <c r="B231" s="22" t="s">
        <v>2341</v>
      </c>
      <c r="C231" s="22" t="s">
        <v>138</v>
      </c>
      <c r="D231" s="22">
        <v>7</v>
      </c>
      <c r="E231" s="22" t="s">
        <v>2361</v>
      </c>
      <c r="F231" s="22" t="s">
        <v>2363</v>
      </c>
      <c r="G231" s="99">
        <v>0</v>
      </c>
      <c r="H231" s="99">
        <v>529</v>
      </c>
      <c r="I231" s="99">
        <v>0</v>
      </c>
      <c r="J231" s="99">
        <v>0</v>
      </c>
      <c r="K231" s="99">
        <v>0</v>
      </c>
      <c r="L231" s="99">
        <v>0</v>
      </c>
      <c r="M231" s="99">
        <v>4</v>
      </c>
      <c r="N231" s="99">
        <v>2</v>
      </c>
      <c r="O231" s="99">
        <v>0</v>
      </c>
      <c r="P231" s="99">
        <v>0</v>
      </c>
      <c r="Q231" s="99">
        <v>0</v>
      </c>
      <c r="R231" s="99">
        <v>0</v>
      </c>
      <c r="S231" s="99">
        <v>0</v>
      </c>
      <c r="T231" s="99">
        <v>0</v>
      </c>
      <c r="U231" s="99">
        <v>173</v>
      </c>
      <c r="V231" s="99">
        <v>3</v>
      </c>
      <c r="W231" s="99">
        <v>0</v>
      </c>
      <c r="X231" s="99">
        <v>0</v>
      </c>
      <c r="Y231" s="99">
        <v>4</v>
      </c>
      <c r="Z231" s="99">
        <v>0</v>
      </c>
      <c r="AA231" s="99">
        <v>0</v>
      </c>
      <c r="AB231" s="99">
        <v>0</v>
      </c>
      <c r="AC231" s="99">
        <v>0</v>
      </c>
      <c r="AD231" s="195">
        <v>3</v>
      </c>
      <c r="AE231" s="183">
        <v>0</v>
      </c>
      <c r="AF231" s="173">
        <f t="shared" si="65"/>
        <v>718</v>
      </c>
      <c r="AG231" s="173">
        <f t="shared" si="66"/>
        <v>715</v>
      </c>
      <c r="AH231" s="34"/>
      <c r="AI231" s="34"/>
      <c r="AJ231" s="34"/>
      <c r="AK231" s="34"/>
      <c r="AL231" s="34"/>
      <c r="AM231" s="34"/>
      <c r="AN231" s="34"/>
      <c r="AO231" s="34"/>
      <c r="AP231" s="34"/>
      <c r="AQ231" s="34"/>
      <c r="AR231" s="34"/>
      <c r="AS231" s="34"/>
      <c r="AT231" s="34"/>
      <c r="AU231" s="34"/>
      <c r="AV231" s="34"/>
      <c r="AW231" s="34"/>
      <c r="AX231" s="34"/>
      <c r="AY231" s="35"/>
    </row>
    <row r="232" spans="1:51" s="27" customFormat="1" ht="24.75" customHeight="1" x14ac:dyDescent="0.25">
      <c r="A232" s="22" t="s">
        <v>136</v>
      </c>
      <c r="B232" s="22" t="s">
        <v>2341</v>
      </c>
      <c r="C232" s="22" t="s">
        <v>138</v>
      </c>
      <c r="D232" s="22">
        <v>7</v>
      </c>
      <c r="E232" s="22" t="s">
        <v>2364</v>
      </c>
      <c r="F232" s="22" t="s">
        <v>2365</v>
      </c>
      <c r="G232" s="106">
        <v>2</v>
      </c>
      <c r="H232" s="106">
        <v>369</v>
      </c>
      <c r="I232" s="106">
        <v>0</v>
      </c>
      <c r="J232" s="106">
        <v>0</v>
      </c>
      <c r="K232" s="106">
        <v>0</v>
      </c>
      <c r="L232" s="106">
        <v>0</v>
      </c>
      <c r="M232" s="106">
        <v>3</v>
      </c>
      <c r="N232" s="106">
        <v>2</v>
      </c>
      <c r="O232" s="106">
        <v>0</v>
      </c>
      <c r="P232" s="106">
        <v>0</v>
      </c>
      <c r="Q232" s="106">
        <v>0</v>
      </c>
      <c r="R232" s="106">
        <v>0</v>
      </c>
      <c r="S232" s="106">
        <v>0</v>
      </c>
      <c r="T232" s="106">
        <v>0</v>
      </c>
      <c r="U232" s="106">
        <v>126</v>
      </c>
      <c r="V232" s="106">
        <v>0</v>
      </c>
      <c r="W232" s="106">
        <v>0</v>
      </c>
      <c r="X232" s="106">
        <v>1</v>
      </c>
      <c r="Y232" s="106">
        <v>0</v>
      </c>
      <c r="Z232" s="106">
        <v>0</v>
      </c>
      <c r="AA232" s="106">
        <v>0</v>
      </c>
      <c r="AB232" s="106">
        <v>0</v>
      </c>
      <c r="AC232" s="108">
        <v>0</v>
      </c>
      <c r="AD232" s="192">
        <v>5</v>
      </c>
      <c r="AE232" s="183">
        <v>0</v>
      </c>
      <c r="AF232" s="173">
        <f t="shared" si="65"/>
        <v>508</v>
      </c>
      <c r="AG232" s="173">
        <f t="shared" si="66"/>
        <v>503</v>
      </c>
      <c r="AH232" s="34"/>
      <c r="AI232" s="34"/>
      <c r="AJ232" s="34"/>
      <c r="AK232" s="34"/>
      <c r="AL232" s="34"/>
      <c r="AM232" s="34"/>
      <c r="AN232" s="34"/>
      <c r="AO232" s="34"/>
      <c r="AP232" s="34"/>
      <c r="AQ232" s="34"/>
      <c r="AR232" s="34"/>
      <c r="AS232" s="34"/>
      <c r="AT232" s="34"/>
      <c r="AU232" s="34"/>
      <c r="AV232" s="34"/>
      <c r="AW232" s="34"/>
      <c r="AX232" s="34"/>
      <c r="AY232" s="35"/>
    </row>
    <row r="233" spans="1:51" s="27" customFormat="1" ht="24.75" customHeight="1" x14ac:dyDescent="0.25">
      <c r="A233" s="22" t="s">
        <v>136</v>
      </c>
      <c r="B233" s="22" t="s">
        <v>2341</v>
      </c>
      <c r="C233" s="22" t="s">
        <v>138</v>
      </c>
      <c r="D233" s="22">
        <v>7</v>
      </c>
      <c r="E233" s="22" t="s">
        <v>2364</v>
      </c>
      <c r="F233" s="22" t="s">
        <v>2366</v>
      </c>
      <c r="G233" s="106">
        <v>2</v>
      </c>
      <c r="H233" s="106">
        <v>332</v>
      </c>
      <c r="I233" s="106">
        <v>0</v>
      </c>
      <c r="J233" s="106">
        <v>0</v>
      </c>
      <c r="K233" s="106">
        <v>0</v>
      </c>
      <c r="L233" s="106">
        <v>0</v>
      </c>
      <c r="M233" s="106">
        <v>2</v>
      </c>
      <c r="N233" s="106">
        <v>0</v>
      </c>
      <c r="O233" s="106">
        <v>0</v>
      </c>
      <c r="P233" s="106">
        <v>2</v>
      </c>
      <c r="Q233" s="106">
        <v>0</v>
      </c>
      <c r="R233" s="106">
        <v>1</v>
      </c>
      <c r="S233" s="106">
        <v>0</v>
      </c>
      <c r="T233" s="106">
        <v>0</v>
      </c>
      <c r="U233" s="106">
        <v>138</v>
      </c>
      <c r="V233" s="106">
        <v>0</v>
      </c>
      <c r="W233" s="106">
        <v>0</v>
      </c>
      <c r="X233" s="106">
        <v>1</v>
      </c>
      <c r="Y233" s="106">
        <v>0</v>
      </c>
      <c r="Z233" s="106">
        <v>0</v>
      </c>
      <c r="AA233" s="106">
        <v>0</v>
      </c>
      <c r="AB233" s="106">
        <v>0</v>
      </c>
      <c r="AC233" s="108">
        <v>0</v>
      </c>
      <c r="AD233" s="192">
        <v>3</v>
      </c>
      <c r="AE233" s="183">
        <v>0</v>
      </c>
      <c r="AF233" s="173">
        <f t="shared" si="65"/>
        <v>481</v>
      </c>
      <c r="AG233" s="173">
        <f t="shared" si="66"/>
        <v>478</v>
      </c>
      <c r="AH233" s="34"/>
      <c r="AI233" s="34"/>
      <c r="AJ233" s="34"/>
      <c r="AK233" s="34"/>
      <c r="AL233" s="34"/>
      <c r="AM233" s="34"/>
      <c r="AN233" s="34"/>
      <c r="AO233" s="34"/>
      <c r="AP233" s="34"/>
      <c r="AQ233" s="34"/>
      <c r="AR233" s="34"/>
      <c r="AS233" s="34"/>
      <c r="AT233" s="34"/>
      <c r="AU233" s="34"/>
      <c r="AV233" s="34"/>
      <c r="AW233" s="34"/>
      <c r="AX233" s="34"/>
      <c r="AY233" s="35"/>
    </row>
    <row r="234" spans="1:51" s="27" customFormat="1" ht="24.75" customHeight="1" x14ac:dyDescent="0.25">
      <c r="A234" s="22" t="s">
        <v>136</v>
      </c>
      <c r="B234" s="22" t="s">
        <v>2341</v>
      </c>
      <c r="C234" s="22" t="s">
        <v>138</v>
      </c>
      <c r="D234" s="22">
        <v>7</v>
      </c>
      <c r="E234" s="22" t="s">
        <v>2367</v>
      </c>
      <c r="F234" s="22" t="s">
        <v>2368</v>
      </c>
      <c r="G234" s="106">
        <v>0</v>
      </c>
      <c r="H234" s="106">
        <v>454</v>
      </c>
      <c r="I234" s="106">
        <v>1</v>
      </c>
      <c r="J234" s="106">
        <v>0</v>
      </c>
      <c r="K234" s="106">
        <v>0</v>
      </c>
      <c r="L234" s="106">
        <v>0</v>
      </c>
      <c r="M234" s="106">
        <v>1</v>
      </c>
      <c r="N234" s="106">
        <v>2</v>
      </c>
      <c r="O234" s="106">
        <v>0</v>
      </c>
      <c r="P234" s="106">
        <v>0</v>
      </c>
      <c r="Q234" s="106">
        <v>1</v>
      </c>
      <c r="R234" s="106">
        <v>0</v>
      </c>
      <c r="S234" s="106">
        <v>0</v>
      </c>
      <c r="T234" s="106">
        <v>0</v>
      </c>
      <c r="U234" s="106">
        <v>104</v>
      </c>
      <c r="V234" s="106">
        <v>0</v>
      </c>
      <c r="W234" s="106">
        <v>0</v>
      </c>
      <c r="X234" s="106">
        <v>0</v>
      </c>
      <c r="Y234" s="106">
        <v>6</v>
      </c>
      <c r="Z234" s="106">
        <v>0</v>
      </c>
      <c r="AA234" s="106">
        <v>0</v>
      </c>
      <c r="AB234" s="106">
        <v>0</v>
      </c>
      <c r="AC234" s="108">
        <v>0</v>
      </c>
      <c r="AD234" s="192">
        <v>3</v>
      </c>
      <c r="AE234" s="183">
        <v>0</v>
      </c>
      <c r="AF234" s="173">
        <f t="shared" si="65"/>
        <v>572</v>
      </c>
      <c r="AG234" s="173">
        <f t="shared" si="66"/>
        <v>569</v>
      </c>
      <c r="AH234" s="34"/>
      <c r="AI234" s="34"/>
      <c r="AJ234" s="34"/>
      <c r="AK234" s="34"/>
      <c r="AL234" s="34"/>
      <c r="AM234" s="34"/>
      <c r="AN234" s="34"/>
      <c r="AO234" s="34"/>
      <c r="AP234" s="34"/>
      <c r="AQ234" s="34"/>
      <c r="AR234" s="34"/>
      <c r="AS234" s="34"/>
      <c r="AT234" s="34"/>
      <c r="AU234" s="34"/>
      <c r="AV234" s="34"/>
      <c r="AW234" s="34"/>
      <c r="AX234" s="34"/>
      <c r="AY234" s="35"/>
    </row>
    <row r="235" spans="1:51" s="27" customFormat="1" ht="24.75" customHeight="1" x14ac:dyDescent="0.25">
      <c r="A235" s="22"/>
      <c r="B235" s="22"/>
      <c r="C235" s="22"/>
      <c r="D235" s="22"/>
      <c r="E235" s="14" t="s">
        <v>2058</v>
      </c>
      <c r="F235" s="31" t="s">
        <v>6</v>
      </c>
      <c r="G235" s="87">
        <f>SUM(G230:G234)</f>
        <v>5</v>
      </c>
      <c r="H235" s="84">
        <f t="shared" ref="H235:AG235" si="67">SUM(H230:H234)</f>
        <v>2218</v>
      </c>
      <c r="I235" s="84">
        <f t="shared" si="67"/>
        <v>2</v>
      </c>
      <c r="J235" s="84">
        <f t="shared" si="67"/>
        <v>0</v>
      </c>
      <c r="K235" s="84">
        <f t="shared" si="67"/>
        <v>0</v>
      </c>
      <c r="L235" s="84">
        <f t="shared" si="67"/>
        <v>0</v>
      </c>
      <c r="M235" s="84">
        <f t="shared" si="67"/>
        <v>12</v>
      </c>
      <c r="N235" s="84">
        <f t="shared" si="67"/>
        <v>8</v>
      </c>
      <c r="O235" s="84">
        <f t="shared" si="67"/>
        <v>0</v>
      </c>
      <c r="P235" s="84">
        <f t="shared" si="67"/>
        <v>2</v>
      </c>
      <c r="Q235" s="84">
        <f t="shared" si="67"/>
        <v>1</v>
      </c>
      <c r="R235" s="84">
        <f t="shared" si="67"/>
        <v>1</v>
      </c>
      <c r="S235" s="84">
        <f t="shared" si="67"/>
        <v>0</v>
      </c>
      <c r="T235" s="84">
        <f t="shared" si="67"/>
        <v>1</v>
      </c>
      <c r="U235" s="84">
        <f t="shared" si="67"/>
        <v>725</v>
      </c>
      <c r="V235" s="84">
        <f t="shared" si="67"/>
        <v>3</v>
      </c>
      <c r="W235" s="84">
        <f t="shared" si="67"/>
        <v>0</v>
      </c>
      <c r="X235" s="84">
        <f t="shared" si="67"/>
        <v>3</v>
      </c>
      <c r="Y235" s="84">
        <f t="shared" si="67"/>
        <v>16</v>
      </c>
      <c r="Z235" s="84">
        <f t="shared" si="67"/>
        <v>0</v>
      </c>
      <c r="AA235" s="84">
        <f t="shared" si="67"/>
        <v>0</v>
      </c>
      <c r="AB235" s="84">
        <f t="shared" si="67"/>
        <v>0</v>
      </c>
      <c r="AC235" s="85">
        <f t="shared" si="67"/>
        <v>0</v>
      </c>
      <c r="AD235" s="100">
        <f t="shared" si="67"/>
        <v>17</v>
      </c>
      <c r="AE235" s="84">
        <f t="shared" si="67"/>
        <v>0</v>
      </c>
      <c r="AF235" s="87">
        <f t="shared" si="67"/>
        <v>3014</v>
      </c>
      <c r="AG235" s="88">
        <f t="shared" si="67"/>
        <v>2997</v>
      </c>
      <c r="AH235" s="34"/>
      <c r="AI235" s="34"/>
      <c r="AJ235" s="34"/>
      <c r="AK235" s="34"/>
      <c r="AL235" s="34"/>
      <c r="AM235" s="34"/>
      <c r="AN235" s="34"/>
      <c r="AO235" s="34"/>
      <c r="AP235" s="34"/>
      <c r="AQ235" s="34"/>
      <c r="AR235" s="34"/>
      <c r="AS235" s="34"/>
      <c r="AT235" s="34"/>
      <c r="AU235" s="34"/>
      <c r="AV235" s="34"/>
      <c r="AW235" s="34"/>
      <c r="AX235" s="34"/>
      <c r="AY235" s="35"/>
    </row>
    <row r="236" spans="1:51" s="125" customFormat="1" ht="24.75" customHeight="1" x14ac:dyDescent="0.25">
      <c r="A236" s="241"/>
      <c r="B236" s="242"/>
      <c r="C236" s="242"/>
      <c r="D236" s="242"/>
      <c r="E236" s="242"/>
      <c r="F236" s="242"/>
      <c r="G236" s="242"/>
      <c r="H236" s="242"/>
      <c r="I236" s="242"/>
      <c r="J236" s="242"/>
      <c r="K236" s="242"/>
      <c r="L236" s="242"/>
      <c r="M236" s="242"/>
      <c r="N236" s="242"/>
      <c r="O236" s="242"/>
      <c r="P236" s="242"/>
      <c r="Q236" s="242"/>
      <c r="R236" s="242"/>
      <c r="S236" s="242"/>
      <c r="T236" s="242"/>
      <c r="U236" s="242"/>
      <c r="V236" s="242"/>
      <c r="W236" s="242"/>
      <c r="X236" s="242"/>
      <c r="Y236" s="242"/>
      <c r="Z236" s="242"/>
      <c r="AA236" s="242"/>
      <c r="AB236" s="242"/>
      <c r="AC236" s="242"/>
      <c r="AD236" s="242"/>
      <c r="AE236" s="242"/>
      <c r="AF236" s="242"/>
      <c r="AG236" s="243"/>
      <c r="AH236" s="50"/>
      <c r="AI236" s="50"/>
      <c r="AJ236" s="50"/>
      <c r="AK236" s="50"/>
      <c r="AL236" s="50"/>
      <c r="AM236" s="50"/>
      <c r="AN236" s="50"/>
      <c r="AO236" s="50"/>
      <c r="AP236" s="50"/>
      <c r="AQ236" s="50"/>
      <c r="AR236" s="50"/>
      <c r="AS236" s="50"/>
      <c r="AT236" s="50"/>
      <c r="AU236" s="50"/>
      <c r="AV236" s="50"/>
      <c r="AW236" s="50"/>
      <c r="AX236" s="50"/>
      <c r="AY236" s="130"/>
    </row>
    <row r="237" spans="1:51" s="27" customFormat="1" ht="24.75" customHeight="1" x14ac:dyDescent="0.25">
      <c r="A237" s="22" t="s">
        <v>136</v>
      </c>
      <c r="B237" s="22" t="s">
        <v>2341</v>
      </c>
      <c r="C237" s="22" t="s">
        <v>138</v>
      </c>
      <c r="D237" s="22">
        <v>9</v>
      </c>
      <c r="E237" s="22" t="s">
        <v>2369</v>
      </c>
      <c r="F237" s="22" t="s">
        <v>2370</v>
      </c>
      <c r="G237" s="106">
        <v>1</v>
      </c>
      <c r="H237" s="106">
        <v>441</v>
      </c>
      <c r="I237" s="106">
        <v>0</v>
      </c>
      <c r="J237" s="106">
        <v>0</v>
      </c>
      <c r="K237" s="106">
        <v>0</v>
      </c>
      <c r="L237" s="106">
        <v>0</v>
      </c>
      <c r="M237" s="106">
        <v>1</v>
      </c>
      <c r="N237" s="106">
        <v>4</v>
      </c>
      <c r="O237" s="106">
        <v>0</v>
      </c>
      <c r="P237" s="106">
        <v>1</v>
      </c>
      <c r="Q237" s="106">
        <v>0</v>
      </c>
      <c r="R237" s="106">
        <v>0</v>
      </c>
      <c r="S237" s="106">
        <v>0</v>
      </c>
      <c r="T237" s="106">
        <v>0</v>
      </c>
      <c r="U237" s="106">
        <v>167</v>
      </c>
      <c r="V237" s="106">
        <v>2</v>
      </c>
      <c r="W237" s="106">
        <v>0</v>
      </c>
      <c r="X237" s="106">
        <v>1</v>
      </c>
      <c r="Y237" s="106">
        <v>3</v>
      </c>
      <c r="Z237" s="106">
        <v>0</v>
      </c>
      <c r="AA237" s="106">
        <v>0</v>
      </c>
      <c r="AB237" s="106">
        <v>0</v>
      </c>
      <c r="AC237" s="108">
        <v>0</v>
      </c>
      <c r="AD237" s="192">
        <v>4</v>
      </c>
      <c r="AE237" s="183">
        <v>0</v>
      </c>
      <c r="AF237" s="173">
        <f t="shared" ref="AF237:AF241" si="68">G237+H237+I237+J237+K237+L237+M237+N237+O237+P237+Q237+R237+S237+T237+U237+V237+W237+X237+Y237+Z237+AA237+AB237+AC237+AD237</f>
        <v>625</v>
      </c>
      <c r="AG237" s="173">
        <f t="shared" ref="AG237:AG241" si="69">G237+H237+I237+J237+K237+L237+M237+N237+O237+P237+Q237+R237+S237+T237+U237+V237+W237+X237+Y237+Z237+AA237+AB237+AC237</f>
        <v>621</v>
      </c>
      <c r="AH237" s="34"/>
      <c r="AI237" s="34"/>
      <c r="AJ237" s="34"/>
      <c r="AK237" s="34"/>
      <c r="AL237" s="34"/>
      <c r="AM237" s="34"/>
      <c r="AN237" s="34"/>
      <c r="AO237" s="34"/>
      <c r="AP237" s="34"/>
      <c r="AQ237" s="34"/>
      <c r="AR237" s="34"/>
      <c r="AS237" s="34"/>
      <c r="AT237" s="34"/>
      <c r="AU237" s="34"/>
      <c r="AV237" s="34"/>
      <c r="AW237" s="34"/>
      <c r="AX237" s="34"/>
      <c r="AY237" s="35"/>
    </row>
    <row r="238" spans="1:51" s="27" customFormat="1" ht="24.75" customHeight="1" x14ac:dyDescent="0.25">
      <c r="A238" s="22" t="s">
        <v>136</v>
      </c>
      <c r="B238" s="22" t="s">
        <v>2341</v>
      </c>
      <c r="C238" s="22" t="s">
        <v>138</v>
      </c>
      <c r="D238" s="22">
        <v>9</v>
      </c>
      <c r="E238" s="22" t="s">
        <v>2369</v>
      </c>
      <c r="F238" s="22" t="s">
        <v>2371</v>
      </c>
      <c r="G238" s="106">
        <v>1</v>
      </c>
      <c r="H238" s="106">
        <v>461</v>
      </c>
      <c r="I238" s="106">
        <v>1</v>
      </c>
      <c r="J238" s="106">
        <v>0</v>
      </c>
      <c r="K238" s="106">
        <v>1</v>
      </c>
      <c r="L238" s="106">
        <v>0</v>
      </c>
      <c r="M238" s="106">
        <v>4</v>
      </c>
      <c r="N238" s="106">
        <v>0</v>
      </c>
      <c r="O238" s="106">
        <v>0</v>
      </c>
      <c r="P238" s="106">
        <v>0</v>
      </c>
      <c r="Q238" s="106">
        <v>0</v>
      </c>
      <c r="R238" s="106">
        <v>0</v>
      </c>
      <c r="S238" s="106">
        <v>0</v>
      </c>
      <c r="T238" s="106">
        <v>0</v>
      </c>
      <c r="U238" s="106">
        <v>129</v>
      </c>
      <c r="V238" s="106">
        <v>1</v>
      </c>
      <c r="W238" s="106">
        <v>0</v>
      </c>
      <c r="X238" s="106">
        <v>0</v>
      </c>
      <c r="Y238" s="106">
        <v>0</v>
      </c>
      <c r="Z238" s="106">
        <v>0</v>
      </c>
      <c r="AA238" s="106">
        <v>0</v>
      </c>
      <c r="AB238" s="106">
        <v>0</v>
      </c>
      <c r="AC238" s="108">
        <v>0</v>
      </c>
      <c r="AD238" s="192">
        <v>5</v>
      </c>
      <c r="AE238" s="183">
        <v>0</v>
      </c>
      <c r="AF238" s="173">
        <f t="shared" si="68"/>
        <v>603</v>
      </c>
      <c r="AG238" s="173">
        <f t="shared" si="69"/>
        <v>598</v>
      </c>
      <c r="AH238" s="34"/>
      <c r="AI238" s="34"/>
      <c r="AJ238" s="34"/>
      <c r="AK238" s="34"/>
      <c r="AL238" s="34"/>
      <c r="AM238" s="34"/>
      <c r="AN238" s="34"/>
      <c r="AO238" s="34"/>
      <c r="AP238" s="34"/>
      <c r="AQ238" s="34"/>
      <c r="AR238" s="34"/>
      <c r="AS238" s="34"/>
      <c r="AT238" s="34"/>
      <c r="AU238" s="34"/>
      <c r="AV238" s="34"/>
      <c r="AW238" s="34"/>
      <c r="AX238" s="34"/>
      <c r="AY238" s="35"/>
    </row>
    <row r="239" spans="1:51" s="27" customFormat="1" ht="24.75" customHeight="1" x14ac:dyDescent="0.25">
      <c r="A239" s="22" t="s">
        <v>136</v>
      </c>
      <c r="B239" s="22" t="s">
        <v>2341</v>
      </c>
      <c r="C239" s="22" t="s">
        <v>138</v>
      </c>
      <c r="D239" s="22">
        <v>9</v>
      </c>
      <c r="E239" s="22" t="s">
        <v>2372</v>
      </c>
      <c r="F239" s="22" t="s">
        <v>2373</v>
      </c>
      <c r="G239" s="99">
        <v>1</v>
      </c>
      <c r="H239" s="99">
        <v>350</v>
      </c>
      <c r="I239" s="99">
        <v>0</v>
      </c>
      <c r="J239" s="99">
        <v>0</v>
      </c>
      <c r="K239" s="99">
        <v>0</v>
      </c>
      <c r="L239" s="99">
        <v>0</v>
      </c>
      <c r="M239" s="99">
        <v>0</v>
      </c>
      <c r="N239" s="99">
        <v>0</v>
      </c>
      <c r="O239" s="99">
        <v>0</v>
      </c>
      <c r="P239" s="99">
        <v>0</v>
      </c>
      <c r="Q239" s="99">
        <v>0</v>
      </c>
      <c r="R239" s="99">
        <v>0</v>
      </c>
      <c r="S239" s="99">
        <v>0</v>
      </c>
      <c r="T239" s="99">
        <v>0</v>
      </c>
      <c r="U239" s="99">
        <v>154</v>
      </c>
      <c r="V239" s="99">
        <v>1</v>
      </c>
      <c r="W239" s="99">
        <v>0</v>
      </c>
      <c r="X239" s="99">
        <v>1</v>
      </c>
      <c r="Y239" s="99">
        <v>0</v>
      </c>
      <c r="Z239" s="99">
        <v>0</v>
      </c>
      <c r="AA239" s="99">
        <v>0</v>
      </c>
      <c r="AB239" s="99">
        <v>0</v>
      </c>
      <c r="AC239" s="99">
        <v>0</v>
      </c>
      <c r="AD239" s="195">
        <v>2</v>
      </c>
      <c r="AE239" s="183">
        <v>0</v>
      </c>
      <c r="AF239" s="173">
        <f t="shared" si="68"/>
        <v>509</v>
      </c>
      <c r="AG239" s="173">
        <f t="shared" si="69"/>
        <v>507</v>
      </c>
      <c r="AH239" s="34"/>
      <c r="AI239" s="34"/>
      <c r="AJ239" s="34"/>
      <c r="AK239" s="34"/>
      <c r="AL239" s="34"/>
      <c r="AM239" s="34"/>
      <c r="AN239" s="34"/>
      <c r="AO239" s="34"/>
      <c r="AP239" s="34"/>
      <c r="AQ239" s="34"/>
      <c r="AR239" s="34"/>
      <c r="AS239" s="34"/>
      <c r="AT239" s="34"/>
      <c r="AU239" s="34"/>
      <c r="AV239" s="34"/>
      <c r="AW239" s="34"/>
      <c r="AX239" s="34"/>
      <c r="AY239" s="35"/>
    </row>
    <row r="240" spans="1:51" s="27" customFormat="1" ht="24.75" customHeight="1" x14ac:dyDescent="0.25">
      <c r="A240" s="22" t="s">
        <v>136</v>
      </c>
      <c r="B240" s="22" t="s">
        <v>2341</v>
      </c>
      <c r="C240" s="22" t="s">
        <v>138</v>
      </c>
      <c r="D240" s="22">
        <v>9</v>
      </c>
      <c r="E240" s="22" t="s">
        <v>2372</v>
      </c>
      <c r="F240" s="22" t="s">
        <v>2374</v>
      </c>
      <c r="G240" s="106">
        <v>2</v>
      </c>
      <c r="H240" s="106">
        <v>356</v>
      </c>
      <c r="I240" s="106">
        <v>0</v>
      </c>
      <c r="J240" s="106">
        <v>0</v>
      </c>
      <c r="K240" s="106">
        <v>0</v>
      </c>
      <c r="L240" s="106">
        <v>0</v>
      </c>
      <c r="M240" s="106">
        <v>1</v>
      </c>
      <c r="N240" s="106">
        <v>2</v>
      </c>
      <c r="O240" s="106">
        <v>0</v>
      </c>
      <c r="P240" s="106">
        <v>0</v>
      </c>
      <c r="Q240" s="106">
        <v>0</v>
      </c>
      <c r="R240" s="106">
        <v>1</v>
      </c>
      <c r="S240" s="106">
        <v>0</v>
      </c>
      <c r="T240" s="106">
        <v>0</v>
      </c>
      <c r="U240" s="106">
        <v>129</v>
      </c>
      <c r="V240" s="106">
        <v>1</v>
      </c>
      <c r="W240" s="106">
        <v>0</v>
      </c>
      <c r="X240" s="106">
        <v>0</v>
      </c>
      <c r="Y240" s="106">
        <v>3</v>
      </c>
      <c r="Z240" s="106">
        <v>0</v>
      </c>
      <c r="AA240" s="106">
        <v>0</v>
      </c>
      <c r="AB240" s="106">
        <v>0</v>
      </c>
      <c r="AC240" s="108">
        <v>0</v>
      </c>
      <c r="AD240" s="192">
        <v>3</v>
      </c>
      <c r="AE240" s="183">
        <v>0</v>
      </c>
      <c r="AF240" s="173">
        <f t="shared" si="68"/>
        <v>498</v>
      </c>
      <c r="AG240" s="173">
        <f t="shared" si="69"/>
        <v>495</v>
      </c>
      <c r="AH240" s="34"/>
      <c r="AI240" s="34"/>
      <c r="AJ240" s="34"/>
      <c r="AK240" s="34"/>
      <c r="AL240" s="34"/>
      <c r="AM240" s="34"/>
      <c r="AN240" s="34"/>
      <c r="AO240" s="34"/>
      <c r="AP240" s="34"/>
      <c r="AQ240" s="34"/>
      <c r="AR240" s="34"/>
      <c r="AS240" s="34"/>
      <c r="AT240" s="34"/>
      <c r="AU240" s="34"/>
      <c r="AV240" s="34"/>
      <c r="AW240" s="34"/>
      <c r="AX240" s="34"/>
      <c r="AY240" s="35"/>
    </row>
    <row r="241" spans="1:51" s="27" customFormat="1" ht="24.75" customHeight="1" x14ac:dyDescent="0.25">
      <c r="A241" s="22" t="s">
        <v>136</v>
      </c>
      <c r="B241" s="22" t="s">
        <v>2341</v>
      </c>
      <c r="C241" s="22" t="s">
        <v>138</v>
      </c>
      <c r="D241" s="22">
        <v>9</v>
      </c>
      <c r="E241" s="22" t="s">
        <v>2375</v>
      </c>
      <c r="F241" s="22" t="s">
        <v>2376</v>
      </c>
      <c r="G241" s="106">
        <v>3</v>
      </c>
      <c r="H241" s="106">
        <v>460</v>
      </c>
      <c r="I241" s="106">
        <v>1</v>
      </c>
      <c r="J241" s="106">
        <v>0</v>
      </c>
      <c r="K241" s="106">
        <v>0</v>
      </c>
      <c r="L241" s="106">
        <v>1</v>
      </c>
      <c r="M241" s="106">
        <v>1</v>
      </c>
      <c r="N241" s="106">
        <v>1</v>
      </c>
      <c r="O241" s="106">
        <v>1</v>
      </c>
      <c r="P241" s="106">
        <v>0</v>
      </c>
      <c r="Q241" s="106">
        <v>0</v>
      </c>
      <c r="R241" s="106">
        <v>0</v>
      </c>
      <c r="S241" s="106">
        <v>0</v>
      </c>
      <c r="T241" s="106">
        <v>0</v>
      </c>
      <c r="U241" s="106">
        <v>124</v>
      </c>
      <c r="V241" s="106">
        <v>1</v>
      </c>
      <c r="W241" s="106">
        <v>0</v>
      </c>
      <c r="X241" s="106">
        <v>0</v>
      </c>
      <c r="Y241" s="106">
        <v>2</v>
      </c>
      <c r="Z241" s="106">
        <v>0</v>
      </c>
      <c r="AA241" s="106">
        <v>0</v>
      </c>
      <c r="AB241" s="106">
        <v>0</v>
      </c>
      <c r="AC241" s="108">
        <v>1</v>
      </c>
      <c r="AD241" s="192">
        <v>4</v>
      </c>
      <c r="AE241" s="183">
        <v>0</v>
      </c>
      <c r="AF241" s="173">
        <f t="shared" si="68"/>
        <v>600</v>
      </c>
      <c r="AG241" s="173">
        <f t="shared" si="69"/>
        <v>596</v>
      </c>
      <c r="AH241" s="34"/>
      <c r="AI241" s="34"/>
      <c r="AJ241" s="34"/>
      <c r="AK241" s="34"/>
      <c r="AL241" s="34"/>
      <c r="AM241" s="34"/>
      <c r="AN241" s="34"/>
      <c r="AO241" s="34"/>
      <c r="AP241" s="34"/>
      <c r="AQ241" s="34"/>
      <c r="AR241" s="34"/>
      <c r="AS241" s="34"/>
      <c r="AT241" s="34"/>
      <c r="AU241" s="34"/>
      <c r="AV241" s="34"/>
      <c r="AW241" s="34"/>
      <c r="AX241" s="34"/>
      <c r="AY241" s="35"/>
    </row>
    <row r="242" spans="1:51" s="27" customFormat="1" ht="24.75" customHeight="1" x14ac:dyDescent="0.25">
      <c r="A242" s="22"/>
      <c r="B242" s="22"/>
      <c r="C242" s="22"/>
      <c r="D242" s="22"/>
      <c r="E242" s="14" t="s">
        <v>2058</v>
      </c>
      <c r="F242" s="31" t="s">
        <v>6</v>
      </c>
      <c r="G242" s="87">
        <f>SUM(G237:G241)</f>
        <v>8</v>
      </c>
      <c r="H242" s="84">
        <f t="shared" ref="H242:AG242" si="70">SUM(H237:H241)</f>
        <v>2068</v>
      </c>
      <c r="I242" s="84">
        <f t="shared" si="70"/>
        <v>2</v>
      </c>
      <c r="J242" s="84">
        <f t="shared" si="70"/>
        <v>0</v>
      </c>
      <c r="K242" s="84">
        <f t="shared" si="70"/>
        <v>1</v>
      </c>
      <c r="L242" s="84">
        <f t="shared" si="70"/>
        <v>1</v>
      </c>
      <c r="M242" s="84">
        <f t="shared" si="70"/>
        <v>7</v>
      </c>
      <c r="N242" s="84">
        <f t="shared" si="70"/>
        <v>7</v>
      </c>
      <c r="O242" s="84">
        <f t="shared" si="70"/>
        <v>1</v>
      </c>
      <c r="P242" s="84">
        <f t="shared" si="70"/>
        <v>1</v>
      </c>
      <c r="Q242" s="84">
        <f t="shared" si="70"/>
        <v>0</v>
      </c>
      <c r="R242" s="84">
        <f t="shared" si="70"/>
        <v>1</v>
      </c>
      <c r="S242" s="84">
        <f t="shared" si="70"/>
        <v>0</v>
      </c>
      <c r="T242" s="84">
        <f t="shared" si="70"/>
        <v>0</v>
      </c>
      <c r="U242" s="84">
        <f t="shared" si="70"/>
        <v>703</v>
      </c>
      <c r="V242" s="84">
        <f t="shared" si="70"/>
        <v>6</v>
      </c>
      <c r="W242" s="84">
        <f t="shared" si="70"/>
        <v>0</v>
      </c>
      <c r="X242" s="84">
        <f t="shared" si="70"/>
        <v>2</v>
      </c>
      <c r="Y242" s="84">
        <f t="shared" si="70"/>
        <v>8</v>
      </c>
      <c r="Z242" s="84">
        <f t="shared" si="70"/>
        <v>0</v>
      </c>
      <c r="AA242" s="84">
        <f t="shared" si="70"/>
        <v>0</v>
      </c>
      <c r="AB242" s="84">
        <f t="shared" si="70"/>
        <v>0</v>
      </c>
      <c r="AC242" s="85">
        <f t="shared" si="70"/>
        <v>1</v>
      </c>
      <c r="AD242" s="100">
        <f t="shared" si="70"/>
        <v>18</v>
      </c>
      <c r="AE242" s="84">
        <f t="shared" si="70"/>
        <v>0</v>
      </c>
      <c r="AF242" s="87">
        <f>SUM(AF237:AF241)</f>
        <v>2835</v>
      </c>
      <c r="AG242" s="88">
        <f t="shared" si="70"/>
        <v>2817</v>
      </c>
      <c r="AH242" s="34"/>
      <c r="AI242" s="34"/>
      <c r="AJ242" s="34"/>
      <c r="AK242" s="34"/>
      <c r="AL242" s="34"/>
      <c r="AM242" s="34"/>
      <c r="AN242" s="34"/>
      <c r="AO242" s="34"/>
      <c r="AP242" s="34"/>
      <c r="AQ242" s="34"/>
      <c r="AR242" s="34"/>
      <c r="AS242" s="34"/>
      <c r="AT242" s="34"/>
      <c r="AU242" s="34"/>
      <c r="AV242" s="34"/>
      <c r="AW242" s="34"/>
      <c r="AX242" s="34"/>
      <c r="AY242" s="35"/>
    </row>
    <row r="243" spans="1:51" s="125" customFormat="1" ht="24.75" customHeight="1" x14ac:dyDescent="0.25">
      <c r="A243" s="241"/>
      <c r="B243" s="242"/>
      <c r="C243" s="242"/>
      <c r="D243" s="242"/>
      <c r="E243" s="242"/>
      <c r="F243" s="242"/>
      <c r="G243" s="242"/>
      <c r="H243" s="242"/>
      <c r="I243" s="242"/>
      <c r="J243" s="242"/>
      <c r="K243" s="242"/>
      <c r="L243" s="242"/>
      <c r="M243" s="242"/>
      <c r="N243" s="242"/>
      <c r="O243" s="242"/>
      <c r="P243" s="242"/>
      <c r="Q243" s="242"/>
      <c r="R243" s="242"/>
      <c r="S243" s="242"/>
      <c r="T243" s="242"/>
      <c r="U243" s="242"/>
      <c r="V243" s="242"/>
      <c r="W243" s="242"/>
      <c r="X243" s="242"/>
      <c r="Y243" s="242"/>
      <c r="Z243" s="242"/>
      <c r="AA243" s="242"/>
      <c r="AB243" s="242"/>
      <c r="AC243" s="242"/>
      <c r="AD243" s="242"/>
      <c r="AE243" s="242"/>
      <c r="AF243" s="242"/>
      <c r="AG243" s="243"/>
      <c r="AH243" s="50"/>
      <c r="AI243" s="50"/>
      <c r="AJ243" s="50"/>
      <c r="AK243" s="50"/>
      <c r="AL243" s="50"/>
      <c r="AM243" s="50"/>
      <c r="AN243" s="50"/>
      <c r="AO243" s="50"/>
      <c r="AP243" s="50"/>
      <c r="AQ243" s="50"/>
      <c r="AR243" s="50"/>
      <c r="AS243" s="50"/>
      <c r="AT243" s="50"/>
      <c r="AU243" s="50"/>
      <c r="AV243" s="50"/>
      <c r="AW243" s="50"/>
      <c r="AX243" s="50"/>
      <c r="AY243" s="130"/>
    </row>
    <row r="244" spans="1:51" s="27" customFormat="1" ht="24.75" customHeight="1" x14ac:dyDescent="0.25">
      <c r="A244" s="22" t="s">
        <v>136</v>
      </c>
      <c r="B244" s="22" t="s">
        <v>2341</v>
      </c>
      <c r="C244" s="22" t="s">
        <v>138</v>
      </c>
      <c r="D244" s="22">
        <v>10</v>
      </c>
      <c r="E244" s="22" t="s">
        <v>2377</v>
      </c>
      <c r="F244" s="22" t="s">
        <v>2378</v>
      </c>
      <c r="G244" s="106">
        <v>0</v>
      </c>
      <c r="H244" s="106">
        <v>323</v>
      </c>
      <c r="I244" s="106">
        <v>0</v>
      </c>
      <c r="J244" s="106">
        <v>0</v>
      </c>
      <c r="K244" s="106">
        <v>0</v>
      </c>
      <c r="L244" s="106">
        <v>0</v>
      </c>
      <c r="M244" s="106">
        <v>1</v>
      </c>
      <c r="N244" s="106">
        <v>0</v>
      </c>
      <c r="O244" s="106">
        <v>0</v>
      </c>
      <c r="P244" s="106">
        <v>0</v>
      </c>
      <c r="Q244" s="106">
        <v>0</v>
      </c>
      <c r="R244" s="106">
        <v>0</v>
      </c>
      <c r="S244" s="106">
        <v>0</v>
      </c>
      <c r="T244" s="106">
        <v>0</v>
      </c>
      <c r="U244" s="106">
        <v>136</v>
      </c>
      <c r="V244" s="106">
        <v>0</v>
      </c>
      <c r="W244" s="106">
        <v>0</v>
      </c>
      <c r="X244" s="106">
        <v>0</v>
      </c>
      <c r="Y244" s="106">
        <v>1</v>
      </c>
      <c r="Z244" s="106">
        <v>0</v>
      </c>
      <c r="AA244" s="106">
        <v>0</v>
      </c>
      <c r="AB244" s="106">
        <v>0</v>
      </c>
      <c r="AC244" s="108">
        <v>0</v>
      </c>
      <c r="AD244" s="192">
        <v>3</v>
      </c>
      <c r="AE244" s="183">
        <v>0</v>
      </c>
      <c r="AF244" s="173">
        <f t="shared" ref="AF244:AF249" si="71">G244+H244+I244+J244+K244+L244+M244+N244+O244+P244+Q244+R244+S244+T244+U244+V244+W244+X244+Y244+Z244+AA244+AB244+AC244+AD244</f>
        <v>464</v>
      </c>
      <c r="AG244" s="173">
        <f t="shared" ref="AG244:AG249" si="72">G244+H244+I244+J244+K244+L244+M244+N244+O244+P244+Q244+R244+S244+T244+U244+V244+W244+X244+Y244+Z244+AA244+AB244+AC244</f>
        <v>461</v>
      </c>
      <c r="AH244" s="34"/>
      <c r="AI244" s="34"/>
      <c r="AJ244" s="34"/>
      <c r="AK244" s="34"/>
      <c r="AL244" s="34"/>
      <c r="AM244" s="34"/>
      <c r="AN244" s="34"/>
      <c r="AO244" s="34"/>
      <c r="AP244" s="34"/>
      <c r="AQ244" s="34"/>
      <c r="AR244" s="34"/>
      <c r="AS244" s="34"/>
      <c r="AT244" s="34"/>
      <c r="AU244" s="34"/>
      <c r="AV244" s="34"/>
      <c r="AW244" s="34"/>
      <c r="AX244" s="34"/>
      <c r="AY244" s="35"/>
    </row>
    <row r="245" spans="1:51" s="27" customFormat="1" ht="24.75" customHeight="1" x14ac:dyDescent="0.25">
      <c r="A245" s="22" t="s">
        <v>136</v>
      </c>
      <c r="B245" s="22" t="s">
        <v>2341</v>
      </c>
      <c r="C245" s="22" t="s">
        <v>138</v>
      </c>
      <c r="D245" s="22">
        <v>10</v>
      </c>
      <c r="E245" s="22" t="s">
        <v>2377</v>
      </c>
      <c r="F245" s="22" t="s">
        <v>2379</v>
      </c>
      <c r="G245" s="106">
        <v>0</v>
      </c>
      <c r="H245" s="106">
        <v>307</v>
      </c>
      <c r="I245" s="106">
        <v>0</v>
      </c>
      <c r="J245" s="106">
        <v>0</v>
      </c>
      <c r="K245" s="106">
        <v>0</v>
      </c>
      <c r="L245" s="106">
        <v>0</v>
      </c>
      <c r="M245" s="106">
        <v>0</v>
      </c>
      <c r="N245" s="106">
        <v>2</v>
      </c>
      <c r="O245" s="106">
        <v>1</v>
      </c>
      <c r="P245" s="106">
        <v>1</v>
      </c>
      <c r="Q245" s="106">
        <v>1</v>
      </c>
      <c r="R245" s="106">
        <v>0</v>
      </c>
      <c r="S245" s="106">
        <v>0</v>
      </c>
      <c r="T245" s="106">
        <v>0</v>
      </c>
      <c r="U245" s="106">
        <v>149</v>
      </c>
      <c r="V245" s="106">
        <v>1</v>
      </c>
      <c r="W245" s="106">
        <v>0</v>
      </c>
      <c r="X245" s="106">
        <v>0</v>
      </c>
      <c r="Y245" s="106">
        <v>1</v>
      </c>
      <c r="Z245" s="106">
        <v>0</v>
      </c>
      <c r="AA245" s="106">
        <v>0</v>
      </c>
      <c r="AB245" s="106">
        <v>0</v>
      </c>
      <c r="AC245" s="108">
        <v>0</v>
      </c>
      <c r="AD245" s="192">
        <v>8</v>
      </c>
      <c r="AE245" s="183">
        <v>0</v>
      </c>
      <c r="AF245" s="173">
        <f t="shared" si="71"/>
        <v>471</v>
      </c>
      <c r="AG245" s="173">
        <f t="shared" si="72"/>
        <v>463</v>
      </c>
      <c r="AH245" s="34"/>
      <c r="AI245" s="34"/>
      <c r="AJ245" s="34"/>
      <c r="AK245" s="34"/>
      <c r="AL245" s="34"/>
      <c r="AM245" s="34"/>
      <c r="AN245" s="34"/>
      <c r="AO245" s="34"/>
      <c r="AP245" s="34"/>
      <c r="AQ245" s="34"/>
      <c r="AR245" s="34"/>
      <c r="AS245" s="34"/>
      <c r="AT245" s="34"/>
      <c r="AU245" s="34"/>
      <c r="AV245" s="34"/>
      <c r="AW245" s="34"/>
      <c r="AX245" s="34"/>
      <c r="AY245" s="35"/>
    </row>
    <row r="246" spans="1:51" s="27" customFormat="1" ht="24.75" customHeight="1" x14ac:dyDescent="0.25">
      <c r="A246" s="22" t="s">
        <v>136</v>
      </c>
      <c r="B246" s="22" t="s">
        <v>2341</v>
      </c>
      <c r="C246" s="22" t="s">
        <v>138</v>
      </c>
      <c r="D246" s="22">
        <v>10</v>
      </c>
      <c r="E246" s="22" t="s">
        <v>2380</v>
      </c>
      <c r="F246" s="22" t="s">
        <v>2381</v>
      </c>
      <c r="G246" s="106">
        <v>0</v>
      </c>
      <c r="H246" s="106">
        <v>472</v>
      </c>
      <c r="I246" s="106">
        <v>0</v>
      </c>
      <c r="J246" s="106">
        <v>0</v>
      </c>
      <c r="K246" s="106">
        <v>0</v>
      </c>
      <c r="L246" s="106">
        <v>0</v>
      </c>
      <c r="M246" s="106">
        <v>0</v>
      </c>
      <c r="N246" s="106">
        <v>1</v>
      </c>
      <c r="O246" s="106">
        <v>0</v>
      </c>
      <c r="P246" s="106">
        <v>0</v>
      </c>
      <c r="Q246" s="106">
        <v>1</v>
      </c>
      <c r="R246" s="106">
        <v>0</v>
      </c>
      <c r="S246" s="106">
        <v>0</v>
      </c>
      <c r="T246" s="106">
        <v>0</v>
      </c>
      <c r="U246" s="106">
        <v>156</v>
      </c>
      <c r="V246" s="106">
        <v>0</v>
      </c>
      <c r="W246" s="106">
        <v>0</v>
      </c>
      <c r="X246" s="106">
        <v>0</v>
      </c>
      <c r="Y246" s="106">
        <v>0</v>
      </c>
      <c r="Z246" s="106">
        <v>0</v>
      </c>
      <c r="AA246" s="106">
        <v>0</v>
      </c>
      <c r="AB246" s="106">
        <v>0</v>
      </c>
      <c r="AC246" s="108">
        <v>0</v>
      </c>
      <c r="AD246" s="192">
        <v>2</v>
      </c>
      <c r="AE246" s="183">
        <v>0</v>
      </c>
      <c r="AF246" s="173">
        <f t="shared" si="71"/>
        <v>632</v>
      </c>
      <c r="AG246" s="173">
        <f t="shared" si="72"/>
        <v>630</v>
      </c>
      <c r="AH246" s="34"/>
      <c r="AI246" s="34"/>
      <c r="AJ246" s="34"/>
      <c r="AK246" s="34"/>
      <c r="AL246" s="34"/>
      <c r="AM246" s="34"/>
      <c r="AN246" s="34"/>
      <c r="AO246" s="34"/>
      <c r="AP246" s="34"/>
      <c r="AQ246" s="34"/>
      <c r="AR246" s="34"/>
      <c r="AS246" s="34"/>
      <c r="AT246" s="34"/>
      <c r="AU246" s="34"/>
      <c r="AV246" s="34"/>
      <c r="AW246" s="34"/>
      <c r="AX246" s="34"/>
      <c r="AY246" s="35"/>
    </row>
    <row r="247" spans="1:51" s="27" customFormat="1" ht="24.75" customHeight="1" x14ac:dyDescent="0.25">
      <c r="A247" s="22" t="s">
        <v>136</v>
      </c>
      <c r="B247" s="22" t="s">
        <v>2341</v>
      </c>
      <c r="C247" s="22" t="s">
        <v>138</v>
      </c>
      <c r="D247" s="22">
        <v>10</v>
      </c>
      <c r="E247" s="22" t="s">
        <v>2382</v>
      </c>
      <c r="F247" s="22" t="s">
        <v>2383</v>
      </c>
      <c r="G247" s="99">
        <v>0</v>
      </c>
      <c r="H247" s="99">
        <v>348</v>
      </c>
      <c r="I247" s="99">
        <v>0</v>
      </c>
      <c r="J247" s="99">
        <v>0</v>
      </c>
      <c r="K247" s="99">
        <v>0</v>
      </c>
      <c r="L247" s="99">
        <v>0</v>
      </c>
      <c r="M247" s="99">
        <v>0</v>
      </c>
      <c r="N247" s="99">
        <v>3</v>
      </c>
      <c r="O247" s="99">
        <v>0</v>
      </c>
      <c r="P247" s="99">
        <v>0</v>
      </c>
      <c r="Q247" s="99">
        <v>0</v>
      </c>
      <c r="R247" s="99">
        <v>0</v>
      </c>
      <c r="S247" s="99">
        <v>0</v>
      </c>
      <c r="T247" s="99">
        <v>0</v>
      </c>
      <c r="U247" s="99">
        <v>129</v>
      </c>
      <c r="V247" s="99">
        <v>1</v>
      </c>
      <c r="W247" s="99">
        <v>0</v>
      </c>
      <c r="X247" s="99">
        <v>1</v>
      </c>
      <c r="Y247" s="99">
        <v>4</v>
      </c>
      <c r="Z247" s="99">
        <v>0</v>
      </c>
      <c r="AA247" s="99">
        <v>0</v>
      </c>
      <c r="AB247" s="99">
        <v>0</v>
      </c>
      <c r="AC247" s="99">
        <v>0</v>
      </c>
      <c r="AD247" s="195">
        <v>4</v>
      </c>
      <c r="AE247" s="183">
        <v>0</v>
      </c>
      <c r="AF247" s="173">
        <f t="shared" si="71"/>
        <v>490</v>
      </c>
      <c r="AG247" s="173">
        <f t="shared" si="72"/>
        <v>486</v>
      </c>
      <c r="AH247" s="34"/>
      <c r="AI247" s="34"/>
      <c r="AJ247" s="34"/>
      <c r="AK247" s="34"/>
      <c r="AL247" s="34"/>
      <c r="AM247" s="34"/>
      <c r="AN247" s="34"/>
      <c r="AO247" s="34"/>
      <c r="AP247" s="34"/>
      <c r="AQ247" s="34"/>
      <c r="AR247" s="34"/>
      <c r="AS247" s="34"/>
      <c r="AT247" s="34"/>
      <c r="AU247" s="34"/>
      <c r="AV247" s="34"/>
      <c r="AW247" s="34"/>
      <c r="AX247" s="34"/>
      <c r="AY247" s="35"/>
    </row>
    <row r="248" spans="1:51" s="27" customFormat="1" ht="24.75" customHeight="1" x14ac:dyDescent="0.25">
      <c r="A248" s="22" t="s">
        <v>136</v>
      </c>
      <c r="B248" s="22" t="s">
        <v>2341</v>
      </c>
      <c r="C248" s="22" t="s">
        <v>138</v>
      </c>
      <c r="D248" s="22">
        <v>10</v>
      </c>
      <c r="E248" s="22" t="s">
        <v>2384</v>
      </c>
      <c r="F248" s="22" t="s">
        <v>2385</v>
      </c>
      <c r="G248" s="106">
        <v>0</v>
      </c>
      <c r="H248" s="106">
        <v>425</v>
      </c>
      <c r="I248" s="106">
        <v>1</v>
      </c>
      <c r="J248" s="106">
        <v>0</v>
      </c>
      <c r="K248" s="106">
        <v>0</v>
      </c>
      <c r="L248" s="106">
        <v>1</v>
      </c>
      <c r="M248" s="106">
        <v>3</v>
      </c>
      <c r="N248" s="106">
        <v>1</v>
      </c>
      <c r="O248" s="106">
        <v>1</v>
      </c>
      <c r="P248" s="106">
        <v>0</v>
      </c>
      <c r="Q248" s="106">
        <v>1</v>
      </c>
      <c r="R248" s="106">
        <v>1</v>
      </c>
      <c r="S248" s="106">
        <v>0</v>
      </c>
      <c r="T248" s="106">
        <v>0</v>
      </c>
      <c r="U248" s="106">
        <v>124</v>
      </c>
      <c r="V248" s="106">
        <v>3</v>
      </c>
      <c r="W248" s="106">
        <v>0</v>
      </c>
      <c r="X248" s="106">
        <v>1</v>
      </c>
      <c r="Y248" s="106">
        <v>1</v>
      </c>
      <c r="Z248" s="106">
        <v>0</v>
      </c>
      <c r="AA248" s="106">
        <v>0</v>
      </c>
      <c r="AB248" s="106">
        <v>0</v>
      </c>
      <c r="AC248" s="108">
        <v>1</v>
      </c>
      <c r="AD248" s="192">
        <v>4</v>
      </c>
      <c r="AE248" s="183">
        <v>0</v>
      </c>
      <c r="AF248" s="173">
        <f t="shared" si="71"/>
        <v>568</v>
      </c>
      <c r="AG248" s="173">
        <f t="shared" si="72"/>
        <v>564</v>
      </c>
      <c r="AH248" s="34"/>
      <c r="AI248" s="34"/>
      <c r="AJ248" s="34"/>
      <c r="AK248" s="34"/>
      <c r="AL248" s="34"/>
      <c r="AM248" s="34"/>
      <c r="AN248" s="34"/>
      <c r="AO248" s="34"/>
      <c r="AP248" s="34"/>
      <c r="AQ248" s="34"/>
      <c r="AR248" s="34"/>
      <c r="AS248" s="34"/>
      <c r="AT248" s="34"/>
      <c r="AU248" s="34"/>
      <c r="AV248" s="34"/>
      <c r="AW248" s="34"/>
      <c r="AX248" s="34"/>
      <c r="AY248" s="35"/>
    </row>
    <row r="249" spans="1:51" s="27" customFormat="1" ht="24.75" customHeight="1" x14ac:dyDescent="0.25">
      <c r="A249" s="22" t="s">
        <v>136</v>
      </c>
      <c r="B249" s="22" t="s">
        <v>2341</v>
      </c>
      <c r="C249" s="22" t="s">
        <v>138</v>
      </c>
      <c r="D249" s="22">
        <v>10</v>
      </c>
      <c r="E249" s="22" t="s">
        <v>2384</v>
      </c>
      <c r="F249" s="22" t="s">
        <v>2386</v>
      </c>
      <c r="G249" s="106">
        <v>0</v>
      </c>
      <c r="H249" s="106">
        <v>408</v>
      </c>
      <c r="I249" s="106">
        <v>2</v>
      </c>
      <c r="J249" s="106">
        <v>0</v>
      </c>
      <c r="K249" s="106">
        <v>0</v>
      </c>
      <c r="L249" s="106">
        <v>1</v>
      </c>
      <c r="M249" s="106">
        <v>0</v>
      </c>
      <c r="N249" s="106">
        <v>2</v>
      </c>
      <c r="O249" s="106">
        <v>0</v>
      </c>
      <c r="P249" s="106">
        <v>0</v>
      </c>
      <c r="Q249" s="106">
        <v>0</v>
      </c>
      <c r="R249" s="106">
        <v>0</v>
      </c>
      <c r="S249" s="106">
        <v>0</v>
      </c>
      <c r="T249" s="106">
        <v>0</v>
      </c>
      <c r="U249" s="106">
        <v>146</v>
      </c>
      <c r="V249" s="106">
        <v>1</v>
      </c>
      <c r="W249" s="106">
        <v>0</v>
      </c>
      <c r="X249" s="106">
        <v>0</v>
      </c>
      <c r="Y249" s="106">
        <v>1</v>
      </c>
      <c r="Z249" s="106">
        <v>0</v>
      </c>
      <c r="AA249" s="106">
        <v>0</v>
      </c>
      <c r="AB249" s="106">
        <v>0</v>
      </c>
      <c r="AC249" s="108">
        <v>0</v>
      </c>
      <c r="AD249" s="192">
        <v>3</v>
      </c>
      <c r="AE249" s="183">
        <v>0</v>
      </c>
      <c r="AF249" s="173">
        <f t="shared" si="71"/>
        <v>564</v>
      </c>
      <c r="AG249" s="173">
        <f t="shared" si="72"/>
        <v>561</v>
      </c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5"/>
    </row>
    <row r="250" spans="1:51" s="27" customFormat="1" ht="24.75" customHeight="1" x14ac:dyDescent="0.25">
      <c r="A250" s="22"/>
      <c r="B250" s="22"/>
      <c r="C250" s="22"/>
      <c r="D250" s="22"/>
      <c r="E250" s="31" t="s">
        <v>1495</v>
      </c>
      <c r="F250" s="31" t="s">
        <v>6</v>
      </c>
      <c r="G250" s="87">
        <f>SUM(G244:G249)</f>
        <v>0</v>
      </c>
      <c r="H250" s="84">
        <f t="shared" ref="H250:AG250" si="73">SUM(H244:H249)</f>
        <v>2283</v>
      </c>
      <c r="I250" s="84">
        <f t="shared" si="73"/>
        <v>3</v>
      </c>
      <c r="J250" s="84">
        <f t="shared" si="73"/>
        <v>0</v>
      </c>
      <c r="K250" s="84">
        <f t="shared" si="73"/>
        <v>0</v>
      </c>
      <c r="L250" s="84">
        <f t="shared" si="73"/>
        <v>2</v>
      </c>
      <c r="M250" s="84">
        <f t="shared" si="73"/>
        <v>4</v>
      </c>
      <c r="N250" s="84">
        <f t="shared" si="73"/>
        <v>9</v>
      </c>
      <c r="O250" s="84">
        <f t="shared" si="73"/>
        <v>2</v>
      </c>
      <c r="P250" s="84">
        <f t="shared" si="73"/>
        <v>1</v>
      </c>
      <c r="Q250" s="84">
        <f t="shared" si="73"/>
        <v>3</v>
      </c>
      <c r="R250" s="84">
        <f t="shared" si="73"/>
        <v>1</v>
      </c>
      <c r="S250" s="84">
        <f t="shared" si="73"/>
        <v>0</v>
      </c>
      <c r="T250" s="84">
        <f t="shared" si="73"/>
        <v>0</v>
      </c>
      <c r="U250" s="84">
        <f t="shared" si="73"/>
        <v>840</v>
      </c>
      <c r="V250" s="84">
        <f t="shared" si="73"/>
        <v>6</v>
      </c>
      <c r="W250" s="84">
        <f t="shared" si="73"/>
        <v>0</v>
      </c>
      <c r="X250" s="84">
        <f t="shared" si="73"/>
        <v>2</v>
      </c>
      <c r="Y250" s="84">
        <f t="shared" si="73"/>
        <v>8</v>
      </c>
      <c r="Z250" s="84">
        <f t="shared" si="73"/>
        <v>0</v>
      </c>
      <c r="AA250" s="84">
        <f t="shared" si="73"/>
        <v>0</v>
      </c>
      <c r="AB250" s="84">
        <f t="shared" si="73"/>
        <v>0</v>
      </c>
      <c r="AC250" s="85">
        <f t="shared" si="73"/>
        <v>1</v>
      </c>
      <c r="AD250" s="100">
        <f t="shared" si="73"/>
        <v>24</v>
      </c>
      <c r="AE250" s="84">
        <f t="shared" si="73"/>
        <v>0</v>
      </c>
      <c r="AF250" s="87">
        <f t="shared" si="73"/>
        <v>3189</v>
      </c>
      <c r="AG250" s="88">
        <f t="shared" si="73"/>
        <v>3165</v>
      </c>
      <c r="AH250" s="34"/>
      <c r="AI250" s="34"/>
      <c r="AJ250" s="34"/>
      <c r="AK250" s="34"/>
      <c r="AL250" s="34"/>
      <c r="AM250" s="34"/>
      <c r="AN250" s="34"/>
      <c r="AO250" s="34"/>
      <c r="AP250" s="34"/>
      <c r="AQ250" s="34"/>
      <c r="AR250" s="34"/>
      <c r="AS250" s="34"/>
      <c r="AT250" s="34"/>
      <c r="AU250" s="34"/>
      <c r="AV250" s="34"/>
      <c r="AW250" s="34"/>
      <c r="AX250" s="34"/>
      <c r="AY250" s="35"/>
    </row>
    <row r="251" spans="1:51" s="125" customFormat="1" ht="24.75" customHeight="1" x14ac:dyDescent="0.25">
      <c r="A251" s="241"/>
      <c r="B251" s="242"/>
      <c r="C251" s="242"/>
      <c r="D251" s="242"/>
      <c r="E251" s="242"/>
      <c r="F251" s="242"/>
      <c r="G251" s="242"/>
      <c r="H251" s="242"/>
      <c r="I251" s="242"/>
      <c r="J251" s="242"/>
      <c r="K251" s="242"/>
      <c r="L251" s="242"/>
      <c r="M251" s="242"/>
      <c r="N251" s="242"/>
      <c r="O251" s="242"/>
      <c r="P251" s="242"/>
      <c r="Q251" s="242"/>
      <c r="R251" s="242"/>
      <c r="S251" s="242"/>
      <c r="T251" s="242"/>
      <c r="U251" s="242"/>
      <c r="V251" s="242"/>
      <c r="W251" s="242"/>
      <c r="X251" s="242"/>
      <c r="Y251" s="242"/>
      <c r="Z251" s="242"/>
      <c r="AA251" s="242"/>
      <c r="AB251" s="242"/>
      <c r="AC251" s="242"/>
      <c r="AD251" s="242"/>
      <c r="AE251" s="242"/>
      <c r="AF251" s="242"/>
      <c r="AG251" s="243"/>
      <c r="AH251" s="50"/>
      <c r="AI251" s="50"/>
      <c r="AJ251" s="50"/>
      <c r="AK251" s="50"/>
      <c r="AL251" s="50"/>
      <c r="AM251" s="50"/>
      <c r="AN251" s="50"/>
      <c r="AO251" s="50"/>
      <c r="AP251" s="50"/>
      <c r="AQ251" s="50"/>
      <c r="AR251" s="50"/>
      <c r="AS251" s="50"/>
      <c r="AT251" s="50"/>
      <c r="AU251" s="50"/>
      <c r="AV251" s="50"/>
      <c r="AW251" s="50"/>
      <c r="AX251" s="50"/>
      <c r="AY251" s="130"/>
    </row>
    <row r="252" spans="1:51" s="27" customFormat="1" ht="24.75" customHeight="1" x14ac:dyDescent="0.25">
      <c r="A252" s="22" t="s">
        <v>136</v>
      </c>
      <c r="B252" s="22" t="s">
        <v>2341</v>
      </c>
      <c r="C252" s="22" t="s">
        <v>138</v>
      </c>
      <c r="D252" s="22">
        <v>11</v>
      </c>
      <c r="E252" s="22" t="s">
        <v>2387</v>
      </c>
      <c r="F252" s="22" t="s">
        <v>2388</v>
      </c>
      <c r="G252" s="106">
        <v>1</v>
      </c>
      <c r="H252" s="106">
        <v>601</v>
      </c>
      <c r="I252" s="106">
        <v>0</v>
      </c>
      <c r="J252" s="106">
        <v>0</v>
      </c>
      <c r="K252" s="106">
        <v>0</v>
      </c>
      <c r="L252" s="106">
        <v>0</v>
      </c>
      <c r="M252" s="106">
        <v>0</v>
      </c>
      <c r="N252" s="106">
        <v>4</v>
      </c>
      <c r="O252" s="106">
        <v>0</v>
      </c>
      <c r="P252" s="106">
        <v>0</v>
      </c>
      <c r="Q252" s="106">
        <v>2</v>
      </c>
      <c r="R252" s="106">
        <v>0</v>
      </c>
      <c r="S252" s="106">
        <v>0</v>
      </c>
      <c r="T252" s="106">
        <v>0</v>
      </c>
      <c r="U252" s="106">
        <v>156</v>
      </c>
      <c r="V252" s="106">
        <v>1</v>
      </c>
      <c r="W252" s="106">
        <v>0</v>
      </c>
      <c r="X252" s="106">
        <v>0</v>
      </c>
      <c r="Y252" s="106">
        <v>1</v>
      </c>
      <c r="Z252" s="106">
        <v>0</v>
      </c>
      <c r="AA252" s="106">
        <v>0</v>
      </c>
      <c r="AB252" s="106">
        <v>0</v>
      </c>
      <c r="AC252" s="108">
        <v>0</v>
      </c>
      <c r="AD252" s="192">
        <v>4</v>
      </c>
      <c r="AE252" s="183">
        <v>0</v>
      </c>
      <c r="AF252" s="173">
        <f t="shared" ref="AF252:AF256" si="74">G252+H252+I252+J252+K252+L252+M252+N252+O252+P252+Q252+R252+S252+T252+U252+V252+W252+X252+Y252+Z252+AA252+AB252+AC252+AD252</f>
        <v>770</v>
      </c>
      <c r="AG252" s="173">
        <f t="shared" ref="AG252:AG256" si="75">G252+H252+I252+J252+K252+L252+M252+N252+O252+P252+Q252+R252+S252+T252+U252+V252+W252+X252+Y252+Z252+AA252+AB252+AC252</f>
        <v>766</v>
      </c>
      <c r="AH252" s="34"/>
      <c r="AI252" s="34"/>
      <c r="AJ252" s="34"/>
      <c r="AK252" s="34"/>
      <c r="AL252" s="34"/>
      <c r="AM252" s="34"/>
      <c r="AN252" s="34"/>
      <c r="AO252" s="34"/>
      <c r="AP252" s="34"/>
      <c r="AQ252" s="34"/>
      <c r="AR252" s="34"/>
      <c r="AS252" s="34"/>
      <c r="AT252" s="34"/>
      <c r="AU252" s="34"/>
      <c r="AV252" s="34"/>
      <c r="AW252" s="34"/>
      <c r="AX252" s="34"/>
      <c r="AY252" s="35"/>
    </row>
    <row r="253" spans="1:51" s="27" customFormat="1" ht="24.75" customHeight="1" x14ac:dyDescent="0.25">
      <c r="A253" s="22" t="s">
        <v>136</v>
      </c>
      <c r="B253" s="22" t="s">
        <v>2341</v>
      </c>
      <c r="C253" s="22" t="s">
        <v>138</v>
      </c>
      <c r="D253" s="22">
        <v>11</v>
      </c>
      <c r="E253" s="22" t="s">
        <v>2389</v>
      </c>
      <c r="F253" s="22" t="s">
        <v>2390</v>
      </c>
      <c r="G253" s="106">
        <v>0</v>
      </c>
      <c r="H253" s="106">
        <v>608</v>
      </c>
      <c r="I253" s="106">
        <v>2</v>
      </c>
      <c r="J253" s="106">
        <v>0</v>
      </c>
      <c r="K253" s="106">
        <v>0</v>
      </c>
      <c r="L253" s="106">
        <v>0</v>
      </c>
      <c r="M253" s="106">
        <v>1</v>
      </c>
      <c r="N253" s="106">
        <v>1</v>
      </c>
      <c r="O253" s="106">
        <v>0</v>
      </c>
      <c r="P253" s="106">
        <v>1</v>
      </c>
      <c r="Q253" s="106">
        <v>2</v>
      </c>
      <c r="R253" s="106">
        <v>0</v>
      </c>
      <c r="S253" s="106">
        <v>0</v>
      </c>
      <c r="T253" s="106">
        <v>0</v>
      </c>
      <c r="U253" s="106">
        <v>181</v>
      </c>
      <c r="V253" s="106">
        <v>2</v>
      </c>
      <c r="W253" s="106">
        <v>0</v>
      </c>
      <c r="X253" s="106">
        <v>0</v>
      </c>
      <c r="Y253" s="106">
        <v>3</v>
      </c>
      <c r="Z253" s="106">
        <v>0</v>
      </c>
      <c r="AA253" s="106">
        <v>0</v>
      </c>
      <c r="AB253" s="106">
        <v>0</v>
      </c>
      <c r="AC253" s="108">
        <v>1</v>
      </c>
      <c r="AD253" s="192">
        <v>1</v>
      </c>
      <c r="AE253" s="183">
        <v>0</v>
      </c>
      <c r="AF253" s="173">
        <f t="shared" si="74"/>
        <v>803</v>
      </c>
      <c r="AG253" s="173">
        <f t="shared" si="75"/>
        <v>802</v>
      </c>
      <c r="AH253" s="34"/>
      <c r="AI253" s="34"/>
      <c r="AJ253" s="34"/>
      <c r="AK253" s="34"/>
      <c r="AL253" s="34"/>
      <c r="AM253" s="34"/>
      <c r="AN253" s="34"/>
      <c r="AO253" s="34"/>
      <c r="AP253" s="34"/>
      <c r="AQ253" s="34"/>
      <c r="AR253" s="34"/>
      <c r="AS253" s="34"/>
      <c r="AT253" s="34"/>
      <c r="AU253" s="34"/>
      <c r="AV253" s="34"/>
      <c r="AW253" s="34"/>
      <c r="AX253" s="34"/>
      <c r="AY253" s="35"/>
    </row>
    <row r="254" spans="1:51" s="27" customFormat="1" ht="24.75" customHeight="1" x14ac:dyDescent="0.25">
      <c r="A254" s="22" t="s">
        <v>136</v>
      </c>
      <c r="B254" s="22" t="s">
        <v>2341</v>
      </c>
      <c r="C254" s="22" t="s">
        <v>138</v>
      </c>
      <c r="D254" s="22">
        <v>11</v>
      </c>
      <c r="E254" s="22" t="s">
        <v>2391</v>
      </c>
      <c r="F254" s="22" t="s">
        <v>2392</v>
      </c>
      <c r="G254" s="99">
        <v>0</v>
      </c>
      <c r="H254" s="99">
        <v>328</v>
      </c>
      <c r="I254" s="99">
        <v>1</v>
      </c>
      <c r="J254" s="99">
        <v>0</v>
      </c>
      <c r="K254" s="99">
        <v>0</v>
      </c>
      <c r="L254" s="99">
        <v>0</v>
      </c>
      <c r="M254" s="99">
        <v>1</v>
      </c>
      <c r="N254" s="99">
        <v>1</v>
      </c>
      <c r="O254" s="99">
        <v>0</v>
      </c>
      <c r="P254" s="99">
        <v>0</v>
      </c>
      <c r="Q254" s="99">
        <v>0</v>
      </c>
      <c r="R254" s="99">
        <v>0</v>
      </c>
      <c r="S254" s="99">
        <v>0</v>
      </c>
      <c r="T254" s="99">
        <v>0</v>
      </c>
      <c r="U254" s="99">
        <v>122</v>
      </c>
      <c r="V254" s="99">
        <v>2</v>
      </c>
      <c r="W254" s="99">
        <v>0</v>
      </c>
      <c r="X254" s="99">
        <v>0</v>
      </c>
      <c r="Y254" s="99">
        <v>0</v>
      </c>
      <c r="Z254" s="99">
        <v>1</v>
      </c>
      <c r="AA254" s="99">
        <v>0</v>
      </c>
      <c r="AB254" s="99">
        <v>0</v>
      </c>
      <c r="AC254" s="99">
        <v>0</v>
      </c>
      <c r="AD254" s="195">
        <v>28</v>
      </c>
      <c r="AE254" s="183">
        <v>0</v>
      </c>
      <c r="AF254" s="173">
        <f t="shared" si="74"/>
        <v>484</v>
      </c>
      <c r="AG254" s="173">
        <f t="shared" si="75"/>
        <v>456</v>
      </c>
      <c r="AH254" s="34"/>
      <c r="AI254" s="34"/>
      <c r="AJ254" s="34"/>
      <c r="AK254" s="34"/>
      <c r="AL254" s="34"/>
      <c r="AM254" s="34"/>
      <c r="AN254" s="34"/>
      <c r="AO254" s="34"/>
      <c r="AP254" s="34"/>
      <c r="AQ254" s="34"/>
      <c r="AR254" s="34"/>
      <c r="AS254" s="34"/>
      <c r="AT254" s="34"/>
      <c r="AU254" s="34"/>
      <c r="AV254" s="34"/>
      <c r="AW254" s="34"/>
      <c r="AX254" s="34"/>
      <c r="AY254" s="35"/>
    </row>
    <row r="255" spans="1:51" s="27" customFormat="1" ht="24.75" customHeight="1" x14ac:dyDescent="0.25">
      <c r="A255" s="22" t="s">
        <v>136</v>
      </c>
      <c r="B255" s="22" t="s">
        <v>2341</v>
      </c>
      <c r="C255" s="22" t="s">
        <v>138</v>
      </c>
      <c r="D255" s="22">
        <v>11</v>
      </c>
      <c r="E255" s="22" t="s">
        <v>2391</v>
      </c>
      <c r="F255" s="22" t="s">
        <v>2393</v>
      </c>
      <c r="G255" s="106">
        <v>0</v>
      </c>
      <c r="H255" s="106">
        <v>383</v>
      </c>
      <c r="I255" s="106">
        <v>1</v>
      </c>
      <c r="J255" s="106">
        <v>0</v>
      </c>
      <c r="K255" s="106">
        <v>0</v>
      </c>
      <c r="L255" s="106">
        <v>0</v>
      </c>
      <c r="M255" s="106">
        <v>0</v>
      </c>
      <c r="N255" s="106">
        <v>2</v>
      </c>
      <c r="O255" s="106">
        <v>0</v>
      </c>
      <c r="P255" s="106">
        <v>0</v>
      </c>
      <c r="Q255" s="106">
        <v>2</v>
      </c>
      <c r="R255" s="106">
        <v>0</v>
      </c>
      <c r="S255" s="106">
        <v>0</v>
      </c>
      <c r="T255" s="106">
        <v>0</v>
      </c>
      <c r="U255" s="106">
        <v>114</v>
      </c>
      <c r="V255" s="106">
        <v>0</v>
      </c>
      <c r="W255" s="106">
        <v>0</v>
      </c>
      <c r="X255" s="106">
        <v>0</v>
      </c>
      <c r="Y255" s="106">
        <v>0</v>
      </c>
      <c r="Z255" s="106">
        <v>0</v>
      </c>
      <c r="AA255" s="106">
        <v>0</v>
      </c>
      <c r="AB255" s="106">
        <v>0</v>
      </c>
      <c r="AC255" s="108">
        <v>0</v>
      </c>
      <c r="AD255" s="192">
        <v>5</v>
      </c>
      <c r="AE255" s="183">
        <v>0</v>
      </c>
      <c r="AF255" s="173">
        <f t="shared" si="74"/>
        <v>507</v>
      </c>
      <c r="AG255" s="173">
        <f t="shared" si="75"/>
        <v>502</v>
      </c>
      <c r="AH255" s="34"/>
      <c r="AI255" s="34"/>
      <c r="AJ255" s="34"/>
      <c r="AK255" s="34"/>
      <c r="AL255" s="34"/>
      <c r="AM255" s="34"/>
      <c r="AN255" s="34"/>
      <c r="AO255" s="34"/>
      <c r="AP255" s="34"/>
      <c r="AQ255" s="34"/>
      <c r="AR255" s="34"/>
      <c r="AS255" s="34"/>
      <c r="AT255" s="34"/>
      <c r="AU255" s="34"/>
      <c r="AV255" s="34"/>
      <c r="AW255" s="34"/>
      <c r="AX255" s="34"/>
      <c r="AY255" s="35"/>
    </row>
    <row r="256" spans="1:51" s="27" customFormat="1" ht="24.75" customHeight="1" x14ac:dyDescent="0.25">
      <c r="A256" s="22" t="s">
        <v>136</v>
      </c>
      <c r="B256" s="22" t="s">
        <v>2341</v>
      </c>
      <c r="C256" s="22" t="s">
        <v>138</v>
      </c>
      <c r="D256" s="22">
        <v>11</v>
      </c>
      <c r="E256" s="22" t="s">
        <v>2394</v>
      </c>
      <c r="F256" s="22" t="s">
        <v>2395</v>
      </c>
      <c r="G256" s="106">
        <v>1</v>
      </c>
      <c r="H256" s="106">
        <v>350</v>
      </c>
      <c r="I256" s="106">
        <v>0</v>
      </c>
      <c r="J256" s="106">
        <v>0</v>
      </c>
      <c r="K256" s="106">
        <v>1</v>
      </c>
      <c r="L256" s="106">
        <v>1</v>
      </c>
      <c r="M256" s="106">
        <v>0</v>
      </c>
      <c r="N256" s="106">
        <v>0</v>
      </c>
      <c r="O256" s="106">
        <v>0</v>
      </c>
      <c r="P256" s="106">
        <v>0</v>
      </c>
      <c r="Q256" s="106">
        <v>1</v>
      </c>
      <c r="R256" s="106">
        <v>0</v>
      </c>
      <c r="S256" s="106">
        <v>0</v>
      </c>
      <c r="T256" s="106">
        <v>1</v>
      </c>
      <c r="U256" s="106">
        <v>92</v>
      </c>
      <c r="V256" s="106">
        <v>2</v>
      </c>
      <c r="W256" s="106">
        <v>0</v>
      </c>
      <c r="X256" s="106">
        <v>0</v>
      </c>
      <c r="Y256" s="106">
        <v>1</v>
      </c>
      <c r="Z256" s="106">
        <v>0</v>
      </c>
      <c r="AA256" s="106">
        <v>0</v>
      </c>
      <c r="AB256" s="106">
        <v>0</v>
      </c>
      <c r="AC256" s="108">
        <v>0</v>
      </c>
      <c r="AD256" s="192">
        <v>4</v>
      </c>
      <c r="AE256" s="183">
        <v>0</v>
      </c>
      <c r="AF256" s="173">
        <f t="shared" si="74"/>
        <v>454</v>
      </c>
      <c r="AG256" s="173">
        <f t="shared" si="75"/>
        <v>450</v>
      </c>
      <c r="AH256" s="34"/>
      <c r="AI256" s="34"/>
      <c r="AJ256" s="34"/>
      <c r="AK256" s="34"/>
      <c r="AL256" s="34"/>
      <c r="AM256" s="34"/>
      <c r="AN256" s="34"/>
      <c r="AO256" s="34"/>
      <c r="AP256" s="34"/>
      <c r="AQ256" s="34"/>
      <c r="AR256" s="34"/>
      <c r="AS256" s="34"/>
      <c r="AT256" s="34"/>
      <c r="AU256" s="34"/>
      <c r="AV256" s="34"/>
      <c r="AW256" s="34"/>
      <c r="AX256" s="34"/>
      <c r="AY256" s="35"/>
    </row>
    <row r="257" spans="1:51" s="27" customFormat="1" ht="24.75" customHeight="1" x14ac:dyDescent="0.25">
      <c r="A257" s="22"/>
      <c r="B257" s="22"/>
      <c r="C257" s="22"/>
      <c r="D257" s="22"/>
      <c r="E257" s="31" t="s">
        <v>2058</v>
      </c>
      <c r="F257" s="31" t="s">
        <v>6</v>
      </c>
      <c r="G257" s="87">
        <f>SUM(G252:G256)</f>
        <v>2</v>
      </c>
      <c r="H257" s="84">
        <f t="shared" ref="H257:AG257" si="76">SUM(H252:H256)</f>
        <v>2270</v>
      </c>
      <c r="I257" s="84">
        <f t="shared" si="76"/>
        <v>4</v>
      </c>
      <c r="J257" s="84">
        <f t="shared" si="76"/>
        <v>0</v>
      </c>
      <c r="K257" s="84">
        <f t="shared" si="76"/>
        <v>1</v>
      </c>
      <c r="L257" s="84">
        <f t="shared" si="76"/>
        <v>1</v>
      </c>
      <c r="M257" s="84">
        <f t="shared" si="76"/>
        <v>2</v>
      </c>
      <c r="N257" s="84">
        <f t="shared" si="76"/>
        <v>8</v>
      </c>
      <c r="O257" s="84">
        <f t="shared" si="76"/>
        <v>0</v>
      </c>
      <c r="P257" s="84">
        <f t="shared" si="76"/>
        <v>1</v>
      </c>
      <c r="Q257" s="84">
        <f t="shared" si="76"/>
        <v>7</v>
      </c>
      <c r="R257" s="84">
        <f t="shared" si="76"/>
        <v>0</v>
      </c>
      <c r="S257" s="84">
        <f t="shared" si="76"/>
        <v>0</v>
      </c>
      <c r="T257" s="84">
        <f t="shared" si="76"/>
        <v>1</v>
      </c>
      <c r="U257" s="84">
        <f t="shared" si="76"/>
        <v>665</v>
      </c>
      <c r="V257" s="84">
        <f t="shared" si="76"/>
        <v>7</v>
      </c>
      <c r="W257" s="84">
        <f t="shared" si="76"/>
        <v>0</v>
      </c>
      <c r="X257" s="84">
        <f t="shared" si="76"/>
        <v>0</v>
      </c>
      <c r="Y257" s="84">
        <f t="shared" si="76"/>
        <v>5</v>
      </c>
      <c r="Z257" s="84">
        <f t="shared" si="76"/>
        <v>1</v>
      </c>
      <c r="AA257" s="84">
        <f t="shared" si="76"/>
        <v>0</v>
      </c>
      <c r="AB257" s="84">
        <f t="shared" si="76"/>
        <v>0</v>
      </c>
      <c r="AC257" s="85">
        <f t="shared" si="76"/>
        <v>1</v>
      </c>
      <c r="AD257" s="100">
        <f t="shared" si="76"/>
        <v>42</v>
      </c>
      <c r="AE257" s="84">
        <f t="shared" si="76"/>
        <v>0</v>
      </c>
      <c r="AF257" s="87">
        <f t="shared" si="76"/>
        <v>3018</v>
      </c>
      <c r="AG257" s="88">
        <f t="shared" si="76"/>
        <v>2976</v>
      </c>
      <c r="AH257" s="34"/>
      <c r="AI257" s="34"/>
      <c r="AJ257" s="34"/>
      <c r="AK257" s="34"/>
      <c r="AL257" s="34"/>
      <c r="AM257" s="34"/>
      <c r="AN257" s="34"/>
      <c r="AO257" s="34"/>
      <c r="AP257" s="34"/>
      <c r="AQ257" s="34"/>
      <c r="AR257" s="34"/>
      <c r="AS257" s="34"/>
      <c r="AT257" s="34"/>
      <c r="AU257" s="34"/>
      <c r="AV257" s="34"/>
      <c r="AW257" s="34"/>
      <c r="AX257" s="34"/>
      <c r="AY257" s="35"/>
    </row>
    <row r="258" spans="1:51" s="125" customFormat="1" ht="24.75" customHeight="1" x14ac:dyDescent="0.25">
      <c r="A258" s="241"/>
      <c r="B258" s="242"/>
      <c r="C258" s="242"/>
      <c r="D258" s="242"/>
      <c r="E258" s="242"/>
      <c r="F258" s="242"/>
      <c r="G258" s="242"/>
      <c r="H258" s="242"/>
      <c r="I258" s="242"/>
      <c r="J258" s="242"/>
      <c r="K258" s="242"/>
      <c r="L258" s="242"/>
      <c r="M258" s="242"/>
      <c r="N258" s="242"/>
      <c r="O258" s="242"/>
      <c r="P258" s="242"/>
      <c r="Q258" s="242"/>
      <c r="R258" s="242"/>
      <c r="S258" s="242"/>
      <c r="T258" s="242"/>
      <c r="U258" s="242"/>
      <c r="V258" s="242"/>
      <c r="W258" s="242"/>
      <c r="X258" s="242"/>
      <c r="Y258" s="242"/>
      <c r="Z258" s="242"/>
      <c r="AA258" s="242"/>
      <c r="AB258" s="242"/>
      <c r="AC258" s="242"/>
      <c r="AD258" s="242"/>
      <c r="AE258" s="242"/>
      <c r="AF258" s="242"/>
      <c r="AG258" s="243"/>
      <c r="AH258" s="50"/>
      <c r="AI258" s="50"/>
      <c r="AJ258" s="50"/>
      <c r="AK258" s="50"/>
      <c r="AL258" s="50"/>
      <c r="AM258" s="50"/>
      <c r="AN258" s="50"/>
      <c r="AO258" s="50"/>
      <c r="AP258" s="50"/>
      <c r="AQ258" s="50"/>
      <c r="AR258" s="50"/>
      <c r="AS258" s="50"/>
      <c r="AT258" s="50"/>
      <c r="AU258" s="50"/>
      <c r="AV258" s="50"/>
      <c r="AW258" s="50"/>
      <c r="AX258" s="50"/>
      <c r="AY258" s="130"/>
    </row>
    <row r="259" spans="1:51" s="27" customFormat="1" ht="24.75" customHeight="1" x14ac:dyDescent="0.25">
      <c r="A259" s="22" t="s">
        <v>136</v>
      </c>
      <c r="B259" s="22" t="s">
        <v>2341</v>
      </c>
      <c r="C259" s="22" t="s">
        <v>138</v>
      </c>
      <c r="D259" s="22">
        <v>12</v>
      </c>
      <c r="E259" s="22" t="s">
        <v>2473</v>
      </c>
      <c r="F259" s="22" t="s">
        <v>2396</v>
      </c>
      <c r="G259" s="106">
        <v>1</v>
      </c>
      <c r="H259" s="106">
        <v>505</v>
      </c>
      <c r="I259" s="106">
        <v>1</v>
      </c>
      <c r="J259" s="106">
        <v>0</v>
      </c>
      <c r="K259" s="106">
        <v>0</v>
      </c>
      <c r="L259" s="106">
        <v>1</v>
      </c>
      <c r="M259" s="106">
        <v>0</v>
      </c>
      <c r="N259" s="106">
        <v>3</v>
      </c>
      <c r="O259" s="106">
        <v>1</v>
      </c>
      <c r="P259" s="106">
        <v>0</v>
      </c>
      <c r="Q259" s="106">
        <v>0</v>
      </c>
      <c r="R259" s="106">
        <v>1</v>
      </c>
      <c r="S259" s="106">
        <v>0</v>
      </c>
      <c r="T259" s="106">
        <v>0</v>
      </c>
      <c r="U259" s="106">
        <v>180</v>
      </c>
      <c r="V259" s="106">
        <v>0</v>
      </c>
      <c r="W259" s="106">
        <v>0</v>
      </c>
      <c r="X259" s="106">
        <v>0</v>
      </c>
      <c r="Y259" s="106">
        <v>1</v>
      </c>
      <c r="Z259" s="106">
        <v>0</v>
      </c>
      <c r="AA259" s="106">
        <v>0</v>
      </c>
      <c r="AB259" s="106">
        <v>0</v>
      </c>
      <c r="AC259" s="108">
        <v>0</v>
      </c>
      <c r="AD259" s="192">
        <v>2</v>
      </c>
      <c r="AE259" s="183"/>
      <c r="AF259" s="173">
        <f t="shared" ref="AF259:AF264" si="77">G259+H259+I259+J259+K259+L259+M259+N259+O259+P259+Q259+R259+S259+T259+U259+V259+W259+X259+Y259+Z259+AA259+AB259+AC259+AD259</f>
        <v>696</v>
      </c>
      <c r="AG259" s="173">
        <f t="shared" ref="AG259:AG264" si="78">G259+H259+I259+J259+K259+L259+M259+N259+O259+P259+Q259+R259+S259+T259+U259+V259+W259+X259+Y259+Z259+AA259+AB259+AC259</f>
        <v>694</v>
      </c>
      <c r="AH259" s="34"/>
      <c r="AI259" s="34"/>
      <c r="AJ259" s="34"/>
      <c r="AK259" s="34"/>
      <c r="AL259" s="34"/>
      <c r="AM259" s="34"/>
      <c r="AN259" s="34"/>
      <c r="AO259" s="34"/>
      <c r="AP259" s="34"/>
      <c r="AQ259" s="34"/>
      <c r="AR259" s="34"/>
      <c r="AS259" s="34"/>
      <c r="AT259" s="34"/>
      <c r="AU259" s="34"/>
      <c r="AV259" s="34"/>
      <c r="AW259" s="34"/>
      <c r="AX259" s="34"/>
      <c r="AY259" s="35"/>
    </row>
    <row r="260" spans="1:51" s="27" customFormat="1" ht="24.75" customHeight="1" x14ac:dyDescent="0.25">
      <c r="A260" s="22" t="s">
        <v>136</v>
      </c>
      <c r="B260" s="22" t="s">
        <v>2341</v>
      </c>
      <c r="C260" s="22" t="s">
        <v>138</v>
      </c>
      <c r="D260" s="22">
        <v>12</v>
      </c>
      <c r="E260" s="22" t="s">
        <v>2474</v>
      </c>
      <c r="F260" s="22" t="s">
        <v>2397</v>
      </c>
      <c r="G260" s="106">
        <v>1</v>
      </c>
      <c r="H260" s="106">
        <v>502</v>
      </c>
      <c r="I260" s="106">
        <v>1</v>
      </c>
      <c r="J260" s="106">
        <v>0</v>
      </c>
      <c r="K260" s="106">
        <v>0</v>
      </c>
      <c r="L260" s="106">
        <v>0</v>
      </c>
      <c r="M260" s="106">
        <v>1</v>
      </c>
      <c r="N260" s="106">
        <v>2</v>
      </c>
      <c r="O260" s="106">
        <v>1</v>
      </c>
      <c r="P260" s="106">
        <v>1</v>
      </c>
      <c r="Q260" s="106">
        <v>0</v>
      </c>
      <c r="R260" s="106">
        <v>1</v>
      </c>
      <c r="S260" s="106">
        <v>0</v>
      </c>
      <c r="T260" s="106">
        <v>1</v>
      </c>
      <c r="U260" s="106">
        <v>151</v>
      </c>
      <c r="V260" s="106">
        <v>1</v>
      </c>
      <c r="W260" s="106">
        <v>0</v>
      </c>
      <c r="X260" s="106">
        <v>1</v>
      </c>
      <c r="Y260" s="106">
        <v>2</v>
      </c>
      <c r="Z260" s="106">
        <v>1</v>
      </c>
      <c r="AA260" s="106">
        <v>1</v>
      </c>
      <c r="AB260" s="106">
        <v>0</v>
      </c>
      <c r="AC260" s="108">
        <v>0</v>
      </c>
      <c r="AD260" s="192">
        <v>9</v>
      </c>
      <c r="AE260" s="183">
        <v>0</v>
      </c>
      <c r="AF260" s="173">
        <f t="shared" si="77"/>
        <v>677</v>
      </c>
      <c r="AG260" s="173">
        <f t="shared" si="78"/>
        <v>668</v>
      </c>
      <c r="AH260" s="34"/>
      <c r="AI260" s="34"/>
      <c r="AJ260" s="34"/>
      <c r="AK260" s="34"/>
      <c r="AL260" s="34"/>
      <c r="AM260" s="34"/>
      <c r="AN260" s="34"/>
      <c r="AO260" s="34"/>
      <c r="AP260" s="34"/>
      <c r="AQ260" s="34"/>
      <c r="AR260" s="34"/>
      <c r="AS260" s="34"/>
      <c r="AT260" s="34"/>
      <c r="AU260" s="34"/>
      <c r="AV260" s="34"/>
      <c r="AW260" s="34"/>
      <c r="AX260" s="34"/>
      <c r="AY260" s="35"/>
    </row>
    <row r="261" spans="1:51" s="27" customFormat="1" ht="24.75" customHeight="1" x14ac:dyDescent="0.25">
      <c r="A261" s="22" t="s">
        <v>136</v>
      </c>
      <c r="B261" s="22" t="s">
        <v>2341</v>
      </c>
      <c r="C261" s="22" t="s">
        <v>138</v>
      </c>
      <c r="D261" s="22">
        <v>12</v>
      </c>
      <c r="E261" s="22" t="s">
        <v>2475</v>
      </c>
      <c r="F261" s="22" t="s">
        <v>2398</v>
      </c>
      <c r="G261" s="99">
        <v>0</v>
      </c>
      <c r="H261" s="99">
        <v>518</v>
      </c>
      <c r="I261" s="99">
        <v>0</v>
      </c>
      <c r="J261" s="99">
        <v>0</v>
      </c>
      <c r="K261" s="99">
        <v>0</v>
      </c>
      <c r="L261" s="99">
        <v>0</v>
      </c>
      <c r="M261" s="99">
        <v>2</v>
      </c>
      <c r="N261" s="99">
        <v>2</v>
      </c>
      <c r="O261" s="99">
        <v>1</v>
      </c>
      <c r="P261" s="99">
        <v>1</v>
      </c>
      <c r="Q261" s="99">
        <v>0</v>
      </c>
      <c r="R261" s="99">
        <v>0</v>
      </c>
      <c r="S261" s="99">
        <v>1</v>
      </c>
      <c r="T261" s="99">
        <v>0</v>
      </c>
      <c r="U261" s="99">
        <v>160</v>
      </c>
      <c r="V261" s="99">
        <v>1</v>
      </c>
      <c r="W261" s="99">
        <v>0</v>
      </c>
      <c r="X261" s="99">
        <v>0</v>
      </c>
      <c r="Y261" s="99">
        <v>0</v>
      </c>
      <c r="Z261" s="99">
        <v>0</v>
      </c>
      <c r="AA261" s="99">
        <v>0</v>
      </c>
      <c r="AB261" s="99">
        <v>1</v>
      </c>
      <c r="AC261" s="99">
        <v>2</v>
      </c>
      <c r="AD261" s="195">
        <v>7</v>
      </c>
      <c r="AE261" s="183">
        <v>0</v>
      </c>
      <c r="AF261" s="173">
        <f t="shared" si="77"/>
        <v>696</v>
      </c>
      <c r="AG261" s="173">
        <f t="shared" si="78"/>
        <v>689</v>
      </c>
      <c r="AH261" s="34"/>
      <c r="AI261" s="34"/>
      <c r="AJ261" s="34"/>
      <c r="AK261" s="34"/>
      <c r="AL261" s="34"/>
      <c r="AM261" s="34"/>
      <c r="AN261" s="34"/>
      <c r="AO261" s="34"/>
      <c r="AP261" s="34"/>
      <c r="AQ261" s="34"/>
      <c r="AR261" s="34"/>
      <c r="AS261" s="34"/>
      <c r="AT261" s="34"/>
      <c r="AU261" s="34"/>
      <c r="AV261" s="34"/>
      <c r="AW261" s="34"/>
      <c r="AX261" s="34"/>
      <c r="AY261" s="35"/>
    </row>
    <row r="262" spans="1:51" s="27" customFormat="1" ht="24.75" customHeight="1" x14ac:dyDescent="0.25">
      <c r="A262" s="22" t="s">
        <v>136</v>
      </c>
      <c r="B262" s="22" t="s">
        <v>2341</v>
      </c>
      <c r="C262" s="22" t="s">
        <v>138</v>
      </c>
      <c r="D262" s="22">
        <v>12</v>
      </c>
      <c r="E262" s="22" t="s">
        <v>2476</v>
      </c>
      <c r="F262" s="22" t="s">
        <v>2399</v>
      </c>
      <c r="G262" s="106">
        <v>1</v>
      </c>
      <c r="H262" s="106">
        <v>485</v>
      </c>
      <c r="I262" s="106">
        <v>1</v>
      </c>
      <c r="J262" s="106">
        <v>0</v>
      </c>
      <c r="K262" s="106">
        <v>0</v>
      </c>
      <c r="L262" s="106">
        <v>0</v>
      </c>
      <c r="M262" s="106">
        <v>0</v>
      </c>
      <c r="N262" s="106">
        <v>4</v>
      </c>
      <c r="O262" s="106">
        <v>1</v>
      </c>
      <c r="P262" s="106">
        <v>0</v>
      </c>
      <c r="Q262" s="106">
        <v>0</v>
      </c>
      <c r="R262" s="106">
        <v>0</v>
      </c>
      <c r="S262" s="106">
        <v>0</v>
      </c>
      <c r="T262" s="106">
        <v>0</v>
      </c>
      <c r="U262" s="106">
        <v>174</v>
      </c>
      <c r="V262" s="106">
        <v>1</v>
      </c>
      <c r="W262" s="106">
        <v>0</v>
      </c>
      <c r="X262" s="106">
        <v>0</v>
      </c>
      <c r="Y262" s="106">
        <v>0</v>
      </c>
      <c r="Z262" s="106">
        <v>0</v>
      </c>
      <c r="AA262" s="106">
        <v>0</v>
      </c>
      <c r="AB262" s="106">
        <v>0</v>
      </c>
      <c r="AC262" s="108">
        <v>0</v>
      </c>
      <c r="AD262" s="192">
        <v>4</v>
      </c>
      <c r="AE262" s="183">
        <v>0</v>
      </c>
      <c r="AF262" s="173">
        <f t="shared" si="77"/>
        <v>671</v>
      </c>
      <c r="AG262" s="173">
        <f t="shared" si="78"/>
        <v>667</v>
      </c>
      <c r="AH262" s="34"/>
      <c r="AI262" s="34"/>
      <c r="AJ262" s="34"/>
      <c r="AK262" s="34"/>
      <c r="AL262" s="34"/>
      <c r="AM262" s="34"/>
      <c r="AN262" s="34"/>
      <c r="AO262" s="34"/>
      <c r="AP262" s="34"/>
      <c r="AQ262" s="34"/>
      <c r="AR262" s="34"/>
      <c r="AS262" s="34"/>
      <c r="AT262" s="34"/>
      <c r="AU262" s="34"/>
      <c r="AV262" s="34"/>
      <c r="AW262" s="34"/>
      <c r="AX262" s="34"/>
      <c r="AY262" s="35"/>
    </row>
    <row r="263" spans="1:51" s="27" customFormat="1" ht="24.75" customHeight="1" x14ac:dyDescent="0.25">
      <c r="A263" s="22" t="s">
        <v>136</v>
      </c>
      <c r="B263" s="22" t="s">
        <v>2341</v>
      </c>
      <c r="C263" s="22" t="s">
        <v>138</v>
      </c>
      <c r="D263" s="22">
        <v>12</v>
      </c>
      <c r="E263" s="22" t="s">
        <v>2477</v>
      </c>
      <c r="F263" s="22" t="s">
        <v>2400</v>
      </c>
      <c r="G263" s="106">
        <v>1</v>
      </c>
      <c r="H263" s="106">
        <v>471</v>
      </c>
      <c r="I263" s="106">
        <v>0</v>
      </c>
      <c r="J263" s="106">
        <v>0</v>
      </c>
      <c r="K263" s="106">
        <v>0</v>
      </c>
      <c r="L263" s="106">
        <v>2</v>
      </c>
      <c r="M263" s="106">
        <v>0</v>
      </c>
      <c r="N263" s="106">
        <v>2</v>
      </c>
      <c r="O263" s="106">
        <v>0</v>
      </c>
      <c r="P263" s="106">
        <v>0</v>
      </c>
      <c r="Q263" s="106">
        <v>0</v>
      </c>
      <c r="R263" s="106">
        <v>0</v>
      </c>
      <c r="S263" s="106">
        <v>0</v>
      </c>
      <c r="T263" s="106">
        <v>0</v>
      </c>
      <c r="U263" s="106">
        <v>175</v>
      </c>
      <c r="V263" s="106">
        <v>0</v>
      </c>
      <c r="W263" s="106">
        <v>0</v>
      </c>
      <c r="X263" s="106">
        <v>0</v>
      </c>
      <c r="Y263" s="106">
        <v>2</v>
      </c>
      <c r="Z263" s="106">
        <v>1</v>
      </c>
      <c r="AA263" s="106">
        <v>1</v>
      </c>
      <c r="AB263" s="106">
        <v>0</v>
      </c>
      <c r="AC263" s="108">
        <v>0</v>
      </c>
      <c r="AD263" s="192">
        <v>4</v>
      </c>
      <c r="AE263" s="183">
        <v>0</v>
      </c>
      <c r="AF263" s="173">
        <f t="shared" si="77"/>
        <v>659</v>
      </c>
      <c r="AG263" s="173">
        <f t="shared" si="78"/>
        <v>655</v>
      </c>
      <c r="AH263" s="34"/>
      <c r="AI263" s="34"/>
      <c r="AJ263" s="34"/>
      <c r="AK263" s="34"/>
      <c r="AL263" s="34"/>
      <c r="AM263" s="34"/>
      <c r="AN263" s="34"/>
      <c r="AO263" s="34"/>
      <c r="AP263" s="34"/>
      <c r="AQ263" s="34"/>
      <c r="AR263" s="34"/>
      <c r="AS263" s="34"/>
      <c r="AT263" s="34"/>
      <c r="AU263" s="34"/>
      <c r="AV263" s="34"/>
      <c r="AW263" s="34"/>
      <c r="AX263" s="34"/>
      <c r="AY263" s="35"/>
    </row>
    <row r="264" spans="1:51" s="27" customFormat="1" ht="24.75" customHeight="1" x14ac:dyDescent="0.25">
      <c r="A264" s="22" t="s">
        <v>136</v>
      </c>
      <c r="B264" s="22" t="s">
        <v>2341</v>
      </c>
      <c r="C264" s="22" t="s">
        <v>138</v>
      </c>
      <c r="D264" s="22">
        <v>12</v>
      </c>
      <c r="E264" s="22" t="s">
        <v>2401</v>
      </c>
      <c r="F264" s="22" t="s">
        <v>2402</v>
      </c>
      <c r="G264" s="106">
        <v>1</v>
      </c>
      <c r="H264" s="106">
        <v>441</v>
      </c>
      <c r="I264" s="106">
        <v>0</v>
      </c>
      <c r="J264" s="106">
        <v>0</v>
      </c>
      <c r="K264" s="106">
        <v>0</v>
      </c>
      <c r="L264" s="106">
        <v>0</v>
      </c>
      <c r="M264" s="106">
        <v>0</v>
      </c>
      <c r="N264" s="106">
        <v>3</v>
      </c>
      <c r="O264" s="106">
        <v>1</v>
      </c>
      <c r="P264" s="106">
        <v>0</v>
      </c>
      <c r="Q264" s="106">
        <v>1</v>
      </c>
      <c r="R264" s="106">
        <v>0</v>
      </c>
      <c r="S264" s="106">
        <v>0</v>
      </c>
      <c r="T264" s="106">
        <v>0</v>
      </c>
      <c r="U264" s="106">
        <v>180</v>
      </c>
      <c r="V264" s="106">
        <v>2</v>
      </c>
      <c r="W264" s="106">
        <v>0</v>
      </c>
      <c r="X264" s="106">
        <v>0</v>
      </c>
      <c r="Y264" s="106">
        <v>1</v>
      </c>
      <c r="Z264" s="106">
        <v>0</v>
      </c>
      <c r="AA264" s="106">
        <v>0</v>
      </c>
      <c r="AB264" s="106">
        <v>0</v>
      </c>
      <c r="AC264" s="108">
        <v>0</v>
      </c>
      <c r="AD264" s="192">
        <v>7</v>
      </c>
      <c r="AE264" s="183">
        <v>0</v>
      </c>
      <c r="AF264" s="173">
        <f t="shared" si="77"/>
        <v>637</v>
      </c>
      <c r="AG264" s="173">
        <f t="shared" si="78"/>
        <v>630</v>
      </c>
      <c r="AH264" s="34"/>
      <c r="AI264" s="34"/>
      <c r="AJ264" s="34"/>
      <c r="AK264" s="34"/>
      <c r="AL264" s="34"/>
      <c r="AM264" s="34"/>
      <c r="AN264" s="34"/>
      <c r="AO264" s="34"/>
      <c r="AP264" s="34"/>
      <c r="AQ264" s="34"/>
      <c r="AR264" s="34"/>
      <c r="AS264" s="34"/>
      <c r="AT264" s="34"/>
      <c r="AU264" s="34"/>
      <c r="AV264" s="34"/>
      <c r="AW264" s="34"/>
      <c r="AX264" s="34"/>
      <c r="AY264" s="35"/>
    </row>
    <row r="265" spans="1:51" s="27" customFormat="1" ht="24.75" customHeight="1" x14ac:dyDescent="0.25">
      <c r="A265" s="22"/>
      <c r="B265" s="22"/>
      <c r="C265" s="22"/>
      <c r="D265" s="22"/>
      <c r="E265" s="31" t="s">
        <v>1495</v>
      </c>
      <c r="F265" s="31" t="s">
        <v>6</v>
      </c>
      <c r="G265" s="87">
        <f>SUM(G259:G264)</f>
        <v>5</v>
      </c>
      <c r="H265" s="84">
        <f t="shared" ref="H265:AG265" si="79">SUM(H259:H264)</f>
        <v>2922</v>
      </c>
      <c r="I265" s="84">
        <f t="shared" si="79"/>
        <v>3</v>
      </c>
      <c r="J265" s="84">
        <f t="shared" si="79"/>
        <v>0</v>
      </c>
      <c r="K265" s="84">
        <f t="shared" si="79"/>
        <v>0</v>
      </c>
      <c r="L265" s="84">
        <f t="shared" si="79"/>
        <v>3</v>
      </c>
      <c r="M265" s="84">
        <f t="shared" si="79"/>
        <v>3</v>
      </c>
      <c r="N265" s="84">
        <f t="shared" si="79"/>
        <v>16</v>
      </c>
      <c r="O265" s="84">
        <f t="shared" si="79"/>
        <v>5</v>
      </c>
      <c r="P265" s="84">
        <f t="shared" si="79"/>
        <v>2</v>
      </c>
      <c r="Q265" s="84">
        <f t="shared" si="79"/>
        <v>1</v>
      </c>
      <c r="R265" s="84">
        <f t="shared" si="79"/>
        <v>2</v>
      </c>
      <c r="S265" s="84">
        <f t="shared" si="79"/>
        <v>1</v>
      </c>
      <c r="T265" s="84">
        <f t="shared" si="79"/>
        <v>1</v>
      </c>
      <c r="U265" s="84">
        <f t="shared" si="79"/>
        <v>1020</v>
      </c>
      <c r="V265" s="84">
        <f t="shared" si="79"/>
        <v>5</v>
      </c>
      <c r="W265" s="84">
        <f t="shared" si="79"/>
        <v>0</v>
      </c>
      <c r="X265" s="84">
        <f t="shared" si="79"/>
        <v>1</v>
      </c>
      <c r="Y265" s="84">
        <f t="shared" si="79"/>
        <v>6</v>
      </c>
      <c r="Z265" s="84">
        <f t="shared" si="79"/>
        <v>2</v>
      </c>
      <c r="AA265" s="84">
        <f t="shared" si="79"/>
        <v>2</v>
      </c>
      <c r="AB265" s="84">
        <f t="shared" si="79"/>
        <v>1</v>
      </c>
      <c r="AC265" s="85">
        <f t="shared" si="79"/>
        <v>2</v>
      </c>
      <c r="AD265" s="100">
        <f t="shared" si="79"/>
        <v>33</v>
      </c>
      <c r="AE265" s="84">
        <f t="shared" si="79"/>
        <v>0</v>
      </c>
      <c r="AF265" s="87">
        <f t="shared" si="79"/>
        <v>4036</v>
      </c>
      <c r="AG265" s="88">
        <f t="shared" si="79"/>
        <v>4003</v>
      </c>
      <c r="AH265" s="34"/>
      <c r="AI265" s="34"/>
      <c r="AJ265" s="34"/>
      <c r="AK265" s="34"/>
      <c r="AL265" s="34"/>
      <c r="AM265" s="34"/>
      <c r="AN265" s="34"/>
      <c r="AO265" s="34"/>
      <c r="AP265" s="34"/>
      <c r="AQ265" s="34"/>
      <c r="AR265" s="34"/>
      <c r="AS265" s="34"/>
      <c r="AT265" s="34"/>
      <c r="AU265" s="34"/>
      <c r="AV265" s="34"/>
      <c r="AW265" s="34"/>
      <c r="AX265" s="34"/>
      <c r="AY265" s="35"/>
    </row>
    <row r="266" spans="1:51" s="125" customFormat="1" ht="24.75" customHeight="1" x14ac:dyDescent="0.25">
      <c r="A266" s="241"/>
      <c r="B266" s="242"/>
      <c r="C266" s="242"/>
      <c r="D266" s="242"/>
      <c r="E266" s="242"/>
      <c r="F266" s="242"/>
      <c r="G266" s="242"/>
      <c r="H266" s="242"/>
      <c r="I266" s="242"/>
      <c r="J266" s="242"/>
      <c r="K266" s="242"/>
      <c r="L266" s="242"/>
      <c r="M266" s="242"/>
      <c r="N266" s="242"/>
      <c r="O266" s="242"/>
      <c r="P266" s="242"/>
      <c r="Q266" s="242"/>
      <c r="R266" s="242"/>
      <c r="S266" s="242"/>
      <c r="T266" s="242"/>
      <c r="U266" s="242"/>
      <c r="V266" s="242"/>
      <c r="W266" s="242"/>
      <c r="X266" s="242"/>
      <c r="Y266" s="242"/>
      <c r="Z266" s="242"/>
      <c r="AA266" s="242"/>
      <c r="AB266" s="242"/>
      <c r="AC266" s="242"/>
      <c r="AD266" s="242"/>
      <c r="AE266" s="242"/>
      <c r="AF266" s="242"/>
      <c r="AG266" s="243"/>
      <c r="AH266" s="50"/>
      <c r="AI266" s="50"/>
      <c r="AJ266" s="50"/>
      <c r="AK266" s="50"/>
      <c r="AL266" s="50"/>
      <c r="AM266" s="50"/>
      <c r="AN266" s="50"/>
      <c r="AO266" s="50"/>
      <c r="AP266" s="50"/>
      <c r="AQ266" s="50"/>
      <c r="AR266" s="50"/>
      <c r="AS266" s="50"/>
      <c r="AT266" s="50"/>
      <c r="AU266" s="50"/>
      <c r="AV266" s="50"/>
      <c r="AW266" s="50"/>
      <c r="AX266" s="50"/>
      <c r="AY266" s="130"/>
    </row>
    <row r="267" spans="1:51" s="155" customFormat="1" ht="24.75" customHeight="1" x14ac:dyDescent="0.3">
      <c r="A267" s="264"/>
      <c r="B267" s="265"/>
      <c r="C267" s="265"/>
      <c r="D267" s="266"/>
      <c r="E267" s="146" t="s">
        <v>2424</v>
      </c>
      <c r="F267" s="146"/>
      <c r="G267" s="147">
        <f>G228+G235+G242+G250+G257+G265</f>
        <v>27</v>
      </c>
      <c r="H267" s="148">
        <f t="shared" ref="H267:AG267" si="80">H228+H235+H242+H250+H257+H265</f>
        <v>16614</v>
      </c>
      <c r="I267" s="148">
        <f t="shared" si="80"/>
        <v>20</v>
      </c>
      <c r="J267" s="148">
        <f t="shared" si="80"/>
        <v>0</v>
      </c>
      <c r="K267" s="148">
        <f t="shared" si="80"/>
        <v>2</v>
      </c>
      <c r="L267" s="148">
        <f t="shared" si="80"/>
        <v>11</v>
      </c>
      <c r="M267" s="148">
        <f t="shared" si="80"/>
        <v>32</v>
      </c>
      <c r="N267" s="148">
        <f t="shared" si="80"/>
        <v>63</v>
      </c>
      <c r="O267" s="148">
        <f t="shared" si="80"/>
        <v>10</v>
      </c>
      <c r="P267" s="148">
        <f t="shared" si="80"/>
        <v>7</v>
      </c>
      <c r="Q267" s="148">
        <f t="shared" si="80"/>
        <v>14</v>
      </c>
      <c r="R267" s="148">
        <f t="shared" si="80"/>
        <v>5</v>
      </c>
      <c r="S267" s="148">
        <f t="shared" si="80"/>
        <v>2</v>
      </c>
      <c r="T267" s="148">
        <f t="shared" si="80"/>
        <v>3</v>
      </c>
      <c r="U267" s="148">
        <f t="shared" si="80"/>
        <v>5980</v>
      </c>
      <c r="V267" s="148">
        <f t="shared" si="80"/>
        <v>32</v>
      </c>
      <c r="W267" s="148">
        <f t="shared" si="80"/>
        <v>0</v>
      </c>
      <c r="X267" s="148">
        <f t="shared" si="80"/>
        <v>12</v>
      </c>
      <c r="Y267" s="148">
        <f t="shared" si="80"/>
        <v>56</v>
      </c>
      <c r="Z267" s="148">
        <f t="shared" si="80"/>
        <v>4</v>
      </c>
      <c r="AA267" s="148">
        <f t="shared" si="80"/>
        <v>4</v>
      </c>
      <c r="AB267" s="148">
        <f t="shared" si="80"/>
        <v>1</v>
      </c>
      <c r="AC267" s="149">
        <f t="shared" si="80"/>
        <v>6</v>
      </c>
      <c r="AD267" s="150">
        <f t="shared" si="80"/>
        <v>163</v>
      </c>
      <c r="AE267" s="148">
        <f t="shared" si="80"/>
        <v>0</v>
      </c>
      <c r="AF267" s="147">
        <f t="shared" si="80"/>
        <v>23068</v>
      </c>
      <c r="AG267" s="151">
        <f t="shared" si="80"/>
        <v>22905</v>
      </c>
      <c r="AH267" s="153"/>
      <c r="AI267" s="153"/>
      <c r="AJ267" s="153"/>
      <c r="AK267" s="153"/>
      <c r="AL267" s="153"/>
      <c r="AM267" s="153"/>
      <c r="AN267" s="153"/>
      <c r="AO267" s="153"/>
      <c r="AP267" s="153"/>
      <c r="AQ267" s="153"/>
      <c r="AR267" s="153"/>
      <c r="AS267" s="153"/>
      <c r="AT267" s="153"/>
      <c r="AU267" s="153"/>
      <c r="AV267" s="153"/>
      <c r="AW267" s="153"/>
      <c r="AX267" s="153"/>
      <c r="AY267" s="154"/>
    </row>
    <row r="268" spans="1:51" s="27" customFormat="1" ht="24.75" customHeight="1" x14ac:dyDescent="0.25">
      <c r="A268" s="238"/>
      <c r="B268" s="239"/>
      <c r="C268" s="239"/>
      <c r="D268" s="239"/>
      <c r="E268" s="239"/>
      <c r="F268" s="239"/>
      <c r="G268" s="239"/>
      <c r="H268" s="239"/>
      <c r="I268" s="239"/>
      <c r="J268" s="239"/>
      <c r="K268" s="239"/>
      <c r="L268" s="239"/>
      <c r="M268" s="239"/>
      <c r="N268" s="239"/>
      <c r="O268" s="239"/>
      <c r="P268" s="239"/>
      <c r="Q268" s="239"/>
      <c r="R268" s="239"/>
      <c r="S268" s="239"/>
      <c r="T268" s="239"/>
      <c r="U268" s="239"/>
      <c r="V268" s="239"/>
      <c r="W268" s="239"/>
      <c r="X268" s="239"/>
      <c r="Y268" s="239"/>
      <c r="Z268" s="239"/>
      <c r="AA268" s="239"/>
      <c r="AB268" s="239"/>
      <c r="AC268" s="239"/>
      <c r="AD268" s="239"/>
      <c r="AE268" s="239"/>
      <c r="AF268" s="239"/>
      <c r="AG268" s="240"/>
      <c r="AH268" s="34"/>
      <c r="AI268" s="34"/>
      <c r="AJ268" s="34"/>
      <c r="AK268" s="34"/>
      <c r="AL268" s="34"/>
      <c r="AM268" s="34"/>
      <c r="AN268" s="34"/>
      <c r="AO268" s="34"/>
      <c r="AP268" s="34"/>
      <c r="AQ268" s="34"/>
      <c r="AR268" s="34"/>
      <c r="AS268" s="34"/>
      <c r="AT268" s="34"/>
      <c r="AU268" s="34"/>
      <c r="AV268" s="34"/>
      <c r="AW268" s="34"/>
      <c r="AX268" s="34"/>
      <c r="AY268" s="35"/>
    </row>
    <row r="269" spans="1:51" s="27" customFormat="1" ht="24.75" customHeight="1" x14ac:dyDescent="0.25">
      <c r="A269" s="252" t="s">
        <v>12</v>
      </c>
      <c r="B269" s="253"/>
      <c r="C269" s="254"/>
      <c r="D269" s="36"/>
      <c r="E269" s="37"/>
      <c r="F269" s="37"/>
      <c r="G269" s="53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60"/>
      <c r="AD269" s="100"/>
      <c r="AE269" s="84"/>
      <c r="AF269" s="87"/>
      <c r="AG269" s="88"/>
      <c r="AH269" s="34"/>
      <c r="AI269" s="34"/>
      <c r="AJ269" s="34"/>
      <c r="AK269" s="34"/>
      <c r="AL269" s="34"/>
      <c r="AM269" s="34"/>
      <c r="AN269" s="34"/>
      <c r="AO269" s="34"/>
      <c r="AP269" s="34"/>
      <c r="AQ269" s="34"/>
      <c r="AR269" s="34"/>
      <c r="AS269" s="34"/>
      <c r="AT269" s="34"/>
      <c r="AU269" s="34"/>
      <c r="AV269" s="34"/>
      <c r="AW269" s="34"/>
      <c r="AX269" s="34"/>
      <c r="AY269" s="35"/>
    </row>
    <row r="270" spans="1:51" s="27" customFormat="1" ht="24.75" customHeight="1" x14ac:dyDescent="0.25">
      <c r="A270" s="38" t="s">
        <v>8</v>
      </c>
      <c r="B270" s="38" t="s">
        <v>13</v>
      </c>
      <c r="C270" s="38" t="s">
        <v>7</v>
      </c>
      <c r="D270" s="39">
        <v>33</v>
      </c>
      <c r="E270" s="38" t="s">
        <v>14</v>
      </c>
      <c r="F270" s="38" t="s">
        <v>15</v>
      </c>
      <c r="G270" s="106">
        <v>1</v>
      </c>
      <c r="H270" s="106">
        <v>606</v>
      </c>
      <c r="I270" s="106">
        <v>1</v>
      </c>
      <c r="J270" s="106">
        <v>0</v>
      </c>
      <c r="K270" s="106">
        <v>0</v>
      </c>
      <c r="L270" s="106">
        <v>1</v>
      </c>
      <c r="M270" s="106">
        <v>0</v>
      </c>
      <c r="N270" s="106">
        <v>1</v>
      </c>
      <c r="O270" s="106">
        <v>0</v>
      </c>
      <c r="P270" s="106">
        <v>0</v>
      </c>
      <c r="Q270" s="106">
        <v>0</v>
      </c>
      <c r="R270" s="106">
        <v>0</v>
      </c>
      <c r="S270" s="106">
        <v>0</v>
      </c>
      <c r="T270" s="106">
        <v>0</v>
      </c>
      <c r="U270" s="106">
        <v>178</v>
      </c>
      <c r="V270" s="106">
        <v>1</v>
      </c>
      <c r="W270" s="106">
        <v>0</v>
      </c>
      <c r="X270" s="106">
        <v>0</v>
      </c>
      <c r="Y270" s="106">
        <v>0</v>
      </c>
      <c r="Z270" s="106">
        <v>1</v>
      </c>
      <c r="AA270" s="106">
        <v>0</v>
      </c>
      <c r="AB270" s="106">
        <v>0</v>
      </c>
      <c r="AC270" s="108">
        <v>1</v>
      </c>
      <c r="AD270" s="192">
        <v>2</v>
      </c>
      <c r="AE270" s="183">
        <v>0</v>
      </c>
      <c r="AF270" s="173">
        <f t="shared" ref="AF270:AF294" si="81">G270+H270+I270+J270+K270+L270+M270+N270+O270+P270+Q270+R270+S270+T270+U270+V270+W270+X270+Y270+Z270+AA270+AB270+AC270+AD270</f>
        <v>793</v>
      </c>
      <c r="AG270" s="173">
        <f t="shared" ref="AG270:AG294" si="82">G270+H270+I270+J270+K270+L270+M270+N270+O270+P270+Q270+R270+S270+T270+U270+V270+W270+X270+Y270+Z270+AA270+AB270+AC270</f>
        <v>791</v>
      </c>
      <c r="AH270" s="34"/>
      <c r="AI270" s="34"/>
      <c r="AJ270" s="34"/>
      <c r="AK270" s="34"/>
      <c r="AL270" s="34"/>
      <c r="AM270" s="34"/>
      <c r="AN270" s="34"/>
      <c r="AO270" s="34"/>
      <c r="AP270" s="34"/>
      <c r="AQ270" s="34"/>
      <c r="AR270" s="34"/>
      <c r="AS270" s="34"/>
      <c r="AT270" s="34"/>
      <c r="AU270" s="34"/>
      <c r="AV270" s="34"/>
      <c r="AW270" s="34"/>
      <c r="AX270" s="34"/>
      <c r="AY270" s="35"/>
    </row>
    <row r="271" spans="1:51" s="27" customFormat="1" ht="24.75" customHeight="1" x14ac:dyDescent="0.25">
      <c r="A271" s="22" t="s">
        <v>8</v>
      </c>
      <c r="B271" s="22" t="s">
        <v>13</v>
      </c>
      <c r="C271" s="22" t="s">
        <v>7</v>
      </c>
      <c r="D271" s="23">
        <v>33</v>
      </c>
      <c r="E271" s="22" t="s">
        <v>16</v>
      </c>
      <c r="F271" s="22" t="s">
        <v>17</v>
      </c>
      <c r="G271" s="99">
        <v>2</v>
      </c>
      <c r="H271" s="99">
        <v>615</v>
      </c>
      <c r="I271" s="99">
        <v>1</v>
      </c>
      <c r="J271" s="99">
        <v>1</v>
      </c>
      <c r="K271" s="99">
        <v>0</v>
      </c>
      <c r="L271" s="99">
        <v>0</v>
      </c>
      <c r="M271" s="99">
        <v>1</v>
      </c>
      <c r="N271" s="99">
        <v>1</v>
      </c>
      <c r="O271" s="99">
        <v>0</v>
      </c>
      <c r="P271" s="99">
        <v>2</v>
      </c>
      <c r="Q271" s="99">
        <v>0</v>
      </c>
      <c r="R271" s="99">
        <v>0</v>
      </c>
      <c r="S271" s="99">
        <v>0</v>
      </c>
      <c r="T271" s="99">
        <v>0</v>
      </c>
      <c r="U271" s="99">
        <v>166</v>
      </c>
      <c r="V271" s="99">
        <v>4</v>
      </c>
      <c r="W271" s="99">
        <v>0</v>
      </c>
      <c r="X271" s="99">
        <v>0</v>
      </c>
      <c r="Y271" s="99">
        <v>2</v>
      </c>
      <c r="Z271" s="99">
        <v>0</v>
      </c>
      <c r="AA271" s="99">
        <v>0</v>
      </c>
      <c r="AB271" s="99">
        <v>0</v>
      </c>
      <c r="AC271" s="99">
        <v>0</v>
      </c>
      <c r="AD271" s="195">
        <v>6</v>
      </c>
      <c r="AE271" s="183">
        <v>0</v>
      </c>
      <c r="AF271" s="173">
        <f t="shared" si="81"/>
        <v>801</v>
      </c>
      <c r="AG271" s="173">
        <f t="shared" si="82"/>
        <v>795</v>
      </c>
      <c r="AH271" s="34"/>
      <c r="AI271" s="34"/>
      <c r="AJ271" s="34"/>
      <c r="AK271" s="34"/>
      <c r="AL271" s="34"/>
      <c r="AM271" s="34"/>
      <c r="AN271" s="34"/>
      <c r="AO271" s="34"/>
      <c r="AP271" s="34"/>
      <c r="AQ271" s="34"/>
      <c r="AR271" s="34"/>
      <c r="AS271" s="34"/>
      <c r="AT271" s="34"/>
      <c r="AU271" s="34"/>
      <c r="AV271" s="34"/>
      <c r="AW271" s="34"/>
      <c r="AX271" s="34"/>
      <c r="AY271" s="35"/>
    </row>
    <row r="272" spans="1:51" s="27" customFormat="1" ht="24.75" customHeight="1" x14ac:dyDescent="0.25">
      <c r="A272" s="22" t="s">
        <v>8</v>
      </c>
      <c r="B272" s="22" t="s">
        <v>13</v>
      </c>
      <c r="C272" s="22" t="s">
        <v>7</v>
      </c>
      <c r="D272" s="23">
        <v>33</v>
      </c>
      <c r="E272" s="22" t="s">
        <v>18</v>
      </c>
      <c r="F272" s="22" t="s">
        <v>19</v>
      </c>
      <c r="G272" s="106">
        <v>2</v>
      </c>
      <c r="H272" s="106">
        <v>629</v>
      </c>
      <c r="I272" s="106">
        <v>2</v>
      </c>
      <c r="J272" s="106">
        <v>0</v>
      </c>
      <c r="K272" s="106">
        <v>0</v>
      </c>
      <c r="L272" s="106">
        <v>0</v>
      </c>
      <c r="M272" s="106">
        <v>2</v>
      </c>
      <c r="N272" s="106">
        <v>1</v>
      </c>
      <c r="O272" s="106">
        <v>0</v>
      </c>
      <c r="P272" s="106">
        <v>0</v>
      </c>
      <c r="Q272" s="106">
        <v>0</v>
      </c>
      <c r="R272" s="106">
        <v>0</v>
      </c>
      <c r="S272" s="106">
        <v>0</v>
      </c>
      <c r="T272" s="106">
        <v>0</v>
      </c>
      <c r="U272" s="106">
        <v>170</v>
      </c>
      <c r="V272" s="106">
        <v>1</v>
      </c>
      <c r="W272" s="106">
        <v>0</v>
      </c>
      <c r="X272" s="106">
        <v>0</v>
      </c>
      <c r="Y272" s="106">
        <v>3</v>
      </c>
      <c r="Z272" s="106">
        <v>1</v>
      </c>
      <c r="AA272" s="106">
        <v>0</v>
      </c>
      <c r="AB272" s="106">
        <v>2</v>
      </c>
      <c r="AC272" s="108">
        <v>0</v>
      </c>
      <c r="AD272" s="192">
        <v>7</v>
      </c>
      <c r="AE272" s="183">
        <v>0</v>
      </c>
      <c r="AF272" s="173">
        <f t="shared" si="81"/>
        <v>820</v>
      </c>
      <c r="AG272" s="173">
        <f t="shared" si="82"/>
        <v>813</v>
      </c>
      <c r="AH272" s="34"/>
      <c r="AI272" s="34"/>
      <c r="AJ272" s="34"/>
      <c r="AK272" s="34"/>
      <c r="AL272" s="34"/>
      <c r="AM272" s="34"/>
      <c r="AN272" s="34"/>
      <c r="AO272" s="34"/>
      <c r="AP272" s="34"/>
      <c r="AQ272" s="34"/>
      <c r="AR272" s="34"/>
      <c r="AS272" s="34"/>
      <c r="AT272" s="34"/>
      <c r="AU272" s="34"/>
      <c r="AV272" s="34"/>
      <c r="AW272" s="34"/>
      <c r="AX272" s="34"/>
      <c r="AY272" s="35"/>
    </row>
    <row r="273" spans="1:51" s="27" customFormat="1" ht="24.75" customHeight="1" x14ac:dyDescent="0.25">
      <c r="A273" s="22" t="s">
        <v>8</v>
      </c>
      <c r="B273" s="22" t="s">
        <v>13</v>
      </c>
      <c r="C273" s="22" t="s">
        <v>7</v>
      </c>
      <c r="D273" s="23">
        <v>33</v>
      </c>
      <c r="E273" s="22" t="s">
        <v>20</v>
      </c>
      <c r="F273" s="22" t="s">
        <v>21</v>
      </c>
      <c r="G273" s="106">
        <v>1</v>
      </c>
      <c r="H273" s="106">
        <v>630</v>
      </c>
      <c r="I273" s="106">
        <v>1</v>
      </c>
      <c r="J273" s="106">
        <v>0</v>
      </c>
      <c r="K273" s="106">
        <v>0</v>
      </c>
      <c r="L273" s="106">
        <v>0</v>
      </c>
      <c r="M273" s="106">
        <v>0</v>
      </c>
      <c r="N273" s="106">
        <v>2</v>
      </c>
      <c r="O273" s="106">
        <v>0</v>
      </c>
      <c r="P273" s="106">
        <v>0</v>
      </c>
      <c r="Q273" s="106">
        <v>0</v>
      </c>
      <c r="R273" s="106">
        <v>0</v>
      </c>
      <c r="S273" s="106">
        <v>0</v>
      </c>
      <c r="T273" s="106">
        <v>0</v>
      </c>
      <c r="U273" s="106">
        <v>167</v>
      </c>
      <c r="V273" s="106">
        <v>1</v>
      </c>
      <c r="W273" s="106">
        <v>0</v>
      </c>
      <c r="X273" s="106">
        <v>0</v>
      </c>
      <c r="Y273" s="106">
        <v>1</v>
      </c>
      <c r="Z273" s="106">
        <v>0</v>
      </c>
      <c r="AA273" s="106">
        <v>0</v>
      </c>
      <c r="AB273" s="106">
        <v>0</v>
      </c>
      <c r="AC273" s="108">
        <v>0</v>
      </c>
      <c r="AD273" s="192">
        <v>4</v>
      </c>
      <c r="AE273" s="183">
        <v>0</v>
      </c>
      <c r="AF273" s="173">
        <f t="shared" si="81"/>
        <v>807</v>
      </c>
      <c r="AG273" s="173">
        <f t="shared" si="82"/>
        <v>803</v>
      </c>
      <c r="AH273" s="34"/>
      <c r="AI273" s="34"/>
      <c r="AJ273" s="34"/>
      <c r="AK273" s="34"/>
      <c r="AL273" s="34"/>
      <c r="AM273" s="34"/>
      <c r="AN273" s="34"/>
      <c r="AO273" s="34"/>
      <c r="AP273" s="34"/>
      <c r="AQ273" s="34"/>
      <c r="AR273" s="34"/>
      <c r="AS273" s="34"/>
      <c r="AT273" s="34"/>
      <c r="AU273" s="34"/>
      <c r="AV273" s="34"/>
      <c r="AW273" s="34"/>
      <c r="AX273" s="34"/>
      <c r="AY273" s="35"/>
    </row>
    <row r="274" spans="1:51" s="27" customFormat="1" ht="24.75" customHeight="1" x14ac:dyDescent="0.25">
      <c r="A274" s="22" t="s">
        <v>8</v>
      </c>
      <c r="B274" s="22" t="s">
        <v>13</v>
      </c>
      <c r="C274" s="22" t="s">
        <v>7</v>
      </c>
      <c r="D274" s="23">
        <v>33</v>
      </c>
      <c r="E274" s="22" t="s">
        <v>22</v>
      </c>
      <c r="F274" s="22" t="s">
        <v>23</v>
      </c>
      <c r="G274" s="106">
        <v>0</v>
      </c>
      <c r="H274" s="106">
        <v>630</v>
      </c>
      <c r="I274" s="106">
        <v>2</v>
      </c>
      <c r="J274" s="106">
        <v>0</v>
      </c>
      <c r="K274" s="106">
        <v>1</v>
      </c>
      <c r="L274" s="106">
        <v>0</v>
      </c>
      <c r="M274" s="106">
        <v>0</v>
      </c>
      <c r="N274" s="106">
        <v>0</v>
      </c>
      <c r="O274" s="106">
        <v>0</v>
      </c>
      <c r="P274" s="106">
        <v>0</v>
      </c>
      <c r="Q274" s="106">
        <v>0</v>
      </c>
      <c r="R274" s="106">
        <v>0</v>
      </c>
      <c r="S274" s="106">
        <v>0</v>
      </c>
      <c r="T274" s="106">
        <v>0</v>
      </c>
      <c r="U274" s="106">
        <v>179</v>
      </c>
      <c r="V274" s="106">
        <v>0</v>
      </c>
      <c r="W274" s="106">
        <v>1</v>
      </c>
      <c r="X274" s="106">
        <v>0</v>
      </c>
      <c r="Y274" s="106">
        <v>1</v>
      </c>
      <c r="Z274" s="106">
        <v>0</v>
      </c>
      <c r="AA274" s="106">
        <v>0</v>
      </c>
      <c r="AB274" s="106">
        <v>0</v>
      </c>
      <c r="AC274" s="108">
        <v>0</v>
      </c>
      <c r="AD274" s="192">
        <v>6</v>
      </c>
      <c r="AE274" s="183">
        <v>0</v>
      </c>
      <c r="AF274" s="173">
        <f t="shared" si="81"/>
        <v>820</v>
      </c>
      <c r="AG274" s="173">
        <f t="shared" si="82"/>
        <v>814</v>
      </c>
      <c r="AH274" s="34"/>
      <c r="AI274" s="34"/>
      <c r="AJ274" s="34"/>
      <c r="AK274" s="34"/>
      <c r="AL274" s="34"/>
      <c r="AM274" s="34"/>
      <c r="AN274" s="34"/>
      <c r="AO274" s="34"/>
      <c r="AP274" s="34"/>
      <c r="AQ274" s="34"/>
      <c r="AR274" s="34"/>
      <c r="AS274" s="34"/>
      <c r="AT274" s="34"/>
      <c r="AU274" s="34"/>
      <c r="AV274" s="34"/>
      <c r="AW274" s="34"/>
      <c r="AX274" s="34"/>
      <c r="AY274" s="35"/>
    </row>
    <row r="275" spans="1:51" s="27" customFormat="1" ht="24.75" customHeight="1" x14ac:dyDescent="0.25">
      <c r="A275" s="22" t="s">
        <v>8</v>
      </c>
      <c r="B275" s="22" t="s">
        <v>13</v>
      </c>
      <c r="C275" s="22" t="s">
        <v>7</v>
      </c>
      <c r="D275" s="23">
        <v>33</v>
      </c>
      <c r="E275" s="22" t="s">
        <v>24</v>
      </c>
      <c r="F275" s="22" t="s">
        <v>25</v>
      </c>
      <c r="G275" s="106">
        <v>3</v>
      </c>
      <c r="H275" s="106">
        <v>630</v>
      </c>
      <c r="I275" s="106">
        <v>1</v>
      </c>
      <c r="J275" s="106">
        <v>0</v>
      </c>
      <c r="K275" s="106">
        <v>0</v>
      </c>
      <c r="L275" s="106">
        <v>0</v>
      </c>
      <c r="M275" s="106">
        <v>1</v>
      </c>
      <c r="N275" s="106">
        <v>6</v>
      </c>
      <c r="O275" s="106">
        <v>1</v>
      </c>
      <c r="P275" s="106">
        <v>0</v>
      </c>
      <c r="Q275" s="106">
        <v>1</v>
      </c>
      <c r="R275" s="106">
        <v>0</v>
      </c>
      <c r="S275" s="106">
        <v>0</v>
      </c>
      <c r="T275" s="106">
        <v>0</v>
      </c>
      <c r="U275" s="106">
        <v>178</v>
      </c>
      <c r="V275" s="106">
        <v>0</v>
      </c>
      <c r="W275" s="106">
        <v>0</v>
      </c>
      <c r="X275" s="106">
        <v>0</v>
      </c>
      <c r="Y275" s="106">
        <v>0</v>
      </c>
      <c r="Z275" s="106">
        <v>2</v>
      </c>
      <c r="AA275" s="106">
        <v>0</v>
      </c>
      <c r="AB275" s="106">
        <v>1</v>
      </c>
      <c r="AC275" s="108">
        <v>0</v>
      </c>
      <c r="AD275" s="192">
        <v>7</v>
      </c>
      <c r="AE275" s="183">
        <v>0</v>
      </c>
      <c r="AF275" s="173">
        <f t="shared" si="81"/>
        <v>831</v>
      </c>
      <c r="AG275" s="173">
        <f t="shared" si="82"/>
        <v>824</v>
      </c>
      <c r="AH275" s="34"/>
      <c r="AI275" s="34"/>
      <c r="AJ275" s="34"/>
      <c r="AK275" s="34"/>
      <c r="AL275" s="34"/>
      <c r="AM275" s="34"/>
      <c r="AN275" s="34"/>
      <c r="AO275" s="34"/>
      <c r="AP275" s="34"/>
      <c r="AQ275" s="34"/>
      <c r="AR275" s="34"/>
      <c r="AS275" s="34"/>
      <c r="AT275" s="34"/>
      <c r="AU275" s="34"/>
      <c r="AV275" s="34"/>
      <c r="AW275" s="34"/>
      <c r="AX275" s="34"/>
      <c r="AY275" s="35"/>
    </row>
    <row r="276" spans="1:51" s="27" customFormat="1" ht="24.75" customHeight="1" x14ac:dyDescent="0.25">
      <c r="A276" s="22" t="s">
        <v>8</v>
      </c>
      <c r="B276" s="22" t="s">
        <v>13</v>
      </c>
      <c r="C276" s="22" t="s">
        <v>7</v>
      </c>
      <c r="D276" s="23">
        <v>33</v>
      </c>
      <c r="E276" s="22" t="s">
        <v>26</v>
      </c>
      <c r="F276" s="22" t="s">
        <v>27</v>
      </c>
      <c r="G276" s="106">
        <v>0</v>
      </c>
      <c r="H276" s="106">
        <v>674</v>
      </c>
      <c r="I276" s="106">
        <v>2</v>
      </c>
      <c r="J276" s="106">
        <v>0</v>
      </c>
      <c r="K276" s="106">
        <v>0</v>
      </c>
      <c r="L276" s="106">
        <v>0</v>
      </c>
      <c r="M276" s="106">
        <v>1</v>
      </c>
      <c r="N276" s="106">
        <v>4</v>
      </c>
      <c r="O276" s="106">
        <v>0</v>
      </c>
      <c r="P276" s="106">
        <v>0</v>
      </c>
      <c r="Q276" s="106">
        <v>0</v>
      </c>
      <c r="R276" s="106">
        <v>0</v>
      </c>
      <c r="S276" s="106">
        <v>0</v>
      </c>
      <c r="T276" s="106">
        <v>1</v>
      </c>
      <c r="U276" s="106">
        <v>140</v>
      </c>
      <c r="V276" s="106">
        <v>1</v>
      </c>
      <c r="W276" s="106">
        <v>0</v>
      </c>
      <c r="X276" s="106">
        <v>0</v>
      </c>
      <c r="Y276" s="106">
        <v>0</v>
      </c>
      <c r="Z276" s="106">
        <v>2</v>
      </c>
      <c r="AA276" s="106">
        <v>0</v>
      </c>
      <c r="AB276" s="106">
        <v>0</v>
      </c>
      <c r="AC276" s="108">
        <v>0</v>
      </c>
      <c r="AD276" s="192">
        <v>9</v>
      </c>
      <c r="AE276" s="183">
        <v>0</v>
      </c>
      <c r="AF276" s="173">
        <f t="shared" si="81"/>
        <v>834</v>
      </c>
      <c r="AG276" s="173">
        <f t="shared" si="82"/>
        <v>825</v>
      </c>
      <c r="AH276" s="34"/>
      <c r="AI276" s="34"/>
      <c r="AJ276" s="34"/>
      <c r="AK276" s="34"/>
      <c r="AL276" s="34"/>
      <c r="AM276" s="34"/>
      <c r="AN276" s="34"/>
      <c r="AO276" s="34"/>
      <c r="AP276" s="34"/>
      <c r="AQ276" s="34"/>
      <c r="AR276" s="34"/>
      <c r="AS276" s="34"/>
      <c r="AT276" s="34"/>
      <c r="AU276" s="34"/>
      <c r="AV276" s="34"/>
      <c r="AW276" s="34"/>
      <c r="AX276" s="34"/>
      <c r="AY276" s="35"/>
    </row>
    <row r="277" spans="1:51" s="27" customFormat="1" ht="24.75" customHeight="1" x14ac:dyDescent="0.25">
      <c r="A277" s="22" t="s">
        <v>8</v>
      </c>
      <c r="B277" s="22" t="s">
        <v>13</v>
      </c>
      <c r="C277" s="22" t="s">
        <v>7</v>
      </c>
      <c r="D277" s="23">
        <v>33</v>
      </c>
      <c r="E277" s="22" t="s">
        <v>28</v>
      </c>
      <c r="F277" s="22" t="s">
        <v>29</v>
      </c>
      <c r="G277" s="106">
        <v>1</v>
      </c>
      <c r="H277" s="106">
        <v>642</v>
      </c>
      <c r="I277" s="106">
        <v>0</v>
      </c>
      <c r="J277" s="106">
        <v>0</v>
      </c>
      <c r="K277" s="106">
        <v>0</v>
      </c>
      <c r="L277" s="106">
        <v>0</v>
      </c>
      <c r="M277" s="106">
        <v>0</v>
      </c>
      <c r="N277" s="106">
        <v>3</v>
      </c>
      <c r="O277" s="106">
        <v>0</v>
      </c>
      <c r="P277" s="106">
        <v>0</v>
      </c>
      <c r="Q277" s="106">
        <v>0</v>
      </c>
      <c r="R277" s="106">
        <v>0</v>
      </c>
      <c r="S277" s="106">
        <v>0</v>
      </c>
      <c r="T277" s="106">
        <v>0</v>
      </c>
      <c r="U277" s="106">
        <v>178</v>
      </c>
      <c r="V277" s="106">
        <v>1</v>
      </c>
      <c r="W277" s="106">
        <v>0</v>
      </c>
      <c r="X277" s="106">
        <v>2</v>
      </c>
      <c r="Y277" s="106">
        <v>0</v>
      </c>
      <c r="Z277" s="106">
        <v>0</v>
      </c>
      <c r="AA277" s="106">
        <v>0</v>
      </c>
      <c r="AB277" s="106">
        <v>1</v>
      </c>
      <c r="AC277" s="108">
        <v>0</v>
      </c>
      <c r="AD277" s="192">
        <v>5</v>
      </c>
      <c r="AE277" s="183">
        <v>0</v>
      </c>
      <c r="AF277" s="173">
        <f t="shared" si="81"/>
        <v>833</v>
      </c>
      <c r="AG277" s="173">
        <f t="shared" si="82"/>
        <v>828</v>
      </c>
      <c r="AH277" s="34"/>
      <c r="AI277" s="34"/>
      <c r="AJ277" s="34"/>
      <c r="AK277" s="34"/>
      <c r="AL277" s="34"/>
      <c r="AM277" s="34"/>
      <c r="AN277" s="34"/>
      <c r="AO277" s="34"/>
      <c r="AP277" s="34"/>
      <c r="AQ277" s="34"/>
      <c r="AR277" s="34"/>
      <c r="AS277" s="34"/>
      <c r="AT277" s="34"/>
      <c r="AU277" s="34"/>
      <c r="AV277" s="34"/>
      <c r="AW277" s="34"/>
      <c r="AX277" s="34"/>
      <c r="AY277" s="35"/>
    </row>
    <row r="278" spans="1:51" s="27" customFormat="1" ht="24.75" customHeight="1" x14ac:dyDescent="0.25">
      <c r="A278" s="22" t="s">
        <v>8</v>
      </c>
      <c r="B278" s="22" t="s">
        <v>13</v>
      </c>
      <c r="C278" s="22" t="s">
        <v>7</v>
      </c>
      <c r="D278" s="23">
        <v>33</v>
      </c>
      <c r="E278" s="22" t="s">
        <v>30</v>
      </c>
      <c r="F278" s="22" t="s">
        <v>31</v>
      </c>
      <c r="G278" s="106">
        <v>1</v>
      </c>
      <c r="H278" s="106">
        <v>656</v>
      </c>
      <c r="I278" s="106">
        <v>1</v>
      </c>
      <c r="J278" s="106">
        <v>1</v>
      </c>
      <c r="K278" s="106">
        <v>0</v>
      </c>
      <c r="L278" s="106">
        <v>0</v>
      </c>
      <c r="M278" s="106">
        <v>0</v>
      </c>
      <c r="N278" s="106">
        <v>2</v>
      </c>
      <c r="O278" s="106">
        <v>0</v>
      </c>
      <c r="P278" s="106">
        <v>0</v>
      </c>
      <c r="Q278" s="106">
        <v>0</v>
      </c>
      <c r="R278" s="106">
        <v>0</v>
      </c>
      <c r="S278" s="106">
        <v>0</v>
      </c>
      <c r="T278" s="106">
        <v>0</v>
      </c>
      <c r="U278" s="106">
        <v>158</v>
      </c>
      <c r="V278" s="106">
        <v>2</v>
      </c>
      <c r="W278" s="106">
        <v>0</v>
      </c>
      <c r="X278" s="106">
        <v>1</v>
      </c>
      <c r="Y278" s="106">
        <v>1</v>
      </c>
      <c r="Z278" s="106">
        <v>1</v>
      </c>
      <c r="AA278" s="106">
        <v>0</v>
      </c>
      <c r="AB278" s="106">
        <v>0</v>
      </c>
      <c r="AC278" s="108">
        <v>1</v>
      </c>
      <c r="AD278" s="192">
        <v>2</v>
      </c>
      <c r="AE278" s="183">
        <v>0</v>
      </c>
      <c r="AF278" s="173">
        <f t="shared" si="81"/>
        <v>827</v>
      </c>
      <c r="AG278" s="173">
        <f t="shared" si="82"/>
        <v>825</v>
      </c>
      <c r="AH278" s="34"/>
      <c r="AI278" s="34"/>
      <c r="AJ278" s="34"/>
      <c r="AK278" s="34"/>
      <c r="AL278" s="34"/>
      <c r="AM278" s="34"/>
      <c r="AN278" s="34"/>
      <c r="AO278" s="34"/>
      <c r="AP278" s="34"/>
      <c r="AQ278" s="34"/>
      <c r="AR278" s="34"/>
      <c r="AS278" s="34"/>
      <c r="AT278" s="34"/>
      <c r="AU278" s="34"/>
      <c r="AV278" s="34"/>
      <c r="AW278" s="34"/>
      <c r="AX278" s="34"/>
      <c r="AY278" s="35"/>
    </row>
    <row r="279" spans="1:51" s="27" customFormat="1" ht="24.75" customHeight="1" x14ac:dyDescent="0.25">
      <c r="A279" s="22" t="s">
        <v>8</v>
      </c>
      <c r="B279" s="22" t="s">
        <v>13</v>
      </c>
      <c r="C279" s="22" t="s">
        <v>7</v>
      </c>
      <c r="D279" s="23">
        <v>33</v>
      </c>
      <c r="E279" s="22" t="s">
        <v>32</v>
      </c>
      <c r="F279" s="22" t="s">
        <v>33</v>
      </c>
      <c r="G279" s="106">
        <v>1</v>
      </c>
      <c r="H279" s="106">
        <v>662</v>
      </c>
      <c r="I279" s="106">
        <v>0</v>
      </c>
      <c r="J279" s="106">
        <v>0</v>
      </c>
      <c r="K279" s="106">
        <v>0</v>
      </c>
      <c r="L279" s="106">
        <v>0</v>
      </c>
      <c r="M279" s="106">
        <v>0</v>
      </c>
      <c r="N279" s="106">
        <v>3</v>
      </c>
      <c r="O279" s="106">
        <v>0</v>
      </c>
      <c r="P279" s="106">
        <v>0</v>
      </c>
      <c r="Q279" s="106">
        <v>0</v>
      </c>
      <c r="R279" s="106">
        <v>0</v>
      </c>
      <c r="S279" s="106">
        <v>0</v>
      </c>
      <c r="T279" s="106">
        <v>0</v>
      </c>
      <c r="U279" s="106">
        <v>167</v>
      </c>
      <c r="V279" s="106">
        <v>2</v>
      </c>
      <c r="W279" s="106">
        <v>0</v>
      </c>
      <c r="X279" s="106">
        <v>0</v>
      </c>
      <c r="Y279" s="106">
        <v>0</v>
      </c>
      <c r="Z279" s="106">
        <v>0</v>
      </c>
      <c r="AA279" s="106">
        <v>0</v>
      </c>
      <c r="AB279" s="106">
        <v>1</v>
      </c>
      <c r="AC279" s="108">
        <v>0</v>
      </c>
      <c r="AD279" s="192">
        <v>9</v>
      </c>
      <c r="AE279" s="183">
        <v>0</v>
      </c>
      <c r="AF279" s="173">
        <f t="shared" si="81"/>
        <v>845</v>
      </c>
      <c r="AG279" s="173">
        <f t="shared" si="82"/>
        <v>836</v>
      </c>
      <c r="AH279" s="34"/>
      <c r="AI279" s="34"/>
      <c r="AJ279" s="34"/>
      <c r="AK279" s="34"/>
      <c r="AL279" s="34"/>
      <c r="AM279" s="34"/>
      <c r="AN279" s="34"/>
      <c r="AO279" s="34"/>
      <c r="AP279" s="34"/>
      <c r="AQ279" s="34"/>
      <c r="AR279" s="34"/>
      <c r="AS279" s="34"/>
      <c r="AT279" s="34"/>
      <c r="AU279" s="34"/>
      <c r="AV279" s="34"/>
      <c r="AW279" s="34"/>
      <c r="AX279" s="34"/>
      <c r="AY279" s="35"/>
    </row>
    <row r="280" spans="1:51" s="27" customFormat="1" ht="24.75" customHeight="1" x14ac:dyDescent="0.25">
      <c r="A280" s="22" t="s">
        <v>8</v>
      </c>
      <c r="B280" s="22" t="s">
        <v>13</v>
      </c>
      <c r="C280" s="22" t="s">
        <v>7</v>
      </c>
      <c r="D280" s="23">
        <v>33</v>
      </c>
      <c r="E280" s="22" t="s">
        <v>34</v>
      </c>
      <c r="F280" s="22" t="s">
        <v>35</v>
      </c>
      <c r="G280" s="106">
        <v>1</v>
      </c>
      <c r="H280" s="106">
        <v>654</v>
      </c>
      <c r="I280" s="106">
        <v>0</v>
      </c>
      <c r="J280" s="106">
        <v>0</v>
      </c>
      <c r="K280" s="106">
        <v>0</v>
      </c>
      <c r="L280" s="106">
        <v>0</v>
      </c>
      <c r="M280" s="106">
        <v>0</v>
      </c>
      <c r="N280" s="106">
        <v>0</v>
      </c>
      <c r="O280" s="106">
        <v>0</v>
      </c>
      <c r="P280" s="106">
        <v>0</v>
      </c>
      <c r="Q280" s="106">
        <v>0</v>
      </c>
      <c r="R280" s="106">
        <v>0</v>
      </c>
      <c r="S280" s="106">
        <v>0</v>
      </c>
      <c r="T280" s="106">
        <v>0</v>
      </c>
      <c r="U280" s="106">
        <v>134</v>
      </c>
      <c r="V280" s="106">
        <v>2</v>
      </c>
      <c r="W280" s="106">
        <v>0</v>
      </c>
      <c r="X280" s="106">
        <v>0</v>
      </c>
      <c r="Y280" s="106">
        <v>2</v>
      </c>
      <c r="Z280" s="106">
        <v>0</v>
      </c>
      <c r="AA280" s="106">
        <v>0</v>
      </c>
      <c r="AB280" s="106">
        <v>0</v>
      </c>
      <c r="AC280" s="108">
        <v>1</v>
      </c>
      <c r="AD280" s="192">
        <v>5</v>
      </c>
      <c r="AE280" s="183">
        <v>0</v>
      </c>
      <c r="AF280" s="173">
        <f t="shared" si="81"/>
        <v>799</v>
      </c>
      <c r="AG280" s="173">
        <f t="shared" si="82"/>
        <v>794</v>
      </c>
      <c r="AH280" s="34"/>
      <c r="AI280" s="34"/>
      <c r="AJ280" s="34"/>
      <c r="AK280" s="34"/>
      <c r="AL280" s="34"/>
      <c r="AM280" s="34"/>
      <c r="AN280" s="34"/>
      <c r="AO280" s="34"/>
      <c r="AP280" s="34"/>
      <c r="AQ280" s="34"/>
      <c r="AR280" s="34"/>
      <c r="AS280" s="34"/>
      <c r="AT280" s="34"/>
      <c r="AU280" s="34"/>
      <c r="AV280" s="34"/>
      <c r="AW280" s="34"/>
      <c r="AX280" s="34"/>
      <c r="AY280" s="35"/>
    </row>
    <row r="281" spans="1:51" s="27" customFormat="1" ht="24.75" customHeight="1" x14ac:dyDescent="0.25">
      <c r="A281" s="22" t="s">
        <v>8</v>
      </c>
      <c r="B281" s="22" t="s">
        <v>13</v>
      </c>
      <c r="C281" s="22" t="s">
        <v>7</v>
      </c>
      <c r="D281" s="23">
        <v>33</v>
      </c>
      <c r="E281" s="22" t="s">
        <v>36</v>
      </c>
      <c r="F281" s="22" t="s">
        <v>37</v>
      </c>
      <c r="G281" s="106">
        <v>0</v>
      </c>
      <c r="H281" s="106">
        <v>630</v>
      </c>
      <c r="I281" s="106">
        <v>1</v>
      </c>
      <c r="J281" s="106">
        <v>0</v>
      </c>
      <c r="K281" s="106">
        <v>0</v>
      </c>
      <c r="L281" s="106">
        <v>0</v>
      </c>
      <c r="M281" s="106">
        <v>1</v>
      </c>
      <c r="N281" s="106">
        <v>2</v>
      </c>
      <c r="O281" s="106">
        <v>0</v>
      </c>
      <c r="P281" s="106">
        <v>0</v>
      </c>
      <c r="Q281" s="106">
        <v>0</v>
      </c>
      <c r="R281" s="106">
        <v>0</v>
      </c>
      <c r="S281" s="106">
        <v>0</v>
      </c>
      <c r="T281" s="106">
        <v>0</v>
      </c>
      <c r="U281" s="106">
        <v>159</v>
      </c>
      <c r="V281" s="106">
        <v>3</v>
      </c>
      <c r="W281" s="106">
        <v>0</v>
      </c>
      <c r="X281" s="106">
        <v>0</v>
      </c>
      <c r="Y281" s="106">
        <v>1</v>
      </c>
      <c r="Z281" s="106">
        <v>0</v>
      </c>
      <c r="AA281" s="106">
        <v>0</v>
      </c>
      <c r="AB281" s="106">
        <v>0</v>
      </c>
      <c r="AC281" s="108">
        <v>1</v>
      </c>
      <c r="AD281" s="192">
        <v>11</v>
      </c>
      <c r="AE281" s="183">
        <v>0</v>
      </c>
      <c r="AF281" s="173">
        <f t="shared" si="81"/>
        <v>809</v>
      </c>
      <c r="AG281" s="173">
        <f t="shared" si="82"/>
        <v>798</v>
      </c>
      <c r="AH281" s="34"/>
      <c r="AI281" s="34"/>
      <c r="AJ281" s="34"/>
      <c r="AK281" s="34"/>
      <c r="AL281" s="34"/>
      <c r="AM281" s="34"/>
      <c r="AN281" s="34"/>
      <c r="AO281" s="34"/>
      <c r="AP281" s="34"/>
      <c r="AQ281" s="34"/>
      <c r="AR281" s="34"/>
      <c r="AS281" s="34"/>
      <c r="AT281" s="34"/>
      <c r="AU281" s="34"/>
      <c r="AV281" s="34"/>
      <c r="AW281" s="34"/>
      <c r="AX281" s="34"/>
      <c r="AY281" s="35"/>
    </row>
    <row r="282" spans="1:51" s="27" customFormat="1" ht="24.75" customHeight="1" x14ac:dyDescent="0.25">
      <c r="A282" s="22" t="s">
        <v>8</v>
      </c>
      <c r="B282" s="22" t="s">
        <v>13</v>
      </c>
      <c r="C282" s="22" t="s">
        <v>7</v>
      </c>
      <c r="D282" s="23">
        <v>33</v>
      </c>
      <c r="E282" s="22" t="s">
        <v>38</v>
      </c>
      <c r="F282" s="22" t="s">
        <v>39</v>
      </c>
      <c r="G282" s="106">
        <v>0</v>
      </c>
      <c r="H282" s="106">
        <v>589</v>
      </c>
      <c r="I282" s="106">
        <v>0</v>
      </c>
      <c r="J282" s="106">
        <v>0</v>
      </c>
      <c r="K282" s="106">
        <v>1</v>
      </c>
      <c r="L282" s="106">
        <v>0</v>
      </c>
      <c r="M282" s="106">
        <v>1</v>
      </c>
      <c r="N282" s="106">
        <v>4</v>
      </c>
      <c r="O282" s="106">
        <v>1</v>
      </c>
      <c r="P282" s="106">
        <v>0</v>
      </c>
      <c r="Q282" s="106">
        <v>0</v>
      </c>
      <c r="R282" s="106">
        <v>0</v>
      </c>
      <c r="S282" s="106">
        <v>0</v>
      </c>
      <c r="T282" s="106">
        <v>0</v>
      </c>
      <c r="U282" s="106">
        <v>188</v>
      </c>
      <c r="V282" s="106">
        <v>0</v>
      </c>
      <c r="W282" s="106">
        <v>0</v>
      </c>
      <c r="X282" s="106">
        <v>2</v>
      </c>
      <c r="Y282" s="106">
        <v>1</v>
      </c>
      <c r="Z282" s="106">
        <v>0</v>
      </c>
      <c r="AA282" s="106">
        <v>0</v>
      </c>
      <c r="AB282" s="106">
        <v>0</v>
      </c>
      <c r="AC282" s="108">
        <v>0</v>
      </c>
      <c r="AD282" s="192">
        <v>2</v>
      </c>
      <c r="AE282" s="183">
        <v>0</v>
      </c>
      <c r="AF282" s="173">
        <f t="shared" si="81"/>
        <v>789</v>
      </c>
      <c r="AG282" s="173">
        <f t="shared" si="82"/>
        <v>787</v>
      </c>
      <c r="AH282" s="34"/>
      <c r="AI282" s="34"/>
      <c r="AJ282" s="34"/>
      <c r="AK282" s="34"/>
      <c r="AL282" s="34"/>
      <c r="AM282" s="34"/>
      <c r="AN282" s="34"/>
      <c r="AO282" s="34"/>
      <c r="AP282" s="34"/>
      <c r="AQ282" s="34"/>
      <c r="AR282" s="34"/>
      <c r="AS282" s="34"/>
      <c r="AT282" s="34"/>
      <c r="AU282" s="34"/>
      <c r="AV282" s="34"/>
      <c r="AW282" s="34"/>
      <c r="AX282" s="34"/>
      <c r="AY282" s="35"/>
    </row>
    <row r="283" spans="1:51" s="27" customFormat="1" ht="24.75" customHeight="1" x14ac:dyDescent="0.25">
      <c r="A283" s="22" t="s">
        <v>8</v>
      </c>
      <c r="B283" s="22" t="s">
        <v>13</v>
      </c>
      <c r="C283" s="22" t="s">
        <v>7</v>
      </c>
      <c r="D283" s="23">
        <v>33</v>
      </c>
      <c r="E283" s="22" t="s">
        <v>40</v>
      </c>
      <c r="F283" s="22" t="s">
        <v>41</v>
      </c>
      <c r="G283" s="106">
        <v>4</v>
      </c>
      <c r="H283" s="106">
        <v>586</v>
      </c>
      <c r="I283" s="106">
        <v>1</v>
      </c>
      <c r="J283" s="106">
        <v>0</v>
      </c>
      <c r="K283" s="106">
        <v>0</v>
      </c>
      <c r="L283" s="106">
        <v>1</v>
      </c>
      <c r="M283" s="106">
        <v>1</v>
      </c>
      <c r="N283" s="106">
        <v>4</v>
      </c>
      <c r="O283" s="106">
        <v>0</v>
      </c>
      <c r="P283" s="106">
        <v>0</v>
      </c>
      <c r="Q283" s="106">
        <v>0</v>
      </c>
      <c r="R283" s="106">
        <v>0</v>
      </c>
      <c r="S283" s="106">
        <v>0</v>
      </c>
      <c r="T283" s="106">
        <v>0</v>
      </c>
      <c r="U283" s="106">
        <v>183</v>
      </c>
      <c r="V283" s="106">
        <v>1</v>
      </c>
      <c r="W283" s="106">
        <v>0</v>
      </c>
      <c r="X283" s="106">
        <v>1</v>
      </c>
      <c r="Y283" s="106">
        <v>3</v>
      </c>
      <c r="Z283" s="106">
        <v>0</v>
      </c>
      <c r="AA283" s="106">
        <v>0</v>
      </c>
      <c r="AB283" s="106">
        <v>1</v>
      </c>
      <c r="AC283" s="108">
        <v>1</v>
      </c>
      <c r="AD283" s="192">
        <v>4</v>
      </c>
      <c r="AE283" s="183">
        <v>0</v>
      </c>
      <c r="AF283" s="173">
        <f t="shared" si="81"/>
        <v>791</v>
      </c>
      <c r="AG283" s="173">
        <f t="shared" si="82"/>
        <v>787</v>
      </c>
      <c r="AH283" s="34"/>
      <c r="AI283" s="34"/>
      <c r="AJ283" s="34"/>
      <c r="AK283" s="34"/>
      <c r="AL283" s="34"/>
      <c r="AM283" s="34"/>
      <c r="AN283" s="34"/>
      <c r="AO283" s="34"/>
      <c r="AP283" s="34"/>
      <c r="AQ283" s="34"/>
      <c r="AR283" s="34"/>
      <c r="AS283" s="34"/>
      <c r="AT283" s="34"/>
      <c r="AU283" s="34"/>
      <c r="AV283" s="34"/>
      <c r="AW283" s="34"/>
      <c r="AX283" s="34"/>
      <c r="AY283" s="35"/>
    </row>
    <row r="284" spans="1:51" s="27" customFormat="1" ht="24.75" customHeight="1" x14ac:dyDescent="0.25">
      <c r="A284" s="22" t="s">
        <v>8</v>
      </c>
      <c r="B284" s="22" t="s">
        <v>13</v>
      </c>
      <c r="C284" s="22" t="s">
        <v>7</v>
      </c>
      <c r="D284" s="23">
        <v>33</v>
      </c>
      <c r="E284" s="22" t="s">
        <v>42</v>
      </c>
      <c r="F284" s="22" t="s">
        <v>43</v>
      </c>
      <c r="G284" s="106">
        <v>3</v>
      </c>
      <c r="H284" s="106">
        <v>598</v>
      </c>
      <c r="I284" s="106">
        <v>3</v>
      </c>
      <c r="J284" s="106">
        <v>0</v>
      </c>
      <c r="K284" s="106">
        <v>0</v>
      </c>
      <c r="L284" s="106">
        <v>0</v>
      </c>
      <c r="M284" s="106">
        <v>0</v>
      </c>
      <c r="N284" s="106">
        <v>9</v>
      </c>
      <c r="O284" s="106">
        <v>1</v>
      </c>
      <c r="P284" s="106">
        <v>1</v>
      </c>
      <c r="Q284" s="106">
        <v>0</v>
      </c>
      <c r="R284" s="106">
        <v>0</v>
      </c>
      <c r="S284" s="106">
        <v>0</v>
      </c>
      <c r="T284" s="106">
        <v>1</v>
      </c>
      <c r="U284" s="106">
        <v>153</v>
      </c>
      <c r="V284" s="106">
        <v>1</v>
      </c>
      <c r="W284" s="106">
        <v>0</v>
      </c>
      <c r="X284" s="106">
        <v>0</v>
      </c>
      <c r="Y284" s="106">
        <v>0</v>
      </c>
      <c r="Z284" s="106">
        <v>1</v>
      </c>
      <c r="AA284" s="106">
        <v>0</v>
      </c>
      <c r="AB284" s="106">
        <v>0</v>
      </c>
      <c r="AC284" s="108">
        <v>0</v>
      </c>
      <c r="AD284" s="192">
        <v>6</v>
      </c>
      <c r="AE284" s="183">
        <v>0</v>
      </c>
      <c r="AF284" s="173">
        <f t="shared" si="81"/>
        <v>777</v>
      </c>
      <c r="AG284" s="173">
        <f t="shared" si="82"/>
        <v>771</v>
      </c>
      <c r="AH284" s="34"/>
      <c r="AI284" s="34"/>
      <c r="AJ284" s="34"/>
      <c r="AK284" s="34"/>
      <c r="AL284" s="34"/>
      <c r="AM284" s="34"/>
      <c r="AN284" s="34"/>
      <c r="AO284" s="34"/>
      <c r="AP284" s="34"/>
      <c r="AQ284" s="34"/>
      <c r="AR284" s="34"/>
      <c r="AS284" s="34"/>
      <c r="AT284" s="34"/>
      <c r="AU284" s="34"/>
      <c r="AV284" s="34"/>
      <c r="AW284" s="34"/>
      <c r="AX284" s="34"/>
      <c r="AY284" s="35"/>
    </row>
    <row r="285" spans="1:51" s="27" customFormat="1" ht="24.75" customHeight="1" x14ac:dyDescent="0.25">
      <c r="A285" s="22" t="s">
        <v>8</v>
      </c>
      <c r="B285" s="22" t="s">
        <v>13</v>
      </c>
      <c r="C285" s="22" t="s">
        <v>7</v>
      </c>
      <c r="D285" s="23">
        <v>33</v>
      </c>
      <c r="E285" s="22" t="s">
        <v>44</v>
      </c>
      <c r="F285" s="22" t="s">
        <v>45</v>
      </c>
      <c r="G285" s="106">
        <v>0</v>
      </c>
      <c r="H285" s="106">
        <v>585</v>
      </c>
      <c r="I285" s="106">
        <v>0</v>
      </c>
      <c r="J285" s="106">
        <v>0</v>
      </c>
      <c r="K285" s="106">
        <v>0</v>
      </c>
      <c r="L285" s="106">
        <v>0</v>
      </c>
      <c r="M285" s="106">
        <v>0</v>
      </c>
      <c r="N285" s="106">
        <v>5</v>
      </c>
      <c r="O285" s="106">
        <v>0</v>
      </c>
      <c r="P285" s="106">
        <v>0</v>
      </c>
      <c r="Q285" s="106">
        <v>0</v>
      </c>
      <c r="R285" s="106">
        <v>0</v>
      </c>
      <c r="S285" s="106">
        <v>0</v>
      </c>
      <c r="T285" s="106">
        <v>0</v>
      </c>
      <c r="U285" s="106">
        <v>179</v>
      </c>
      <c r="V285" s="106">
        <v>0</v>
      </c>
      <c r="W285" s="106">
        <v>0</v>
      </c>
      <c r="X285" s="106">
        <v>1</v>
      </c>
      <c r="Y285" s="106">
        <v>1</v>
      </c>
      <c r="Z285" s="106">
        <v>0</v>
      </c>
      <c r="AA285" s="106">
        <v>0</v>
      </c>
      <c r="AB285" s="106">
        <v>0</v>
      </c>
      <c r="AC285" s="108">
        <v>0</v>
      </c>
      <c r="AD285" s="192">
        <v>15</v>
      </c>
      <c r="AE285" s="183">
        <v>0</v>
      </c>
      <c r="AF285" s="173">
        <f t="shared" si="81"/>
        <v>786</v>
      </c>
      <c r="AG285" s="173">
        <f t="shared" si="82"/>
        <v>771</v>
      </c>
      <c r="AH285" s="34"/>
      <c r="AI285" s="34"/>
      <c r="AJ285" s="34"/>
      <c r="AK285" s="34"/>
      <c r="AL285" s="34"/>
      <c r="AM285" s="34"/>
      <c r="AN285" s="34"/>
      <c r="AO285" s="34"/>
      <c r="AP285" s="34"/>
      <c r="AQ285" s="34"/>
      <c r="AR285" s="34"/>
      <c r="AS285" s="34"/>
      <c r="AT285" s="34"/>
      <c r="AU285" s="34"/>
      <c r="AV285" s="34"/>
      <c r="AW285" s="34"/>
      <c r="AX285" s="34"/>
      <c r="AY285" s="35"/>
    </row>
    <row r="286" spans="1:51" s="27" customFormat="1" ht="24.75" customHeight="1" x14ac:dyDescent="0.25">
      <c r="A286" s="22" t="s">
        <v>8</v>
      </c>
      <c r="B286" s="22" t="s">
        <v>13</v>
      </c>
      <c r="C286" s="22" t="s">
        <v>7</v>
      </c>
      <c r="D286" s="23">
        <v>33</v>
      </c>
      <c r="E286" s="22" t="s">
        <v>46</v>
      </c>
      <c r="F286" s="22" t="s">
        <v>47</v>
      </c>
      <c r="G286" s="106">
        <v>0</v>
      </c>
      <c r="H286" s="106">
        <v>569</v>
      </c>
      <c r="I286" s="106">
        <v>0</v>
      </c>
      <c r="J286" s="106">
        <v>0</v>
      </c>
      <c r="K286" s="106">
        <v>0</v>
      </c>
      <c r="L286" s="106">
        <v>0</v>
      </c>
      <c r="M286" s="106">
        <v>0</v>
      </c>
      <c r="N286" s="106">
        <v>1</v>
      </c>
      <c r="O286" s="106">
        <v>0</v>
      </c>
      <c r="P286" s="106">
        <v>0</v>
      </c>
      <c r="Q286" s="106">
        <v>0</v>
      </c>
      <c r="R286" s="106">
        <v>0</v>
      </c>
      <c r="S286" s="106">
        <v>0</v>
      </c>
      <c r="T286" s="106">
        <v>0</v>
      </c>
      <c r="U286" s="106">
        <v>153</v>
      </c>
      <c r="V286" s="106">
        <v>1</v>
      </c>
      <c r="W286" s="106">
        <v>0</v>
      </c>
      <c r="X286" s="106">
        <v>1</v>
      </c>
      <c r="Y286" s="106">
        <v>0</v>
      </c>
      <c r="Z286" s="106">
        <v>0</v>
      </c>
      <c r="AA286" s="106">
        <v>0</v>
      </c>
      <c r="AB286" s="106">
        <v>2</v>
      </c>
      <c r="AC286" s="108">
        <v>0</v>
      </c>
      <c r="AD286" s="192">
        <v>11</v>
      </c>
      <c r="AE286" s="183">
        <v>0</v>
      </c>
      <c r="AF286" s="173">
        <f t="shared" si="81"/>
        <v>738</v>
      </c>
      <c r="AG286" s="173">
        <f t="shared" si="82"/>
        <v>727</v>
      </c>
      <c r="AH286" s="34"/>
      <c r="AI286" s="34"/>
      <c r="AJ286" s="34"/>
      <c r="AK286" s="34"/>
      <c r="AL286" s="34"/>
      <c r="AM286" s="34"/>
      <c r="AN286" s="34"/>
      <c r="AO286" s="34"/>
      <c r="AP286" s="34"/>
      <c r="AQ286" s="34"/>
      <c r="AR286" s="34"/>
      <c r="AS286" s="34"/>
      <c r="AT286" s="34"/>
      <c r="AU286" s="34"/>
      <c r="AV286" s="34"/>
      <c r="AW286" s="34"/>
      <c r="AX286" s="34"/>
      <c r="AY286" s="35"/>
    </row>
    <row r="287" spans="1:51" s="27" customFormat="1" ht="24.75" customHeight="1" x14ac:dyDescent="0.25">
      <c r="A287" s="22" t="s">
        <v>8</v>
      </c>
      <c r="B287" s="22" t="s">
        <v>13</v>
      </c>
      <c r="C287" s="22" t="s">
        <v>7</v>
      </c>
      <c r="D287" s="23">
        <v>33</v>
      </c>
      <c r="E287" s="22" t="s">
        <v>48</v>
      </c>
      <c r="F287" s="22" t="s">
        <v>49</v>
      </c>
      <c r="G287" s="106">
        <v>2</v>
      </c>
      <c r="H287" s="106">
        <v>606</v>
      </c>
      <c r="I287" s="106">
        <v>1</v>
      </c>
      <c r="J287" s="106">
        <v>0</v>
      </c>
      <c r="K287" s="106">
        <v>0</v>
      </c>
      <c r="L287" s="106">
        <v>0</v>
      </c>
      <c r="M287" s="106">
        <v>1</v>
      </c>
      <c r="N287" s="106">
        <v>5</v>
      </c>
      <c r="O287" s="106">
        <v>0</v>
      </c>
      <c r="P287" s="106">
        <v>0</v>
      </c>
      <c r="Q287" s="106">
        <v>0</v>
      </c>
      <c r="R287" s="106">
        <v>0</v>
      </c>
      <c r="S287" s="106">
        <v>0</v>
      </c>
      <c r="T287" s="106">
        <v>0</v>
      </c>
      <c r="U287" s="106">
        <v>132</v>
      </c>
      <c r="V287" s="106">
        <v>1</v>
      </c>
      <c r="W287" s="106">
        <v>0</v>
      </c>
      <c r="X287" s="106">
        <v>1</v>
      </c>
      <c r="Y287" s="106">
        <v>0</v>
      </c>
      <c r="Z287" s="106">
        <v>0</v>
      </c>
      <c r="AA287" s="106">
        <v>0</v>
      </c>
      <c r="AB287" s="106">
        <v>0</v>
      </c>
      <c r="AC287" s="108">
        <v>0</v>
      </c>
      <c r="AD287" s="192">
        <v>2</v>
      </c>
      <c r="AE287" s="183">
        <v>0</v>
      </c>
      <c r="AF287" s="173">
        <f t="shared" si="81"/>
        <v>751</v>
      </c>
      <c r="AG287" s="173">
        <f t="shared" si="82"/>
        <v>749</v>
      </c>
      <c r="AH287" s="34"/>
      <c r="AI287" s="34"/>
      <c r="AJ287" s="34"/>
      <c r="AK287" s="34"/>
      <c r="AL287" s="34"/>
      <c r="AM287" s="34"/>
      <c r="AN287" s="34"/>
      <c r="AO287" s="34"/>
      <c r="AP287" s="34"/>
      <c r="AQ287" s="34"/>
      <c r="AR287" s="34"/>
      <c r="AS287" s="34"/>
      <c r="AT287" s="34"/>
      <c r="AU287" s="34"/>
      <c r="AV287" s="34"/>
      <c r="AW287" s="34"/>
      <c r="AX287" s="34"/>
      <c r="AY287" s="35"/>
    </row>
    <row r="288" spans="1:51" s="27" customFormat="1" ht="24.75" customHeight="1" x14ac:dyDescent="0.25">
      <c r="A288" s="22" t="s">
        <v>8</v>
      </c>
      <c r="B288" s="22" t="s">
        <v>13</v>
      </c>
      <c r="C288" s="22" t="s">
        <v>7</v>
      </c>
      <c r="D288" s="23">
        <v>33</v>
      </c>
      <c r="E288" s="22" t="s">
        <v>50</v>
      </c>
      <c r="F288" s="22" t="s">
        <v>51</v>
      </c>
      <c r="G288" s="106">
        <v>2</v>
      </c>
      <c r="H288" s="106">
        <v>576</v>
      </c>
      <c r="I288" s="106">
        <v>1</v>
      </c>
      <c r="J288" s="106">
        <v>0</v>
      </c>
      <c r="K288" s="106">
        <v>0</v>
      </c>
      <c r="L288" s="106">
        <v>3</v>
      </c>
      <c r="M288" s="106">
        <v>0</v>
      </c>
      <c r="N288" s="106">
        <v>4</v>
      </c>
      <c r="O288" s="106">
        <v>0</v>
      </c>
      <c r="P288" s="106">
        <v>0</v>
      </c>
      <c r="Q288" s="106">
        <v>1</v>
      </c>
      <c r="R288" s="106">
        <v>0</v>
      </c>
      <c r="S288" s="106">
        <v>0</v>
      </c>
      <c r="T288" s="106">
        <v>0</v>
      </c>
      <c r="U288" s="106">
        <v>154</v>
      </c>
      <c r="V288" s="106">
        <v>4</v>
      </c>
      <c r="W288" s="106">
        <v>0</v>
      </c>
      <c r="X288" s="106">
        <v>0</v>
      </c>
      <c r="Y288" s="106">
        <v>0</v>
      </c>
      <c r="Z288" s="106">
        <v>0</v>
      </c>
      <c r="AA288" s="106">
        <v>0</v>
      </c>
      <c r="AB288" s="106">
        <v>0</v>
      </c>
      <c r="AC288" s="108">
        <v>0</v>
      </c>
      <c r="AD288" s="192">
        <v>9</v>
      </c>
      <c r="AE288" s="183">
        <v>0</v>
      </c>
      <c r="AF288" s="173">
        <f t="shared" si="81"/>
        <v>754</v>
      </c>
      <c r="AG288" s="173">
        <f t="shared" si="82"/>
        <v>745</v>
      </c>
      <c r="AH288" s="34"/>
      <c r="AI288" s="34"/>
      <c r="AJ288" s="34"/>
      <c r="AK288" s="34"/>
      <c r="AL288" s="34"/>
      <c r="AM288" s="34"/>
      <c r="AN288" s="34"/>
      <c r="AO288" s="34"/>
      <c r="AP288" s="34"/>
      <c r="AQ288" s="34"/>
      <c r="AR288" s="34"/>
      <c r="AS288" s="34"/>
      <c r="AT288" s="34"/>
      <c r="AU288" s="34"/>
      <c r="AV288" s="34"/>
      <c r="AW288" s="34"/>
      <c r="AX288" s="34"/>
      <c r="AY288" s="35"/>
    </row>
    <row r="289" spans="1:51" s="27" customFormat="1" ht="24.75" customHeight="1" x14ac:dyDescent="0.25">
      <c r="A289" s="22" t="s">
        <v>8</v>
      </c>
      <c r="B289" s="22" t="s">
        <v>13</v>
      </c>
      <c r="C289" s="22" t="s">
        <v>7</v>
      </c>
      <c r="D289" s="23">
        <v>33</v>
      </c>
      <c r="E289" s="22" t="s">
        <v>52</v>
      </c>
      <c r="F289" s="22" t="s">
        <v>53</v>
      </c>
      <c r="G289" s="106">
        <v>0</v>
      </c>
      <c r="H289" s="106">
        <v>556</v>
      </c>
      <c r="I289" s="106">
        <v>0</v>
      </c>
      <c r="J289" s="106">
        <v>0</v>
      </c>
      <c r="K289" s="106">
        <v>0</v>
      </c>
      <c r="L289" s="106">
        <v>0</v>
      </c>
      <c r="M289" s="106">
        <v>0</v>
      </c>
      <c r="N289" s="106">
        <v>1</v>
      </c>
      <c r="O289" s="106">
        <v>1</v>
      </c>
      <c r="P289" s="106">
        <v>1</v>
      </c>
      <c r="Q289" s="106">
        <v>0</v>
      </c>
      <c r="R289" s="106">
        <v>0</v>
      </c>
      <c r="S289" s="106">
        <v>0</v>
      </c>
      <c r="T289" s="106">
        <v>0</v>
      </c>
      <c r="U289" s="106">
        <v>162</v>
      </c>
      <c r="V289" s="106">
        <v>1</v>
      </c>
      <c r="W289" s="106">
        <v>0</v>
      </c>
      <c r="X289" s="106">
        <v>0</v>
      </c>
      <c r="Y289" s="106">
        <v>5</v>
      </c>
      <c r="Z289" s="106">
        <v>0</v>
      </c>
      <c r="AA289" s="106">
        <v>0</v>
      </c>
      <c r="AB289" s="106">
        <v>0</v>
      </c>
      <c r="AC289" s="108">
        <v>0</v>
      </c>
      <c r="AD289" s="192">
        <v>8</v>
      </c>
      <c r="AE289" s="183">
        <v>0</v>
      </c>
      <c r="AF289" s="173">
        <f t="shared" si="81"/>
        <v>735</v>
      </c>
      <c r="AG289" s="173">
        <f t="shared" si="82"/>
        <v>727</v>
      </c>
      <c r="AH289" s="34"/>
      <c r="AI289" s="34"/>
      <c r="AJ289" s="34"/>
      <c r="AK289" s="34"/>
      <c r="AL289" s="34"/>
      <c r="AM289" s="34"/>
      <c r="AN289" s="34"/>
      <c r="AO289" s="34"/>
      <c r="AP289" s="34"/>
      <c r="AQ289" s="34"/>
      <c r="AR289" s="34"/>
      <c r="AS289" s="34"/>
      <c r="AT289" s="34"/>
      <c r="AU289" s="34"/>
      <c r="AV289" s="34"/>
      <c r="AW289" s="34"/>
      <c r="AX289" s="34"/>
      <c r="AY289" s="35"/>
    </row>
    <row r="290" spans="1:51" s="27" customFormat="1" ht="24.75" customHeight="1" x14ac:dyDescent="0.25">
      <c r="A290" s="22" t="s">
        <v>8</v>
      </c>
      <c r="B290" s="22" t="s">
        <v>13</v>
      </c>
      <c r="C290" s="22" t="s">
        <v>7</v>
      </c>
      <c r="D290" s="23">
        <v>33</v>
      </c>
      <c r="E290" s="22" t="s">
        <v>54</v>
      </c>
      <c r="F290" s="22" t="s">
        <v>55</v>
      </c>
      <c r="G290" s="106">
        <v>2</v>
      </c>
      <c r="H290" s="106">
        <v>557</v>
      </c>
      <c r="I290" s="106">
        <v>0</v>
      </c>
      <c r="J290" s="106">
        <v>0</v>
      </c>
      <c r="K290" s="106">
        <v>0</v>
      </c>
      <c r="L290" s="106">
        <v>0</v>
      </c>
      <c r="M290" s="106">
        <v>0</v>
      </c>
      <c r="N290" s="106">
        <v>5</v>
      </c>
      <c r="O290" s="106">
        <v>0</v>
      </c>
      <c r="P290" s="106">
        <v>0</v>
      </c>
      <c r="Q290" s="106">
        <v>0</v>
      </c>
      <c r="R290" s="106">
        <v>0</v>
      </c>
      <c r="S290" s="106">
        <v>0</v>
      </c>
      <c r="T290" s="106">
        <v>0</v>
      </c>
      <c r="U290" s="106">
        <v>157</v>
      </c>
      <c r="V290" s="106">
        <v>1</v>
      </c>
      <c r="W290" s="106">
        <v>1</v>
      </c>
      <c r="X290" s="106">
        <v>1</v>
      </c>
      <c r="Y290" s="106">
        <v>0</v>
      </c>
      <c r="Z290" s="106">
        <v>0</v>
      </c>
      <c r="AA290" s="106">
        <v>0</v>
      </c>
      <c r="AB290" s="106">
        <v>1</v>
      </c>
      <c r="AC290" s="108">
        <v>0</v>
      </c>
      <c r="AD290" s="192">
        <v>5</v>
      </c>
      <c r="AE290" s="183">
        <v>0</v>
      </c>
      <c r="AF290" s="173">
        <f t="shared" si="81"/>
        <v>730</v>
      </c>
      <c r="AG290" s="173">
        <f t="shared" si="82"/>
        <v>725</v>
      </c>
      <c r="AH290" s="34"/>
      <c r="AI290" s="34"/>
      <c r="AJ290" s="34"/>
      <c r="AK290" s="34"/>
      <c r="AL290" s="34"/>
      <c r="AM290" s="34"/>
      <c r="AN290" s="34"/>
      <c r="AO290" s="34"/>
      <c r="AP290" s="34"/>
      <c r="AQ290" s="34"/>
      <c r="AR290" s="34"/>
      <c r="AS290" s="34"/>
      <c r="AT290" s="34"/>
      <c r="AU290" s="34"/>
      <c r="AV290" s="34"/>
      <c r="AW290" s="34"/>
      <c r="AX290" s="34"/>
      <c r="AY290" s="35"/>
    </row>
    <row r="291" spans="1:51" s="27" customFormat="1" ht="24.75" customHeight="1" x14ac:dyDescent="0.25">
      <c r="A291" s="22" t="s">
        <v>8</v>
      </c>
      <c r="B291" s="22" t="s">
        <v>13</v>
      </c>
      <c r="C291" s="22" t="s">
        <v>7</v>
      </c>
      <c r="D291" s="23">
        <v>33</v>
      </c>
      <c r="E291" s="22" t="s">
        <v>56</v>
      </c>
      <c r="F291" s="22" t="s">
        <v>57</v>
      </c>
      <c r="G291" s="106">
        <v>0</v>
      </c>
      <c r="H291" s="106">
        <v>323</v>
      </c>
      <c r="I291" s="106">
        <v>0</v>
      </c>
      <c r="J291" s="106">
        <v>0</v>
      </c>
      <c r="K291" s="106">
        <v>0</v>
      </c>
      <c r="L291" s="106">
        <v>0</v>
      </c>
      <c r="M291" s="106">
        <v>0</v>
      </c>
      <c r="N291" s="106">
        <v>0</v>
      </c>
      <c r="O291" s="106">
        <v>0</v>
      </c>
      <c r="P291" s="106">
        <v>0</v>
      </c>
      <c r="Q291" s="106">
        <v>0</v>
      </c>
      <c r="R291" s="106">
        <v>0</v>
      </c>
      <c r="S291" s="106">
        <v>0</v>
      </c>
      <c r="T291" s="106">
        <v>0</v>
      </c>
      <c r="U291" s="106">
        <v>99</v>
      </c>
      <c r="V291" s="106">
        <v>0</v>
      </c>
      <c r="W291" s="106">
        <v>0</v>
      </c>
      <c r="X291" s="106">
        <v>0</v>
      </c>
      <c r="Y291" s="106">
        <v>3</v>
      </c>
      <c r="Z291" s="106">
        <v>0</v>
      </c>
      <c r="AA291" s="106">
        <v>0</v>
      </c>
      <c r="AB291" s="106">
        <v>0</v>
      </c>
      <c r="AC291" s="108">
        <v>0</v>
      </c>
      <c r="AD291" s="192">
        <v>4</v>
      </c>
      <c r="AE291" s="183">
        <v>0</v>
      </c>
      <c r="AF291" s="173">
        <f t="shared" si="81"/>
        <v>429</v>
      </c>
      <c r="AG291" s="173">
        <f t="shared" si="82"/>
        <v>425</v>
      </c>
      <c r="AH291" s="34"/>
      <c r="AI291" s="34"/>
      <c r="AJ291" s="34"/>
      <c r="AK291" s="34"/>
      <c r="AL291" s="34"/>
      <c r="AM291" s="34"/>
      <c r="AN291" s="34"/>
      <c r="AO291" s="34"/>
      <c r="AP291" s="34"/>
      <c r="AQ291" s="34"/>
      <c r="AR291" s="34"/>
      <c r="AS291" s="34"/>
      <c r="AT291" s="34"/>
      <c r="AU291" s="34"/>
      <c r="AV291" s="34"/>
      <c r="AW291" s="34"/>
      <c r="AX291" s="34"/>
      <c r="AY291" s="35"/>
    </row>
    <row r="292" spans="1:51" s="27" customFormat="1" ht="24.75" customHeight="1" x14ac:dyDescent="0.25">
      <c r="A292" s="22" t="s">
        <v>8</v>
      </c>
      <c r="B292" s="22" t="s">
        <v>13</v>
      </c>
      <c r="C292" s="22" t="s">
        <v>7</v>
      </c>
      <c r="D292" s="23">
        <v>33</v>
      </c>
      <c r="E292" s="22" t="s">
        <v>58</v>
      </c>
      <c r="F292" s="22" t="s">
        <v>59</v>
      </c>
      <c r="G292" s="106">
        <v>0</v>
      </c>
      <c r="H292" s="106">
        <v>319</v>
      </c>
      <c r="I292" s="106">
        <v>0</v>
      </c>
      <c r="J292" s="106">
        <v>0</v>
      </c>
      <c r="K292" s="106">
        <v>0</v>
      </c>
      <c r="L292" s="106">
        <v>0</v>
      </c>
      <c r="M292" s="106">
        <v>0</v>
      </c>
      <c r="N292" s="106">
        <v>4</v>
      </c>
      <c r="O292" s="106">
        <v>1</v>
      </c>
      <c r="P292" s="106">
        <v>0</v>
      </c>
      <c r="Q292" s="106">
        <v>0</v>
      </c>
      <c r="R292" s="106">
        <v>0</v>
      </c>
      <c r="S292" s="106">
        <v>0</v>
      </c>
      <c r="T292" s="106">
        <v>0</v>
      </c>
      <c r="U292" s="106">
        <v>83</v>
      </c>
      <c r="V292" s="106">
        <v>1</v>
      </c>
      <c r="W292" s="106">
        <v>0</v>
      </c>
      <c r="X292" s="106">
        <v>1</v>
      </c>
      <c r="Y292" s="106">
        <v>1</v>
      </c>
      <c r="Z292" s="106">
        <v>0</v>
      </c>
      <c r="AA292" s="106">
        <v>0</v>
      </c>
      <c r="AB292" s="106">
        <v>0</v>
      </c>
      <c r="AC292" s="108">
        <v>0</v>
      </c>
      <c r="AD292" s="192">
        <v>5</v>
      </c>
      <c r="AE292" s="183">
        <v>0</v>
      </c>
      <c r="AF292" s="173">
        <f t="shared" si="81"/>
        <v>415</v>
      </c>
      <c r="AG292" s="173">
        <f t="shared" si="82"/>
        <v>410</v>
      </c>
      <c r="AH292" s="34"/>
      <c r="AI292" s="34"/>
      <c r="AJ292" s="34"/>
      <c r="AK292" s="34"/>
      <c r="AL292" s="34"/>
      <c r="AM292" s="34"/>
      <c r="AN292" s="34"/>
      <c r="AO292" s="34"/>
      <c r="AP292" s="34"/>
      <c r="AQ292" s="34"/>
      <c r="AR292" s="34"/>
      <c r="AS292" s="34"/>
      <c r="AT292" s="34"/>
      <c r="AU292" s="34"/>
      <c r="AV292" s="34"/>
      <c r="AW292" s="34"/>
      <c r="AX292" s="34"/>
      <c r="AY292" s="35"/>
    </row>
    <row r="293" spans="1:51" s="27" customFormat="1" ht="24.75" customHeight="1" x14ac:dyDescent="0.25">
      <c r="A293" s="22" t="s">
        <v>8</v>
      </c>
      <c r="B293" s="22" t="s">
        <v>13</v>
      </c>
      <c r="C293" s="22" t="s">
        <v>7</v>
      </c>
      <c r="D293" s="23">
        <v>33</v>
      </c>
      <c r="E293" s="22" t="s">
        <v>60</v>
      </c>
      <c r="F293" s="22" t="s">
        <v>61</v>
      </c>
      <c r="G293" s="106">
        <v>1</v>
      </c>
      <c r="H293" s="106">
        <v>482</v>
      </c>
      <c r="I293" s="106">
        <v>1</v>
      </c>
      <c r="J293" s="106">
        <v>0</v>
      </c>
      <c r="K293" s="106">
        <v>0</v>
      </c>
      <c r="L293" s="106">
        <v>0</v>
      </c>
      <c r="M293" s="106">
        <v>0</v>
      </c>
      <c r="N293" s="106">
        <v>5</v>
      </c>
      <c r="O293" s="106">
        <v>0</v>
      </c>
      <c r="P293" s="106">
        <v>1</v>
      </c>
      <c r="Q293" s="106">
        <v>0</v>
      </c>
      <c r="R293" s="106">
        <v>0</v>
      </c>
      <c r="S293" s="106">
        <v>0</v>
      </c>
      <c r="T293" s="106">
        <v>1</v>
      </c>
      <c r="U293" s="106">
        <v>103</v>
      </c>
      <c r="V293" s="106">
        <v>1</v>
      </c>
      <c r="W293" s="106">
        <v>0</v>
      </c>
      <c r="X293" s="106">
        <v>0</v>
      </c>
      <c r="Y293" s="106">
        <v>2</v>
      </c>
      <c r="Z293" s="106">
        <v>1</v>
      </c>
      <c r="AA293" s="106">
        <v>0</v>
      </c>
      <c r="AB293" s="106">
        <v>0</v>
      </c>
      <c r="AC293" s="108">
        <v>0</v>
      </c>
      <c r="AD293" s="192">
        <v>3</v>
      </c>
      <c r="AE293" s="183">
        <v>0</v>
      </c>
      <c r="AF293" s="173">
        <f t="shared" si="81"/>
        <v>601</v>
      </c>
      <c r="AG293" s="173">
        <f t="shared" si="82"/>
        <v>598</v>
      </c>
      <c r="AH293" s="34"/>
      <c r="AI293" s="34"/>
      <c r="AJ293" s="34"/>
      <c r="AK293" s="34"/>
      <c r="AL293" s="34"/>
      <c r="AM293" s="34"/>
      <c r="AN293" s="34"/>
      <c r="AO293" s="34"/>
      <c r="AP293" s="34"/>
      <c r="AQ293" s="34"/>
      <c r="AR293" s="34"/>
      <c r="AS293" s="34"/>
      <c r="AT293" s="34"/>
      <c r="AU293" s="34"/>
      <c r="AV293" s="34"/>
      <c r="AW293" s="34"/>
      <c r="AX293" s="34"/>
      <c r="AY293" s="35"/>
    </row>
    <row r="294" spans="1:51" s="27" customFormat="1" ht="24.75" customHeight="1" x14ac:dyDescent="0.25">
      <c r="A294" s="22" t="s">
        <v>8</v>
      </c>
      <c r="B294" s="22" t="s">
        <v>13</v>
      </c>
      <c r="C294" s="22" t="s">
        <v>7</v>
      </c>
      <c r="D294" s="23">
        <v>33</v>
      </c>
      <c r="E294" s="22" t="s">
        <v>62</v>
      </c>
      <c r="F294" s="22" t="s">
        <v>63</v>
      </c>
      <c r="G294" s="106">
        <v>1</v>
      </c>
      <c r="H294" s="106">
        <v>458</v>
      </c>
      <c r="I294" s="106">
        <v>2</v>
      </c>
      <c r="J294" s="106">
        <v>0</v>
      </c>
      <c r="K294" s="106">
        <v>0</v>
      </c>
      <c r="L294" s="106">
        <v>0</v>
      </c>
      <c r="M294" s="106">
        <v>0</v>
      </c>
      <c r="N294" s="106">
        <v>1</v>
      </c>
      <c r="O294" s="106">
        <v>0</v>
      </c>
      <c r="P294" s="106">
        <v>0</v>
      </c>
      <c r="Q294" s="106">
        <v>0</v>
      </c>
      <c r="R294" s="106">
        <v>1</v>
      </c>
      <c r="S294" s="106">
        <v>0</v>
      </c>
      <c r="T294" s="106">
        <v>0</v>
      </c>
      <c r="U294" s="106">
        <v>104</v>
      </c>
      <c r="V294" s="106">
        <v>4</v>
      </c>
      <c r="W294" s="106">
        <v>0</v>
      </c>
      <c r="X294" s="106">
        <v>2</v>
      </c>
      <c r="Y294" s="106">
        <v>2</v>
      </c>
      <c r="Z294" s="106">
        <v>0</v>
      </c>
      <c r="AA294" s="106">
        <v>0</v>
      </c>
      <c r="AB294" s="106">
        <v>0</v>
      </c>
      <c r="AC294" s="108">
        <v>1</v>
      </c>
      <c r="AD294" s="192">
        <v>11</v>
      </c>
      <c r="AE294" s="183">
        <v>0</v>
      </c>
      <c r="AF294" s="173">
        <f t="shared" si="81"/>
        <v>587</v>
      </c>
      <c r="AG294" s="173">
        <f t="shared" si="82"/>
        <v>576</v>
      </c>
      <c r="AH294" s="34"/>
      <c r="AI294" s="34"/>
      <c r="AJ294" s="34"/>
      <c r="AK294" s="34"/>
      <c r="AL294" s="34"/>
      <c r="AM294" s="34"/>
      <c r="AN294" s="34"/>
      <c r="AO294" s="34"/>
      <c r="AP294" s="34"/>
      <c r="AQ294" s="34"/>
      <c r="AR294" s="34"/>
      <c r="AS294" s="34"/>
      <c r="AT294" s="34"/>
      <c r="AU294" s="34"/>
      <c r="AV294" s="34"/>
      <c r="AW294" s="34"/>
      <c r="AX294" s="34"/>
      <c r="AY294" s="35"/>
    </row>
    <row r="295" spans="1:51" s="27" customFormat="1" ht="24.75" customHeight="1" x14ac:dyDescent="0.25">
      <c r="A295" s="22"/>
      <c r="B295" s="22"/>
      <c r="C295" s="22"/>
      <c r="D295" s="23"/>
      <c r="E295" s="14" t="s">
        <v>64</v>
      </c>
      <c r="F295" s="14" t="s">
        <v>65</v>
      </c>
      <c r="G295" s="83">
        <f>SUM(G270:G294)</f>
        <v>28</v>
      </c>
      <c r="H295" s="86">
        <f t="shared" ref="H295:AG295" si="83">SUM(H270:H294)</f>
        <v>14462</v>
      </c>
      <c r="I295" s="86">
        <f t="shared" si="83"/>
        <v>21</v>
      </c>
      <c r="J295" s="86">
        <f t="shared" si="83"/>
        <v>2</v>
      </c>
      <c r="K295" s="86">
        <f t="shared" si="83"/>
        <v>2</v>
      </c>
      <c r="L295" s="86">
        <f t="shared" si="83"/>
        <v>5</v>
      </c>
      <c r="M295" s="86">
        <f t="shared" si="83"/>
        <v>9</v>
      </c>
      <c r="N295" s="86">
        <f t="shared" si="83"/>
        <v>73</v>
      </c>
      <c r="O295" s="86">
        <f t="shared" si="83"/>
        <v>5</v>
      </c>
      <c r="P295" s="86">
        <f t="shared" si="83"/>
        <v>5</v>
      </c>
      <c r="Q295" s="86">
        <f t="shared" si="83"/>
        <v>2</v>
      </c>
      <c r="R295" s="86">
        <f t="shared" si="83"/>
        <v>1</v>
      </c>
      <c r="S295" s="86">
        <f t="shared" si="83"/>
        <v>0</v>
      </c>
      <c r="T295" s="86">
        <f t="shared" si="83"/>
        <v>3</v>
      </c>
      <c r="U295" s="86">
        <f t="shared" si="83"/>
        <v>3824</v>
      </c>
      <c r="V295" s="86">
        <f t="shared" si="83"/>
        <v>34</v>
      </c>
      <c r="W295" s="86">
        <f t="shared" si="83"/>
        <v>2</v>
      </c>
      <c r="X295" s="86">
        <f t="shared" si="83"/>
        <v>13</v>
      </c>
      <c r="Y295" s="86">
        <f t="shared" si="83"/>
        <v>29</v>
      </c>
      <c r="Z295" s="86">
        <f t="shared" si="83"/>
        <v>9</v>
      </c>
      <c r="AA295" s="86">
        <f t="shared" si="83"/>
        <v>0</v>
      </c>
      <c r="AB295" s="86">
        <f t="shared" si="83"/>
        <v>9</v>
      </c>
      <c r="AC295" s="107">
        <f t="shared" si="83"/>
        <v>6</v>
      </c>
      <c r="AD295" s="100">
        <f t="shared" si="83"/>
        <v>158</v>
      </c>
      <c r="AE295" s="84">
        <f t="shared" si="83"/>
        <v>0</v>
      </c>
      <c r="AF295" s="87">
        <f t="shared" si="83"/>
        <v>18702</v>
      </c>
      <c r="AG295" s="88">
        <f t="shared" si="83"/>
        <v>18544</v>
      </c>
      <c r="AH295" s="34"/>
      <c r="AI295" s="34"/>
      <c r="AJ295" s="34"/>
      <c r="AK295" s="34"/>
      <c r="AL295" s="34"/>
      <c r="AM295" s="34"/>
      <c r="AN295" s="34"/>
      <c r="AO295" s="34"/>
      <c r="AP295" s="34"/>
      <c r="AQ295" s="34"/>
      <c r="AR295" s="34"/>
      <c r="AS295" s="34"/>
      <c r="AT295" s="34"/>
      <c r="AU295" s="34"/>
      <c r="AV295" s="34"/>
      <c r="AW295" s="34"/>
      <c r="AX295" s="34"/>
      <c r="AY295" s="35"/>
    </row>
    <row r="296" spans="1:51" s="125" customFormat="1" ht="24.75" customHeight="1" x14ac:dyDescent="0.25">
      <c r="A296" s="241"/>
      <c r="B296" s="242"/>
      <c r="C296" s="242"/>
      <c r="D296" s="242"/>
      <c r="E296" s="242"/>
      <c r="F296" s="242"/>
      <c r="G296" s="242"/>
      <c r="H296" s="242"/>
      <c r="I296" s="242"/>
      <c r="J296" s="242"/>
      <c r="K296" s="242"/>
      <c r="L296" s="242"/>
      <c r="M296" s="242"/>
      <c r="N296" s="242"/>
      <c r="O296" s="242"/>
      <c r="P296" s="242"/>
      <c r="Q296" s="242"/>
      <c r="R296" s="242"/>
      <c r="S296" s="242"/>
      <c r="T296" s="242"/>
      <c r="U296" s="242"/>
      <c r="V296" s="242"/>
      <c r="W296" s="242"/>
      <c r="X296" s="242"/>
      <c r="Y296" s="242"/>
      <c r="Z296" s="242"/>
      <c r="AA296" s="242"/>
      <c r="AB296" s="242"/>
      <c r="AC296" s="242"/>
      <c r="AD296" s="242"/>
      <c r="AE296" s="242"/>
      <c r="AF296" s="242"/>
      <c r="AG296" s="243"/>
      <c r="AH296" s="50"/>
      <c r="AI296" s="50"/>
      <c r="AJ296" s="50"/>
      <c r="AK296" s="50"/>
      <c r="AL296" s="50"/>
      <c r="AM296" s="50"/>
      <c r="AN296" s="50"/>
      <c r="AO296" s="50"/>
      <c r="AP296" s="50"/>
      <c r="AQ296" s="50"/>
      <c r="AR296" s="50"/>
      <c r="AS296" s="50"/>
      <c r="AT296" s="50"/>
      <c r="AU296" s="50"/>
      <c r="AV296" s="50"/>
      <c r="AW296" s="50"/>
      <c r="AX296" s="50"/>
      <c r="AY296" s="130"/>
    </row>
    <row r="297" spans="1:51" s="27" customFormat="1" ht="24.75" customHeight="1" x14ac:dyDescent="0.25">
      <c r="A297" s="22" t="s">
        <v>8</v>
      </c>
      <c r="B297" s="22" t="s">
        <v>13</v>
      </c>
      <c r="C297" s="22" t="s">
        <v>7</v>
      </c>
      <c r="D297" s="40">
        <v>43</v>
      </c>
      <c r="E297" s="22" t="s">
        <v>66</v>
      </c>
      <c r="F297" s="22" t="s">
        <v>67</v>
      </c>
      <c r="G297" s="106">
        <v>1</v>
      </c>
      <c r="H297" s="106">
        <v>493</v>
      </c>
      <c r="I297" s="106">
        <v>2</v>
      </c>
      <c r="J297" s="106">
        <v>0</v>
      </c>
      <c r="K297" s="106">
        <v>0</v>
      </c>
      <c r="L297" s="106">
        <v>1</v>
      </c>
      <c r="M297" s="106">
        <v>0</v>
      </c>
      <c r="N297" s="106">
        <v>0</v>
      </c>
      <c r="O297" s="106">
        <v>0</v>
      </c>
      <c r="P297" s="106">
        <v>0</v>
      </c>
      <c r="Q297" s="106">
        <v>0</v>
      </c>
      <c r="R297" s="106">
        <v>0</v>
      </c>
      <c r="S297" s="106">
        <v>0</v>
      </c>
      <c r="T297" s="106">
        <v>0</v>
      </c>
      <c r="U297" s="106">
        <v>166</v>
      </c>
      <c r="V297" s="106">
        <v>0</v>
      </c>
      <c r="W297" s="106">
        <v>0</v>
      </c>
      <c r="X297" s="106">
        <v>0</v>
      </c>
      <c r="Y297" s="106">
        <v>1</v>
      </c>
      <c r="Z297" s="106">
        <v>0</v>
      </c>
      <c r="AA297" s="106">
        <v>0</v>
      </c>
      <c r="AB297" s="106">
        <v>0</v>
      </c>
      <c r="AC297" s="108">
        <v>0</v>
      </c>
      <c r="AD297" s="192">
        <v>8</v>
      </c>
      <c r="AE297" s="183">
        <v>0</v>
      </c>
      <c r="AF297" s="173">
        <f t="shared" ref="AF297:AF330" si="84">G297+H297+I297+J297+K297+L297+M297+N297+O297+P297+Q297+R297+S297+T297+U297+V297+W297+X297+Y297+Z297+AA297+AB297+AC297+AD297</f>
        <v>672</v>
      </c>
      <c r="AG297" s="173">
        <f t="shared" ref="AG297:AG330" si="85">G297+H297+I297+J297+K297+L297+M297+N297+O297+P297+Q297+R297+S297+T297+U297+V297+W297+X297+Y297+Z297+AA297+AB297+AC297</f>
        <v>664</v>
      </c>
      <c r="AH297" s="34"/>
      <c r="AI297" s="34"/>
      <c r="AJ297" s="34"/>
      <c r="AK297" s="34"/>
      <c r="AL297" s="34"/>
      <c r="AM297" s="34"/>
      <c r="AN297" s="34"/>
      <c r="AO297" s="34"/>
      <c r="AP297" s="34"/>
      <c r="AQ297" s="34"/>
      <c r="AR297" s="34"/>
      <c r="AS297" s="34"/>
      <c r="AT297" s="34"/>
      <c r="AU297" s="34"/>
      <c r="AV297" s="34"/>
      <c r="AW297" s="34"/>
      <c r="AX297" s="34"/>
      <c r="AY297" s="35"/>
    </row>
    <row r="298" spans="1:51" s="27" customFormat="1" ht="24.75" customHeight="1" x14ac:dyDescent="0.25">
      <c r="A298" s="22" t="s">
        <v>8</v>
      </c>
      <c r="B298" s="22" t="s">
        <v>13</v>
      </c>
      <c r="C298" s="22" t="s">
        <v>7</v>
      </c>
      <c r="D298" s="40">
        <v>43</v>
      </c>
      <c r="E298" s="22" t="s">
        <v>68</v>
      </c>
      <c r="F298" s="22" t="s">
        <v>69</v>
      </c>
      <c r="G298" s="106">
        <v>0</v>
      </c>
      <c r="H298" s="106">
        <v>513</v>
      </c>
      <c r="I298" s="106">
        <v>0</v>
      </c>
      <c r="J298" s="106">
        <v>0</v>
      </c>
      <c r="K298" s="106">
        <v>1</v>
      </c>
      <c r="L298" s="106">
        <v>0</v>
      </c>
      <c r="M298" s="106">
        <v>1</v>
      </c>
      <c r="N298" s="106">
        <v>4</v>
      </c>
      <c r="O298" s="106">
        <v>0</v>
      </c>
      <c r="P298" s="106">
        <v>0</v>
      </c>
      <c r="Q298" s="106">
        <v>0</v>
      </c>
      <c r="R298" s="106">
        <v>0</v>
      </c>
      <c r="S298" s="106">
        <v>0</v>
      </c>
      <c r="T298" s="106">
        <v>0</v>
      </c>
      <c r="U298" s="106">
        <v>138</v>
      </c>
      <c r="V298" s="106">
        <v>0</v>
      </c>
      <c r="W298" s="106">
        <v>0</v>
      </c>
      <c r="X298" s="106">
        <v>2</v>
      </c>
      <c r="Y298" s="106">
        <v>1</v>
      </c>
      <c r="Z298" s="106">
        <v>0</v>
      </c>
      <c r="AA298" s="106">
        <v>0</v>
      </c>
      <c r="AB298" s="106">
        <v>0</v>
      </c>
      <c r="AC298" s="108">
        <v>0</v>
      </c>
      <c r="AD298" s="192">
        <v>3</v>
      </c>
      <c r="AE298" s="183">
        <v>0</v>
      </c>
      <c r="AF298" s="173">
        <f t="shared" si="84"/>
        <v>663</v>
      </c>
      <c r="AG298" s="173">
        <f t="shared" si="85"/>
        <v>660</v>
      </c>
      <c r="AH298" s="34"/>
      <c r="AI298" s="34"/>
      <c r="AJ298" s="34"/>
      <c r="AK298" s="34"/>
      <c r="AL298" s="34"/>
      <c r="AM298" s="34"/>
      <c r="AN298" s="34"/>
      <c r="AO298" s="34"/>
      <c r="AP298" s="34"/>
      <c r="AQ298" s="34"/>
      <c r="AR298" s="34"/>
      <c r="AS298" s="34"/>
      <c r="AT298" s="34"/>
      <c r="AU298" s="34"/>
      <c r="AV298" s="34"/>
      <c r="AW298" s="34"/>
      <c r="AX298" s="34"/>
      <c r="AY298" s="35"/>
    </row>
    <row r="299" spans="1:51" ht="24.75" customHeight="1" x14ac:dyDescent="0.25">
      <c r="A299" s="22" t="s">
        <v>8</v>
      </c>
      <c r="B299" s="22" t="s">
        <v>13</v>
      </c>
      <c r="C299" s="22" t="s">
        <v>7</v>
      </c>
      <c r="D299" s="40">
        <v>43</v>
      </c>
      <c r="E299" s="22" t="s">
        <v>70</v>
      </c>
      <c r="F299" s="22" t="s">
        <v>71</v>
      </c>
      <c r="G299" s="99">
        <v>0</v>
      </c>
      <c r="H299" s="99">
        <v>534</v>
      </c>
      <c r="I299" s="99">
        <v>0</v>
      </c>
      <c r="J299" s="99">
        <v>1</v>
      </c>
      <c r="K299" s="99">
        <v>0</v>
      </c>
      <c r="L299" s="99">
        <v>0</v>
      </c>
      <c r="M299" s="99">
        <v>1</v>
      </c>
      <c r="N299" s="99">
        <v>1</v>
      </c>
      <c r="O299" s="99">
        <v>0</v>
      </c>
      <c r="P299" s="99">
        <v>0</v>
      </c>
      <c r="Q299" s="99">
        <v>0</v>
      </c>
      <c r="R299" s="99">
        <v>0</v>
      </c>
      <c r="S299" s="99">
        <v>0</v>
      </c>
      <c r="T299" s="99">
        <v>0</v>
      </c>
      <c r="U299" s="99">
        <v>137</v>
      </c>
      <c r="V299" s="99">
        <v>0</v>
      </c>
      <c r="W299" s="99">
        <v>0</v>
      </c>
      <c r="X299" s="99">
        <v>0</v>
      </c>
      <c r="Y299" s="99">
        <v>1</v>
      </c>
      <c r="Z299" s="99">
        <v>0</v>
      </c>
      <c r="AA299" s="99">
        <v>0</v>
      </c>
      <c r="AB299" s="99">
        <v>0</v>
      </c>
      <c r="AC299" s="99">
        <v>0</v>
      </c>
      <c r="AD299" s="195">
        <v>2</v>
      </c>
      <c r="AE299" s="183">
        <v>0</v>
      </c>
      <c r="AF299" s="173">
        <f t="shared" si="84"/>
        <v>677</v>
      </c>
      <c r="AG299" s="173">
        <f t="shared" si="85"/>
        <v>675</v>
      </c>
    </row>
    <row r="300" spans="1:51" ht="24.75" customHeight="1" x14ac:dyDescent="0.25">
      <c r="A300" s="22" t="s">
        <v>8</v>
      </c>
      <c r="B300" s="22" t="s">
        <v>13</v>
      </c>
      <c r="C300" s="22" t="s">
        <v>7</v>
      </c>
      <c r="D300" s="40">
        <v>43</v>
      </c>
      <c r="E300" s="22" t="s">
        <v>72</v>
      </c>
      <c r="F300" s="22" t="s">
        <v>73</v>
      </c>
      <c r="G300" s="106">
        <v>1</v>
      </c>
      <c r="H300" s="106">
        <v>515</v>
      </c>
      <c r="I300" s="106">
        <v>3</v>
      </c>
      <c r="J300" s="106">
        <v>0</v>
      </c>
      <c r="K300" s="106">
        <v>0</v>
      </c>
      <c r="L300" s="106">
        <v>0</v>
      </c>
      <c r="M300" s="106">
        <v>1</v>
      </c>
      <c r="N300" s="106">
        <v>1</v>
      </c>
      <c r="O300" s="106">
        <v>0</v>
      </c>
      <c r="P300" s="106">
        <v>0</v>
      </c>
      <c r="Q300" s="106">
        <v>0</v>
      </c>
      <c r="R300" s="106">
        <v>0</v>
      </c>
      <c r="S300" s="106">
        <v>0</v>
      </c>
      <c r="T300" s="106">
        <v>0</v>
      </c>
      <c r="U300" s="106">
        <v>137</v>
      </c>
      <c r="V300" s="106">
        <v>1</v>
      </c>
      <c r="W300" s="106">
        <v>0</v>
      </c>
      <c r="X300" s="106">
        <v>0</v>
      </c>
      <c r="Y300" s="106">
        <v>1</v>
      </c>
      <c r="Z300" s="106">
        <v>0</v>
      </c>
      <c r="AA300" s="106">
        <v>0</v>
      </c>
      <c r="AB300" s="106">
        <v>0</v>
      </c>
      <c r="AC300" s="108">
        <v>0</v>
      </c>
      <c r="AD300" s="192">
        <v>7</v>
      </c>
      <c r="AE300" s="183">
        <v>0</v>
      </c>
      <c r="AF300" s="173">
        <f t="shared" si="84"/>
        <v>667</v>
      </c>
      <c r="AG300" s="173">
        <f t="shared" si="85"/>
        <v>660</v>
      </c>
    </row>
    <row r="301" spans="1:51" ht="24.75" customHeight="1" x14ac:dyDescent="0.25">
      <c r="A301" s="22" t="s">
        <v>8</v>
      </c>
      <c r="B301" s="22" t="s">
        <v>13</v>
      </c>
      <c r="C301" s="22" t="s">
        <v>7</v>
      </c>
      <c r="D301" s="40">
        <v>43</v>
      </c>
      <c r="E301" s="22" t="s">
        <v>74</v>
      </c>
      <c r="F301" s="22" t="s">
        <v>75</v>
      </c>
      <c r="G301" s="106">
        <v>0</v>
      </c>
      <c r="H301" s="106">
        <v>423</v>
      </c>
      <c r="I301" s="106">
        <v>0</v>
      </c>
      <c r="J301" s="106">
        <v>0</v>
      </c>
      <c r="K301" s="106">
        <v>0</v>
      </c>
      <c r="L301" s="106">
        <v>0</v>
      </c>
      <c r="M301" s="106">
        <v>1</v>
      </c>
      <c r="N301" s="106">
        <v>3</v>
      </c>
      <c r="O301" s="106">
        <v>1</v>
      </c>
      <c r="P301" s="106">
        <v>0</v>
      </c>
      <c r="Q301" s="106">
        <v>1</v>
      </c>
      <c r="R301" s="106">
        <v>0</v>
      </c>
      <c r="S301" s="106">
        <v>0</v>
      </c>
      <c r="T301" s="106">
        <v>0</v>
      </c>
      <c r="U301" s="106">
        <v>148</v>
      </c>
      <c r="V301" s="106">
        <v>2</v>
      </c>
      <c r="W301" s="106">
        <v>0</v>
      </c>
      <c r="X301" s="106">
        <v>0</v>
      </c>
      <c r="Y301" s="106">
        <v>3</v>
      </c>
      <c r="Z301" s="106">
        <v>0</v>
      </c>
      <c r="AA301" s="106">
        <v>0</v>
      </c>
      <c r="AB301" s="106">
        <v>0</v>
      </c>
      <c r="AC301" s="108">
        <v>0</v>
      </c>
      <c r="AD301" s="192">
        <v>5</v>
      </c>
      <c r="AE301" s="183">
        <v>0</v>
      </c>
      <c r="AF301" s="173">
        <f t="shared" si="84"/>
        <v>587</v>
      </c>
      <c r="AG301" s="173">
        <f t="shared" si="85"/>
        <v>582</v>
      </c>
    </row>
    <row r="302" spans="1:51" ht="24.75" customHeight="1" x14ac:dyDescent="0.25">
      <c r="A302" s="42" t="s">
        <v>8</v>
      </c>
      <c r="B302" s="42" t="s">
        <v>13</v>
      </c>
      <c r="C302" s="42" t="s">
        <v>7</v>
      </c>
      <c r="D302" s="43">
        <v>43</v>
      </c>
      <c r="E302" s="42" t="s">
        <v>76</v>
      </c>
      <c r="F302" s="42" t="s">
        <v>77</v>
      </c>
      <c r="G302" s="106">
        <v>0</v>
      </c>
      <c r="H302" s="106">
        <v>428</v>
      </c>
      <c r="I302" s="106">
        <v>0</v>
      </c>
      <c r="J302" s="106">
        <v>0</v>
      </c>
      <c r="K302" s="106">
        <v>0</v>
      </c>
      <c r="L302" s="106">
        <v>1</v>
      </c>
      <c r="M302" s="106">
        <v>0</v>
      </c>
      <c r="N302" s="106">
        <v>2</v>
      </c>
      <c r="O302" s="106">
        <v>0</v>
      </c>
      <c r="P302" s="106">
        <v>0</v>
      </c>
      <c r="Q302" s="106">
        <v>0</v>
      </c>
      <c r="R302" s="106">
        <v>0</v>
      </c>
      <c r="S302" s="106">
        <v>0</v>
      </c>
      <c r="T302" s="106">
        <v>0</v>
      </c>
      <c r="U302" s="106">
        <v>157</v>
      </c>
      <c r="V302" s="106">
        <v>0</v>
      </c>
      <c r="W302" s="106">
        <v>0</v>
      </c>
      <c r="X302" s="106">
        <v>1</v>
      </c>
      <c r="Y302" s="106">
        <v>0</v>
      </c>
      <c r="Z302" s="106">
        <v>20</v>
      </c>
      <c r="AA302" s="106">
        <v>0</v>
      </c>
      <c r="AB302" s="106">
        <v>2</v>
      </c>
      <c r="AC302" s="108">
        <v>0</v>
      </c>
      <c r="AD302" s="192">
        <v>4</v>
      </c>
      <c r="AE302" s="183">
        <v>0</v>
      </c>
      <c r="AF302" s="173">
        <f t="shared" si="84"/>
        <v>615</v>
      </c>
      <c r="AG302" s="173">
        <f t="shared" si="85"/>
        <v>611</v>
      </c>
    </row>
    <row r="303" spans="1:51" ht="24.75" customHeight="1" x14ac:dyDescent="0.25">
      <c r="A303" s="22" t="s">
        <v>8</v>
      </c>
      <c r="B303" s="22" t="s">
        <v>13</v>
      </c>
      <c r="C303" s="22" t="s">
        <v>7</v>
      </c>
      <c r="D303" s="40">
        <v>43</v>
      </c>
      <c r="E303" s="22" t="s">
        <v>78</v>
      </c>
      <c r="F303" s="22" t="s">
        <v>79</v>
      </c>
      <c r="G303" s="106">
        <v>1</v>
      </c>
      <c r="H303" s="106">
        <v>635</v>
      </c>
      <c r="I303" s="106">
        <v>0</v>
      </c>
      <c r="J303" s="106">
        <v>0</v>
      </c>
      <c r="K303" s="106">
        <v>0</v>
      </c>
      <c r="L303" s="106">
        <v>0</v>
      </c>
      <c r="M303" s="106">
        <v>2</v>
      </c>
      <c r="N303" s="106">
        <v>2</v>
      </c>
      <c r="O303" s="106">
        <v>0</v>
      </c>
      <c r="P303" s="106">
        <v>0</v>
      </c>
      <c r="Q303" s="106">
        <v>0</v>
      </c>
      <c r="R303" s="106">
        <v>0</v>
      </c>
      <c r="S303" s="106">
        <v>0</v>
      </c>
      <c r="T303" s="106">
        <v>0</v>
      </c>
      <c r="U303" s="106">
        <v>184</v>
      </c>
      <c r="V303" s="106">
        <v>2</v>
      </c>
      <c r="W303" s="106">
        <v>0</v>
      </c>
      <c r="X303" s="106">
        <v>1</v>
      </c>
      <c r="Y303" s="106">
        <v>2</v>
      </c>
      <c r="Z303" s="106">
        <v>0</v>
      </c>
      <c r="AA303" s="106">
        <v>0</v>
      </c>
      <c r="AB303" s="106">
        <v>0</v>
      </c>
      <c r="AC303" s="108">
        <v>0</v>
      </c>
      <c r="AD303" s="192">
        <v>3</v>
      </c>
      <c r="AE303" s="183">
        <v>0</v>
      </c>
      <c r="AF303" s="173">
        <f t="shared" si="84"/>
        <v>832</v>
      </c>
      <c r="AG303" s="173">
        <f t="shared" si="85"/>
        <v>829</v>
      </c>
    </row>
    <row r="304" spans="1:51" ht="24.75" customHeight="1" x14ac:dyDescent="0.25">
      <c r="A304" s="22" t="s">
        <v>8</v>
      </c>
      <c r="B304" s="22" t="s">
        <v>13</v>
      </c>
      <c r="C304" s="22" t="s">
        <v>7</v>
      </c>
      <c r="D304" s="40">
        <v>43</v>
      </c>
      <c r="E304" s="22" t="s">
        <v>80</v>
      </c>
      <c r="F304" s="22" t="s">
        <v>81</v>
      </c>
      <c r="G304" s="106">
        <v>0</v>
      </c>
      <c r="H304" s="106">
        <v>644</v>
      </c>
      <c r="I304" s="106">
        <v>1</v>
      </c>
      <c r="J304" s="106">
        <v>0</v>
      </c>
      <c r="K304" s="106">
        <v>0</v>
      </c>
      <c r="L304" s="106">
        <v>0</v>
      </c>
      <c r="M304" s="106">
        <v>4</v>
      </c>
      <c r="N304" s="106">
        <v>3</v>
      </c>
      <c r="O304" s="106">
        <v>1</v>
      </c>
      <c r="P304" s="106">
        <v>1</v>
      </c>
      <c r="Q304" s="106">
        <v>0</v>
      </c>
      <c r="R304" s="106">
        <v>0</v>
      </c>
      <c r="S304" s="106">
        <v>0</v>
      </c>
      <c r="T304" s="106">
        <v>0</v>
      </c>
      <c r="U304" s="106">
        <v>194</v>
      </c>
      <c r="V304" s="106">
        <v>2</v>
      </c>
      <c r="W304" s="106">
        <v>0</v>
      </c>
      <c r="X304" s="106">
        <v>0</v>
      </c>
      <c r="Y304" s="106">
        <v>2</v>
      </c>
      <c r="Z304" s="106">
        <v>1</v>
      </c>
      <c r="AA304" s="106">
        <v>1</v>
      </c>
      <c r="AB304" s="106">
        <v>1</v>
      </c>
      <c r="AC304" s="108">
        <v>0</v>
      </c>
      <c r="AD304" s="192">
        <v>6</v>
      </c>
      <c r="AE304" s="183">
        <v>0</v>
      </c>
      <c r="AF304" s="173">
        <f t="shared" si="84"/>
        <v>861</v>
      </c>
      <c r="AG304" s="173">
        <f t="shared" si="85"/>
        <v>855</v>
      </c>
    </row>
    <row r="305" spans="1:33" ht="24.75" customHeight="1" x14ac:dyDescent="0.25">
      <c r="A305" s="22" t="s">
        <v>8</v>
      </c>
      <c r="B305" s="22" t="s">
        <v>13</v>
      </c>
      <c r="C305" s="22" t="s">
        <v>7</v>
      </c>
      <c r="D305" s="40">
        <v>43</v>
      </c>
      <c r="E305" s="22" t="s">
        <v>82</v>
      </c>
      <c r="F305" s="22" t="s">
        <v>83</v>
      </c>
      <c r="G305" s="106">
        <v>0</v>
      </c>
      <c r="H305" s="106">
        <v>654</v>
      </c>
      <c r="I305" s="106">
        <v>2</v>
      </c>
      <c r="J305" s="106">
        <v>0</v>
      </c>
      <c r="K305" s="106">
        <v>0</v>
      </c>
      <c r="L305" s="106">
        <v>0</v>
      </c>
      <c r="M305" s="106">
        <v>0</v>
      </c>
      <c r="N305" s="106">
        <v>5</v>
      </c>
      <c r="O305" s="106">
        <v>0</v>
      </c>
      <c r="P305" s="106">
        <v>0</v>
      </c>
      <c r="Q305" s="106">
        <v>0</v>
      </c>
      <c r="R305" s="106">
        <v>0</v>
      </c>
      <c r="S305" s="106">
        <v>0</v>
      </c>
      <c r="T305" s="106">
        <v>0</v>
      </c>
      <c r="U305" s="106">
        <v>178</v>
      </c>
      <c r="V305" s="106">
        <v>1</v>
      </c>
      <c r="W305" s="106">
        <v>0</v>
      </c>
      <c r="X305" s="106">
        <v>1</v>
      </c>
      <c r="Y305" s="106">
        <v>2</v>
      </c>
      <c r="Z305" s="106">
        <v>0</v>
      </c>
      <c r="AA305" s="106">
        <v>1</v>
      </c>
      <c r="AB305" s="106">
        <v>0</v>
      </c>
      <c r="AC305" s="108">
        <v>0</v>
      </c>
      <c r="AD305" s="192">
        <v>6</v>
      </c>
      <c r="AE305" s="183">
        <v>0</v>
      </c>
      <c r="AF305" s="173">
        <f t="shared" si="84"/>
        <v>850</v>
      </c>
      <c r="AG305" s="173">
        <f t="shared" si="85"/>
        <v>844</v>
      </c>
    </row>
    <row r="306" spans="1:33" ht="24.75" customHeight="1" x14ac:dyDescent="0.25">
      <c r="A306" s="22" t="s">
        <v>8</v>
      </c>
      <c r="B306" s="22" t="s">
        <v>13</v>
      </c>
      <c r="C306" s="22" t="s">
        <v>7</v>
      </c>
      <c r="D306" s="40">
        <v>43</v>
      </c>
      <c r="E306" s="22" t="s">
        <v>84</v>
      </c>
      <c r="F306" s="22" t="s">
        <v>85</v>
      </c>
      <c r="G306" s="106">
        <v>0</v>
      </c>
      <c r="H306" s="106">
        <v>693</v>
      </c>
      <c r="I306" s="106">
        <v>0</v>
      </c>
      <c r="J306" s="106">
        <v>0</v>
      </c>
      <c r="K306" s="106">
        <v>0</v>
      </c>
      <c r="L306" s="106">
        <v>0</v>
      </c>
      <c r="M306" s="106">
        <v>0</v>
      </c>
      <c r="N306" s="106">
        <v>1</v>
      </c>
      <c r="O306" s="106">
        <v>0</v>
      </c>
      <c r="P306" s="106">
        <v>0</v>
      </c>
      <c r="Q306" s="106">
        <v>0</v>
      </c>
      <c r="R306" s="106">
        <v>0</v>
      </c>
      <c r="S306" s="106">
        <v>0</v>
      </c>
      <c r="T306" s="106">
        <v>0</v>
      </c>
      <c r="U306" s="106">
        <v>166</v>
      </c>
      <c r="V306" s="106">
        <v>2</v>
      </c>
      <c r="W306" s="106">
        <v>0</v>
      </c>
      <c r="X306" s="106">
        <v>0</v>
      </c>
      <c r="Y306" s="106">
        <v>0</v>
      </c>
      <c r="Z306" s="106">
        <v>0</v>
      </c>
      <c r="AA306" s="106">
        <v>0</v>
      </c>
      <c r="AB306" s="106">
        <v>0</v>
      </c>
      <c r="AC306" s="108">
        <v>0</v>
      </c>
      <c r="AD306" s="192">
        <v>3</v>
      </c>
      <c r="AE306" s="183">
        <v>0</v>
      </c>
      <c r="AF306" s="173">
        <f t="shared" si="84"/>
        <v>865</v>
      </c>
      <c r="AG306" s="173">
        <f t="shared" si="85"/>
        <v>862</v>
      </c>
    </row>
    <row r="307" spans="1:33" ht="24.75" customHeight="1" x14ac:dyDescent="0.25">
      <c r="A307" s="22" t="s">
        <v>8</v>
      </c>
      <c r="B307" s="22" t="s">
        <v>13</v>
      </c>
      <c r="C307" s="22" t="s">
        <v>7</v>
      </c>
      <c r="D307" s="40">
        <v>43</v>
      </c>
      <c r="E307" s="22" t="s">
        <v>86</v>
      </c>
      <c r="F307" s="22" t="s">
        <v>87</v>
      </c>
      <c r="G307" s="106">
        <v>0</v>
      </c>
      <c r="H307" s="106">
        <v>682</v>
      </c>
      <c r="I307" s="106">
        <v>0</v>
      </c>
      <c r="J307" s="106">
        <v>0</v>
      </c>
      <c r="K307" s="106">
        <v>0</v>
      </c>
      <c r="L307" s="106">
        <v>1</v>
      </c>
      <c r="M307" s="106">
        <v>0</v>
      </c>
      <c r="N307" s="106">
        <v>1</v>
      </c>
      <c r="O307" s="106">
        <v>0</v>
      </c>
      <c r="P307" s="106">
        <v>1</v>
      </c>
      <c r="Q307" s="106">
        <v>0</v>
      </c>
      <c r="R307" s="106">
        <v>0</v>
      </c>
      <c r="S307" s="106">
        <v>0</v>
      </c>
      <c r="T307" s="106">
        <v>0</v>
      </c>
      <c r="U307" s="106">
        <v>166</v>
      </c>
      <c r="V307" s="106">
        <v>0</v>
      </c>
      <c r="W307" s="106">
        <v>0</v>
      </c>
      <c r="X307" s="106">
        <v>0</v>
      </c>
      <c r="Y307" s="106">
        <v>0</v>
      </c>
      <c r="Z307" s="106">
        <v>0</v>
      </c>
      <c r="AA307" s="106">
        <v>0</v>
      </c>
      <c r="AB307" s="106">
        <v>0</v>
      </c>
      <c r="AC307" s="108">
        <v>0</v>
      </c>
      <c r="AD307" s="192"/>
      <c r="AE307" s="183"/>
      <c r="AF307" s="173">
        <f t="shared" si="84"/>
        <v>851</v>
      </c>
      <c r="AG307" s="173">
        <f t="shared" si="85"/>
        <v>851</v>
      </c>
    </row>
    <row r="308" spans="1:33" ht="24.75" customHeight="1" x14ac:dyDescent="0.25">
      <c r="A308" s="22" t="s">
        <v>8</v>
      </c>
      <c r="B308" s="22" t="s">
        <v>13</v>
      </c>
      <c r="C308" s="22" t="s">
        <v>7</v>
      </c>
      <c r="D308" s="40">
        <v>43</v>
      </c>
      <c r="E308" s="22" t="s">
        <v>88</v>
      </c>
      <c r="F308" s="22" t="s">
        <v>89</v>
      </c>
      <c r="G308" s="106">
        <v>0</v>
      </c>
      <c r="H308" s="106">
        <v>706</v>
      </c>
      <c r="I308" s="106">
        <v>0</v>
      </c>
      <c r="J308" s="106">
        <v>0</v>
      </c>
      <c r="K308" s="106">
        <v>0</v>
      </c>
      <c r="L308" s="106">
        <v>0</v>
      </c>
      <c r="M308" s="106">
        <v>0</v>
      </c>
      <c r="N308" s="106">
        <v>6</v>
      </c>
      <c r="O308" s="106">
        <v>0</v>
      </c>
      <c r="P308" s="106">
        <v>0</v>
      </c>
      <c r="Q308" s="106">
        <v>0</v>
      </c>
      <c r="R308" s="106">
        <v>0</v>
      </c>
      <c r="S308" s="106">
        <v>0</v>
      </c>
      <c r="T308" s="106">
        <v>1</v>
      </c>
      <c r="U308" s="106">
        <v>139</v>
      </c>
      <c r="V308" s="106">
        <v>2</v>
      </c>
      <c r="W308" s="106">
        <v>0</v>
      </c>
      <c r="X308" s="106">
        <v>1</v>
      </c>
      <c r="Y308" s="106">
        <v>0</v>
      </c>
      <c r="Z308" s="106">
        <v>0</v>
      </c>
      <c r="AA308" s="106">
        <v>0</v>
      </c>
      <c r="AB308" s="106">
        <v>0</v>
      </c>
      <c r="AC308" s="108">
        <v>0</v>
      </c>
      <c r="AD308" s="192">
        <v>6</v>
      </c>
      <c r="AE308" s="183">
        <v>0</v>
      </c>
      <c r="AF308" s="173">
        <f t="shared" si="84"/>
        <v>861</v>
      </c>
      <c r="AG308" s="173">
        <f t="shared" si="85"/>
        <v>855</v>
      </c>
    </row>
    <row r="309" spans="1:33" ht="24.75" customHeight="1" x14ac:dyDescent="0.25">
      <c r="A309" s="22" t="s">
        <v>8</v>
      </c>
      <c r="B309" s="22" t="s">
        <v>13</v>
      </c>
      <c r="C309" s="22" t="s">
        <v>7</v>
      </c>
      <c r="D309" s="40">
        <v>43</v>
      </c>
      <c r="E309" s="22" t="s">
        <v>90</v>
      </c>
      <c r="F309" s="22" t="s">
        <v>91</v>
      </c>
      <c r="G309" s="106">
        <v>0</v>
      </c>
      <c r="H309" s="106">
        <v>693</v>
      </c>
      <c r="I309" s="106">
        <v>1</v>
      </c>
      <c r="J309" s="106">
        <v>0</v>
      </c>
      <c r="K309" s="106">
        <v>0</v>
      </c>
      <c r="L309" s="106">
        <v>0</v>
      </c>
      <c r="M309" s="106">
        <v>0</v>
      </c>
      <c r="N309" s="106">
        <v>3</v>
      </c>
      <c r="O309" s="106">
        <v>0</v>
      </c>
      <c r="P309" s="106">
        <v>0</v>
      </c>
      <c r="Q309" s="106">
        <v>0</v>
      </c>
      <c r="R309" s="106">
        <v>0</v>
      </c>
      <c r="S309" s="106">
        <v>0</v>
      </c>
      <c r="T309" s="106">
        <v>0</v>
      </c>
      <c r="U309" s="106">
        <v>176</v>
      </c>
      <c r="V309" s="106">
        <v>3</v>
      </c>
      <c r="W309" s="106">
        <v>1</v>
      </c>
      <c r="X309" s="106">
        <v>0</v>
      </c>
      <c r="Y309" s="106">
        <v>1</v>
      </c>
      <c r="Z309" s="106">
        <v>0</v>
      </c>
      <c r="AA309" s="106">
        <v>0</v>
      </c>
      <c r="AB309" s="106">
        <v>0</v>
      </c>
      <c r="AC309" s="108">
        <v>0</v>
      </c>
      <c r="AD309" s="192">
        <v>12</v>
      </c>
      <c r="AE309" s="183">
        <v>0</v>
      </c>
      <c r="AF309" s="173">
        <f t="shared" si="84"/>
        <v>890</v>
      </c>
      <c r="AG309" s="173">
        <f t="shared" si="85"/>
        <v>878</v>
      </c>
    </row>
    <row r="310" spans="1:33" ht="24.75" customHeight="1" x14ac:dyDescent="0.25">
      <c r="A310" s="22" t="s">
        <v>8</v>
      </c>
      <c r="B310" s="22" t="s">
        <v>13</v>
      </c>
      <c r="C310" s="22" t="s">
        <v>7</v>
      </c>
      <c r="D310" s="40">
        <v>43</v>
      </c>
      <c r="E310" s="22" t="s">
        <v>92</v>
      </c>
      <c r="F310" s="22" t="s">
        <v>93</v>
      </c>
      <c r="G310" s="106">
        <v>0</v>
      </c>
      <c r="H310" s="106">
        <v>652</v>
      </c>
      <c r="I310" s="106">
        <v>2</v>
      </c>
      <c r="J310" s="106">
        <v>0</v>
      </c>
      <c r="K310" s="106">
        <v>0</v>
      </c>
      <c r="L310" s="106">
        <v>0</v>
      </c>
      <c r="M310" s="106">
        <v>1</v>
      </c>
      <c r="N310" s="106">
        <v>5</v>
      </c>
      <c r="O310" s="106">
        <v>0</v>
      </c>
      <c r="P310" s="106">
        <v>0</v>
      </c>
      <c r="Q310" s="106">
        <v>0</v>
      </c>
      <c r="R310" s="106">
        <v>0</v>
      </c>
      <c r="S310" s="106">
        <v>0</v>
      </c>
      <c r="T310" s="106">
        <v>0</v>
      </c>
      <c r="U310" s="106">
        <v>164</v>
      </c>
      <c r="V310" s="106">
        <v>1</v>
      </c>
      <c r="W310" s="106">
        <v>0</v>
      </c>
      <c r="X310" s="106">
        <v>1</v>
      </c>
      <c r="Y310" s="106">
        <v>1</v>
      </c>
      <c r="Z310" s="106">
        <v>0</v>
      </c>
      <c r="AA310" s="106">
        <v>0</v>
      </c>
      <c r="AB310" s="106">
        <v>0</v>
      </c>
      <c r="AC310" s="108">
        <v>0</v>
      </c>
      <c r="AD310" s="192">
        <v>1</v>
      </c>
      <c r="AE310" s="183">
        <v>0</v>
      </c>
      <c r="AF310" s="173">
        <f t="shared" si="84"/>
        <v>828</v>
      </c>
      <c r="AG310" s="173">
        <f t="shared" si="85"/>
        <v>827</v>
      </c>
    </row>
    <row r="311" spans="1:33" ht="24.75" customHeight="1" x14ac:dyDescent="0.25">
      <c r="A311" s="22" t="s">
        <v>8</v>
      </c>
      <c r="B311" s="22" t="s">
        <v>13</v>
      </c>
      <c r="C311" s="22" t="s">
        <v>7</v>
      </c>
      <c r="D311" s="40">
        <v>43</v>
      </c>
      <c r="E311" s="22" t="s">
        <v>94</v>
      </c>
      <c r="F311" s="22" t="s">
        <v>95</v>
      </c>
      <c r="G311" s="106">
        <v>2</v>
      </c>
      <c r="H311" s="106">
        <v>620</v>
      </c>
      <c r="I311" s="106">
        <v>1</v>
      </c>
      <c r="J311" s="106">
        <v>1</v>
      </c>
      <c r="K311" s="106">
        <v>0</v>
      </c>
      <c r="L311" s="106">
        <v>1</v>
      </c>
      <c r="M311" s="106">
        <v>0</v>
      </c>
      <c r="N311" s="106">
        <v>2</v>
      </c>
      <c r="O311" s="106">
        <v>1</v>
      </c>
      <c r="P311" s="106">
        <v>0</v>
      </c>
      <c r="Q311" s="106">
        <v>0</v>
      </c>
      <c r="R311" s="106">
        <v>0</v>
      </c>
      <c r="S311" s="106">
        <v>0</v>
      </c>
      <c r="T311" s="106">
        <v>0</v>
      </c>
      <c r="U311" s="106">
        <v>174</v>
      </c>
      <c r="V311" s="106">
        <v>0</v>
      </c>
      <c r="W311" s="106">
        <v>1</v>
      </c>
      <c r="X311" s="106">
        <v>0</v>
      </c>
      <c r="Y311" s="106">
        <v>2</v>
      </c>
      <c r="Z311" s="106">
        <v>0</v>
      </c>
      <c r="AA311" s="106">
        <v>0</v>
      </c>
      <c r="AB311" s="106">
        <v>0</v>
      </c>
      <c r="AC311" s="108">
        <v>0</v>
      </c>
      <c r="AD311" s="192">
        <v>4</v>
      </c>
      <c r="AE311" s="183">
        <v>0</v>
      </c>
      <c r="AF311" s="173">
        <f t="shared" si="84"/>
        <v>809</v>
      </c>
      <c r="AG311" s="173">
        <f t="shared" si="85"/>
        <v>805</v>
      </c>
    </row>
    <row r="312" spans="1:33" ht="24.75" customHeight="1" x14ac:dyDescent="0.25">
      <c r="A312" s="22" t="s">
        <v>8</v>
      </c>
      <c r="B312" s="22" t="s">
        <v>13</v>
      </c>
      <c r="C312" s="22" t="s">
        <v>7</v>
      </c>
      <c r="D312" s="40">
        <v>43</v>
      </c>
      <c r="E312" s="22" t="s">
        <v>96</v>
      </c>
      <c r="F312" s="22" t="s">
        <v>97</v>
      </c>
      <c r="G312" s="106">
        <v>3</v>
      </c>
      <c r="H312" s="106">
        <v>669</v>
      </c>
      <c r="I312" s="106">
        <v>1</v>
      </c>
      <c r="J312" s="106">
        <v>0</v>
      </c>
      <c r="K312" s="106">
        <v>0</v>
      </c>
      <c r="L312" s="106">
        <v>0</v>
      </c>
      <c r="M312" s="106">
        <v>0</v>
      </c>
      <c r="N312" s="106">
        <v>3</v>
      </c>
      <c r="O312" s="106">
        <v>0</v>
      </c>
      <c r="P312" s="106">
        <v>0</v>
      </c>
      <c r="Q312" s="106">
        <v>0</v>
      </c>
      <c r="R312" s="106">
        <v>0</v>
      </c>
      <c r="S312" s="106">
        <v>0</v>
      </c>
      <c r="T312" s="106">
        <v>0</v>
      </c>
      <c r="U312" s="106">
        <v>143</v>
      </c>
      <c r="V312" s="106">
        <v>2</v>
      </c>
      <c r="W312" s="106">
        <v>0</v>
      </c>
      <c r="X312" s="106">
        <v>1</v>
      </c>
      <c r="Y312" s="106">
        <v>1</v>
      </c>
      <c r="Z312" s="106">
        <v>0</v>
      </c>
      <c r="AA312" s="106">
        <v>0</v>
      </c>
      <c r="AB312" s="106">
        <v>0</v>
      </c>
      <c r="AC312" s="108">
        <v>0</v>
      </c>
      <c r="AD312" s="192">
        <v>2</v>
      </c>
      <c r="AE312" s="183">
        <v>0</v>
      </c>
      <c r="AF312" s="173">
        <f t="shared" si="84"/>
        <v>825</v>
      </c>
      <c r="AG312" s="173">
        <f t="shared" si="85"/>
        <v>823</v>
      </c>
    </row>
    <row r="313" spans="1:33" ht="24.75" customHeight="1" x14ac:dyDescent="0.25">
      <c r="A313" s="22" t="s">
        <v>8</v>
      </c>
      <c r="B313" s="22" t="s">
        <v>13</v>
      </c>
      <c r="C313" s="22" t="s">
        <v>7</v>
      </c>
      <c r="D313" s="40">
        <v>43</v>
      </c>
      <c r="E313" s="22" t="s">
        <v>98</v>
      </c>
      <c r="F313" s="22" t="s">
        <v>99</v>
      </c>
      <c r="G313" s="106">
        <v>0</v>
      </c>
      <c r="H313" s="106">
        <v>596</v>
      </c>
      <c r="I313" s="106">
        <v>2</v>
      </c>
      <c r="J313" s="106">
        <v>1</v>
      </c>
      <c r="K313" s="106">
        <v>0</v>
      </c>
      <c r="L313" s="106">
        <v>0</v>
      </c>
      <c r="M313" s="106">
        <v>0</v>
      </c>
      <c r="N313" s="106">
        <v>3</v>
      </c>
      <c r="O313" s="106">
        <v>1</v>
      </c>
      <c r="P313" s="106">
        <v>0</v>
      </c>
      <c r="Q313" s="106">
        <v>0</v>
      </c>
      <c r="R313" s="106">
        <v>0</v>
      </c>
      <c r="S313" s="106">
        <v>0</v>
      </c>
      <c r="T313" s="106">
        <v>0</v>
      </c>
      <c r="U313" s="106">
        <v>198</v>
      </c>
      <c r="V313" s="106">
        <v>2</v>
      </c>
      <c r="W313" s="106">
        <v>0</v>
      </c>
      <c r="X313" s="106">
        <v>0</v>
      </c>
      <c r="Y313" s="106">
        <v>3</v>
      </c>
      <c r="Z313" s="106">
        <v>1</v>
      </c>
      <c r="AA313" s="106">
        <v>0</v>
      </c>
      <c r="AB313" s="106">
        <v>0</v>
      </c>
      <c r="AC313" s="108">
        <v>0</v>
      </c>
      <c r="AD313" s="192">
        <v>5</v>
      </c>
      <c r="AE313" s="183">
        <v>0</v>
      </c>
      <c r="AF313" s="173">
        <f t="shared" si="84"/>
        <v>812</v>
      </c>
      <c r="AG313" s="173">
        <f t="shared" si="85"/>
        <v>807</v>
      </c>
    </row>
    <row r="314" spans="1:33" ht="24.75" customHeight="1" x14ac:dyDescent="0.25">
      <c r="A314" s="22" t="s">
        <v>8</v>
      </c>
      <c r="B314" s="22" t="s">
        <v>13</v>
      </c>
      <c r="C314" s="22" t="s">
        <v>7</v>
      </c>
      <c r="D314" s="40">
        <v>43</v>
      </c>
      <c r="E314" s="22" t="s">
        <v>100</v>
      </c>
      <c r="F314" s="22" t="s">
        <v>101</v>
      </c>
      <c r="G314" s="106">
        <v>0</v>
      </c>
      <c r="H314" s="106">
        <v>638</v>
      </c>
      <c r="I314" s="106">
        <v>1</v>
      </c>
      <c r="J314" s="106">
        <v>0</v>
      </c>
      <c r="K314" s="106">
        <v>0</v>
      </c>
      <c r="L314" s="106">
        <v>0</v>
      </c>
      <c r="M314" s="106">
        <v>0</v>
      </c>
      <c r="N314" s="106">
        <v>1</v>
      </c>
      <c r="O314" s="106">
        <v>0</v>
      </c>
      <c r="P314" s="106">
        <v>0</v>
      </c>
      <c r="Q314" s="106">
        <v>0</v>
      </c>
      <c r="R314" s="106">
        <v>0</v>
      </c>
      <c r="S314" s="106">
        <v>0</v>
      </c>
      <c r="T314" s="106">
        <v>0</v>
      </c>
      <c r="U314" s="106">
        <v>146</v>
      </c>
      <c r="V314" s="106">
        <v>0</v>
      </c>
      <c r="W314" s="106">
        <v>0</v>
      </c>
      <c r="X314" s="106">
        <v>0</v>
      </c>
      <c r="Y314" s="106">
        <v>1</v>
      </c>
      <c r="Z314" s="106">
        <v>0</v>
      </c>
      <c r="AA314" s="106">
        <v>0</v>
      </c>
      <c r="AB314" s="106">
        <v>0</v>
      </c>
      <c r="AC314" s="108">
        <v>0</v>
      </c>
      <c r="AD314" s="192">
        <v>3</v>
      </c>
      <c r="AE314" s="183">
        <v>0</v>
      </c>
      <c r="AF314" s="173">
        <f t="shared" si="84"/>
        <v>790</v>
      </c>
      <c r="AG314" s="173">
        <f t="shared" si="85"/>
        <v>787</v>
      </c>
    </row>
    <row r="315" spans="1:33" ht="24.75" customHeight="1" x14ac:dyDescent="0.25">
      <c r="A315" s="44" t="s">
        <v>8</v>
      </c>
      <c r="B315" s="44" t="s">
        <v>13</v>
      </c>
      <c r="C315" s="6" t="s">
        <v>7</v>
      </c>
      <c r="D315" s="40">
        <v>43</v>
      </c>
      <c r="E315" s="44" t="s">
        <v>102</v>
      </c>
      <c r="F315" s="6" t="s">
        <v>103</v>
      </c>
      <c r="G315" s="106">
        <v>1</v>
      </c>
      <c r="H315" s="106">
        <v>614</v>
      </c>
      <c r="I315" s="106">
        <v>0</v>
      </c>
      <c r="J315" s="106">
        <v>0</v>
      </c>
      <c r="K315" s="106">
        <v>0</v>
      </c>
      <c r="L315" s="106">
        <v>0</v>
      </c>
      <c r="M315" s="106">
        <v>0</v>
      </c>
      <c r="N315" s="106">
        <v>1</v>
      </c>
      <c r="O315" s="106">
        <v>1</v>
      </c>
      <c r="P315" s="106">
        <v>0</v>
      </c>
      <c r="Q315" s="106">
        <v>0</v>
      </c>
      <c r="R315" s="106">
        <v>0</v>
      </c>
      <c r="S315" s="106">
        <v>0</v>
      </c>
      <c r="T315" s="106">
        <v>0</v>
      </c>
      <c r="U315" s="106">
        <v>155</v>
      </c>
      <c r="V315" s="106">
        <v>1</v>
      </c>
      <c r="W315" s="106">
        <v>0</v>
      </c>
      <c r="X315" s="106">
        <v>0</v>
      </c>
      <c r="Y315" s="106">
        <v>3</v>
      </c>
      <c r="Z315" s="106">
        <v>0</v>
      </c>
      <c r="AA315" s="106">
        <v>0</v>
      </c>
      <c r="AB315" s="106">
        <v>0</v>
      </c>
      <c r="AC315" s="108">
        <v>0</v>
      </c>
      <c r="AD315" s="192">
        <v>5</v>
      </c>
      <c r="AE315" s="183">
        <v>0</v>
      </c>
      <c r="AF315" s="173">
        <f t="shared" si="84"/>
        <v>781</v>
      </c>
      <c r="AG315" s="173">
        <f t="shared" si="85"/>
        <v>776</v>
      </c>
    </row>
    <row r="316" spans="1:33" ht="24.75" customHeight="1" x14ac:dyDescent="0.25">
      <c r="A316" s="44" t="s">
        <v>8</v>
      </c>
      <c r="B316" s="44" t="s">
        <v>13</v>
      </c>
      <c r="C316" s="6" t="s">
        <v>7</v>
      </c>
      <c r="D316" s="40">
        <v>43</v>
      </c>
      <c r="E316" s="44" t="s">
        <v>104</v>
      </c>
      <c r="F316" s="6" t="s">
        <v>105</v>
      </c>
      <c r="G316" s="106">
        <v>1</v>
      </c>
      <c r="H316" s="106">
        <v>606</v>
      </c>
      <c r="I316" s="106">
        <v>0</v>
      </c>
      <c r="J316" s="106">
        <v>0</v>
      </c>
      <c r="K316" s="106">
        <v>0</v>
      </c>
      <c r="L316" s="106">
        <v>0</v>
      </c>
      <c r="M316" s="106">
        <v>0</v>
      </c>
      <c r="N316" s="106">
        <v>2</v>
      </c>
      <c r="O316" s="106">
        <v>0</v>
      </c>
      <c r="P316" s="106">
        <v>0</v>
      </c>
      <c r="Q316" s="106">
        <v>0</v>
      </c>
      <c r="R316" s="106">
        <v>0</v>
      </c>
      <c r="S316" s="106">
        <v>0</v>
      </c>
      <c r="T316" s="106">
        <v>0</v>
      </c>
      <c r="U316" s="106">
        <v>167</v>
      </c>
      <c r="V316" s="106">
        <v>1</v>
      </c>
      <c r="W316" s="106">
        <v>0</v>
      </c>
      <c r="X316" s="106">
        <v>1</v>
      </c>
      <c r="Y316" s="106">
        <v>2</v>
      </c>
      <c r="Z316" s="106">
        <v>0</v>
      </c>
      <c r="AA316" s="106">
        <v>0</v>
      </c>
      <c r="AB316" s="106">
        <v>0</v>
      </c>
      <c r="AC316" s="108">
        <v>1</v>
      </c>
      <c r="AD316" s="192">
        <v>10</v>
      </c>
      <c r="AE316" s="183">
        <v>0</v>
      </c>
      <c r="AF316" s="173">
        <f t="shared" si="84"/>
        <v>791</v>
      </c>
      <c r="AG316" s="173">
        <f t="shared" si="85"/>
        <v>781</v>
      </c>
    </row>
    <row r="317" spans="1:33" ht="24.75" customHeight="1" x14ac:dyDescent="0.25">
      <c r="A317" s="44" t="s">
        <v>8</v>
      </c>
      <c r="B317" s="44" t="s">
        <v>13</v>
      </c>
      <c r="C317" s="44" t="s">
        <v>7</v>
      </c>
      <c r="D317" s="40">
        <v>43</v>
      </c>
      <c r="E317" s="44" t="s">
        <v>106</v>
      </c>
      <c r="F317" s="6" t="s">
        <v>107</v>
      </c>
      <c r="G317" s="106">
        <v>0</v>
      </c>
      <c r="H317" s="106">
        <v>597</v>
      </c>
      <c r="I317" s="106">
        <v>2</v>
      </c>
      <c r="J317" s="106">
        <v>0</v>
      </c>
      <c r="K317" s="106">
        <v>0</v>
      </c>
      <c r="L317" s="106">
        <v>0</v>
      </c>
      <c r="M317" s="106">
        <v>0</v>
      </c>
      <c r="N317" s="106">
        <v>3</v>
      </c>
      <c r="O317" s="106">
        <v>0</v>
      </c>
      <c r="P317" s="106">
        <v>0</v>
      </c>
      <c r="Q317" s="106">
        <v>0</v>
      </c>
      <c r="R317" s="106">
        <v>0</v>
      </c>
      <c r="S317" s="106">
        <v>0</v>
      </c>
      <c r="T317" s="106">
        <v>0</v>
      </c>
      <c r="U317" s="106">
        <v>151</v>
      </c>
      <c r="V317" s="106">
        <v>0</v>
      </c>
      <c r="W317" s="106">
        <v>0</v>
      </c>
      <c r="X317" s="106">
        <v>0</v>
      </c>
      <c r="Y317" s="106">
        <v>1</v>
      </c>
      <c r="Z317" s="106">
        <v>0</v>
      </c>
      <c r="AA317" s="106">
        <v>0</v>
      </c>
      <c r="AB317" s="106">
        <v>0</v>
      </c>
      <c r="AC317" s="108">
        <v>0</v>
      </c>
      <c r="AD317" s="192">
        <v>8</v>
      </c>
      <c r="AE317" s="183">
        <v>0</v>
      </c>
      <c r="AF317" s="173">
        <f t="shared" si="84"/>
        <v>762</v>
      </c>
      <c r="AG317" s="173">
        <f t="shared" si="85"/>
        <v>754</v>
      </c>
    </row>
    <row r="318" spans="1:33" ht="24.75" customHeight="1" x14ac:dyDescent="0.25">
      <c r="A318" s="6" t="s">
        <v>8</v>
      </c>
      <c r="B318" s="6" t="s">
        <v>13</v>
      </c>
      <c r="C318" s="6" t="s">
        <v>7</v>
      </c>
      <c r="D318" s="40">
        <v>43</v>
      </c>
      <c r="E318" s="44" t="s">
        <v>108</v>
      </c>
      <c r="F318" s="6" t="s">
        <v>109</v>
      </c>
      <c r="G318" s="106">
        <v>0</v>
      </c>
      <c r="H318" s="106">
        <v>586</v>
      </c>
      <c r="I318" s="106">
        <v>3</v>
      </c>
      <c r="J318" s="106">
        <v>0</v>
      </c>
      <c r="K318" s="106">
        <v>0</v>
      </c>
      <c r="L318" s="106">
        <v>0</v>
      </c>
      <c r="M318" s="106">
        <v>1</v>
      </c>
      <c r="N318" s="106">
        <v>4</v>
      </c>
      <c r="O318" s="106">
        <v>0</v>
      </c>
      <c r="P318" s="106">
        <v>0</v>
      </c>
      <c r="Q318" s="106">
        <v>0</v>
      </c>
      <c r="R318" s="106">
        <v>0</v>
      </c>
      <c r="S318" s="106">
        <v>0</v>
      </c>
      <c r="T318" s="106">
        <v>0</v>
      </c>
      <c r="U318" s="106">
        <v>154</v>
      </c>
      <c r="V318" s="106">
        <v>1</v>
      </c>
      <c r="W318" s="106">
        <v>0</v>
      </c>
      <c r="X318" s="106">
        <v>0</v>
      </c>
      <c r="Y318" s="106">
        <v>0</v>
      </c>
      <c r="Z318" s="106">
        <v>0</v>
      </c>
      <c r="AA318" s="106">
        <v>0</v>
      </c>
      <c r="AB318" s="106">
        <v>1</v>
      </c>
      <c r="AC318" s="108">
        <v>0</v>
      </c>
      <c r="AD318" s="192">
        <v>5</v>
      </c>
      <c r="AE318" s="183">
        <v>0</v>
      </c>
      <c r="AF318" s="173">
        <f t="shared" si="84"/>
        <v>755</v>
      </c>
      <c r="AG318" s="173">
        <f t="shared" si="85"/>
        <v>750</v>
      </c>
    </row>
    <row r="319" spans="1:33" ht="24.75" customHeight="1" x14ac:dyDescent="0.25">
      <c r="A319" s="6" t="s">
        <v>8</v>
      </c>
      <c r="B319" s="6" t="s">
        <v>13</v>
      </c>
      <c r="C319" s="6" t="s">
        <v>7</v>
      </c>
      <c r="D319" s="40">
        <v>43</v>
      </c>
      <c r="E319" s="44" t="s">
        <v>110</v>
      </c>
      <c r="F319" s="6" t="s">
        <v>111</v>
      </c>
      <c r="G319" s="106">
        <v>1</v>
      </c>
      <c r="H319" s="106">
        <v>593</v>
      </c>
      <c r="I319" s="106">
        <v>0</v>
      </c>
      <c r="J319" s="106">
        <v>0</v>
      </c>
      <c r="K319" s="106">
        <v>0</v>
      </c>
      <c r="L319" s="106">
        <v>0</v>
      </c>
      <c r="M319" s="106">
        <v>0</v>
      </c>
      <c r="N319" s="106">
        <v>0</v>
      </c>
      <c r="O319" s="106">
        <v>0</v>
      </c>
      <c r="P319" s="106">
        <v>0</v>
      </c>
      <c r="Q319" s="106">
        <v>0</v>
      </c>
      <c r="R319" s="106">
        <v>0</v>
      </c>
      <c r="S319" s="106">
        <v>0</v>
      </c>
      <c r="T319" s="106">
        <v>0</v>
      </c>
      <c r="U319" s="106">
        <v>144</v>
      </c>
      <c r="V319" s="106">
        <v>0</v>
      </c>
      <c r="W319" s="106">
        <v>0</v>
      </c>
      <c r="X319" s="106">
        <v>1</v>
      </c>
      <c r="Y319" s="106">
        <v>2</v>
      </c>
      <c r="Z319" s="106">
        <v>0</v>
      </c>
      <c r="AA319" s="106">
        <v>1</v>
      </c>
      <c r="AB319" s="106">
        <v>0</v>
      </c>
      <c r="AC319" s="108">
        <v>0</v>
      </c>
      <c r="AD319" s="192">
        <v>5</v>
      </c>
      <c r="AE319" s="183">
        <v>0</v>
      </c>
      <c r="AF319" s="173">
        <f t="shared" si="84"/>
        <v>747</v>
      </c>
      <c r="AG319" s="173">
        <f t="shared" si="85"/>
        <v>742</v>
      </c>
    </row>
    <row r="320" spans="1:33" ht="24.75" customHeight="1" x14ac:dyDescent="0.25">
      <c r="A320" s="6" t="s">
        <v>8</v>
      </c>
      <c r="B320" s="6" t="s">
        <v>13</v>
      </c>
      <c r="C320" s="6" t="s">
        <v>7</v>
      </c>
      <c r="D320" s="40">
        <v>43</v>
      </c>
      <c r="E320" s="44" t="s">
        <v>112</v>
      </c>
      <c r="F320" s="6" t="s">
        <v>113</v>
      </c>
      <c r="G320" s="106">
        <v>0</v>
      </c>
      <c r="H320" s="106">
        <v>484</v>
      </c>
      <c r="I320" s="106">
        <v>1</v>
      </c>
      <c r="J320" s="106">
        <v>0</v>
      </c>
      <c r="K320" s="106">
        <v>0</v>
      </c>
      <c r="L320" s="106">
        <v>0</v>
      </c>
      <c r="M320" s="106">
        <v>0</v>
      </c>
      <c r="N320" s="106">
        <v>0</v>
      </c>
      <c r="O320" s="106">
        <v>0</v>
      </c>
      <c r="P320" s="106">
        <v>0</v>
      </c>
      <c r="Q320" s="106">
        <v>0</v>
      </c>
      <c r="R320" s="106">
        <v>0</v>
      </c>
      <c r="S320" s="106">
        <v>0</v>
      </c>
      <c r="T320" s="106">
        <v>0</v>
      </c>
      <c r="U320" s="106">
        <v>122</v>
      </c>
      <c r="V320" s="106">
        <v>1</v>
      </c>
      <c r="W320" s="106">
        <v>0</v>
      </c>
      <c r="X320" s="106">
        <v>0</v>
      </c>
      <c r="Y320" s="106">
        <v>0</v>
      </c>
      <c r="Z320" s="106">
        <v>0</v>
      </c>
      <c r="AA320" s="106">
        <v>0</v>
      </c>
      <c r="AB320" s="106">
        <v>0</v>
      </c>
      <c r="AC320" s="108">
        <v>0</v>
      </c>
      <c r="AD320" s="192">
        <v>0</v>
      </c>
      <c r="AE320" s="183">
        <v>0</v>
      </c>
      <c r="AF320" s="173">
        <f t="shared" si="84"/>
        <v>608</v>
      </c>
      <c r="AG320" s="173">
        <f t="shared" si="85"/>
        <v>608</v>
      </c>
    </row>
    <row r="321" spans="1:59" ht="24.75" customHeight="1" x14ac:dyDescent="0.25">
      <c r="A321" s="6" t="s">
        <v>8</v>
      </c>
      <c r="B321" s="6" t="s">
        <v>13</v>
      </c>
      <c r="C321" s="6" t="s">
        <v>7</v>
      </c>
      <c r="D321" s="40">
        <v>43</v>
      </c>
      <c r="E321" s="44" t="s">
        <v>114</v>
      </c>
      <c r="F321" s="6" t="s">
        <v>115</v>
      </c>
      <c r="G321" s="106">
        <v>0</v>
      </c>
      <c r="H321" s="106">
        <v>490</v>
      </c>
      <c r="I321" s="106">
        <v>1</v>
      </c>
      <c r="J321" s="106">
        <v>0</v>
      </c>
      <c r="K321" s="106">
        <v>0</v>
      </c>
      <c r="L321" s="106">
        <v>1</v>
      </c>
      <c r="M321" s="106">
        <v>1</v>
      </c>
      <c r="N321" s="106">
        <v>1</v>
      </c>
      <c r="O321" s="106">
        <v>0</v>
      </c>
      <c r="P321" s="106">
        <v>0</v>
      </c>
      <c r="Q321" s="106">
        <v>0</v>
      </c>
      <c r="R321" s="106">
        <v>0</v>
      </c>
      <c r="S321" s="106">
        <v>0</v>
      </c>
      <c r="T321" s="106">
        <v>0</v>
      </c>
      <c r="U321" s="106">
        <v>108</v>
      </c>
      <c r="V321" s="106">
        <v>0</v>
      </c>
      <c r="W321" s="106">
        <v>0</v>
      </c>
      <c r="X321" s="106">
        <v>0</v>
      </c>
      <c r="Y321" s="106">
        <v>0</v>
      </c>
      <c r="Z321" s="106">
        <v>0</v>
      </c>
      <c r="AA321" s="106">
        <v>0</v>
      </c>
      <c r="AB321" s="106">
        <v>0</v>
      </c>
      <c r="AC321" s="108">
        <v>0</v>
      </c>
      <c r="AD321" s="192">
        <v>8</v>
      </c>
      <c r="AE321" s="183">
        <v>0</v>
      </c>
      <c r="AF321" s="173">
        <f t="shared" si="84"/>
        <v>610</v>
      </c>
      <c r="AG321" s="173">
        <f t="shared" si="85"/>
        <v>602</v>
      </c>
    </row>
    <row r="322" spans="1:59" ht="24.75" customHeight="1" x14ac:dyDescent="0.25">
      <c r="A322" s="6" t="s">
        <v>8</v>
      </c>
      <c r="B322" s="6" t="s">
        <v>13</v>
      </c>
      <c r="C322" s="6" t="s">
        <v>7</v>
      </c>
      <c r="D322" s="40">
        <v>43</v>
      </c>
      <c r="E322" s="44" t="s">
        <v>116</v>
      </c>
      <c r="F322" s="6" t="s">
        <v>117</v>
      </c>
      <c r="G322" s="106">
        <v>2</v>
      </c>
      <c r="H322" s="106">
        <v>499</v>
      </c>
      <c r="I322" s="106">
        <v>0</v>
      </c>
      <c r="J322" s="106">
        <v>0</v>
      </c>
      <c r="K322" s="106">
        <v>0</v>
      </c>
      <c r="L322" s="106">
        <v>0</v>
      </c>
      <c r="M322" s="106">
        <v>0</v>
      </c>
      <c r="N322" s="106">
        <v>0</v>
      </c>
      <c r="O322" s="106">
        <v>0</v>
      </c>
      <c r="P322" s="106">
        <v>0</v>
      </c>
      <c r="Q322" s="106">
        <v>0</v>
      </c>
      <c r="R322" s="106">
        <v>0</v>
      </c>
      <c r="S322" s="106">
        <v>0</v>
      </c>
      <c r="T322" s="106">
        <v>0</v>
      </c>
      <c r="U322" s="106">
        <v>97</v>
      </c>
      <c r="V322" s="106">
        <v>1</v>
      </c>
      <c r="W322" s="106">
        <v>0</v>
      </c>
      <c r="X322" s="106">
        <v>0</v>
      </c>
      <c r="Y322" s="106">
        <v>0</v>
      </c>
      <c r="Z322" s="106">
        <v>0</v>
      </c>
      <c r="AA322" s="106">
        <v>0</v>
      </c>
      <c r="AB322" s="106">
        <v>0</v>
      </c>
      <c r="AC322" s="108">
        <v>0</v>
      </c>
      <c r="AD322" s="192">
        <v>2</v>
      </c>
      <c r="AE322" s="183">
        <v>0</v>
      </c>
      <c r="AF322" s="173">
        <f t="shared" si="84"/>
        <v>601</v>
      </c>
      <c r="AG322" s="173">
        <f t="shared" si="85"/>
        <v>599</v>
      </c>
    </row>
    <row r="323" spans="1:59" ht="24.75" customHeight="1" x14ac:dyDescent="0.25">
      <c r="A323" s="6" t="s">
        <v>8</v>
      </c>
      <c r="B323" s="6" t="s">
        <v>13</v>
      </c>
      <c r="C323" s="6" t="s">
        <v>7</v>
      </c>
      <c r="D323" s="40">
        <v>43</v>
      </c>
      <c r="E323" s="44" t="s">
        <v>118</v>
      </c>
      <c r="F323" s="6" t="s">
        <v>119</v>
      </c>
      <c r="G323" s="106">
        <v>2</v>
      </c>
      <c r="H323" s="106">
        <v>629</v>
      </c>
      <c r="I323" s="106">
        <v>0</v>
      </c>
      <c r="J323" s="106">
        <v>0</v>
      </c>
      <c r="K323" s="106">
        <v>0</v>
      </c>
      <c r="L323" s="106">
        <v>0</v>
      </c>
      <c r="M323" s="106">
        <v>2</v>
      </c>
      <c r="N323" s="106">
        <v>3</v>
      </c>
      <c r="O323" s="106">
        <v>0</v>
      </c>
      <c r="P323" s="106">
        <v>0</v>
      </c>
      <c r="Q323" s="106">
        <v>0</v>
      </c>
      <c r="R323" s="106">
        <v>0</v>
      </c>
      <c r="S323" s="106">
        <v>0</v>
      </c>
      <c r="T323" s="106">
        <v>0</v>
      </c>
      <c r="U323" s="106">
        <v>163</v>
      </c>
      <c r="V323" s="106">
        <v>0</v>
      </c>
      <c r="W323" s="106">
        <v>0</v>
      </c>
      <c r="X323" s="106">
        <v>0</v>
      </c>
      <c r="Y323" s="106">
        <v>1</v>
      </c>
      <c r="Z323" s="106">
        <v>0</v>
      </c>
      <c r="AA323" s="106">
        <v>0</v>
      </c>
      <c r="AB323" s="106">
        <v>0</v>
      </c>
      <c r="AC323" s="108">
        <v>0</v>
      </c>
      <c r="AD323" s="192">
        <v>9</v>
      </c>
      <c r="AE323" s="183">
        <v>0</v>
      </c>
      <c r="AF323" s="173">
        <f t="shared" si="84"/>
        <v>809</v>
      </c>
      <c r="AG323" s="173">
        <f t="shared" si="85"/>
        <v>800</v>
      </c>
    </row>
    <row r="324" spans="1:59" ht="24.75" customHeight="1" x14ac:dyDescent="0.25">
      <c r="A324" s="6" t="s">
        <v>8</v>
      </c>
      <c r="B324" s="6" t="s">
        <v>13</v>
      </c>
      <c r="C324" s="6" t="s">
        <v>7</v>
      </c>
      <c r="D324" s="40">
        <v>43</v>
      </c>
      <c r="E324" s="44" t="s">
        <v>120</v>
      </c>
      <c r="F324" s="6" t="s">
        <v>121</v>
      </c>
      <c r="G324" s="106">
        <v>1</v>
      </c>
      <c r="H324" s="106">
        <v>619</v>
      </c>
      <c r="I324" s="106">
        <v>1</v>
      </c>
      <c r="J324" s="106">
        <v>0</v>
      </c>
      <c r="K324" s="106">
        <v>1</v>
      </c>
      <c r="L324" s="106">
        <v>0</v>
      </c>
      <c r="M324" s="106">
        <v>1</v>
      </c>
      <c r="N324" s="106">
        <v>4</v>
      </c>
      <c r="O324" s="106">
        <v>0</v>
      </c>
      <c r="P324" s="106">
        <v>0</v>
      </c>
      <c r="Q324" s="106">
        <v>0</v>
      </c>
      <c r="R324" s="106">
        <v>0</v>
      </c>
      <c r="S324" s="106">
        <v>0</v>
      </c>
      <c r="T324" s="106">
        <v>0</v>
      </c>
      <c r="U324" s="106">
        <v>176</v>
      </c>
      <c r="V324" s="106">
        <v>0</v>
      </c>
      <c r="W324" s="106">
        <v>0</v>
      </c>
      <c r="X324" s="106">
        <v>0</v>
      </c>
      <c r="Y324" s="106">
        <v>0</v>
      </c>
      <c r="Z324" s="106">
        <v>0</v>
      </c>
      <c r="AA324" s="106">
        <v>1</v>
      </c>
      <c r="AB324" s="106">
        <v>0</v>
      </c>
      <c r="AC324" s="108">
        <v>0</v>
      </c>
      <c r="AD324" s="192">
        <v>4</v>
      </c>
      <c r="AE324" s="183">
        <v>0</v>
      </c>
      <c r="AF324" s="173">
        <f t="shared" si="84"/>
        <v>808</v>
      </c>
      <c r="AG324" s="173">
        <f t="shared" si="85"/>
        <v>804</v>
      </c>
    </row>
    <row r="325" spans="1:59" ht="24.75" customHeight="1" x14ac:dyDescent="0.25">
      <c r="A325" s="6" t="s">
        <v>8</v>
      </c>
      <c r="B325" s="6" t="s">
        <v>13</v>
      </c>
      <c r="C325" s="6" t="s">
        <v>7</v>
      </c>
      <c r="D325" s="40">
        <v>43</v>
      </c>
      <c r="E325" s="44" t="s">
        <v>122</v>
      </c>
      <c r="F325" s="6" t="s">
        <v>123</v>
      </c>
      <c r="G325" s="106">
        <v>4</v>
      </c>
      <c r="H325" s="106">
        <v>637</v>
      </c>
      <c r="I325" s="106">
        <v>0</v>
      </c>
      <c r="J325" s="106">
        <v>0</v>
      </c>
      <c r="K325" s="106">
        <v>0</v>
      </c>
      <c r="L325" s="106">
        <v>0</v>
      </c>
      <c r="M325" s="106">
        <v>0</v>
      </c>
      <c r="N325" s="106">
        <v>6</v>
      </c>
      <c r="O325" s="106">
        <v>0</v>
      </c>
      <c r="P325" s="106">
        <v>0</v>
      </c>
      <c r="Q325" s="106">
        <v>0</v>
      </c>
      <c r="R325" s="106">
        <v>0</v>
      </c>
      <c r="S325" s="106">
        <v>0</v>
      </c>
      <c r="T325" s="106">
        <v>1</v>
      </c>
      <c r="U325" s="106">
        <v>164</v>
      </c>
      <c r="V325" s="106">
        <v>0</v>
      </c>
      <c r="W325" s="106">
        <v>0</v>
      </c>
      <c r="X325" s="106">
        <v>0</v>
      </c>
      <c r="Y325" s="106">
        <v>1</v>
      </c>
      <c r="Z325" s="106">
        <v>0</v>
      </c>
      <c r="AA325" s="106">
        <v>0</v>
      </c>
      <c r="AB325" s="106">
        <v>0</v>
      </c>
      <c r="AC325" s="108">
        <v>0</v>
      </c>
      <c r="AD325" s="192">
        <v>8</v>
      </c>
      <c r="AE325" s="183">
        <v>0</v>
      </c>
      <c r="AF325" s="173">
        <f t="shared" si="84"/>
        <v>821</v>
      </c>
      <c r="AG325" s="173">
        <f t="shared" si="85"/>
        <v>813</v>
      </c>
    </row>
    <row r="326" spans="1:59" ht="24.75" customHeight="1" x14ac:dyDescent="0.25">
      <c r="A326" s="6" t="s">
        <v>8</v>
      </c>
      <c r="B326" s="6" t="s">
        <v>13</v>
      </c>
      <c r="C326" s="6" t="s">
        <v>7</v>
      </c>
      <c r="D326" s="40">
        <v>43</v>
      </c>
      <c r="E326" s="44" t="s">
        <v>124</v>
      </c>
      <c r="F326" s="6" t="s">
        <v>125</v>
      </c>
      <c r="G326" s="106">
        <v>0</v>
      </c>
      <c r="H326" s="106">
        <v>635</v>
      </c>
      <c r="I326" s="106">
        <v>1</v>
      </c>
      <c r="J326" s="106">
        <v>0</v>
      </c>
      <c r="K326" s="106">
        <v>0</v>
      </c>
      <c r="L326" s="106">
        <v>0</v>
      </c>
      <c r="M326" s="106">
        <v>0</v>
      </c>
      <c r="N326" s="106">
        <v>0</v>
      </c>
      <c r="O326" s="106">
        <v>0</v>
      </c>
      <c r="P326" s="106">
        <v>0</v>
      </c>
      <c r="Q326" s="106">
        <v>0</v>
      </c>
      <c r="R326" s="106">
        <v>0</v>
      </c>
      <c r="S326" s="106">
        <v>0</v>
      </c>
      <c r="T326" s="106">
        <v>0</v>
      </c>
      <c r="U326" s="106">
        <v>181</v>
      </c>
      <c r="V326" s="106">
        <v>1</v>
      </c>
      <c r="W326" s="106">
        <v>0</v>
      </c>
      <c r="X326" s="106">
        <v>0</v>
      </c>
      <c r="Y326" s="106">
        <v>0</v>
      </c>
      <c r="Z326" s="106">
        <v>0</v>
      </c>
      <c r="AA326" s="106">
        <v>1</v>
      </c>
      <c r="AB326" s="106">
        <v>0</v>
      </c>
      <c r="AC326" s="108">
        <v>0</v>
      </c>
      <c r="AD326" s="192">
        <v>3</v>
      </c>
      <c r="AE326" s="183">
        <v>0</v>
      </c>
      <c r="AF326" s="173">
        <f t="shared" si="84"/>
        <v>822</v>
      </c>
      <c r="AG326" s="173">
        <f t="shared" si="85"/>
        <v>819</v>
      </c>
    </row>
    <row r="327" spans="1:59" ht="24.75" customHeight="1" x14ac:dyDescent="0.25">
      <c r="A327" s="6" t="s">
        <v>8</v>
      </c>
      <c r="B327" s="6" t="s">
        <v>13</v>
      </c>
      <c r="C327" s="6" t="s">
        <v>7</v>
      </c>
      <c r="D327" s="40">
        <v>43</v>
      </c>
      <c r="E327" s="44" t="s">
        <v>126</v>
      </c>
      <c r="F327" s="6" t="s">
        <v>127</v>
      </c>
      <c r="G327" s="106">
        <v>0</v>
      </c>
      <c r="H327" s="106">
        <v>677</v>
      </c>
      <c r="I327" s="106">
        <v>0</v>
      </c>
      <c r="J327" s="106">
        <v>0</v>
      </c>
      <c r="K327" s="106">
        <v>0</v>
      </c>
      <c r="L327" s="106">
        <v>0</v>
      </c>
      <c r="M327" s="106">
        <v>2</v>
      </c>
      <c r="N327" s="106">
        <v>0</v>
      </c>
      <c r="O327" s="106">
        <v>0</v>
      </c>
      <c r="P327" s="106">
        <v>0</v>
      </c>
      <c r="Q327" s="106">
        <v>0</v>
      </c>
      <c r="R327" s="106">
        <v>0</v>
      </c>
      <c r="S327" s="106">
        <v>1</v>
      </c>
      <c r="T327" s="106">
        <v>0</v>
      </c>
      <c r="U327" s="106">
        <v>153</v>
      </c>
      <c r="V327" s="106">
        <v>1</v>
      </c>
      <c r="W327" s="106">
        <v>0</v>
      </c>
      <c r="X327" s="106">
        <v>2</v>
      </c>
      <c r="Y327" s="106">
        <v>1</v>
      </c>
      <c r="Z327" s="106">
        <v>0</v>
      </c>
      <c r="AA327" s="106">
        <v>0</v>
      </c>
      <c r="AB327" s="106">
        <v>0</v>
      </c>
      <c r="AC327" s="108">
        <v>0</v>
      </c>
      <c r="AD327" s="192">
        <v>2</v>
      </c>
      <c r="AE327" s="183">
        <v>0</v>
      </c>
      <c r="AF327" s="173">
        <f t="shared" si="84"/>
        <v>839</v>
      </c>
      <c r="AG327" s="173">
        <f t="shared" si="85"/>
        <v>837</v>
      </c>
    </row>
    <row r="328" spans="1:59" ht="24.75" customHeight="1" x14ac:dyDescent="0.25">
      <c r="A328" s="6" t="s">
        <v>8</v>
      </c>
      <c r="B328" s="6" t="s">
        <v>13</v>
      </c>
      <c r="C328" s="6" t="s">
        <v>7</v>
      </c>
      <c r="D328" s="40">
        <v>43</v>
      </c>
      <c r="E328" s="44" t="s">
        <v>128</v>
      </c>
      <c r="F328" s="6" t="s">
        <v>129</v>
      </c>
      <c r="G328" s="106">
        <v>0</v>
      </c>
      <c r="H328" s="106">
        <v>35</v>
      </c>
      <c r="I328" s="106">
        <v>0</v>
      </c>
      <c r="J328" s="106">
        <v>0</v>
      </c>
      <c r="K328" s="106">
        <v>0</v>
      </c>
      <c r="L328" s="106">
        <v>0</v>
      </c>
      <c r="M328" s="106">
        <v>0</v>
      </c>
      <c r="N328" s="106">
        <v>0</v>
      </c>
      <c r="O328" s="106">
        <v>0</v>
      </c>
      <c r="P328" s="106">
        <v>0</v>
      </c>
      <c r="Q328" s="106">
        <v>0</v>
      </c>
      <c r="R328" s="106">
        <v>0</v>
      </c>
      <c r="S328" s="106">
        <v>0</v>
      </c>
      <c r="T328" s="106">
        <v>0</v>
      </c>
      <c r="U328" s="106">
        <v>2</v>
      </c>
      <c r="V328" s="106">
        <v>0</v>
      </c>
      <c r="W328" s="106">
        <v>0</v>
      </c>
      <c r="X328" s="106">
        <v>0</v>
      </c>
      <c r="Y328" s="106">
        <v>0</v>
      </c>
      <c r="Z328" s="106">
        <v>0</v>
      </c>
      <c r="AA328" s="106">
        <v>0</v>
      </c>
      <c r="AB328" s="106">
        <v>0</v>
      </c>
      <c r="AC328" s="108">
        <v>0</v>
      </c>
      <c r="AD328" s="192">
        <v>0</v>
      </c>
      <c r="AE328" s="183">
        <v>0</v>
      </c>
      <c r="AF328" s="173">
        <f t="shared" si="84"/>
        <v>37</v>
      </c>
      <c r="AG328" s="173">
        <f t="shared" si="85"/>
        <v>37</v>
      </c>
    </row>
    <row r="329" spans="1:59" ht="24.75" customHeight="1" x14ac:dyDescent="0.25">
      <c r="A329" s="6" t="s">
        <v>8</v>
      </c>
      <c r="B329" s="6" t="s">
        <v>13</v>
      </c>
      <c r="C329" s="6" t="s">
        <v>7</v>
      </c>
      <c r="D329" s="40">
        <v>43</v>
      </c>
      <c r="E329" s="44" t="s">
        <v>130</v>
      </c>
      <c r="F329" s="6" t="s">
        <v>131</v>
      </c>
      <c r="G329" s="106">
        <v>1</v>
      </c>
      <c r="H329" s="106">
        <v>390</v>
      </c>
      <c r="I329" s="106">
        <v>1</v>
      </c>
      <c r="J329" s="106">
        <v>0</v>
      </c>
      <c r="K329" s="106">
        <v>0</v>
      </c>
      <c r="L329" s="106">
        <v>0</v>
      </c>
      <c r="M329" s="106">
        <v>0</v>
      </c>
      <c r="N329" s="106">
        <v>1</v>
      </c>
      <c r="O329" s="106">
        <v>0</v>
      </c>
      <c r="P329" s="106">
        <v>0</v>
      </c>
      <c r="Q329" s="106">
        <v>0</v>
      </c>
      <c r="R329" s="106">
        <v>0</v>
      </c>
      <c r="S329" s="106">
        <v>0</v>
      </c>
      <c r="T329" s="106">
        <v>0</v>
      </c>
      <c r="U329" s="106">
        <v>96</v>
      </c>
      <c r="V329" s="106">
        <v>0</v>
      </c>
      <c r="W329" s="106">
        <v>0</v>
      </c>
      <c r="X329" s="106">
        <v>1</v>
      </c>
      <c r="Y329" s="106">
        <v>3</v>
      </c>
      <c r="Z329" s="106">
        <v>0</v>
      </c>
      <c r="AA329" s="106">
        <v>0</v>
      </c>
      <c r="AB329" s="106">
        <v>0</v>
      </c>
      <c r="AC329" s="108">
        <v>0</v>
      </c>
      <c r="AD329" s="192">
        <v>6</v>
      </c>
      <c r="AE329" s="183">
        <v>0</v>
      </c>
      <c r="AF329" s="173">
        <f t="shared" si="84"/>
        <v>499</v>
      </c>
      <c r="AG329" s="173">
        <f t="shared" si="85"/>
        <v>493</v>
      </c>
    </row>
    <row r="330" spans="1:59" ht="24.75" customHeight="1" x14ac:dyDescent="0.25">
      <c r="A330" s="6" t="s">
        <v>8</v>
      </c>
      <c r="B330" s="6" t="s">
        <v>13</v>
      </c>
      <c r="C330" s="6" t="s">
        <v>7</v>
      </c>
      <c r="D330" s="40">
        <v>43</v>
      </c>
      <c r="E330" s="44" t="s">
        <v>132</v>
      </c>
      <c r="F330" s="6" t="s">
        <v>133</v>
      </c>
      <c r="G330" s="106">
        <v>0</v>
      </c>
      <c r="H330" s="106">
        <v>377</v>
      </c>
      <c r="I330" s="106">
        <v>0</v>
      </c>
      <c r="J330" s="106">
        <v>0</v>
      </c>
      <c r="K330" s="106">
        <v>0</v>
      </c>
      <c r="L330" s="106">
        <v>0</v>
      </c>
      <c r="M330" s="106">
        <v>1</v>
      </c>
      <c r="N330" s="106">
        <v>1</v>
      </c>
      <c r="O330" s="106">
        <v>0</v>
      </c>
      <c r="P330" s="106">
        <v>0</v>
      </c>
      <c r="Q330" s="106">
        <v>0</v>
      </c>
      <c r="R330" s="106">
        <v>0</v>
      </c>
      <c r="S330" s="106">
        <v>1</v>
      </c>
      <c r="T330" s="106">
        <v>0</v>
      </c>
      <c r="U330" s="106">
        <v>91</v>
      </c>
      <c r="V330" s="106">
        <v>1</v>
      </c>
      <c r="W330" s="106">
        <v>0</v>
      </c>
      <c r="X330" s="106">
        <v>0</v>
      </c>
      <c r="Y330" s="106">
        <v>0</v>
      </c>
      <c r="Z330" s="106">
        <v>0</v>
      </c>
      <c r="AA330" s="106">
        <v>0</v>
      </c>
      <c r="AB330" s="106">
        <v>0</v>
      </c>
      <c r="AC330" s="108">
        <v>0</v>
      </c>
      <c r="AD330" s="192">
        <v>4</v>
      </c>
      <c r="AE330" s="183">
        <v>0</v>
      </c>
      <c r="AF330" s="173">
        <f t="shared" si="84"/>
        <v>476</v>
      </c>
      <c r="AG330" s="173">
        <f t="shared" si="85"/>
        <v>472</v>
      </c>
    </row>
    <row r="331" spans="1:59" ht="24.75" customHeight="1" x14ac:dyDescent="0.25">
      <c r="A331" s="6"/>
      <c r="B331" s="6"/>
      <c r="C331" s="6"/>
      <c r="D331" s="8"/>
      <c r="E331" s="31" t="s">
        <v>134</v>
      </c>
      <c r="F331" s="31" t="s">
        <v>6</v>
      </c>
      <c r="G331" s="87">
        <f>SUM(G297:G330)</f>
        <v>21</v>
      </c>
      <c r="H331" s="84">
        <f t="shared" ref="H331:AG331" si="86">SUM(H297:H330)</f>
        <v>19256</v>
      </c>
      <c r="I331" s="84">
        <f t="shared" si="86"/>
        <v>26</v>
      </c>
      <c r="J331" s="84">
        <f t="shared" si="86"/>
        <v>3</v>
      </c>
      <c r="K331" s="84">
        <f t="shared" si="86"/>
        <v>2</v>
      </c>
      <c r="L331" s="84">
        <f t="shared" si="86"/>
        <v>5</v>
      </c>
      <c r="M331" s="84">
        <f t="shared" si="86"/>
        <v>19</v>
      </c>
      <c r="N331" s="84">
        <f t="shared" si="86"/>
        <v>72</v>
      </c>
      <c r="O331" s="84">
        <f t="shared" si="86"/>
        <v>5</v>
      </c>
      <c r="P331" s="84">
        <f t="shared" si="86"/>
        <v>2</v>
      </c>
      <c r="Q331" s="84">
        <f t="shared" si="86"/>
        <v>1</v>
      </c>
      <c r="R331" s="84">
        <f t="shared" si="86"/>
        <v>0</v>
      </c>
      <c r="S331" s="84">
        <f t="shared" si="86"/>
        <v>2</v>
      </c>
      <c r="T331" s="84">
        <f t="shared" si="86"/>
        <v>2</v>
      </c>
      <c r="U331" s="84">
        <f t="shared" si="86"/>
        <v>5035</v>
      </c>
      <c r="V331" s="84">
        <f t="shared" si="86"/>
        <v>28</v>
      </c>
      <c r="W331" s="84">
        <f t="shared" si="86"/>
        <v>2</v>
      </c>
      <c r="X331" s="84">
        <f t="shared" si="86"/>
        <v>13</v>
      </c>
      <c r="Y331" s="84">
        <f t="shared" si="86"/>
        <v>36</v>
      </c>
      <c r="Z331" s="84">
        <f t="shared" si="86"/>
        <v>22</v>
      </c>
      <c r="AA331" s="84">
        <f t="shared" si="86"/>
        <v>5</v>
      </c>
      <c r="AB331" s="84">
        <f t="shared" si="86"/>
        <v>4</v>
      </c>
      <c r="AC331" s="85">
        <f t="shared" si="86"/>
        <v>1</v>
      </c>
      <c r="AD331" s="100">
        <f t="shared" si="86"/>
        <v>159</v>
      </c>
      <c r="AE331" s="84">
        <f t="shared" si="86"/>
        <v>0</v>
      </c>
      <c r="AF331" s="87">
        <f t="shared" si="86"/>
        <v>24721</v>
      </c>
      <c r="AG331" s="88">
        <f t="shared" si="86"/>
        <v>24562</v>
      </c>
    </row>
    <row r="332" spans="1:59" s="51" customFormat="1" ht="24.75" customHeight="1" x14ac:dyDescent="0.25">
      <c r="A332" s="241"/>
      <c r="B332" s="242"/>
      <c r="C332" s="242"/>
      <c r="D332" s="242"/>
      <c r="E332" s="242"/>
      <c r="F332" s="242"/>
      <c r="G332" s="242"/>
      <c r="H332" s="242"/>
      <c r="I332" s="242"/>
      <c r="J332" s="242"/>
      <c r="K332" s="242"/>
      <c r="L332" s="242"/>
      <c r="M332" s="242"/>
      <c r="N332" s="242"/>
      <c r="O332" s="242"/>
      <c r="P332" s="242"/>
      <c r="Q332" s="242"/>
      <c r="R332" s="242"/>
      <c r="S332" s="242"/>
      <c r="T332" s="242"/>
      <c r="U332" s="242"/>
      <c r="V332" s="242"/>
      <c r="W332" s="242"/>
      <c r="X332" s="242"/>
      <c r="Y332" s="242"/>
      <c r="Z332" s="242"/>
      <c r="AA332" s="242"/>
      <c r="AB332" s="242"/>
      <c r="AC332" s="242"/>
      <c r="AD332" s="242"/>
      <c r="AE332" s="242"/>
      <c r="AF332" s="242"/>
      <c r="AG332" s="243"/>
      <c r="AH332" s="50"/>
      <c r="AI332" s="50"/>
      <c r="AJ332" s="50"/>
      <c r="AK332" s="50"/>
      <c r="AL332" s="50"/>
      <c r="AM332" s="50"/>
      <c r="AN332" s="50"/>
      <c r="AO332" s="50"/>
      <c r="AP332" s="50"/>
      <c r="AQ332" s="50"/>
      <c r="AR332" s="50"/>
      <c r="AS332" s="50"/>
      <c r="AT332" s="50"/>
      <c r="AU332" s="50"/>
      <c r="AV332" s="50"/>
      <c r="AW332" s="50"/>
      <c r="AX332" s="50"/>
      <c r="AY332" s="50"/>
      <c r="AZ332" s="50"/>
      <c r="BA332" s="50"/>
      <c r="BB332" s="50"/>
      <c r="BC332" s="50"/>
      <c r="BD332" s="50"/>
      <c r="BE332" s="50"/>
      <c r="BF332" s="50"/>
      <c r="BG332" s="50"/>
    </row>
    <row r="333" spans="1:59" s="164" customFormat="1" ht="24.75" customHeight="1" x14ac:dyDescent="0.3">
      <c r="A333" s="267"/>
      <c r="B333" s="268"/>
      <c r="C333" s="268"/>
      <c r="D333" s="269"/>
      <c r="E333" s="146" t="s">
        <v>2426</v>
      </c>
      <c r="F333" s="165"/>
      <c r="G333" s="147">
        <f>G295+G331</f>
        <v>49</v>
      </c>
      <c r="H333" s="148">
        <f t="shared" ref="H333:AG333" si="87">H295+H331</f>
        <v>33718</v>
      </c>
      <c r="I333" s="148">
        <f t="shared" si="87"/>
        <v>47</v>
      </c>
      <c r="J333" s="148">
        <f t="shared" si="87"/>
        <v>5</v>
      </c>
      <c r="K333" s="148">
        <f t="shared" si="87"/>
        <v>4</v>
      </c>
      <c r="L333" s="148">
        <f t="shared" si="87"/>
        <v>10</v>
      </c>
      <c r="M333" s="148">
        <f t="shared" si="87"/>
        <v>28</v>
      </c>
      <c r="N333" s="148">
        <f t="shared" si="87"/>
        <v>145</v>
      </c>
      <c r="O333" s="148">
        <f t="shared" si="87"/>
        <v>10</v>
      </c>
      <c r="P333" s="148">
        <f t="shared" si="87"/>
        <v>7</v>
      </c>
      <c r="Q333" s="148">
        <f t="shared" si="87"/>
        <v>3</v>
      </c>
      <c r="R333" s="148">
        <f t="shared" si="87"/>
        <v>1</v>
      </c>
      <c r="S333" s="148">
        <f t="shared" si="87"/>
        <v>2</v>
      </c>
      <c r="T333" s="148">
        <f t="shared" si="87"/>
        <v>5</v>
      </c>
      <c r="U333" s="148">
        <f t="shared" si="87"/>
        <v>8859</v>
      </c>
      <c r="V333" s="148">
        <f t="shared" si="87"/>
        <v>62</v>
      </c>
      <c r="W333" s="148">
        <f t="shared" si="87"/>
        <v>4</v>
      </c>
      <c r="X333" s="148">
        <f t="shared" si="87"/>
        <v>26</v>
      </c>
      <c r="Y333" s="148">
        <f t="shared" si="87"/>
        <v>65</v>
      </c>
      <c r="Z333" s="148">
        <f t="shared" si="87"/>
        <v>31</v>
      </c>
      <c r="AA333" s="148">
        <f t="shared" si="87"/>
        <v>5</v>
      </c>
      <c r="AB333" s="148">
        <f t="shared" si="87"/>
        <v>13</v>
      </c>
      <c r="AC333" s="149">
        <f t="shared" si="87"/>
        <v>7</v>
      </c>
      <c r="AD333" s="150">
        <f t="shared" si="87"/>
        <v>317</v>
      </c>
      <c r="AE333" s="148">
        <f t="shared" si="87"/>
        <v>0</v>
      </c>
      <c r="AF333" s="147">
        <f t="shared" si="87"/>
        <v>43423</v>
      </c>
      <c r="AG333" s="151">
        <f t="shared" si="87"/>
        <v>43106</v>
      </c>
      <c r="AH333" s="163"/>
      <c r="AI333" s="163"/>
      <c r="AJ333" s="163"/>
      <c r="AK333" s="163"/>
      <c r="AL333" s="163"/>
      <c r="AM333" s="163"/>
      <c r="AN333" s="163"/>
      <c r="AO333" s="163"/>
      <c r="AP333" s="163"/>
      <c r="AQ333" s="163"/>
      <c r="AR333" s="163"/>
      <c r="AS333" s="163"/>
      <c r="AT333" s="163"/>
      <c r="AU333" s="163"/>
      <c r="AV333" s="163"/>
      <c r="AW333" s="163"/>
      <c r="AX333" s="163"/>
      <c r="AY333" s="163"/>
      <c r="AZ333" s="163"/>
      <c r="BA333" s="163"/>
      <c r="BB333" s="163"/>
      <c r="BC333" s="163"/>
      <c r="BD333" s="163"/>
      <c r="BE333" s="163"/>
      <c r="BF333" s="163"/>
      <c r="BG333" s="163"/>
    </row>
    <row r="334" spans="1:59" ht="24.75" customHeight="1" x14ac:dyDescent="0.25">
      <c r="A334" s="280"/>
      <c r="B334" s="281"/>
      <c r="C334" s="281"/>
      <c r="D334" s="281"/>
      <c r="E334" s="281"/>
      <c r="F334" s="281"/>
      <c r="G334" s="281"/>
      <c r="H334" s="281"/>
      <c r="I334" s="281"/>
      <c r="J334" s="281"/>
      <c r="K334" s="281"/>
      <c r="L334" s="281"/>
      <c r="M334" s="281"/>
      <c r="N334" s="281"/>
      <c r="O334" s="281"/>
      <c r="P334" s="281"/>
      <c r="Q334" s="281"/>
      <c r="R334" s="281"/>
      <c r="S334" s="281"/>
      <c r="T334" s="281"/>
      <c r="U334" s="281"/>
      <c r="V334" s="281"/>
      <c r="W334" s="281"/>
      <c r="X334" s="281"/>
      <c r="Y334" s="281"/>
      <c r="Z334" s="281"/>
      <c r="AA334" s="281"/>
      <c r="AB334" s="281"/>
      <c r="AC334" s="281"/>
      <c r="AD334" s="281"/>
      <c r="AE334" s="281"/>
      <c r="AF334" s="281"/>
      <c r="AG334" s="282"/>
    </row>
    <row r="335" spans="1:59" ht="24.75" customHeight="1" x14ac:dyDescent="0.25">
      <c r="A335" s="252" t="s">
        <v>313</v>
      </c>
      <c r="B335" s="253"/>
      <c r="C335" s="254"/>
      <c r="D335" s="23"/>
      <c r="E335" s="22"/>
      <c r="F335" s="22"/>
      <c r="G335" s="53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60"/>
      <c r="AD335" s="100"/>
      <c r="AE335" s="84"/>
      <c r="AF335" s="87"/>
      <c r="AG335" s="88"/>
    </row>
    <row r="336" spans="1:59" ht="24.75" customHeight="1" x14ac:dyDescent="0.25">
      <c r="A336" s="22" t="s">
        <v>8</v>
      </c>
      <c r="B336" s="22" t="s">
        <v>314</v>
      </c>
      <c r="C336" s="22" t="s">
        <v>7</v>
      </c>
      <c r="D336" s="23">
        <v>39</v>
      </c>
      <c r="E336" s="22" t="s">
        <v>315</v>
      </c>
      <c r="F336" s="22" t="s">
        <v>316</v>
      </c>
      <c r="G336" s="106">
        <v>0</v>
      </c>
      <c r="H336" s="106">
        <v>554</v>
      </c>
      <c r="I336" s="106">
        <v>0</v>
      </c>
      <c r="J336" s="106">
        <v>0</v>
      </c>
      <c r="K336" s="106">
        <v>0</v>
      </c>
      <c r="L336" s="106">
        <v>0</v>
      </c>
      <c r="M336" s="106">
        <v>0</v>
      </c>
      <c r="N336" s="106">
        <v>4</v>
      </c>
      <c r="O336" s="106">
        <v>0</v>
      </c>
      <c r="P336" s="106">
        <v>0</v>
      </c>
      <c r="Q336" s="106">
        <v>0</v>
      </c>
      <c r="R336" s="106">
        <v>0</v>
      </c>
      <c r="S336" s="106">
        <v>0</v>
      </c>
      <c r="T336" s="106">
        <v>0</v>
      </c>
      <c r="U336" s="106">
        <v>139</v>
      </c>
      <c r="V336" s="106">
        <v>2</v>
      </c>
      <c r="W336" s="106">
        <v>1</v>
      </c>
      <c r="X336" s="106">
        <v>0</v>
      </c>
      <c r="Y336" s="106">
        <v>2</v>
      </c>
      <c r="Z336" s="106">
        <v>0</v>
      </c>
      <c r="AA336" s="106">
        <v>0</v>
      </c>
      <c r="AB336" s="106">
        <v>0</v>
      </c>
      <c r="AC336" s="108">
        <v>0</v>
      </c>
      <c r="AD336" s="192">
        <v>7</v>
      </c>
      <c r="AE336" s="183">
        <v>0</v>
      </c>
      <c r="AF336" s="173">
        <f t="shared" ref="AF336:AF345" si="88">G336+H336+I336+J336+K336+L336+M336+N336+O336+P336+Q336+R336+S336+T336+U336+V336+W336+X336+Y336+Z336+AA336+AB336+AC336+AD336</f>
        <v>709</v>
      </c>
      <c r="AG336" s="173">
        <f t="shared" ref="AG336:AG345" si="89">G336+H336+I336+J336+K336+L336+M336+N336+O336+P336+Q336+R336+S336+T336+U336+V336+W336+X336+Y336+Z336+AA336+AB336+AC336</f>
        <v>702</v>
      </c>
    </row>
    <row r="337" spans="1:59" ht="24.75" customHeight="1" x14ac:dyDescent="0.25">
      <c r="A337" s="22" t="s">
        <v>8</v>
      </c>
      <c r="B337" s="22" t="s">
        <v>314</v>
      </c>
      <c r="C337" s="22" t="s">
        <v>7</v>
      </c>
      <c r="D337" s="23">
        <v>39</v>
      </c>
      <c r="E337" s="22" t="s">
        <v>317</v>
      </c>
      <c r="F337" s="22" t="s">
        <v>318</v>
      </c>
      <c r="G337" s="106">
        <v>2</v>
      </c>
      <c r="H337" s="106">
        <v>545</v>
      </c>
      <c r="I337" s="106">
        <v>1</v>
      </c>
      <c r="J337" s="106">
        <v>0</v>
      </c>
      <c r="K337" s="106">
        <v>0</v>
      </c>
      <c r="L337" s="106">
        <v>1</v>
      </c>
      <c r="M337" s="106">
        <v>0</v>
      </c>
      <c r="N337" s="106">
        <v>2</v>
      </c>
      <c r="O337" s="106">
        <v>0</v>
      </c>
      <c r="P337" s="106">
        <v>0</v>
      </c>
      <c r="Q337" s="106">
        <v>0</v>
      </c>
      <c r="R337" s="106">
        <v>0</v>
      </c>
      <c r="S337" s="106">
        <v>0</v>
      </c>
      <c r="T337" s="106">
        <v>0</v>
      </c>
      <c r="U337" s="106">
        <v>134</v>
      </c>
      <c r="V337" s="106">
        <v>2</v>
      </c>
      <c r="W337" s="106">
        <v>0</v>
      </c>
      <c r="X337" s="106">
        <v>1</v>
      </c>
      <c r="Y337" s="106">
        <v>1</v>
      </c>
      <c r="Z337" s="106">
        <v>0</v>
      </c>
      <c r="AA337" s="106">
        <v>1</v>
      </c>
      <c r="AB337" s="106">
        <v>0</v>
      </c>
      <c r="AC337" s="108">
        <v>1</v>
      </c>
      <c r="AD337" s="192">
        <v>6</v>
      </c>
      <c r="AE337" s="183">
        <v>0</v>
      </c>
      <c r="AF337" s="173">
        <f t="shared" si="88"/>
        <v>697</v>
      </c>
      <c r="AG337" s="173">
        <f t="shared" si="89"/>
        <v>691</v>
      </c>
    </row>
    <row r="338" spans="1:59" ht="24.75" customHeight="1" x14ac:dyDescent="0.25">
      <c r="A338" s="22" t="s">
        <v>8</v>
      </c>
      <c r="B338" s="22" t="s">
        <v>314</v>
      </c>
      <c r="C338" s="22" t="s">
        <v>7</v>
      </c>
      <c r="D338" s="23">
        <v>39</v>
      </c>
      <c r="E338" s="22" t="s">
        <v>319</v>
      </c>
      <c r="F338" s="22" t="s">
        <v>320</v>
      </c>
      <c r="G338" s="99">
        <v>0</v>
      </c>
      <c r="H338" s="99">
        <v>579</v>
      </c>
      <c r="I338" s="99">
        <v>1</v>
      </c>
      <c r="J338" s="99">
        <v>0</v>
      </c>
      <c r="K338" s="99">
        <v>0</v>
      </c>
      <c r="L338" s="99">
        <v>1</v>
      </c>
      <c r="M338" s="99">
        <v>0</v>
      </c>
      <c r="N338" s="99">
        <v>3</v>
      </c>
      <c r="O338" s="99">
        <v>0</v>
      </c>
      <c r="P338" s="99">
        <v>1</v>
      </c>
      <c r="Q338" s="99">
        <v>1</v>
      </c>
      <c r="R338" s="99">
        <v>0</v>
      </c>
      <c r="S338" s="99">
        <v>0</v>
      </c>
      <c r="T338" s="99">
        <v>0</v>
      </c>
      <c r="U338" s="99">
        <v>120</v>
      </c>
      <c r="V338" s="99">
        <v>0</v>
      </c>
      <c r="W338" s="99">
        <v>0</v>
      </c>
      <c r="X338" s="99">
        <v>0</v>
      </c>
      <c r="Y338" s="99">
        <v>0</v>
      </c>
      <c r="Z338" s="99">
        <v>1</v>
      </c>
      <c r="AA338" s="99">
        <v>0</v>
      </c>
      <c r="AB338" s="99">
        <v>0</v>
      </c>
      <c r="AC338" s="99">
        <v>1</v>
      </c>
      <c r="AD338" s="195">
        <v>8</v>
      </c>
      <c r="AE338" s="183">
        <v>0</v>
      </c>
      <c r="AF338" s="173">
        <f t="shared" si="88"/>
        <v>716</v>
      </c>
      <c r="AG338" s="173">
        <f t="shared" si="89"/>
        <v>708</v>
      </c>
    </row>
    <row r="339" spans="1:59" ht="24.75" customHeight="1" x14ac:dyDescent="0.25">
      <c r="A339" s="22" t="s">
        <v>8</v>
      </c>
      <c r="B339" s="22" t="s">
        <v>314</v>
      </c>
      <c r="C339" s="22" t="s">
        <v>7</v>
      </c>
      <c r="D339" s="23">
        <v>39</v>
      </c>
      <c r="E339" s="22" t="s">
        <v>321</v>
      </c>
      <c r="F339" s="22" t="s">
        <v>322</v>
      </c>
      <c r="G339" s="106">
        <v>1</v>
      </c>
      <c r="H339" s="106">
        <v>536</v>
      </c>
      <c r="I339" s="106">
        <v>2</v>
      </c>
      <c r="J339" s="106">
        <v>1</v>
      </c>
      <c r="K339" s="106">
        <v>1</v>
      </c>
      <c r="L339" s="106">
        <v>1</v>
      </c>
      <c r="M339" s="106">
        <v>0</v>
      </c>
      <c r="N339" s="106">
        <v>0</v>
      </c>
      <c r="O339" s="106">
        <v>0</v>
      </c>
      <c r="P339" s="106">
        <v>0</v>
      </c>
      <c r="Q339" s="106">
        <v>0</v>
      </c>
      <c r="R339" s="106">
        <v>0</v>
      </c>
      <c r="S339" s="106">
        <v>0</v>
      </c>
      <c r="T339" s="106">
        <v>0</v>
      </c>
      <c r="U339" s="106">
        <v>161</v>
      </c>
      <c r="V339" s="106">
        <v>0</v>
      </c>
      <c r="W339" s="106">
        <v>0</v>
      </c>
      <c r="X339" s="106">
        <v>0</v>
      </c>
      <c r="Y339" s="106">
        <v>2</v>
      </c>
      <c r="Z339" s="106">
        <v>0</v>
      </c>
      <c r="AA339" s="106">
        <v>0</v>
      </c>
      <c r="AB339" s="106">
        <v>1</v>
      </c>
      <c r="AC339" s="108">
        <v>0</v>
      </c>
      <c r="AD339" s="192">
        <v>11</v>
      </c>
      <c r="AE339" s="183">
        <v>0</v>
      </c>
      <c r="AF339" s="173">
        <f t="shared" si="88"/>
        <v>717</v>
      </c>
      <c r="AG339" s="173">
        <f t="shared" si="89"/>
        <v>706</v>
      </c>
    </row>
    <row r="340" spans="1:59" ht="24.75" customHeight="1" x14ac:dyDescent="0.25">
      <c r="A340" s="22" t="s">
        <v>8</v>
      </c>
      <c r="B340" s="22" t="s">
        <v>314</v>
      </c>
      <c r="C340" s="22" t="s">
        <v>7</v>
      </c>
      <c r="D340" s="23">
        <v>39</v>
      </c>
      <c r="E340" s="22" t="s">
        <v>323</v>
      </c>
      <c r="F340" s="22" t="s">
        <v>324</v>
      </c>
      <c r="G340" s="106">
        <v>1</v>
      </c>
      <c r="H340" s="106">
        <v>574</v>
      </c>
      <c r="I340" s="106">
        <v>4</v>
      </c>
      <c r="J340" s="106">
        <v>0</v>
      </c>
      <c r="K340" s="106">
        <v>0</v>
      </c>
      <c r="L340" s="106">
        <v>0</v>
      </c>
      <c r="M340" s="106">
        <v>0</v>
      </c>
      <c r="N340" s="106">
        <v>7</v>
      </c>
      <c r="O340" s="106">
        <v>0</v>
      </c>
      <c r="P340" s="106">
        <v>0</v>
      </c>
      <c r="Q340" s="106">
        <v>0</v>
      </c>
      <c r="R340" s="106">
        <v>0</v>
      </c>
      <c r="S340" s="106">
        <v>0</v>
      </c>
      <c r="T340" s="106">
        <v>0</v>
      </c>
      <c r="U340" s="106">
        <v>224</v>
      </c>
      <c r="V340" s="106">
        <v>2</v>
      </c>
      <c r="W340" s="106">
        <v>0</v>
      </c>
      <c r="X340" s="106">
        <v>2</v>
      </c>
      <c r="Y340" s="106">
        <v>3</v>
      </c>
      <c r="Z340" s="106">
        <v>1</v>
      </c>
      <c r="AA340" s="106">
        <v>0</v>
      </c>
      <c r="AB340" s="106">
        <v>0</v>
      </c>
      <c r="AC340" s="108">
        <v>0</v>
      </c>
      <c r="AD340" s="192">
        <v>8</v>
      </c>
      <c r="AE340" s="183">
        <v>0</v>
      </c>
      <c r="AF340" s="173">
        <f t="shared" si="88"/>
        <v>826</v>
      </c>
      <c r="AG340" s="173">
        <f t="shared" si="89"/>
        <v>818</v>
      </c>
    </row>
    <row r="341" spans="1:59" ht="24.75" customHeight="1" x14ac:dyDescent="0.25">
      <c r="A341" s="22" t="s">
        <v>8</v>
      </c>
      <c r="B341" s="22" t="s">
        <v>314</v>
      </c>
      <c r="C341" s="22" t="s">
        <v>7</v>
      </c>
      <c r="D341" s="23">
        <v>39</v>
      </c>
      <c r="E341" s="22" t="s">
        <v>325</v>
      </c>
      <c r="F341" s="22" t="s">
        <v>326</v>
      </c>
      <c r="G341" s="106">
        <v>0</v>
      </c>
      <c r="H341" s="106">
        <v>631</v>
      </c>
      <c r="I341" s="106">
        <v>0</v>
      </c>
      <c r="J341" s="106">
        <v>0</v>
      </c>
      <c r="K341" s="106">
        <v>1</v>
      </c>
      <c r="L341" s="106">
        <v>1</v>
      </c>
      <c r="M341" s="106">
        <v>1</v>
      </c>
      <c r="N341" s="106">
        <v>6</v>
      </c>
      <c r="O341" s="106">
        <v>0</v>
      </c>
      <c r="P341" s="106">
        <v>0</v>
      </c>
      <c r="Q341" s="106">
        <v>0</v>
      </c>
      <c r="R341" s="106">
        <v>0</v>
      </c>
      <c r="S341" s="106">
        <v>0</v>
      </c>
      <c r="T341" s="106">
        <v>0</v>
      </c>
      <c r="U341" s="106">
        <v>183</v>
      </c>
      <c r="V341" s="106">
        <v>1</v>
      </c>
      <c r="W341" s="106">
        <v>0</v>
      </c>
      <c r="X341" s="106">
        <v>0</v>
      </c>
      <c r="Y341" s="106">
        <v>1</v>
      </c>
      <c r="Z341" s="106">
        <v>0</v>
      </c>
      <c r="AA341" s="106">
        <v>0</v>
      </c>
      <c r="AB341" s="106">
        <v>0</v>
      </c>
      <c r="AC341" s="108">
        <v>0</v>
      </c>
      <c r="AD341" s="192">
        <v>2</v>
      </c>
      <c r="AE341" s="183">
        <v>0</v>
      </c>
      <c r="AF341" s="173">
        <f t="shared" si="88"/>
        <v>827</v>
      </c>
      <c r="AG341" s="173">
        <f t="shared" si="89"/>
        <v>825</v>
      </c>
    </row>
    <row r="342" spans="1:59" ht="24.75" customHeight="1" x14ac:dyDescent="0.25">
      <c r="A342" s="22" t="s">
        <v>8</v>
      </c>
      <c r="B342" s="22" t="s">
        <v>314</v>
      </c>
      <c r="C342" s="22" t="s">
        <v>7</v>
      </c>
      <c r="D342" s="23">
        <v>39</v>
      </c>
      <c r="E342" s="22" t="s">
        <v>327</v>
      </c>
      <c r="F342" s="22" t="s">
        <v>328</v>
      </c>
      <c r="G342" s="106">
        <v>1</v>
      </c>
      <c r="H342" s="106">
        <v>670</v>
      </c>
      <c r="I342" s="106">
        <v>2</v>
      </c>
      <c r="J342" s="106">
        <v>0</v>
      </c>
      <c r="K342" s="106">
        <v>0</v>
      </c>
      <c r="L342" s="106">
        <v>0</v>
      </c>
      <c r="M342" s="106">
        <v>1</v>
      </c>
      <c r="N342" s="106">
        <v>4</v>
      </c>
      <c r="O342" s="106">
        <v>0</v>
      </c>
      <c r="P342" s="106">
        <v>0</v>
      </c>
      <c r="Q342" s="106">
        <v>1</v>
      </c>
      <c r="R342" s="106">
        <v>0</v>
      </c>
      <c r="S342" s="106">
        <v>0</v>
      </c>
      <c r="T342" s="106">
        <v>0</v>
      </c>
      <c r="U342" s="106">
        <v>175</v>
      </c>
      <c r="V342" s="106">
        <v>1</v>
      </c>
      <c r="W342" s="106">
        <v>0</v>
      </c>
      <c r="X342" s="106">
        <v>0</v>
      </c>
      <c r="Y342" s="106">
        <v>0</v>
      </c>
      <c r="Z342" s="106">
        <v>0</v>
      </c>
      <c r="AA342" s="106">
        <v>0</v>
      </c>
      <c r="AB342" s="106">
        <v>0</v>
      </c>
      <c r="AC342" s="108">
        <v>0</v>
      </c>
      <c r="AD342" s="192">
        <v>5</v>
      </c>
      <c r="AE342" s="183">
        <v>0</v>
      </c>
      <c r="AF342" s="173">
        <f t="shared" si="88"/>
        <v>860</v>
      </c>
      <c r="AG342" s="173">
        <f t="shared" si="89"/>
        <v>855</v>
      </c>
    </row>
    <row r="343" spans="1:59" ht="24.75" customHeight="1" x14ac:dyDescent="0.25">
      <c r="A343" s="22" t="s">
        <v>8</v>
      </c>
      <c r="B343" s="22" t="s">
        <v>314</v>
      </c>
      <c r="C343" s="22" t="s">
        <v>7</v>
      </c>
      <c r="D343" s="23">
        <v>39</v>
      </c>
      <c r="E343" s="22" t="s">
        <v>329</v>
      </c>
      <c r="F343" s="22" t="s">
        <v>330</v>
      </c>
      <c r="G343" s="106">
        <v>2</v>
      </c>
      <c r="H343" s="106">
        <v>534</v>
      </c>
      <c r="I343" s="106">
        <v>4</v>
      </c>
      <c r="J343" s="106">
        <v>0</v>
      </c>
      <c r="K343" s="106">
        <v>0</v>
      </c>
      <c r="L343" s="106">
        <v>0</v>
      </c>
      <c r="M343" s="106">
        <v>0</v>
      </c>
      <c r="N343" s="106">
        <v>3</v>
      </c>
      <c r="O343" s="106">
        <v>2</v>
      </c>
      <c r="P343" s="106">
        <v>0</v>
      </c>
      <c r="Q343" s="106">
        <v>1</v>
      </c>
      <c r="R343" s="106">
        <v>0</v>
      </c>
      <c r="S343" s="106">
        <v>0</v>
      </c>
      <c r="T343" s="106">
        <v>0</v>
      </c>
      <c r="U343" s="106">
        <v>139</v>
      </c>
      <c r="V343" s="106">
        <v>0</v>
      </c>
      <c r="W343" s="106">
        <v>0</v>
      </c>
      <c r="X343" s="106">
        <v>0</v>
      </c>
      <c r="Y343" s="106">
        <v>1</v>
      </c>
      <c r="Z343" s="106">
        <v>0</v>
      </c>
      <c r="AA343" s="106">
        <v>0</v>
      </c>
      <c r="AB343" s="106">
        <v>0</v>
      </c>
      <c r="AC343" s="108">
        <v>0</v>
      </c>
      <c r="AD343" s="192">
        <v>6</v>
      </c>
      <c r="AE343" s="183">
        <v>0</v>
      </c>
      <c r="AF343" s="173">
        <f t="shared" si="88"/>
        <v>692</v>
      </c>
      <c r="AG343" s="173">
        <f t="shared" si="89"/>
        <v>686</v>
      </c>
    </row>
    <row r="344" spans="1:59" ht="24.75" customHeight="1" x14ac:dyDescent="0.25">
      <c r="A344" s="22" t="s">
        <v>8</v>
      </c>
      <c r="B344" s="22" t="s">
        <v>314</v>
      </c>
      <c r="C344" s="22" t="s">
        <v>7</v>
      </c>
      <c r="D344" s="23">
        <v>39</v>
      </c>
      <c r="E344" s="22" t="s">
        <v>331</v>
      </c>
      <c r="F344" s="22" t="s">
        <v>332</v>
      </c>
      <c r="G344" s="106">
        <v>0</v>
      </c>
      <c r="H344" s="106">
        <v>522</v>
      </c>
      <c r="I344" s="106">
        <v>0</v>
      </c>
      <c r="J344" s="106">
        <v>0</v>
      </c>
      <c r="K344" s="106">
        <v>0</v>
      </c>
      <c r="L344" s="106">
        <v>0</v>
      </c>
      <c r="M344" s="106">
        <v>1</v>
      </c>
      <c r="N344" s="106">
        <v>1</v>
      </c>
      <c r="O344" s="106">
        <v>0</v>
      </c>
      <c r="P344" s="106">
        <v>0</v>
      </c>
      <c r="Q344" s="106">
        <v>1</v>
      </c>
      <c r="R344" s="106">
        <v>0</v>
      </c>
      <c r="S344" s="106">
        <v>0</v>
      </c>
      <c r="T344" s="106">
        <v>0</v>
      </c>
      <c r="U344" s="106">
        <v>156</v>
      </c>
      <c r="V344" s="106">
        <v>0</v>
      </c>
      <c r="W344" s="106">
        <v>0</v>
      </c>
      <c r="X344" s="106">
        <v>1</v>
      </c>
      <c r="Y344" s="106">
        <v>2</v>
      </c>
      <c r="Z344" s="106">
        <v>0</v>
      </c>
      <c r="AA344" s="106">
        <v>0</v>
      </c>
      <c r="AB344" s="106">
        <v>0</v>
      </c>
      <c r="AC344" s="108">
        <v>0</v>
      </c>
      <c r="AD344" s="192">
        <v>3</v>
      </c>
      <c r="AE344" s="183">
        <v>0</v>
      </c>
      <c r="AF344" s="173">
        <f t="shared" si="88"/>
        <v>687</v>
      </c>
      <c r="AG344" s="173">
        <f t="shared" si="89"/>
        <v>684</v>
      </c>
    </row>
    <row r="345" spans="1:59" ht="24.75" customHeight="1" x14ac:dyDescent="0.25">
      <c r="A345" s="22" t="s">
        <v>8</v>
      </c>
      <c r="B345" s="22" t="s">
        <v>314</v>
      </c>
      <c r="C345" s="22" t="s">
        <v>7</v>
      </c>
      <c r="D345" s="23">
        <v>39</v>
      </c>
      <c r="E345" s="22" t="s">
        <v>333</v>
      </c>
      <c r="F345" s="22" t="s">
        <v>334</v>
      </c>
      <c r="G345" s="106">
        <v>2</v>
      </c>
      <c r="H345" s="106">
        <v>500</v>
      </c>
      <c r="I345" s="106">
        <v>0</v>
      </c>
      <c r="J345" s="106">
        <v>0</v>
      </c>
      <c r="K345" s="106">
        <v>1</v>
      </c>
      <c r="L345" s="106">
        <v>0</v>
      </c>
      <c r="M345" s="106">
        <v>0</v>
      </c>
      <c r="N345" s="106">
        <v>6</v>
      </c>
      <c r="O345" s="106">
        <v>1</v>
      </c>
      <c r="P345" s="106">
        <v>0</v>
      </c>
      <c r="Q345" s="106">
        <v>0</v>
      </c>
      <c r="R345" s="106">
        <v>0</v>
      </c>
      <c r="S345" s="106">
        <v>0</v>
      </c>
      <c r="T345" s="106">
        <v>1</v>
      </c>
      <c r="U345" s="106">
        <v>160</v>
      </c>
      <c r="V345" s="106">
        <v>1</v>
      </c>
      <c r="W345" s="106">
        <v>0</v>
      </c>
      <c r="X345" s="106">
        <v>1</v>
      </c>
      <c r="Y345" s="106">
        <v>1</v>
      </c>
      <c r="Z345" s="106">
        <v>0</v>
      </c>
      <c r="AA345" s="106">
        <v>0</v>
      </c>
      <c r="AB345" s="106">
        <v>0</v>
      </c>
      <c r="AC345" s="108">
        <v>1</v>
      </c>
      <c r="AD345" s="192">
        <v>10</v>
      </c>
      <c r="AE345" s="183">
        <v>0</v>
      </c>
      <c r="AF345" s="173">
        <f t="shared" si="88"/>
        <v>685</v>
      </c>
      <c r="AG345" s="173">
        <f t="shared" si="89"/>
        <v>675</v>
      </c>
    </row>
    <row r="346" spans="1:59" s="65" customFormat="1" ht="24.75" customHeight="1" x14ac:dyDescent="0.25">
      <c r="A346" s="21"/>
      <c r="B346" s="21"/>
      <c r="C346" s="21"/>
      <c r="D346" s="20"/>
      <c r="E346" s="31" t="s">
        <v>263</v>
      </c>
      <c r="F346" s="31" t="s">
        <v>6</v>
      </c>
      <c r="G346" s="87">
        <f>SUM(G336:G345)</f>
        <v>9</v>
      </c>
      <c r="H346" s="84">
        <f t="shared" ref="H346:AG346" si="90">SUM(H336:H345)</f>
        <v>5645</v>
      </c>
      <c r="I346" s="84">
        <f t="shared" si="90"/>
        <v>14</v>
      </c>
      <c r="J346" s="84">
        <f t="shared" si="90"/>
        <v>1</v>
      </c>
      <c r="K346" s="84">
        <f t="shared" si="90"/>
        <v>3</v>
      </c>
      <c r="L346" s="84">
        <f t="shared" si="90"/>
        <v>4</v>
      </c>
      <c r="M346" s="84">
        <f t="shared" si="90"/>
        <v>3</v>
      </c>
      <c r="N346" s="84">
        <f t="shared" si="90"/>
        <v>36</v>
      </c>
      <c r="O346" s="84">
        <f t="shared" si="90"/>
        <v>3</v>
      </c>
      <c r="P346" s="84">
        <f t="shared" si="90"/>
        <v>1</v>
      </c>
      <c r="Q346" s="84">
        <f t="shared" si="90"/>
        <v>4</v>
      </c>
      <c r="R346" s="84">
        <f t="shared" si="90"/>
        <v>0</v>
      </c>
      <c r="S346" s="84">
        <f t="shared" si="90"/>
        <v>0</v>
      </c>
      <c r="T346" s="84">
        <f t="shared" si="90"/>
        <v>1</v>
      </c>
      <c r="U346" s="84">
        <f t="shared" si="90"/>
        <v>1591</v>
      </c>
      <c r="V346" s="84">
        <f t="shared" si="90"/>
        <v>9</v>
      </c>
      <c r="W346" s="84">
        <f t="shared" si="90"/>
        <v>1</v>
      </c>
      <c r="X346" s="84">
        <f t="shared" si="90"/>
        <v>5</v>
      </c>
      <c r="Y346" s="84">
        <f t="shared" si="90"/>
        <v>13</v>
      </c>
      <c r="Z346" s="84">
        <f t="shared" si="90"/>
        <v>2</v>
      </c>
      <c r="AA346" s="84">
        <f t="shared" si="90"/>
        <v>1</v>
      </c>
      <c r="AB346" s="84">
        <f t="shared" si="90"/>
        <v>1</v>
      </c>
      <c r="AC346" s="85">
        <f t="shared" si="90"/>
        <v>3</v>
      </c>
      <c r="AD346" s="100">
        <f t="shared" si="90"/>
        <v>66</v>
      </c>
      <c r="AE346" s="84">
        <f t="shared" si="90"/>
        <v>0</v>
      </c>
      <c r="AF346" s="87">
        <f t="shared" si="90"/>
        <v>7416</v>
      </c>
      <c r="AG346" s="88">
        <f t="shared" si="90"/>
        <v>7350</v>
      </c>
      <c r="AH346" s="63"/>
      <c r="AI346" s="63"/>
      <c r="AJ346" s="63"/>
      <c r="AK346" s="63"/>
      <c r="AL346" s="63"/>
      <c r="AM346" s="63"/>
      <c r="AN346" s="63"/>
      <c r="AO346" s="63"/>
      <c r="AP346" s="63"/>
      <c r="AQ346" s="63"/>
      <c r="AR346" s="63"/>
      <c r="AS346" s="63"/>
      <c r="AT346" s="63"/>
      <c r="AU346" s="63"/>
      <c r="AV346" s="63"/>
      <c r="AW346" s="63"/>
      <c r="AX346" s="63"/>
      <c r="AY346" s="63"/>
      <c r="AZ346" s="63"/>
      <c r="BA346" s="63"/>
      <c r="BB346" s="63"/>
      <c r="BC346" s="63"/>
      <c r="BD346" s="63"/>
      <c r="BE346" s="63"/>
      <c r="BF346" s="63"/>
      <c r="BG346" s="63"/>
    </row>
    <row r="347" spans="1:59" s="51" customFormat="1" ht="24.75" customHeight="1" x14ac:dyDescent="0.25">
      <c r="A347" s="241"/>
      <c r="B347" s="242"/>
      <c r="C347" s="242"/>
      <c r="D347" s="242"/>
      <c r="E347" s="242"/>
      <c r="F347" s="242"/>
      <c r="G347" s="242"/>
      <c r="H347" s="242"/>
      <c r="I347" s="242"/>
      <c r="J347" s="242"/>
      <c r="K347" s="242"/>
      <c r="L347" s="242"/>
      <c r="M347" s="242"/>
      <c r="N347" s="242"/>
      <c r="O347" s="242"/>
      <c r="P347" s="242"/>
      <c r="Q347" s="242"/>
      <c r="R347" s="242"/>
      <c r="S347" s="242"/>
      <c r="T347" s="242"/>
      <c r="U347" s="242"/>
      <c r="V347" s="242"/>
      <c r="W347" s="242"/>
      <c r="X347" s="242"/>
      <c r="Y347" s="242"/>
      <c r="Z347" s="242"/>
      <c r="AA347" s="242"/>
      <c r="AB347" s="242"/>
      <c r="AC347" s="242"/>
      <c r="AD347" s="242"/>
      <c r="AE347" s="242"/>
      <c r="AF347" s="242"/>
      <c r="AG347" s="243"/>
      <c r="AH347" s="50"/>
      <c r="AI347" s="50"/>
      <c r="AJ347" s="50"/>
      <c r="AK347" s="50"/>
      <c r="AL347" s="50"/>
      <c r="AM347" s="50"/>
      <c r="AN347" s="50"/>
      <c r="AO347" s="50"/>
      <c r="AP347" s="50"/>
      <c r="AQ347" s="50"/>
      <c r="AR347" s="50"/>
      <c r="AS347" s="50"/>
      <c r="AT347" s="50"/>
      <c r="AU347" s="50"/>
      <c r="AV347" s="50"/>
      <c r="AW347" s="50"/>
      <c r="AX347" s="50"/>
      <c r="AY347" s="50"/>
      <c r="AZ347" s="50"/>
      <c r="BA347" s="50"/>
      <c r="BB347" s="50"/>
      <c r="BC347" s="50"/>
      <c r="BD347" s="50"/>
      <c r="BE347" s="50"/>
      <c r="BF347" s="50"/>
      <c r="BG347" s="50"/>
    </row>
    <row r="348" spans="1:59" ht="24.75" customHeight="1" x14ac:dyDescent="0.25">
      <c r="A348" s="22" t="s">
        <v>8</v>
      </c>
      <c r="B348" s="22" t="s">
        <v>314</v>
      </c>
      <c r="C348" s="22" t="s">
        <v>7</v>
      </c>
      <c r="D348" s="23">
        <v>40</v>
      </c>
      <c r="E348" s="22" t="s">
        <v>335</v>
      </c>
      <c r="F348" s="22" t="s">
        <v>336</v>
      </c>
      <c r="G348" s="106">
        <v>0</v>
      </c>
      <c r="H348" s="106">
        <v>386</v>
      </c>
      <c r="I348" s="106">
        <v>1</v>
      </c>
      <c r="J348" s="106">
        <v>0</v>
      </c>
      <c r="K348" s="106">
        <v>0</v>
      </c>
      <c r="L348" s="106">
        <v>0</v>
      </c>
      <c r="M348" s="106">
        <v>1</v>
      </c>
      <c r="N348" s="106">
        <v>1</v>
      </c>
      <c r="O348" s="106">
        <v>0</v>
      </c>
      <c r="P348" s="106">
        <v>0</v>
      </c>
      <c r="Q348" s="106">
        <v>1</v>
      </c>
      <c r="R348" s="106">
        <v>0</v>
      </c>
      <c r="S348" s="106">
        <v>0</v>
      </c>
      <c r="T348" s="106">
        <v>0</v>
      </c>
      <c r="U348" s="106">
        <v>104</v>
      </c>
      <c r="V348" s="106">
        <v>1</v>
      </c>
      <c r="W348" s="106">
        <v>0</v>
      </c>
      <c r="X348" s="106">
        <v>0</v>
      </c>
      <c r="Y348" s="106">
        <v>5</v>
      </c>
      <c r="Z348" s="106">
        <v>0</v>
      </c>
      <c r="AA348" s="106">
        <v>0</v>
      </c>
      <c r="AB348" s="106">
        <v>0</v>
      </c>
      <c r="AC348" s="108">
        <v>0</v>
      </c>
      <c r="AD348" s="192">
        <v>3</v>
      </c>
      <c r="AE348" s="183">
        <v>0</v>
      </c>
      <c r="AF348" s="173">
        <f t="shared" ref="AF348:AF381" si="91">G348+H348+I348+J348+K348+L348+M348+N348+O348+P348+Q348+R348+S348+T348+U348+V348+W348+X348+Y348+Z348+AA348+AB348+AC348+AD348</f>
        <v>503</v>
      </c>
      <c r="AG348" s="173">
        <f t="shared" ref="AG348:AG381" si="92">G348+H348+I348+J348+K348+L348+M348+N348+O348+P348+Q348+R348+S348+T348+U348+V348+W348+X348+Y348+Z348+AA348+AB348+AC348</f>
        <v>500</v>
      </c>
    </row>
    <row r="349" spans="1:59" ht="24.75" customHeight="1" x14ac:dyDescent="0.25">
      <c r="A349" s="22" t="s">
        <v>8</v>
      </c>
      <c r="B349" s="22" t="s">
        <v>314</v>
      </c>
      <c r="C349" s="22" t="s">
        <v>7</v>
      </c>
      <c r="D349" s="23">
        <v>40</v>
      </c>
      <c r="E349" s="22" t="s">
        <v>337</v>
      </c>
      <c r="F349" s="22" t="s">
        <v>338</v>
      </c>
      <c r="G349" s="106">
        <v>0</v>
      </c>
      <c r="H349" s="106">
        <v>356</v>
      </c>
      <c r="I349" s="106">
        <v>1</v>
      </c>
      <c r="J349" s="106">
        <v>0</v>
      </c>
      <c r="K349" s="106">
        <v>0</v>
      </c>
      <c r="L349" s="106">
        <v>0</v>
      </c>
      <c r="M349" s="106">
        <v>0</v>
      </c>
      <c r="N349" s="106">
        <v>1</v>
      </c>
      <c r="O349" s="106">
        <v>1</v>
      </c>
      <c r="P349" s="106">
        <v>0</v>
      </c>
      <c r="Q349" s="106">
        <v>0</v>
      </c>
      <c r="R349" s="106">
        <v>0</v>
      </c>
      <c r="S349" s="106">
        <v>0</v>
      </c>
      <c r="T349" s="106">
        <v>0</v>
      </c>
      <c r="U349" s="106">
        <v>124</v>
      </c>
      <c r="V349" s="106">
        <v>1</v>
      </c>
      <c r="W349" s="106">
        <v>0</v>
      </c>
      <c r="X349" s="106">
        <v>2</v>
      </c>
      <c r="Y349" s="106">
        <v>3</v>
      </c>
      <c r="Z349" s="106">
        <v>0</v>
      </c>
      <c r="AA349" s="106">
        <v>0</v>
      </c>
      <c r="AB349" s="106">
        <v>0</v>
      </c>
      <c r="AC349" s="108">
        <v>0</v>
      </c>
      <c r="AD349" s="192">
        <v>6</v>
      </c>
      <c r="AE349" s="183">
        <v>0</v>
      </c>
      <c r="AF349" s="173">
        <f t="shared" si="91"/>
        <v>495</v>
      </c>
      <c r="AG349" s="173">
        <f t="shared" si="92"/>
        <v>489</v>
      </c>
    </row>
    <row r="350" spans="1:59" ht="24.75" customHeight="1" x14ac:dyDescent="0.25">
      <c r="A350" s="22" t="s">
        <v>8</v>
      </c>
      <c r="B350" s="22" t="s">
        <v>314</v>
      </c>
      <c r="C350" s="22" t="s">
        <v>7</v>
      </c>
      <c r="D350" s="23">
        <v>40</v>
      </c>
      <c r="E350" s="22" t="s">
        <v>339</v>
      </c>
      <c r="F350" s="22" t="s">
        <v>340</v>
      </c>
      <c r="G350" s="106">
        <v>1</v>
      </c>
      <c r="H350" s="106">
        <v>493</v>
      </c>
      <c r="I350" s="106">
        <v>0</v>
      </c>
      <c r="J350" s="106">
        <v>0</v>
      </c>
      <c r="K350" s="106">
        <v>0</v>
      </c>
      <c r="L350" s="106">
        <v>0</v>
      </c>
      <c r="M350" s="106">
        <v>0</v>
      </c>
      <c r="N350" s="106">
        <v>2</v>
      </c>
      <c r="O350" s="106">
        <v>0</v>
      </c>
      <c r="P350" s="106">
        <v>0</v>
      </c>
      <c r="Q350" s="106">
        <v>0</v>
      </c>
      <c r="R350" s="106">
        <v>0</v>
      </c>
      <c r="S350" s="106">
        <v>0</v>
      </c>
      <c r="T350" s="106">
        <v>0</v>
      </c>
      <c r="U350" s="106">
        <v>176</v>
      </c>
      <c r="V350" s="106">
        <v>1</v>
      </c>
      <c r="W350" s="106">
        <v>0</v>
      </c>
      <c r="X350" s="106">
        <v>1</v>
      </c>
      <c r="Y350" s="106">
        <v>9</v>
      </c>
      <c r="Z350" s="106">
        <v>0</v>
      </c>
      <c r="AA350" s="106">
        <v>0</v>
      </c>
      <c r="AB350" s="106">
        <v>0</v>
      </c>
      <c r="AC350" s="108">
        <v>0</v>
      </c>
      <c r="AD350" s="192">
        <v>5</v>
      </c>
      <c r="AE350" s="183">
        <v>0</v>
      </c>
      <c r="AF350" s="173">
        <f t="shared" si="91"/>
        <v>688</v>
      </c>
      <c r="AG350" s="173">
        <f t="shared" si="92"/>
        <v>683</v>
      </c>
    </row>
    <row r="351" spans="1:59" ht="24.75" customHeight="1" x14ac:dyDescent="0.25">
      <c r="A351" s="22" t="s">
        <v>8</v>
      </c>
      <c r="B351" s="22" t="s">
        <v>314</v>
      </c>
      <c r="C351" s="22" t="s">
        <v>7</v>
      </c>
      <c r="D351" s="23">
        <v>40</v>
      </c>
      <c r="E351" s="22" t="s">
        <v>341</v>
      </c>
      <c r="F351" s="22" t="s">
        <v>342</v>
      </c>
      <c r="G351" s="106">
        <v>0</v>
      </c>
      <c r="H351" s="106">
        <v>248</v>
      </c>
      <c r="I351" s="106">
        <v>0</v>
      </c>
      <c r="J351" s="106">
        <v>0</v>
      </c>
      <c r="K351" s="106">
        <v>0</v>
      </c>
      <c r="L351" s="106">
        <v>0</v>
      </c>
      <c r="M351" s="106">
        <v>0</v>
      </c>
      <c r="N351" s="106">
        <v>1</v>
      </c>
      <c r="O351" s="106">
        <v>0</v>
      </c>
      <c r="P351" s="106">
        <v>0</v>
      </c>
      <c r="Q351" s="106">
        <v>0</v>
      </c>
      <c r="R351" s="106">
        <v>0</v>
      </c>
      <c r="S351" s="106">
        <v>0</v>
      </c>
      <c r="T351" s="106">
        <v>0</v>
      </c>
      <c r="U351" s="106">
        <v>72</v>
      </c>
      <c r="V351" s="106">
        <v>0</v>
      </c>
      <c r="W351" s="106">
        <v>0</v>
      </c>
      <c r="X351" s="106">
        <v>1</v>
      </c>
      <c r="Y351" s="106">
        <v>0</v>
      </c>
      <c r="Z351" s="106">
        <v>0</v>
      </c>
      <c r="AA351" s="106">
        <v>0</v>
      </c>
      <c r="AB351" s="106">
        <v>0</v>
      </c>
      <c r="AC351" s="108">
        <v>0</v>
      </c>
      <c r="AD351" s="192">
        <v>2</v>
      </c>
      <c r="AE351" s="183">
        <v>0</v>
      </c>
      <c r="AF351" s="173">
        <f t="shared" si="91"/>
        <v>324</v>
      </c>
      <c r="AG351" s="173">
        <f t="shared" si="92"/>
        <v>322</v>
      </c>
    </row>
    <row r="352" spans="1:59" ht="24.75" customHeight="1" x14ac:dyDescent="0.25">
      <c r="A352" s="22" t="s">
        <v>8</v>
      </c>
      <c r="B352" s="22" t="s">
        <v>314</v>
      </c>
      <c r="C352" s="22" t="s">
        <v>7</v>
      </c>
      <c r="D352" s="23">
        <v>40</v>
      </c>
      <c r="E352" s="22" t="s">
        <v>343</v>
      </c>
      <c r="F352" s="22" t="s">
        <v>344</v>
      </c>
      <c r="G352" s="106">
        <v>0</v>
      </c>
      <c r="H352" s="106">
        <v>563</v>
      </c>
      <c r="I352" s="106">
        <v>0</v>
      </c>
      <c r="J352" s="106">
        <v>0</v>
      </c>
      <c r="K352" s="106">
        <v>0</v>
      </c>
      <c r="L352" s="106">
        <v>0</v>
      </c>
      <c r="M352" s="106">
        <v>0</v>
      </c>
      <c r="N352" s="106">
        <v>3</v>
      </c>
      <c r="O352" s="106">
        <v>1</v>
      </c>
      <c r="P352" s="106">
        <v>0</v>
      </c>
      <c r="Q352" s="106">
        <v>1</v>
      </c>
      <c r="R352" s="106">
        <v>0</v>
      </c>
      <c r="S352" s="106">
        <v>0</v>
      </c>
      <c r="T352" s="106">
        <v>0</v>
      </c>
      <c r="U352" s="106">
        <v>130</v>
      </c>
      <c r="V352" s="106">
        <v>2</v>
      </c>
      <c r="W352" s="106">
        <v>0</v>
      </c>
      <c r="X352" s="106">
        <v>2</v>
      </c>
      <c r="Y352" s="106">
        <v>2</v>
      </c>
      <c r="Z352" s="106">
        <v>0</v>
      </c>
      <c r="AA352" s="106">
        <v>0</v>
      </c>
      <c r="AB352" s="106">
        <v>0</v>
      </c>
      <c r="AC352" s="108">
        <v>0</v>
      </c>
      <c r="AD352" s="192">
        <v>3</v>
      </c>
      <c r="AE352" s="183">
        <v>0</v>
      </c>
      <c r="AF352" s="173">
        <f t="shared" si="91"/>
        <v>707</v>
      </c>
      <c r="AG352" s="173">
        <f t="shared" si="92"/>
        <v>704</v>
      </c>
    </row>
    <row r="353" spans="1:33" ht="24.75" customHeight="1" x14ac:dyDescent="0.25">
      <c r="A353" s="22" t="s">
        <v>8</v>
      </c>
      <c r="B353" s="22" t="s">
        <v>314</v>
      </c>
      <c r="C353" s="22" t="s">
        <v>7</v>
      </c>
      <c r="D353" s="23">
        <v>40</v>
      </c>
      <c r="E353" s="22" t="s">
        <v>345</v>
      </c>
      <c r="F353" s="22" t="s">
        <v>346</v>
      </c>
      <c r="G353" s="106">
        <v>1</v>
      </c>
      <c r="H353" s="106">
        <v>183</v>
      </c>
      <c r="I353" s="106">
        <v>0</v>
      </c>
      <c r="J353" s="106">
        <v>0</v>
      </c>
      <c r="K353" s="106">
        <v>0</v>
      </c>
      <c r="L353" s="106">
        <v>0</v>
      </c>
      <c r="M353" s="106">
        <v>0</v>
      </c>
      <c r="N353" s="106">
        <v>1</v>
      </c>
      <c r="O353" s="106">
        <v>2</v>
      </c>
      <c r="P353" s="106">
        <v>0</v>
      </c>
      <c r="Q353" s="106">
        <v>1</v>
      </c>
      <c r="R353" s="106">
        <v>0</v>
      </c>
      <c r="S353" s="106">
        <v>0</v>
      </c>
      <c r="T353" s="106">
        <v>0</v>
      </c>
      <c r="U353" s="106">
        <v>34</v>
      </c>
      <c r="V353" s="106">
        <v>0</v>
      </c>
      <c r="W353" s="106">
        <v>0</v>
      </c>
      <c r="X353" s="106">
        <v>2</v>
      </c>
      <c r="Y353" s="106">
        <v>0</v>
      </c>
      <c r="Z353" s="106">
        <v>0</v>
      </c>
      <c r="AA353" s="106">
        <v>1</v>
      </c>
      <c r="AB353" s="106">
        <v>0</v>
      </c>
      <c r="AC353" s="108">
        <v>0</v>
      </c>
      <c r="AD353" s="192">
        <v>3</v>
      </c>
      <c r="AE353" s="183">
        <v>0</v>
      </c>
      <c r="AF353" s="173">
        <f t="shared" si="91"/>
        <v>228</v>
      </c>
      <c r="AG353" s="173">
        <f t="shared" si="92"/>
        <v>225</v>
      </c>
    </row>
    <row r="354" spans="1:33" ht="24.75" customHeight="1" x14ac:dyDescent="0.25">
      <c r="A354" s="22" t="s">
        <v>8</v>
      </c>
      <c r="B354" s="22" t="s">
        <v>314</v>
      </c>
      <c r="C354" s="22" t="s">
        <v>7</v>
      </c>
      <c r="D354" s="23">
        <v>40</v>
      </c>
      <c r="E354" s="22" t="s">
        <v>347</v>
      </c>
      <c r="F354" s="22" t="s">
        <v>348</v>
      </c>
      <c r="G354" s="106">
        <v>4</v>
      </c>
      <c r="H354" s="106">
        <v>528</v>
      </c>
      <c r="I354" s="106">
        <v>1</v>
      </c>
      <c r="J354" s="106">
        <v>0</v>
      </c>
      <c r="K354" s="106">
        <v>0</v>
      </c>
      <c r="L354" s="106">
        <v>1</v>
      </c>
      <c r="M354" s="106">
        <v>0</v>
      </c>
      <c r="N354" s="106">
        <v>6</v>
      </c>
      <c r="O354" s="106">
        <v>1</v>
      </c>
      <c r="P354" s="106">
        <v>0</v>
      </c>
      <c r="Q354" s="106">
        <v>1</v>
      </c>
      <c r="R354" s="106">
        <v>0</v>
      </c>
      <c r="S354" s="106">
        <v>0</v>
      </c>
      <c r="T354" s="106">
        <v>0</v>
      </c>
      <c r="U354" s="106">
        <v>264</v>
      </c>
      <c r="V354" s="106">
        <v>0</v>
      </c>
      <c r="W354" s="106">
        <v>0</v>
      </c>
      <c r="X354" s="106">
        <v>0</v>
      </c>
      <c r="Y354" s="106">
        <v>2</v>
      </c>
      <c r="Z354" s="106">
        <v>0</v>
      </c>
      <c r="AA354" s="106">
        <v>0</v>
      </c>
      <c r="AB354" s="106">
        <v>0</v>
      </c>
      <c r="AC354" s="108">
        <v>0</v>
      </c>
      <c r="AD354" s="192">
        <v>7</v>
      </c>
      <c r="AE354" s="183">
        <v>0</v>
      </c>
      <c r="AF354" s="173">
        <f t="shared" si="91"/>
        <v>815</v>
      </c>
      <c r="AG354" s="173">
        <f t="shared" si="92"/>
        <v>808</v>
      </c>
    </row>
    <row r="355" spans="1:33" ht="24.75" customHeight="1" x14ac:dyDescent="0.25">
      <c r="A355" s="22" t="s">
        <v>8</v>
      </c>
      <c r="B355" s="22" t="s">
        <v>314</v>
      </c>
      <c r="C355" s="22" t="s">
        <v>7</v>
      </c>
      <c r="D355" s="23">
        <v>40</v>
      </c>
      <c r="E355" s="22" t="s">
        <v>349</v>
      </c>
      <c r="F355" s="22" t="s">
        <v>350</v>
      </c>
      <c r="G355" s="106">
        <v>0</v>
      </c>
      <c r="H355" s="106">
        <v>540</v>
      </c>
      <c r="I355" s="106">
        <v>2</v>
      </c>
      <c r="J355" s="106">
        <v>0</v>
      </c>
      <c r="K355" s="106">
        <v>0</v>
      </c>
      <c r="L355" s="106">
        <v>1</v>
      </c>
      <c r="M355" s="106">
        <v>1</v>
      </c>
      <c r="N355" s="106">
        <v>5</v>
      </c>
      <c r="O355" s="106">
        <v>0</v>
      </c>
      <c r="P355" s="106">
        <v>0</v>
      </c>
      <c r="Q355" s="106">
        <v>0</v>
      </c>
      <c r="R355" s="106">
        <v>0</v>
      </c>
      <c r="S355" s="106">
        <v>0</v>
      </c>
      <c r="T355" s="106">
        <v>0</v>
      </c>
      <c r="U355" s="106">
        <v>247</v>
      </c>
      <c r="V355" s="106">
        <v>1</v>
      </c>
      <c r="W355" s="106">
        <v>1</v>
      </c>
      <c r="X355" s="106">
        <v>1</v>
      </c>
      <c r="Y355" s="106">
        <v>2</v>
      </c>
      <c r="Z355" s="106">
        <v>0</v>
      </c>
      <c r="AA355" s="106">
        <v>1</v>
      </c>
      <c r="AB355" s="106">
        <v>1</v>
      </c>
      <c r="AC355" s="108">
        <v>0</v>
      </c>
      <c r="AD355" s="192">
        <v>9</v>
      </c>
      <c r="AE355" s="183">
        <v>0</v>
      </c>
      <c r="AF355" s="173">
        <f t="shared" si="91"/>
        <v>812</v>
      </c>
      <c r="AG355" s="173">
        <f t="shared" si="92"/>
        <v>803</v>
      </c>
    </row>
    <row r="356" spans="1:33" ht="24.75" customHeight="1" x14ac:dyDescent="0.25">
      <c r="A356" s="22" t="s">
        <v>8</v>
      </c>
      <c r="B356" s="22" t="s">
        <v>314</v>
      </c>
      <c r="C356" s="22" t="s">
        <v>7</v>
      </c>
      <c r="D356" s="23">
        <v>40</v>
      </c>
      <c r="E356" s="22" t="s">
        <v>351</v>
      </c>
      <c r="F356" s="22" t="s">
        <v>352</v>
      </c>
      <c r="G356" s="106">
        <v>1</v>
      </c>
      <c r="H356" s="106">
        <v>535</v>
      </c>
      <c r="I356" s="106">
        <v>2</v>
      </c>
      <c r="J356" s="106">
        <v>0</v>
      </c>
      <c r="K356" s="106">
        <v>1</v>
      </c>
      <c r="L356" s="106">
        <v>1</v>
      </c>
      <c r="M356" s="106">
        <v>0</v>
      </c>
      <c r="N356" s="106">
        <v>8</v>
      </c>
      <c r="O356" s="106">
        <v>0</v>
      </c>
      <c r="P356" s="106">
        <v>0</v>
      </c>
      <c r="Q356" s="106">
        <v>0</v>
      </c>
      <c r="R356" s="106">
        <v>0</v>
      </c>
      <c r="S356" s="106">
        <v>0</v>
      </c>
      <c r="T356" s="106">
        <v>0</v>
      </c>
      <c r="U356" s="106">
        <v>261</v>
      </c>
      <c r="V356" s="106">
        <v>3</v>
      </c>
      <c r="W356" s="106">
        <v>0</v>
      </c>
      <c r="X356" s="106">
        <v>4</v>
      </c>
      <c r="Y356" s="106">
        <v>2</v>
      </c>
      <c r="Z356" s="106">
        <v>0</v>
      </c>
      <c r="AA356" s="106">
        <v>1</v>
      </c>
      <c r="AB356" s="106">
        <v>2</v>
      </c>
      <c r="AC356" s="108">
        <v>2</v>
      </c>
      <c r="AD356" s="192">
        <v>10</v>
      </c>
      <c r="AE356" s="183">
        <v>0</v>
      </c>
      <c r="AF356" s="173">
        <f t="shared" si="91"/>
        <v>833</v>
      </c>
      <c r="AG356" s="173">
        <f t="shared" si="92"/>
        <v>823</v>
      </c>
    </row>
    <row r="357" spans="1:33" ht="24.75" customHeight="1" x14ac:dyDescent="0.25">
      <c r="A357" s="22" t="s">
        <v>8</v>
      </c>
      <c r="B357" s="22" t="s">
        <v>314</v>
      </c>
      <c r="C357" s="22" t="s">
        <v>7</v>
      </c>
      <c r="D357" s="23">
        <v>40</v>
      </c>
      <c r="E357" s="22" t="s">
        <v>353</v>
      </c>
      <c r="F357" s="22" t="s">
        <v>354</v>
      </c>
      <c r="G357" s="106">
        <v>2</v>
      </c>
      <c r="H357" s="106">
        <v>556</v>
      </c>
      <c r="I357" s="106">
        <v>5</v>
      </c>
      <c r="J357" s="106">
        <v>2</v>
      </c>
      <c r="K357" s="106">
        <v>1</v>
      </c>
      <c r="L357" s="106">
        <v>2</v>
      </c>
      <c r="M357" s="106">
        <v>0</v>
      </c>
      <c r="N357" s="106">
        <v>6</v>
      </c>
      <c r="O357" s="106">
        <v>2</v>
      </c>
      <c r="P357" s="106">
        <v>0</v>
      </c>
      <c r="Q357" s="106">
        <v>1</v>
      </c>
      <c r="R357" s="106">
        <v>0</v>
      </c>
      <c r="S357" s="106">
        <v>0</v>
      </c>
      <c r="T357" s="106">
        <v>0</v>
      </c>
      <c r="U357" s="106">
        <v>253</v>
      </c>
      <c r="V357" s="106">
        <v>1</v>
      </c>
      <c r="W357" s="106">
        <v>0</v>
      </c>
      <c r="X357" s="106">
        <v>0</v>
      </c>
      <c r="Y357" s="106">
        <v>2</v>
      </c>
      <c r="Z357" s="106">
        <v>1</v>
      </c>
      <c r="AA357" s="106">
        <v>1</v>
      </c>
      <c r="AB357" s="106">
        <v>0</v>
      </c>
      <c r="AC357" s="108">
        <v>0</v>
      </c>
      <c r="AD357" s="192">
        <v>7</v>
      </c>
      <c r="AE357" s="183">
        <v>0</v>
      </c>
      <c r="AF357" s="173">
        <f t="shared" si="91"/>
        <v>842</v>
      </c>
      <c r="AG357" s="173">
        <f t="shared" si="92"/>
        <v>835</v>
      </c>
    </row>
    <row r="358" spans="1:33" ht="24.75" customHeight="1" x14ac:dyDescent="0.25">
      <c r="A358" s="22" t="s">
        <v>8</v>
      </c>
      <c r="B358" s="22" t="s">
        <v>314</v>
      </c>
      <c r="C358" s="22" t="s">
        <v>7</v>
      </c>
      <c r="D358" s="23">
        <v>40</v>
      </c>
      <c r="E358" s="22" t="s">
        <v>355</v>
      </c>
      <c r="F358" s="22" t="s">
        <v>356</v>
      </c>
      <c r="G358" s="106">
        <v>1</v>
      </c>
      <c r="H358" s="106">
        <v>623</v>
      </c>
      <c r="I358" s="106">
        <v>1</v>
      </c>
      <c r="J358" s="106">
        <v>0</v>
      </c>
      <c r="K358" s="106">
        <v>0</v>
      </c>
      <c r="L358" s="106">
        <v>0</v>
      </c>
      <c r="M358" s="106">
        <v>0</v>
      </c>
      <c r="N358" s="106">
        <v>5</v>
      </c>
      <c r="O358" s="106">
        <v>0</v>
      </c>
      <c r="P358" s="106">
        <v>0</v>
      </c>
      <c r="Q358" s="106">
        <v>0</v>
      </c>
      <c r="R358" s="106">
        <v>0</v>
      </c>
      <c r="S358" s="106">
        <v>0</v>
      </c>
      <c r="T358" s="106">
        <v>0</v>
      </c>
      <c r="U358" s="106">
        <v>181</v>
      </c>
      <c r="V358" s="106">
        <v>2</v>
      </c>
      <c r="W358" s="106">
        <v>0</v>
      </c>
      <c r="X358" s="106">
        <v>0</v>
      </c>
      <c r="Y358" s="106">
        <v>2</v>
      </c>
      <c r="Z358" s="106">
        <v>0</v>
      </c>
      <c r="AA358" s="106">
        <v>0</v>
      </c>
      <c r="AB358" s="106">
        <v>0</v>
      </c>
      <c r="AC358" s="108">
        <v>0</v>
      </c>
      <c r="AD358" s="192">
        <v>3</v>
      </c>
      <c r="AE358" s="183">
        <v>0</v>
      </c>
      <c r="AF358" s="173">
        <f t="shared" si="91"/>
        <v>818</v>
      </c>
      <c r="AG358" s="173">
        <f t="shared" si="92"/>
        <v>815</v>
      </c>
    </row>
    <row r="359" spans="1:33" ht="24.75" customHeight="1" x14ac:dyDescent="0.25">
      <c r="A359" s="22" t="s">
        <v>8</v>
      </c>
      <c r="B359" s="22" t="s">
        <v>314</v>
      </c>
      <c r="C359" s="22" t="s">
        <v>7</v>
      </c>
      <c r="D359" s="23">
        <v>40</v>
      </c>
      <c r="E359" s="22" t="s">
        <v>357</v>
      </c>
      <c r="F359" s="22" t="s">
        <v>358</v>
      </c>
      <c r="G359" s="99">
        <v>0</v>
      </c>
      <c r="H359" s="99">
        <v>541</v>
      </c>
      <c r="I359" s="99">
        <v>1</v>
      </c>
      <c r="J359" s="99">
        <v>1</v>
      </c>
      <c r="K359" s="99">
        <v>0</v>
      </c>
      <c r="L359" s="99">
        <v>1</v>
      </c>
      <c r="M359" s="99">
        <v>0</v>
      </c>
      <c r="N359" s="99">
        <v>4</v>
      </c>
      <c r="O359" s="99">
        <v>1</v>
      </c>
      <c r="P359" s="99">
        <v>0</v>
      </c>
      <c r="Q359" s="99">
        <v>0</v>
      </c>
      <c r="R359" s="99">
        <v>0</v>
      </c>
      <c r="S359" s="99">
        <v>0</v>
      </c>
      <c r="T359" s="99">
        <v>0</v>
      </c>
      <c r="U359" s="99">
        <v>154</v>
      </c>
      <c r="V359" s="99">
        <v>2</v>
      </c>
      <c r="W359" s="99">
        <v>1</v>
      </c>
      <c r="X359" s="99">
        <v>1</v>
      </c>
      <c r="Y359" s="99">
        <v>7</v>
      </c>
      <c r="Z359" s="99">
        <v>0</v>
      </c>
      <c r="AA359" s="99">
        <v>0</v>
      </c>
      <c r="AB359" s="99">
        <v>1</v>
      </c>
      <c r="AC359" s="99">
        <v>0</v>
      </c>
      <c r="AD359" s="195">
        <v>8</v>
      </c>
      <c r="AE359" s="183">
        <v>0</v>
      </c>
      <c r="AF359" s="173">
        <f t="shared" si="91"/>
        <v>723</v>
      </c>
      <c r="AG359" s="173">
        <f t="shared" si="92"/>
        <v>715</v>
      </c>
    </row>
    <row r="360" spans="1:33" ht="24.75" customHeight="1" x14ac:dyDescent="0.25">
      <c r="A360" s="22" t="s">
        <v>8</v>
      </c>
      <c r="B360" s="22" t="s">
        <v>314</v>
      </c>
      <c r="C360" s="22" t="s">
        <v>7</v>
      </c>
      <c r="D360" s="23">
        <v>40</v>
      </c>
      <c r="E360" s="22" t="s">
        <v>359</v>
      </c>
      <c r="F360" s="22" t="s">
        <v>360</v>
      </c>
      <c r="G360" s="106">
        <v>2</v>
      </c>
      <c r="H360" s="106">
        <v>596</v>
      </c>
      <c r="I360" s="106">
        <v>2</v>
      </c>
      <c r="J360" s="106">
        <v>0</v>
      </c>
      <c r="K360" s="106">
        <v>0</v>
      </c>
      <c r="L360" s="106">
        <v>0</v>
      </c>
      <c r="M360" s="106">
        <v>0</v>
      </c>
      <c r="N360" s="106">
        <v>2</v>
      </c>
      <c r="O360" s="106">
        <v>0</v>
      </c>
      <c r="P360" s="106">
        <v>0</v>
      </c>
      <c r="Q360" s="106">
        <v>0</v>
      </c>
      <c r="R360" s="106">
        <v>0</v>
      </c>
      <c r="S360" s="106">
        <v>0</v>
      </c>
      <c r="T360" s="106">
        <v>1</v>
      </c>
      <c r="U360" s="106">
        <v>229</v>
      </c>
      <c r="V360" s="106">
        <v>2</v>
      </c>
      <c r="W360" s="106">
        <v>1</v>
      </c>
      <c r="X360" s="106">
        <v>0</v>
      </c>
      <c r="Y360" s="106">
        <v>2</v>
      </c>
      <c r="Z360" s="106">
        <v>0</v>
      </c>
      <c r="AA360" s="106">
        <v>0</v>
      </c>
      <c r="AB360" s="106">
        <v>1</v>
      </c>
      <c r="AC360" s="108">
        <v>0</v>
      </c>
      <c r="AD360" s="192">
        <v>5</v>
      </c>
      <c r="AE360" s="183">
        <v>0</v>
      </c>
      <c r="AF360" s="173">
        <f t="shared" si="91"/>
        <v>843</v>
      </c>
      <c r="AG360" s="173">
        <f t="shared" si="92"/>
        <v>838</v>
      </c>
    </row>
    <row r="361" spans="1:33" ht="24.75" customHeight="1" x14ac:dyDescent="0.25">
      <c r="A361" s="22" t="s">
        <v>8</v>
      </c>
      <c r="B361" s="22" t="s">
        <v>314</v>
      </c>
      <c r="C361" s="22" t="s">
        <v>7</v>
      </c>
      <c r="D361" s="23">
        <v>40</v>
      </c>
      <c r="E361" s="22" t="s">
        <v>361</v>
      </c>
      <c r="F361" s="22" t="s">
        <v>362</v>
      </c>
      <c r="G361" s="106">
        <v>1</v>
      </c>
      <c r="H361" s="106">
        <v>403</v>
      </c>
      <c r="I361" s="106">
        <v>1</v>
      </c>
      <c r="J361" s="106">
        <v>0</v>
      </c>
      <c r="K361" s="106">
        <v>0</v>
      </c>
      <c r="L361" s="106">
        <v>1</v>
      </c>
      <c r="M361" s="106">
        <v>0</v>
      </c>
      <c r="N361" s="106">
        <v>4</v>
      </c>
      <c r="O361" s="106">
        <v>1</v>
      </c>
      <c r="P361" s="106">
        <v>0</v>
      </c>
      <c r="Q361" s="106">
        <v>0</v>
      </c>
      <c r="R361" s="106">
        <v>0</v>
      </c>
      <c r="S361" s="106">
        <v>0</v>
      </c>
      <c r="T361" s="106">
        <v>0</v>
      </c>
      <c r="U361" s="106">
        <v>110</v>
      </c>
      <c r="V361" s="106">
        <v>2</v>
      </c>
      <c r="W361" s="106">
        <v>0</v>
      </c>
      <c r="X361" s="106">
        <v>0</v>
      </c>
      <c r="Y361" s="106">
        <v>0</v>
      </c>
      <c r="Z361" s="106">
        <v>0</v>
      </c>
      <c r="AA361" s="106">
        <v>1</v>
      </c>
      <c r="AB361" s="106">
        <v>0</v>
      </c>
      <c r="AC361" s="108">
        <v>0</v>
      </c>
      <c r="AD361" s="192">
        <v>3</v>
      </c>
      <c r="AE361" s="183">
        <v>0</v>
      </c>
      <c r="AF361" s="173">
        <f t="shared" si="91"/>
        <v>527</v>
      </c>
      <c r="AG361" s="173">
        <f t="shared" si="92"/>
        <v>524</v>
      </c>
    </row>
    <row r="362" spans="1:33" ht="24.75" customHeight="1" x14ac:dyDescent="0.25">
      <c r="A362" s="22" t="s">
        <v>8</v>
      </c>
      <c r="B362" s="22" t="s">
        <v>314</v>
      </c>
      <c r="C362" s="22" t="s">
        <v>7</v>
      </c>
      <c r="D362" s="23">
        <v>40</v>
      </c>
      <c r="E362" s="22" t="s">
        <v>363</v>
      </c>
      <c r="F362" s="22" t="s">
        <v>364</v>
      </c>
      <c r="G362" s="106">
        <v>0</v>
      </c>
      <c r="H362" s="106">
        <v>69</v>
      </c>
      <c r="I362" s="106">
        <v>0</v>
      </c>
      <c r="J362" s="106">
        <v>0</v>
      </c>
      <c r="K362" s="106">
        <v>0</v>
      </c>
      <c r="L362" s="106">
        <v>0</v>
      </c>
      <c r="M362" s="106">
        <v>0</v>
      </c>
      <c r="N362" s="106">
        <v>0</v>
      </c>
      <c r="O362" s="106">
        <v>0</v>
      </c>
      <c r="P362" s="106">
        <v>0</v>
      </c>
      <c r="Q362" s="106">
        <v>0</v>
      </c>
      <c r="R362" s="106">
        <v>0</v>
      </c>
      <c r="S362" s="106">
        <v>0</v>
      </c>
      <c r="T362" s="106">
        <v>0</v>
      </c>
      <c r="U362" s="106">
        <v>23</v>
      </c>
      <c r="V362" s="106">
        <v>0</v>
      </c>
      <c r="W362" s="106">
        <v>0</v>
      </c>
      <c r="X362" s="106">
        <v>0</v>
      </c>
      <c r="Y362" s="106">
        <v>0</v>
      </c>
      <c r="Z362" s="106">
        <v>0</v>
      </c>
      <c r="AA362" s="106">
        <v>0</v>
      </c>
      <c r="AB362" s="106">
        <v>0</v>
      </c>
      <c r="AC362" s="108">
        <v>0</v>
      </c>
      <c r="AD362" s="192">
        <v>0</v>
      </c>
      <c r="AE362" s="183">
        <v>0</v>
      </c>
      <c r="AF362" s="173">
        <f t="shared" si="91"/>
        <v>92</v>
      </c>
      <c r="AG362" s="173">
        <f t="shared" si="92"/>
        <v>92</v>
      </c>
    </row>
    <row r="363" spans="1:33" ht="24.75" customHeight="1" x14ac:dyDescent="0.25">
      <c r="A363" s="22" t="s">
        <v>8</v>
      </c>
      <c r="B363" s="22" t="s">
        <v>314</v>
      </c>
      <c r="C363" s="22" t="s">
        <v>7</v>
      </c>
      <c r="D363" s="23">
        <v>40</v>
      </c>
      <c r="E363" s="22" t="s">
        <v>365</v>
      </c>
      <c r="F363" s="22" t="s">
        <v>366</v>
      </c>
      <c r="G363" s="106">
        <v>1</v>
      </c>
      <c r="H363" s="106">
        <v>451</v>
      </c>
      <c r="I363" s="106">
        <v>0</v>
      </c>
      <c r="J363" s="106">
        <v>2</v>
      </c>
      <c r="K363" s="106">
        <v>0</v>
      </c>
      <c r="L363" s="106">
        <v>0</v>
      </c>
      <c r="M363" s="106">
        <v>0</v>
      </c>
      <c r="N363" s="106">
        <v>3</v>
      </c>
      <c r="O363" s="106">
        <v>0</v>
      </c>
      <c r="P363" s="106">
        <v>1</v>
      </c>
      <c r="Q363" s="106">
        <v>0</v>
      </c>
      <c r="R363" s="106">
        <v>0</v>
      </c>
      <c r="S363" s="106">
        <v>0</v>
      </c>
      <c r="T363" s="106">
        <v>0</v>
      </c>
      <c r="U363" s="106">
        <v>167</v>
      </c>
      <c r="V363" s="106">
        <v>2</v>
      </c>
      <c r="W363" s="106">
        <v>0</v>
      </c>
      <c r="X363" s="106">
        <v>1</v>
      </c>
      <c r="Y363" s="106">
        <v>3</v>
      </c>
      <c r="Z363" s="106">
        <v>0</v>
      </c>
      <c r="AA363" s="106">
        <v>1</v>
      </c>
      <c r="AB363" s="106">
        <v>1</v>
      </c>
      <c r="AC363" s="108">
        <v>0</v>
      </c>
      <c r="AD363" s="192">
        <v>3</v>
      </c>
      <c r="AE363" s="183">
        <v>0</v>
      </c>
      <c r="AF363" s="173">
        <f t="shared" si="91"/>
        <v>636</v>
      </c>
      <c r="AG363" s="173">
        <f t="shared" si="92"/>
        <v>633</v>
      </c>
    </row>
    <row r="364" spans="1:33" ht="24.75" customHeight="1" x14ac:dyDescent="0.25">
      <c r="A364" s="22" t="s">
        <v>8</v>
      </c>
      <c r="B364" s="22" t="s">
        <v>314</v>
      </c>
      <c r="C364" s="22" t="s">
        <v>7</v>
      </c>
      <c r="D364" s="23">
        <v>40</v>
      </c>
      <c r="E364" s="22" t="s">
        <v>367</v>
      </c>
      <c r="F364" s="22" t="s">
        <v>368</v>
      </c>
      <c r="G364" s="106">
        <v>0</v>
      </c>
      <c r="H364" s="106">
        <v>447</v>
      </c>
      <c r="I364" s="106">
        <v>0</v>
      </c>
      <c r="J364" s="106">
        <v>1</v>
      </c>
      <c r="K364" s="106">
        <v>0</v>
      </c>
      <c r="L364" s="106">
        <v>0</v>
      </c>
      <c r="M364" s="106">
        <v>0</v>
      </c>
      <c r="N364" s="106">
        <v>3</v>
      </c>
      <c r="O364" s="106">
        <v>0</v>
      </c>
      <c r="P364" s="106">
        <v>0</v>
      </c>
      <c r="Q364" s="106">
        <v>0</v>
      </c>
      <c r="R364" s="106">
        <v>0</v>
      </c>
      <c r="S364" s="106">
        <v>0</v>
      </c>
      <c r="T364" s="106">
        <v>0</v>
      </c>
      <c r="U364" s="106">
        <v>156</v>
      </c>
      <c r="V364" s="106">
        <v>0</v>
      </c>
      <c r="W364" s="106">
        <v>0</v>
      </c>
      <c r="X364" s="106">
        <v>2</v>
      </c>
      <c r="Y364" s="106">
        <v>3</v>
      </c>
      <c r="Z364" s="106">
        <v>1</v>
      </c>
      <c r="AA364" s="106">
        <v>0</v>
      </c>
      <c r="AB364" s="106">
        <v>1</v>
      </c>
      <c r="AC364" s="108">
        <v>0</v>
      </c>
      <c r="AD364" s="192">
        <v>7</v>
      </c>
      <c r="AE364" s="183">
        <v>0</v>
      </c>
      <c r="AF364" s="173">
        <f t="shared" si="91"/>
        <v>621</v>
      </c>
      <c r="AG364" s="173">
        <f t="shared" si="92"/>
        <v>614</v>
      </c>
    </row>
    <row r="365" spans="1:33" ht="24.75" customHeight="1" x14ac:dyDescent="0.25">
      <c r="A365" s="22" t="s">
        <v>8</v>
      </c>
      <c r="B365" s="22" t="s">
        <v>314</v>
      </c>
      <c r="C365" s="22" t="s">
        <v>7</v>
      </c>
      <c r="D365" s="23">
        <v>40</v>
      </c>
      <c r="E365" s="22" t="s">
        <v>369</v>
      </c>
      <c r="F365" s="22" t="s">
        <v>370</v>
      </c>
      <c r="G365" s="106">
        <v>0</v>
      </c>
      <c r="H365" s="106">
        <v>457</v>
      </c>
      <c r="I365" s="106">
        <v>1</v>
      </c>
      <c r="J365" s="106">
        <v>1</v>
      </c>
      <c r="K365" s="106">
        <v>0</v>
      </c>
      <c r="L365" s="106">
        <v>2</v>
      </c>
      <c r="M365" s="106">
        <v>0</v>
      </c>
      <c r="N365" s="106">
        <v>7</v>
      </c>
      <c r="O365" s="106">
        <v>0</v>
      </c>
      <c r="P365" s="106">
        <v>3</v>
      </c>
      <c r="Q365" s="106">
        <v>0</v>
      </c>
      <c r="R365" s="106">
        <v>0</v>
      </c>
      <c r="S365" s="106">
        <v>0</v>
      </c>
      <c r="T365" s="106">
        <v>0</v>
      </c>
      <c r="U365" s="106">
        <v>164</v>
      </c>
      <c r="V365" s="106">
        <v>0</v>
      </c>
      <c r="W365" s="106">
        <v>0</v>
      </c>
      <c r="X365" s="106">
        <v>0</v>
      </c>
      <c r="Y365" s="106">
        <v>1</v>
      </c>
      <c r="Z365" s="106">
        <v>1</v>
      </c>
      <c r="AA365" s="106">
        <v>2</v>
      </c>
      <c r="AB365" s="106">
        <v>2</v>
      </c>
      <c r="AC365" s="108">
        <v>0</v>
      </c>
      <c r="AD365" s="192">
        <v>8</v>
      </c>
      <c r="AE365" s="183">
        <v>0</v>
      </c>
      <c r="AF365" s="173">
        <f t="shared" si="91"/>
        <v>649</v>
      </c>
      <c r="AG365" s="173">
        <f t="shared" si="92"/>
        <v>641</v>
      </c>
    </row>
    <row r="366" spans="1:33" ht="24.75" customHeight="1" x14ac:dyDescent="0.25">
      <c r="A366" s="22" t="s">
        <v>8</v>
      </c>
      <c r="B366" s="22" t="s">
        <v>314</v>
      </c>
      <c r="C366" s="22" t="s">
        <v>7</v>
      </c>
      <c r="D366" s="23">
        <v>40</v>
      </c>
      <c r="E366" s="22" t="s">
        <v>371</v>
      </c>
      <c r="F366" s="22" t="s">
        <v>372</v>
      </c>
      <c r="G366" s="106">
        <v>2</v>
      </c>
      <c r="H366" s="106">
        <v>236</v>
      </c>
      <c r="I366" s="106">
        <v>1</v>
      </c>
      <c r="J366" s="106">
        <v>0</v>
      </c>
      <c r="K366" s="106">
        <v>0</v>
      </c>
      <c r="L366" s="106">
        <v>0</v>
      </c>
      <c r="M366" s="106">
        <v>1</v>
      </c>
      <c r="N366" s="106">
        <v>2</v>
      </c>
      <c r="O366" s="106">
        <v>0</v>
      </c>
      <c r="P366" s="106">
        <v>0</v>
      </c>
      <c r="Q366" s="106">
        <v>0</v>
      </c>
      <c r="R366" s="106">
        <v>0</v>
      </c>
      <c r="S366" s="106">
        <v>0</v>
      </c>
      <c r="T366" s="106">
        <v>0</v>
      </c>
      <c r="U366" s="106">
        <v>74</v>
      </c>
      <c r="V366" s="106">
        <v>1</v>
      </c>
      <c r="W366" s="106">
        <v>0</v>
      </c>
      <c r="X366" s="106">
        <v>0</v>
      </c>
      <c r="Y366" s="106">
        <v>0</v>
      </c>
      <c r="Z366" s="106">
        <v>0</v>
      </c>
      <c r="AA366" s="106">
        <v>0</v>
      </c>
      <c r="AB366" s="106">
        <v>0</v>
      </c>
      <c r="AC366" s="108">
        <v>0</v>
      </c>
      <c r="AD366" s="192">
        <v>6</v>
      </c>
      <c r="AE366" s="183">
        <v>0</v>
      </c>
      <c r="AF366" s="173">
        <f t="shared" si="91"/>
        <v>323</v>
      </c>
      <c r="AG366" s="173">
        <f t="shared" si="92"/>
        <v>317</v>
      </c>
    </row>
    <row r="367" spans="1:33" ht="24.75" customHeight="1" x14ac:dyDescent="0.25">
      <c r="A367" s="22" t="s">
        <v>8</v>
      </c>
      <c r="B367" s="22" t="s">
        <v>314</v>
      </c>
      <c r="C367" s="22" t="s">
        <v>7</v>
      </c>
      <c r="D367" s="23">
        <v>40</v>
      </c>
      <c r="E367" s="22" t="s">
        <v>373</v>
      </c>
      <c r="F367" s="22" t="s">
        <v>374</v>
      </c>
      <c r="G367" s="106">
        <v>1</v>
      </c>
      <c r="H367" s="106">
        <v>401</v>
      </c>
      <c r="I367" s="106">
        <v>0</v>
      </c>
      <c r="J367" s="106">
        <v>0</v>
      </c>
      <c r="K367" s="106">
        <v>0</v>
      </c>
      <c r="L367" s="106">
        <v>1</v>
      </c>
      <c r="M367" s="106">
        <v>0</v>
      </c>
      <c r="N367" s="106">
        <v>4</v>
      </c>
      <c r="O367" s="106">
        <v>0</v>
      </c>
      <c r="P367" s="106">
        <v>0</v>
      </c>
      <c r="Q367" s="106">
        <v>0</v>
      </c>
      <c r="R367" s="106">
        <v>0</v>
      </c>
      <c r="S367" s="106">
        <v>0</v>
      </c>
      <c r="T367" s="106">
        <v>0</v>
      </c>
      <c r="U367" s="106">
        <v>91</v>
      </c>
      <c r="V367" s="106">
        <v>1</v>
      </c>
      <c r="W367" s="106">
        <v>0</v>
      </c>
      <c r="X367" s="106">
        <v>0</v>
      </c>
      <c r="Y367" s="106">
        <v>0</v>
      </c>
      <c r="Z367" s="106">
        <v>1</v>
      </c>
      <c r="AA367" s="106">
        <v>0</v>
      </c>
      <c r="AB367" s="106">
        <v>0</v>
      </c>
      <c r="AC367" s="108">
        <v>0</v>
      </c>
      <c r="AD367" s="192">
        <v>8</v>
      </c>
      <c r="AE367" s="183">
        <v>0</v>
      </c>
      <c r="AF367" s="173">
        <f t="shared" si="91"/>
        <v>508</v>
      </c>
      <c r="AG367" s="173">
        <f t="shared" si="92"/>
        <v>500</v>
      </c>
    </row>
    <row r="368" spans="1:33" ht="24.75" customHeight="1" x14ac:dyDescent="0.25">
      <c r="A368" s="22" t="s">
        <v>8</v>
      </c>
      <c r="B368" s="22" t="s">
        <v>314</v>
      </c>
      <c r="C368" s="22" t="s">
        <v>7</v>
      </c>
      <c r="D368" s="23">
        <v>40</v>
      </c>
      <c r="E368" s="22" t="s">
        <v>375</v>
      </c>
      <c r="F368" s="22" t="s">
        <v>376</v>
      </c>
      <c r="G368" s="106">
        <v>0</v>
      </c>
      <c r="H368" s="106">
        <v>396</v>
      </c>
      <c r="I368" s="106">
        <v>2</v>
      </c>
      <c r="J368" s="106">
        <v>0</v>
      </c>
      <c r="K368" s="106">
        <v>0</v>
      </c>
      <c r="L368" s="106">
        <v>0</v>
      </c>
      <c r="M368" s="106">
        <v>0</v>
      </c>
      <c r="N368" s="106">
        <v>1</v>
      </c>
      <c r="O368" s="106">
        <v>0</v>
      </c>
      <c r="P368" s="106">
        <v>0</v>
      </c>
      <c r="Q368" s="106">
        <v>0</v>
      </c>
      <c r="R368" s="106">
        <v>0</v>
      </c>
      <c r="S368" s="106">
        <v>0</v>
      </c>
      <c r="T368" s="106">
        <v>1</v>
      </c>
      <c r="U368" s="106">
        <v>101</v>
      </c>
      <c r="V368" s="106">
        <v>0</v>
      </c>
      <c r="W368" s="106">
        <v>0</v>
      </c>
      <c r="X368" s="106">
        <v>0</v>
      </c>
      <c r="Y368" s="106">
        <v>1</v>
      </c>
      <c r="Z368" s="106">
        <v>0</v>
      </c>
      <c r="AA368" s="106">
        <v>0</v>
      </c>
      <c r="AB368" s="106">
        <v>1</v>
      </c>
      <c r="AC368" s="108">
        <v>0</v>
      </c>
      <c r="AD368" s="192">
        <v>3</v>
      </c>
      <c r="AE368" s="183">
        <v>0</v>
      </c>
      <c r="AF368" s="173">
        <f t="shared" si="91"/>
        <v>506</v>
      </c>
      <c r="AG368" s="173">
        <f t="shared" si="92"/>
        <v>503</v>
      </c>
    </row>
    <row r="369" spans="1:59" ht="24.75" customHeight="1" x14ac:dyDescent="0.25">
      <c r="A369" s="22" t="s">
        <v>8</v>
      </c>
      <c r="B369" s="22" t="s">
        <v>314</v>
      </c>
      <c r="C369" s="22" t="s">
        <v>7</v>
      </c>
      <c r="D369" s="23">
        <v>40</v>
      </c>
      <c r="E369" s="22" t="s">
        <v>377</v>
      </c>
      <c r="F369" s="22" t="s">
        <v>378</v>
      </c>
      <c r="G369" s="106">
        <v>2</v>
      </c>
      <c r="H369" s="106">
        <v>406</v>
      </c>
      <c r="I369" s="106">
        <v>0</v>
      </c>
      <c r="J369" s="106">
        <v>0</v>
      </c>
      <c r="K369" s="106">
        <v>0</v>
      </c>
      <c r="L369" s="106">
        <v>0</v>
      </c>
      <c r="M369" s="106">
        <v>0</v>
      </c>
      <c r="N369" s="106">
        <v>5</v>
      </c>
      <c r="O369" s="106">
        <v>0</v>
      </c>
      <c r="P369" s="106">
        <v>0</v>
      </c>
      <c r="Q369" s="106">
        <v>0</v>
      </c>
      <c r="R369" s="106">
        <v>0</v>
      </c>
      <c r="S369" s="106">
        <v>0</v>
      </c>
      <c r="T369" s="106">
        <v>0</v>
      </c>
      <c r="U369" s="106">
        <v>122</v>
      </c>
      <c r="V369" s="106">
        <v>0</v>
      </c>
      <c r="W369" s="106">
        <v>0</v>
      </c>
      <c r="X369" s="106">
        <v>0</v>
      </c>
      <c r="Y369" s="106">
        <v>0</v>
      </c>
      <c r="Z369" s="106">
        <v>0</v>
      </c>
      <c r="AA369" s="106">
        <v>0</v>
      </c>
      <c r="AB369" s="106">
        <v>0</v>
      </c>
      <c r="AC369" s="108">
        <v>0</v>
      </c>
      <c r="AD369" s="192">
        <v>6</v>
      </c>
      <c r="AE369" s="183">
        <v>0</v>
      </c>
      <c r="AF369" s="173">
        <f t="shared" si="91"/>
        <v>541</v>
      </c>
      <c r="AG369" s="173">
        <f t="shared" si="92"/>
        <v>535</v>
      </c>
    </row>
    <row r="370" spans="1:59" ht="24.75" customHeight="1" x14ac:dyDescent="0.25">
      <c r="A370" s="22" t="s">
        <v>8</v>
      </c>
      <c r="B370" s="22" t="s">
        <v>314</v>
      </c>
      <c r="C370" s="22" t="s">
        <v>7</v>
      </c>
      <c r="D370" s="23">
        <v>40</v>
      </c>
      <c r="E370" s="22" t="s">
        <v>379</v>
      </c>
      <c r="F370" s="22" t="s">
        <v>380</v>
      </c>
      <c r="G370" s="106">
        <v>2</v>
      </c>
      <c r="H370" s="106">
        <v>413</v>
      </c>
      <c r="I370" s="106">
        <v>0</v>
      </c>
      <c r="J370" s="106">
        <v>0</v>
      </c>
      <c r="K370" s="106">
        <v>0</v>
      </c>
      <c r="L370" s="106">
        <v>1</v>
      </c>
      <c r="M370" s="106">
        <v>0</v>
      </c>
      <c r="N370" s="106">
        <v>3</v>
      </c>
      <c r="O370" s="106">
        <v>1</v>
      </c>
      <c r="P370" s="106">
        <v>0</v>
      </c>
      <c r="Q370" s="106">
        <v>0</v>
      </c>
      <c r="R370" s="106">
        <v>0</v>
      </c>
      <c r="S370" s="106">
        <v>0</v>
      </c>
      <c r="T370" s="106">
        <v>0</v>
      </c>
      <c r="U370" s="106">
        <v>143</v>
      </c>
      <c r="V370" s="106">
        <v>3</v>
      </c>
      <c r="W370" s="106">
        <v>0</v>
      </c>
      <c r="X370" s="106">
        <v>1</v>
      </c>
      <c r="Y370" s="106">
        <v>0</v>
      </c>
      <c r="Z370" s="106">
        <v>0</v>
      </c>
      <c r="AA370" s="106">
        <v>0</v>
      </c>
      <c r="AB370" s="106">
        <v>0</v>
      </c>
      <c r="AC370" s="108">
        <v>0</v>
      </c>
      <c r="AD370" s="192">
        <v>5</v>
      </c>
      <c r="AE370" s="183">
        <v>0</v>
      </c>
      <c r="AF370" s="173">
        <f t="shared" si="91"/>
        <v>572</v>
      </c>
      <c r="AG370" s="173">
        <f t="shared" si="92"/>
        <v>567</v>
      </c>
    </row>
    <row r="371" spans="1:59" ht="24.75" customHeight="1" x14ac:dyDescent="0.25">
      <c r="A371" s="22" t="s">
        <v>8</v>
      </c>
      <c r="B371" s="22" t="s">
        <v>314</v>
      </c>
      <c r="C371" s="22" t="s">
        <v>7</v>
      </c>
      <c r="D371" s="23">
        <v>40</v>
      </c>
      <c r="E371" s="22" t="s">
        <v>381</v>
      </c>
      <c r="F371" s="22" t="s">
        <v>382</v>
      </c>
      <c r="G371" s="106">
        <v>0</v>
      </c>
      <c r="H371" s="106">
        <v>59</v>
      </c>
      <c r="I371" s="106">
        <v>0</v>
      </c>
      <c r="J371" s="106">
        <v>0</v>
      </c>
      <c r="K371" s="106">
        <v>1</v>
      </c>
      <c r="L371" s="106">
        <v>0</v>
      </c>
      <c r="M371" s="106">
        <v>0</v>
      </c>
      <c r="N371" s="106">
        <v>1</v>
      </c>
      <c r="O371" s="106">
        <v>0</v>
      </c>
      <c r="P371" s="106">
        <v>0</v>
      </c>
      <c r="Q371" s="106">
        <v>0</v>
      </c>
      <c r="R371" s="106">
        <v>0</v>
      </c>
      <c r="S371" s="106">
        <v>0</v>
      </c>
      <c r="T371" s="106">
        <v>1</v>
      </c>
      <c r="U371" s="106">
        <v>21</v>
      </c>
      <c r="V371" s="106">
        <v>0</v>
      </c>
      <c r="W371" s="106">
        <v>0</v>
      </c>
      <c r="X371" s="106">
        <v>0</v>
      </c>
      <c r="Y371" s="106">
        <v>0</v>
      </c>
      <c r="Z371" s="106">
        <v>0</v>
      </c>
      <c r="AA371" s="106">
        <v>0</v>
      </c>
      <c r="AB371" s="106">
        <v>0</v>
      </c>
      <c r="AC371" s="108">
        <v>0</v>
      </c>
      <c r="AD371" s="192">
        <v>1</v>
      </c>
      <c r="AE371" s="183">
        <v>0</v>
      </c>
      <c r="AF371" s="173">
        <f t="shared" si="91"/>
        <v>84</v>
      </c>
      <c r="AG371" s="173">
        <f t="shared" si="92"/>
        <v>83</v>
      </c>
    </row>
    <row r="372" spans="1:59" ht="24.75" customHeight="1" x14ac:dyDescent="0.25">
      <c r="A372" s="22" t="s">
        <v>8</v>
      </c>
      <c r="B372" s="22" t="s">
        <v>314</v>
      </c>
      <c r="C372" s="22" t="s">
        <v>7</v>
      </c>
      <c r="D372" s="23">
        <v>40</v>
      </c>
      <c r="E372" s="22" t="s">
        <v>383</v>
      </c>
      <c r="F372" s="22" t="s">
        <v>384</v>
      </c>
      <c r="G372" s="106">
        <v>1</v>
      </c>
      <c r="H372" s="106">
        <v>618</v>
      </c>
      <c r="I372" s="106">
        <v>1</v>
      </c>
      <c r="J372" s="106">
        <v>0</v>
      </c>
      <c r="K372" s="106">
        <v>0</v>
      </c>
      <c r="L372" s="106">
        <v>0</v>
      </c>
      <c r="M372" s="106">
        <v>0</v>
      </c>
      <c r="N372" s="106">
        <v>2</v>
      </c>
      <c r="O372" s="106">
        <v>0</v>
      </c>
      <c r="P372" s="106">
        <v>0</v>
      </c>
      <c r="Q372" s="106">
        <v>3</v>
      </c>
      <c r="R372" s="106">
        <v>0</v>
      </c>
      <c r="S372" s="106">
        <v>0</v>
      </c>
      <c r="T372" s="106">
        <v>0</v>
      </c>
      <c r="U372" s="106">
        <v>175</v>
      </c>
      <c r="V372" s="106">
        <v>1</v>
      </c>
      <c r="W372" s="106">
        <v>0</v>
      </c>
      <c r="X372" s="106">
        <v>2</v>
      </c>
      <c r="Y372" s="106">
        <v>0</v>
      </c>
      <c r="Z372" s="106">
        <v>0</v>
      </c>
      <c r="AA372" s="106">
        <v>0</v>
      </c>
      <c r="AB372" s="106">
        <v>1</v>
      </c>
      <c r="AC372" s="108">
        <v>0</v>
      </c>
      <c r="AD372" s="192">
        <v>6</v>
      </c>
      <c r="AE372" s="183">
        <v>0</v>
      </c>
      <c r="AF372" s="173">
        <f t="shared" si="91"/>
        <v>810</v>
      </c>
      <c r="AG372" s="173">
        <f t="shared" si="92"/>
        <v>804</v>
      </c>
    </row>
    <row r="373" spans="1:59" ht="24.75" customHeight="1" x14ac:dyDescent="0.25">
      <c r="A373" s="22" t="s">
        <v>8</v>
      </c>
      <c r="B373" s="22" t="s">
        <v>314</v>
      </c>
      <c r="C373" s="22" t="s">
        <v>7</v>
      </c>
      <c r="D373" s="23">
        <v>40</v>
      </c>
      <c r="E373" s="22" t="s">
        <v>385</v>
      </c>
      <c r="F373" s="22" t="s">
        <v>386</v>
      </c>
      <c r="G373" s="106">
        <v>0</v>
      </c>
      <c r="H373" s="106">
        <v>225</v>
      </c>
      <c r="I373" s="106">
        <v>0</v>
      </c>
      <c r="J373" s="106">
        <v>0</v>
      </c>
      <c r="K373" s="106">
        <v>0</v>
      </c>
      <c r="L373" s="106">
        <v>0</v>
      </c>
      <c r="M373" s="106">
        <v>0</v>
      </c>
      <c r="N373" s="106">
        <v>2</v>
      </c>
      <c r="O373" s="106">
        <v>0</v>
      </c>
      <c r="P373" s="106">
        <v>0</v>
      </c>
      <c r="Q373" s="106">
        <v>0</v>
      </c>
      <c r="R373" s="106">
        <v>0</v>
      </c>
      <c r="S373" s="106">
        <v>0</v>
      </c>
      <c r="T373" s="106">
        <v>0</v>
      </c>
      <c r="U373" s="106">
        <v>61</v>
      </c>
      <c r="V373" s="106">
        <v>0</v>
      </c>
      <c r="W373" s="106">
        <v>0</v>
      </c>
      <c r="X373" s="106">
        <v>2</v>
      </c>
      <c r="Y373" s="106">
        <v>0</v>
      </c>
      <c r="Z373" s="106">
        <v>0</v>
      </c>
      <c r="AA373" s="106">
        <v>0</v>
      </c>
      <c r="AB373" s="106">
        <v>0</v>
      </c>
      <c r="AC373" s="108">
        <v>0</v>
      </c>
      <c r="AD373" s="192">
        <v>2</v>
      </c>
      <c r="AE373" s="183">
        <v>0</v>
      </c>
      <c r="AF373" s="173">
        <f t="shared" si="91"/>
        <v>292</v>
      </c>
      <c r="AG373" s="173">
        <f t="shared" si="92"/>
        <v>290</v>
      </c>
    </row>
    <row r="374" spans="1:59" ht="24.75" customHeight="1" x14ac:dyDescent="0.25">
      <c r="A374" s="22" t="s">
        <v>8</v>
      </c>
      <c r="B374" s="22" t="s">
        <v>314</v>
      </c>
      <c r="C374" s="22" t="s">
        <v>7</v>
      </c>
      <c r="D374" s="23">
        <v>40</v>
      </c>
      <c r="E374" s="22" t="s">
        <v>387</v>
      </c>
      <c r="F374" s="22" t="s">
        <v>388</v>
      </c>
      <c r="G374" s="106">
        <v>0</v>
      </c>
      <c r="H374" s="106">
        <v>153</v>
      </c>
      <c r="I374" s="106">
        <v>0</v>
      </c>
      <c r="J374" s="106">
        <v>0</v>
      </c>
      <c r="K374" s="106">
        <v>0</v>
      </c>
      <c r="L374" s="106">
        <v>0</v>
      </c>
      <c r="M374" s="106">
        <v>0</v>
      </c>
      <c r="N374" s="106">
        <v>3</v>
      </c>
      <c r="O374" s="106">
        <v>1</v>
      </c>
      <c r="P374" s="106">
        <v>0</v>
      </c>
      <c r="Q374" s="106">
        <v>0</v>
      </c>
      <c r="R374" s="106">
        <v>2</v>
      </c>
      <c r="S374" s="106">
        <v>0</v>
      </c>
      <c r="T374" s="106">
        <v>0</v>
      </c>
      <c r="U374" s="106">
        <v>554</v>
      </c>
      <c r="V374" s="106">
        <v>0</v>
      </c>
      <c r="W374" s="106">
        <v>0</v>
      </c>
      <c r="X374" s="106">
        <v>0</v>
      </c>
      <c r="Y374" s="106">
        <v>0</v>
      </c>
      <c r="Z374" s="106">
        <v>0</v>
      </c>
      <c r="AA374" s="106">
        <v>0</v>
      </c>
      <c r="AB374" s="106">
        <v>0</v>
      </c>
      <c r="AC374" s="108">
        <v>0</v>
      </c>
      <c r="AD374" s="192">
        <v>6</v>
      </c>
      <c r="AE374" s="183">
        <v>0</v>
      </c>
      <c r="AF374" s="173">
        <f t="shared" si="91"/>
        <v>719</v>
      </c>
      <c r="AG374" s="173">
        <f t="shared" si="92"/>
        <v>713</v>
      </c>
    </row>
    <row r="375" spans="1:59" ht="24.75" customHeight="1" x14ac:dyDescent="0.25">
      <c r="A375" s="22" t="s">
        <v>8</v>
      </c>
      <c r="B375" s="22" t="s">
        <v>314</v>
      </c>
      <c r="C375" s="22" t="s">
        <v>7</v>
      </c>
      <c r="D375" s="23">
        <v>40</v>
      </c>
      <c r="E375" s="22" t="s">
        <v>389</v>
      </c>
      <c r="F375" s="22" t="s">
        <v>390</v>
      </c>
      <c r="G375" s="106">
        <v>1</v>
      </c>
      <c r="H375" s="106">
        <v>152</v>
      </c>
      <c r="I375" s="106">
        <v>1</v>
      </c>
      <c r="J375" s="106">
        <v>1</v>
      </c>
      <c r="K375" s="106">
        <v>0</v>
      </c>
      <c r="L375" s="106">
        <v>1</v>
      </c>
      <c r="M375" s="106">
        <v>0</v>
      </c>
      <c r="N375" s="106">
        <v>0</v>
      </c>
      <c r="O375" s="106">
        <v>0</v>
      </c>
      <c r="P375" s="106">
        <v>1</v>
      </c>
      <c r="Q375" s="106">
        <v>0</v>
      </c>
      <c r="R375" s="106">
        <v>0</v>
      </c>
      <c r="S375" s="106">
        <v>0</v>
      </c>
      <c r="T375" s="106">
        <v>0</v>
      </c>
      <c r="U375" s="106">
        <v>564</v>
      </c>
      <c r="V375" s="106">
        <v>1</v>
      </c>
      <c r="W375" s="106">
        <v>0</v>
      </c>
      <c r="X375" s="106">
        <v>1</v>
      </c>
      <c r="Y375" s="106">
        <v>0</v>
      </c>
      <c r="Z375" s="106">
        <v>0</v>
      </c>
      <c r="AA375" s="106">
        <v>0</v>
      </c>
      <c r="AB375" s="106">
        <v>0</v>
      </c>
      <c r="AC375" s="108">
        <v>0</v>
      </c>
      <c r="AD375" s="192">
        <v>5</v>
      </c>
      <c r="AE375" s="183">
        <v>0</v>
      </c>
      <c r="AF375" s="173">
        <f t="shared" si="91"/>
        <v>728</v>
      </c>
      <c r="AG375" s="173">
        <f t="shared" si="92"/>
        <v>723</v>
      </c>
    </row>
    <row r="376" spans="1:59" ht="24.75" customHeight="1" x14ac:dyDescent="0.25">
      <c r="A376" s="22" t="s">
        <v>8</v>
      </c>
      <c r="B376" s="22" t="s">
        <v>314</v>
      </c>
      <c r="C376" s="22" t="s">
        <v>7</v>
      </c>
      <c r="D376" s="23">
        <v>40</v>
      </c>
      <c r="E376" s="22" t="s">
        <v>391</v>
      </c>
      <c r="F376" s="22" t="s">
        <v>392</v>
      </c>
      <c r="G376" s="106">
        <v>0</v>
      </c>
      <c r="H376" s="106">
        <v>528</v>
      </c>
      <c r="I376" s="106">
        <v>2</v>
      </c>
      <c r="J376" s="106">
        <v>0</v>
      </c>
      <c r="K376" s="106">
        <v>0</v>
      </c>
      <c r="L376" s="106">
        <v>1</v>
      </c>
      <c r="M376" s="106">
        <v>0</v>
      </c>
      <c r="N376" s="106">
        <v>3</v>
      </c>
      <c r="O376" s="106">
        <v>0</v>
      </c>
      <c r="P376" s="106">
        <v>0</v>
      </c>
      <c r="Q376" s="106">
        <v>0</v>
      </c>
      <c r="R376" s="106">
        <v>0</v>
      </c>
      <c r="S376" s="106">
        <v>0</v>
      </c>
      <c r="T376" s="106">
        <v>1</v>
      </c>
      <c r="U376" s="106">
        <v>214</v>
      </c>
      <c r="V376" s="106">
        <v>1</v>
      </c>
      <c r="W376" s="106">
        <v>0</v>
      </c>
      <c r="X376" s="106">
        <v>0</v>
      </c>
      <c r="Y376" s="106">
        <v>1</v>
      </c>
      <c r="Z376" s="106">
        <v>0</v>
      </c>
      <c r="AA376" s="106">
        <v>0</v>
      </c>
      <c r="AB376" s="106">
        <v>1</v>
      </c>
      <c r="AC376" s="108">
        <v>1</v>
      </c>
      <c r="AD376" s="192">
        <v>5</v>
      </c>
      <c r="AE376" s="183">
        <v>0</v>
      </c>
      <c r="AF376" s="173">
        <f t="shared" si="91"/>
        <v>758</v>
      </c>
      <c r="AG376" s="173">
        <f t="shared" si="92"/>
        <v>753</v>
      </c>
    </row>
    <row r="377" spans="1:59" ht="24.75" customHeight="1" x14ac:dyDescent="0.25">
      <c r="A377" s="22" t="s">
        <v>8</v>
      </c>
      <c r="B377" s="22" t="s">
        <v>314</v>
      </c>
      <c r="C377" s="22" t="s">
        <v>7</v>
      </c>
      <c r="D377" s="23">
        <v>40</v>
      </c>
      <c r="E377" s="22" t="s">
        <v>393</v>
      </c>
      <c r="F377" s="22" t="s">
        <v>394</v>
      </c>
      <c r="G377" s="106">
        <v>1</v>
      </c>
      <c r="H377" s="106">
        <v>498</v>
      </c>
      <c r="I377" s="106">
        <v>2</v>
      </c>
      <c r="J377" s="106">
        <v>0</v>
      </c>
      <c r="K377" s="106">
        <v>0</v>
      </c>
      <c r="L377" s="106">
        <v>0</v>
      </c>
      <c r="M377" s="106">
        <v>1</v>
      </c>
      <c r="N377" s="106">
        <v>0</v>
      </c>
      <c r="O377" s="106">
        <v>0</v>
      </c>
      <c r="P377" s="106">
        <v>0</v>
      </c>
      <c r="Q377" s="106">
        <v>0</v>
      </c>
      <c r="R377" s="106">
        <v>0</v>
      </c>
      <c r="S377" s="106">
        <v>0</v>
      </c>
      <c r="T377" s="106">
        <v>0</v>
      </c>
      <c r="U377" s="106">
        <v>237</v>
      </c>
      <c r="V377" s="106">
        <v>2</v>
      </c>
      <c r="W377" s="106">
        <v>0</v>
      </c>
      <c r="X377" s="106">
        <v>1</v>
      </c>
      <c r="Y377" s="106">
        <v>3</v>
      </c>
      <c r="Z377" s="106">
        <v>0</v>
      </c>
      <c r="AA377" s="106">
        <v>0</v>
      </c>
      <c r="AB377" s="106">
        <v>0</v>
      </c>
      <c r="AC377" s="108">
        <v>0</v>
      </c>
      <c r="AD377" s="192">
        <v>2</v>
      </c>
      <c r="AE377" s="183">
        <v>0</v>
      </c>
      <c r="AF377" s="173">
        <f t="shared" si="91"/>
        <v>747</v>
      </c>
      <c r="AG377" s="173">
        <f t="shared" si="92"/>
        <v>745</v>
      </c>
    </row>
    <row r="378" spans="1:59" ht="24.75" customHeight="1" x14ac:dyDescent="0.25">
      <c r="A378" s="22" t="s">
        <v>8</v>
      </c>
      <c r="B378" s="22" t="s">
        <v>314</v>
      </c>
      <c r="C378" s="22" t="s">
        <v>7</v>
      </c>
      <c r="D378" s="23">
        <v>40</v>
      </c>
      <c r="E378" s="22" t="s">
        <v>395</v>
      </c>
      <c r="F378" s="22" t="s">
        <v>396</v>
      </c>
      <c r="G378" s="106">
        <v>1</v>
      </c>
      <c r="H378" s="106">
        <v>550</v>
      </c>
      <c r="I378" s="106">
        <v>0</v>
      </c>
      <c r="J378" s="106">
        <v>1</v>
      </c>
      <c r="K378" s="106">
        <v>0</v>
      </c>
      <c r="L378" s="106">
        <v>1</v>
      </c>
      <c r="M378" s="106">
        <v>0</v>
      </c>
      <c r="N378" s="106">
        <v>1</v>
      </c>
      <c r="O378" s="106">
        <v>0</v>
      </c>
      <c r="P378" s="106">
        <v>0</v>
      </c>
      <c r="Q378" s="106">
        <v>0</v>
      </c>
      <c r="R378" s="106">
        <v>0</v>
      </c>
      <c r="S378" s="106">
        <v>0</v>
      </c>
      <c r="T378" s="106">
        <v>0</v>
      </c>
      <c r="U378" s="106">
        <v>189</v>
      </c>
      <c r="V378" s="106">
        <v>0</v>
      </c>
      <c r="W378" s="106">
        <v>0</v>
      </c>
      <c r="X378" s="106">
        <v>1</v>
      </c>
      <c r="Y378" s="106">
        <v>2</v>
      </c>
      <c r="Z378" s="106">
        <v>0</v>
      </c>
      <c r="AA378" s="106">
        <v>0</v>
      </c>
      <c r="AB378" s="106">
        <v>1</v>
      </c>
      <c r="AC378" s="108">
        <v>0</v>
      </c>
      <c r="AD378" s="192">
        <v>11</v>
      </c>
      <c r="AE378" s="183">
        <v>0</v>
      </c>
      <c r="AF378" s="173">
        <f t="shared" si="91"/>
        <v>758</v>
      </c>
      <c r="AG378" s="173">
        <f t="shared" si="92"/>
        <v>747</v>
      </c>
    </row>
    <row r="379" spans="1:59" ht="24.75" customHeight="1" x14ac:dyDescent="0.25">
      <c r="A379" s="22" t="s">
        <v>8</v>
      </c>
      <c r="B379" s="22" t="s">
        <v>314</v>
      </c>
      <c r="C379" s="22" t="s">
        <v>7</v>
      </c>
      <c r="D379" s="23">
        <v>40</v>
      </c>
      <c r="E379" s="22" t="s">
        <v>397</v>
      </c>
      <c r="F379" s="22" t="s">
        <v>398</v>
      </c>
      <c r="G379" s="106">
        <v>2</v>
      </c>
      <c r="H379" s="106">
        <v>502</v>
      </c>
      <c r="I379" s="106">
        <v>1</v>
      </c>
      <c r="J379" s="106">
        <v>0</v>
      </c>
      <c r="K379" s="106">
        <v>0</v>
      </c>
      <c r="L379" s="106">
        <v>0</v>
      </c>
      <c r="M379" s="106">
        <v>0</v>
      </c>
      <c r="N379" s="106">
        <v>2</v>
      </c>
      <c r="O379" s="106">
        <v>0</v>
      </c>
      <c r="P379" s="106">
        <v>0</v>
      </c>
      <c r="Q379" s="106">
        <v>0</v>
      </c>
      <c r="R379" s="106">
        <v>0</v>
      </c>
      <c r="S379" s="106">
        <v>0</v>
      </c>
      <c r="T379" s="106">
        <v>0</v>
      </c>
      <c r="U379" s="106">
        <v>220</v>
      </c>
      <c r="V379" s="106">
        <v>1</v>
      </c>
      <c r="W379" s="106">
        <v>0</v>
      </c>
      <c r="X379" s="106">
        <v>0</v>
      </c>
      <c r="Y379" s="106">
        <v>3</v>
      </c>
      <c r="Z379" s="106">
        <v>0</v>
      </c>
      <c r="AA379" s="106">
        <v>2</v>
      </c>
      <c r="AB379" s="106">
        <v>1</v>
      </c>
      <c r="AC379" s="108">
        <v>0</v>
      </c>
      <c r="AD379" s="192">
        <v>5</v>
      </c>
      <c r="AE379" s="183">
        <v>0</v>
      </c>
      <c r="AF379" s="173">
        <f t="shared" si="91"/>
        <v>739</v>
      </c>
      <c r="AG379" s="173">
        <f t="shared" si="92"/>
        <v>734</v>
      </c>
    </row>
    <row r="380" spans="1:59" ht="24.75" customHeight="1" x14ac:dyDescent="0.25">
      <c r="A380" s="22" t="s">
        <v>8</v>
      </c>
      <c r="B380" s="22" t="s">
        <v>314</v>
      </c>
      <c r="C380" s="22" t="s">
        <v>7</v>
      </c>
      <c r="D380" s="23">
        <v>40</v>
      </c>
      <c r="E380" s="22" t="s">
        <v>399</v>
      </c>
      <c r="F380" s="22" t="s">
        <v>400</v>
      </c>
      <c r="G380" s="106">
        <v>2</v>
      </c>
      <c r="H380" s="106">
        <v>518</v>
      </c>
      <c r="I380" s="106">
        <v>1</v>
      </c>
      <c r="J380" s="106">
        <v>0</v>
      </c>
      <c r="K380" s="106">
        <v>0</v>
      </c>
      <c r="L380" s="106">
        <v>0</v>
      </c>
      <c r="M380" s="106">
        <v>0</v>
      </c>
      <c r="N380" s="106">
        <v>5</v>
      </c>
      <c r="O380" s="106">
        <v>0</v>
      </c>
      <c r="P380" s="106">
        <v>0</v>
      </c>
      <c r="Q380" s="106">
        <v>0</v>
      </c>
      <c r="R380" s="106">
        <v>0</v>
      </c>
      <c r="S380" s="106">
        <v>0</v>
      </c>
      <c r="T380" s="106">
        <v>0</v>
      </c>
      <c r="U380" s="106">
        <v>151</v>
      </c>
      <c r="V380" s="106">
        <v>3</v>
      </c>
      <c r="W380" s="106">
        <v>0</v>
      </c>
      <c r="X380" s="106">
        <v>2</v>
      </c>
      <c r="Y380" s="106">
        <v>1</v>
      </c>
      <c r="Z380" s="106">
        <v>0</v>
      </c>
      <c r="AA380" s="106">
        <v>0</v>
      </c>
      <c r="AB380" s="106">
        <v>0</v>
      </c>
      <c r="AC380" s="108">
        <v>1</v>
      </c>
      <c r="AD380" s="192">
        <v>10</v>
      </c>
      <c r="AE380" s="183">
        <v>0</v>
      </c>
      <c r="AF380" s="173">
        <f t="shared" si="91"/>
        <v>694</v>
      </c>
      <c r="AG380" s="173">
        <f t="shared" si="92"/>
        <v>684</v>
      </c>
    </row>
    <row r="381" spans="1:59" ht="24.75" customHeight="1" x14ac:dyDescent="0.25">
      <c r="A381" s="22" t="s">
        <v>8</v>
      </c>
      <c r="B381" s="22" t="s">
        <v>314</v>
      </c>
      <c r="C381" s="22" t="s">
        <v>7</v>
      </c>
      <c r="D381" s="23">
        <v>40</v>
      </c>
      <c r="E381" s="22" t="s">
        <v>401</v>
      </c>
      <c r="F381" s="22" t="s">
        <v>402</v>
      </c>
      <c r="G381" s="106">
        <v>2</v>
      </c>
      <c r="H381" s="106">
        <v>508</v>
      </c>
      <c r="I381" s="106">
        <v>0</v>
      </c>
      <c r="J381" s="106">
        <v>0</v>
      </c>
      <c r="K381" s="106">
        <v>0</v>
      </c>
      <c r="L381" s="106">
        <v>1</v>
      </c>
      <c r="M381" s="106">
        <v>0</v>
      </c>
      <c r="N381" s="106">
        <v>2</v>
      </c>
      <c r="O381" s="106">
        <v>0</v>
      </c>
      <c r="P381" s="106">
        <v>0</v>
      </c>
      <c r="Q381" s="106">
        <v>0</v>
      </c>
      <c r="R381" s="106">
        <v>0</v>
      </c>
      <c r="S381" s="106">
        <v>0</v>
      </c>
      <c r="T381" s="106">
        <v>0</v>
      </c>
      <c r="U381" s="106">
        <v>160</v>
      </c>
      <c r="V381" s="106">
        <v>1</v>
      </c>
      <c r="W381" s="106">
        <v>0</v>
      </c>
      <c r="X381" s="106">
        <v>1</v>
      </c>
      <c r="Y381" s="106">
        <v>3</v>
      </c>
      <c r="Z381" s="106">
        <v>0</v>
      </c>
      <c r="AA381" s="106">
        <v>0</v>
      </c>
      <c r="AB381" s="106">
        <v>0</v>
      </c>
      <c r="AC381" s="108">
        <v>0</v>
      </c>
      <c r="AD381" s="192">
        <v>3</v>
      </c>
      <c r="AE381" s="183">
        <v>0</v>
      </c>
      <c r="AF381" s="173">
        <f t="shared" si="91"/>
        <v>681</v>
      </c>
      <c r="AG381" s="173">
        <f t="shared" si="92"/>
        <v>678</v>
      </c>
    </row>
    <row r="382" spans="1:59" ht="24.75" customHeight="1" x14ac:dyDescent="0.25">
      <c r="A382" s="44"/>
      <c r="B382" s="44"/>
      <c r="C382" s="6"/>
      <c r="D382" s="40"/>
      <c r="E382" s="14" t="s">
        <v>134</v>
      </c>
      <c r="F382" s="31" t="s">
        <v>6</v>
      </c>
      <c r="G382" s="87">
        <f>SUM(G348:G381)</f>
        <v>31</v>
      </c>
      <c r="H382" s="84">
        <f t="shared" ref="H382:AG382" si="93">SUM(H348:H381)</f>
        <v>14138</v>
      </c>
      <c r="I382" s="84">
        <f t="shared" si="93"/>
        <v>29</v>
      </c>
      <c r="J382" s="84">
        <f t="shared" si="93"/>
        <v>9</v>
      </c>
      <c r="K382" s="84">
        <f t="shared" si="93"/>
        <v>3</v>
      </c>
      <c r="L382" s="84">
        <f t="shared" si="93"/>
        <v>15</v>
      </c>
      <c r="M382" s="84">
        <f t="shared" si="93"/>
        <v>4</v>
      </c>
      <c r="N382" s="84">
        <f t="shared" si="93"/>
        <v>98</v>
      </c>
      <c r="O382" s="84">
        <f t="shared" si="93"/>
        <v>11</v>
      </c>
      <c r="P382" s="84">
        <f t="shared" si="93"/>
        <v>5</v>
      </c>
      <c r="Q382" s="84">
        <f t="shared" si="93"/>
        <v>8</v>
      </c>
      <c r="R382" s="84">
        <f t="shared" si="93"/>
        <v>2</v>
      </c>
      <c r="S382" s="84">
        <f t="shared" si="93"/>
        <v>0</v>
      </c>
      <c r="T382" s="84">
        <f t="shared" si="93"/>
        <v>4</v>
      </c>
      <c r="U382" s="84">
        <f t="shared" si="93"/>
        <v>5926</v>
      </c>
      <c r="V382" s="84">
        <f t="shared" si="93"/>
        <v>35</v>
      </c>
      <c r="W382" s="84">
        <f t="shared" si="93"/>
        <v>3</v>
      </c>
      <c r="X382" s="84">
        <f t="shared" si="93"/>
        <v>28</v>
      </c>
      <c r="Y382" s="84">
        <f t="shared" si="93"/>
        <v>59</v>
      </c>
      <c r="Z382" s="84">
        <f t="shared" si="93"/>
        <v>4</v>
      </c>
      <c r="AA382" s="84">
        <f t="shared" si="93"/>
        <v>10</v>
      </c>
      <c r="AB382" s="84">
        <f t="shared" si="93"/>
        <v>14</v>
      </c>
      <c r="AC382" s="85">
        <f t="shared" si="93"/>
        <v>4</v>
      </c>
      <c r="AD382" s="100">
        <f t="shared" si="93"/>
        <v>176</v>
      </c>
      <c r="AE382" s="84">
        <f t="shared" si="93"/>
        <v>0</v>
      </c>
      <c r="AF382" s="87">
        <f t="shared" si="93"/>
        <v>20616</v>
      </c>
      <c r="AG382" s="88">
        <f t="shared" si="93"/>
        <v>20440</v>
      </c>
    </row>
    <row r="383" spans="1:59" s="51" customFormat="1" ht="24.75" customHeight="1" x14ac:dyDescent="0.25">
      <c r="A383" s="241"/>
      <c r="B383" s="242"/>
      <c r="C383" s="242"/>
      <c r="D383" s="242"/>
      <c r="E383" s="242"/>
      <c r="F383" s="242"/>
      <c r="G383" s="242"/>
      <c r="H383" s="242"/>
      <c r="I383" s="242"/>
      <c r="J383" s="242"/>
      <c r="K383" s="242"/>
      <c r="L383" s="242"/>
      <c r="M383" s="242"/>
      <c r="N383" s="242"/>
      <c r="O383" s="242"/>
      <c r="P383" s="242"/>
      <c r="Q383" s="242"/>
      <c r="R383" s="242"/>
      <c r="S383" s="242"/>
      <c r="T383" s="242"/>
      <c r="U383" s="242"/>
      <c r="V383" s="242"/>
      <c r="W383" s="242"/>
      <c r="X383" s="242"/>
      <c r="Y383" s="242"/>
      <c r="Z383" s="242"/>
      <c r="AA383" s="242"/>
      <c r="AB383" s="242"/>
      <c r="AC383" s="242"/>
      <c r="AD383" s="242"/>
      <c r="AE383" s="242"/>
      <c r="AF383" s="242"/>
      <c r="AG383" s="243"/>
      <c r="AH383" s="50"/>
      <c r="AI383" s="50"/>
      <c r="AJ383" s="50"/>
      <c r="AK383" s="50"/>
      <c r="AL383" s="50"/>
      <c r="AM383" s="50"/>
      <c r="AN383" s="50"/>
      <c r="AO383" s="50"/>
      <c r="AP383" s="50"/>
      <c r="AQ383" s="50"/>
      <c r="AR383" s="50"/>
      <c r="AS383" s="50"/>
      <c r="AT383" s="50"/>
      <c r="AU383" s="50"/>
      <c r="AV383" s="50"/>
      <c r="AW383" s="50"/>
      <c r="AX383" s="50"/>
      <c r="AY383" s="50"/>
      <c r="AZ383" s="50"/>
      <c r="BA383" s="50"/>
      <c r="BB383" s="50"/>
      <c r="BC383" s="50"/>
      <c r="BD383" s="50"/>
      <c r="BE383" s="50"/>
      <c r="BF383" s="50"/>
      <c r="BG383" s="50"/>
    </row>
    <row r="384" spans="1:59" s="160" customFormat="1" ht="24.75" customHeight="1" x14ac:dyDescent="0.3">
      <c r="A384" s="264"/>
      <c r="B384" s="265"/>
      <c r="C384" s="265"/>
      <c r="D384" s="266"/>
      <c r="E384" s="146" t="s">
        <v>2425</v>
      </c>
      <c r="F384" s="146"/>
      <c r="G384" s="147">
        <f>G346+G382</f>
        <v>40</v>
      </c>
      <c r="H384" s="148">
        <f t="shared" ref="H384:AG384" si="94">H346+H382</f>
        <v>19783</v>
      </c>
      <c r="I384" s="148">
        <f t="shared" si="94"/>
        <v>43</v>
      </c>
      <c r="J384" s="148">
        <f t="shared" si="94"/>
        <v>10</v>
      </c>
      <c r="K384" s="148">
        <f t="shared" si="94"/>
        <v>6</v>
      </c>
      <c r="L384" s="148">
        <f t="shared" si="94"/>
        <v>19</v>
      </c>
      <c r="M384" s="148">
        <f t="shared" si="94"/>
        <v>7</v>
      </c>
      <c r="N384" s="148">
        <f t="shared" si="94"/>
        <v>134</v>
      </c>
      <c r="O384" s="148">
        <f t="shared" si="94"/>
        <v>14</v>
      </c>
      <c r="P384" s="148">
        <f t="shared" si="94"/>
        <v>6</v>
      </c>
      <c r="Q384" s="148">
        <f t="shared" si="94"/>
        <v>12</v>
      </c>
      <c r="R384" s="148">
        <f t="shared" si="94"/>
        <v>2</v>
      </c>
      <c r="S384" s="148">
        <f t="shared" si="94"/>
        <v>0</v>
      </c>
      <c r="T384" s="148">
        <f t="shared" si="94"/>
        <v>5</v>
      </c>
      <c r="U384" s="148">
        <f t="shared" si="94"/>
        <v>7517</v>
      </c>
      <c r="V384" s="148">
        <f t="shared" si="94"/>
        <v>44</v>
      </c>
      <c r="W384" s="148">
        <f t="shared" si="94"/>
        <v>4</v>
      </c>
      <c r="X384" s="148">
        <f t="shared" si="94"/>
        <v>33</v>
      </c>
      <c r="Y384" s="148">
        <f t="shared" si="94"/>
        <v>72</v>
      </c>
      <c r="Z384" s="148">
        <f t="shared" si="94"/>
        <v>6</v>
      </c>
      <c r="AA384" s="148">
        <f t="shared" si="94"/>
        <v>11</v>
      </c>
      <c r="AB384" s="148">
        <f t="shared" si="94"/>
        <v>15</v>
      </c>
      <c r="AC384" s="149">
        <f t="shared" si="94"/>
        <v>7</v>
      </c>
      <c r="AD384" s="150">
        <f t="shared" si="94"/>
        <v>242</v>
      </c>
      <c r="AE384" s="148">
        <f t="shared" si="94"/>
        <v>0</v>
      </c>
      <c r="AF384" s="147">
        <f t="shared" si="94"/>
        <v>28032</v>
      </c>
      <c r="AG384" s="151">
        <f t="shared" si="94"/>
        <v>27790</v>
      </c>
      <c r="AH384" s="153"/>
      <c r="AI384" s="153"/>
      <c r="AJ384" s="153"/>
      <c r="AK384" s="153"/>
      <c r="AL384" s="153"/>
      <c r="AM384" s="153"/>
      <c r="AN384" s="153"/>
      <c r="AO384" s="153"/>
      <c r="AP384" s="153"/>
      <c r="AQ384" s="153"/>
      <c r="AR384" s="153"/>
      <c r="AS384" s="153"/>
      <c r="AT384" s="153"/>
      <c r="AU384" s="153"/>
      <c r="AV384" s="153"/>
      <c r="AW384" s="153"/>
      <c r="AX384" s="153"/>
      <c r="AY384" s="153"/>
      <c r="AZ384" s="153"/>
      <c r="BA384" s="153"/>
      <c r="BB384" s="153"/>
      <c r="BC384" s="153"/>
      <c r="BD384" s="153"/>
      <c r="BE384" s="153"/>
      <c r="BF384" s="153"/>
      <c r="BG384" s="153"/>
    </row>
    <row r="385" spans="1:33" ht="24.75" customHeight="1" x14ac:dyDescent="0.25">
      <c r="A385" s="238"/>
      <c r="B385" s="239"/>
      <c r="C385" s="239"/>
      <c r="D385" s="239"/>
      <c r="E385" s="239"/>
      <c r="F385" s="239"/>
      <c r="G385" s="239"/>
      <c r="H385" s="239"/>
      <c r="I385" s="239"/>
      <c r="J385" s="239"/>
      <c r="K385" s="239"/>
      <c r="L385" s="239"/>
      <c r="M385" s="239"/>
      <c r="N385" s="239"/>
      <c r="O385" s="239"/>
      <c r="P385" s="239"/>
      <c r="Q385" s="239"/>
      <c r="R385" s="239"/>
      <c r="S385" s="239"/>
      <c r="T385" s="239"/>
      <c r="U385" s="239"/>
      <c r="V385" s="239"/>
      <c r="W385" s="239"/>
      <c r="X385" s="239"/>
      <c r="Y385" s="239"/>
      <c r="Z385" s="239"/>
      <c r="AA385" s="239"/>
      <c r="AB385" s="239"/>
      <c r="AC385" s="239"/>
      <c r="AD385" s="239"/>
      <c r="AE385" s="239"/>
      <c r="AF385" s="239"/>
      <c r="AG385" s="240"/>
    </row>
    <row r="386" spans="1:33" ht="24.75" customHeight="1" x14ac:dyDescent="0.25">
      <c r="A386" s="252" t="s">
        <v>403</v>
      </c>
      <c r="B386" s="253"/>
      <c r="C386" s="254"/>
      <c r="D386" s="23"/>
      <c r="E386" s="22"/>
      <c r="F386" s="22"/>
      <c r="G386" s="53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60"/>
      <c r="AD386" s="100"/>
      <c r="AE386" s="84"/>
      <c r="AF386" s="87"/>
      <c r="AG386" s="88"/>
    </row>
    <row r="387" spans="1:33" ht="24.75" customHeight="1" x14ac:dyDescent="0.25">
      <c r="A387" s="22" t="s">
        <v>8</v>
      </c>
      <c r="B387" s="22" t="s">
        <v>404</v>
      </c>
      <c r="C387" s="22" t="s">
        <v>405</v>
      </c>
      <c r="D387" s="23">
        <v>1</v>
      </c>
      <c r="E387" s="22" t="s">
        <v>406</v>
      </c>
      <c r="F387" s="32" t="s">
        <v>407</v>
      </c>
      <c r="G387" s="53">
        <v>3</v>
      </c>
      <c r="H387" s="54">
        <v>495</v>
      </c>
      <c r="I387" s="54">
        <v>2</v>
      </c>
      <c r="J387" s="54">
        <v>0</v>
      </c>
      <c r="K387" s="54">
        <v>1</v>
      </c>
      <c r="L387" s="54">
        <v>1</v>
      </c>
      <c r="M387" s="54">
        <v>0</v>
      </c>
      <c r="N387" s="54">
        <v>9</v>
      </c>
      <c r="O387" s="54">
        <v>0</v>
      </c>
      <c r="P387" s="54">
        <v>0</v>
      </c>
      <c r="Q387" s="54">
        <v>0</v>
      </c>
      <c r="R387" s="54">
        <v>0</v>
      </c>
      <c r="S387" s="54">
        <v>0</v>
      </c>
      <c r="T387" s="54">
        <v>0</v>
      </c>
      <c r="U387" s="54">
        <v>211</v>
      </c>
      <c r="V387" s="54">
        <v>4</v>
      </c>
      <c r="W387" s="54">
        <v>0</v>
      </c>
      <c r="X387" s="54">
        <v>2</v>
      </c>
      <c r="Y387" s="54">
        <v>2</v>
      </c>
      <c r="Z387" s="54">
        <v>0</v>
      </c>
      <c r="AA387" s="54">
        <v>1</v>
      </c>
      <c r="AB387" s="54">
        <v>0</v>
      </c>
      <c r="AC387" s="60">
        <v>0</v>
      </c>
      <c r="AD387" s="100">
        <v>15</v>
      </c>
      <c r="AE387" s="84">
        <v>0</v>
      </c>
      <c r="AF387" s="173">
        <f t="shared" ref="AF387:AF402" si="95">G387+H387+I387+J387+K387+L387+M387+N387+O387+P387+Q387+R387+S387+T387+U387+V387+W387+X387+Y387+Z387+AA387+AB387+AC387+AD387</f>
        <v>746</v>
      </c>
      <c r="AG387" s="173">
        <f t="shared" ref="AG387:AG402" si="96">G387+H387+I387+J387+K387+L387+M387+N387+O387+P387+Q387+R387+S387+T387+U387+V387+W387+X387+Y387+Z387+AA387+AB387+AC387</f>
        <v>731</v>
      </c>
    </row>
    <row r="388" spans="1:33" ht="24.75" customHeight="1" x14ac:dyDescent="0.25">
      <c r="A388" s="22" t="s">
        <v>8</v>
      </c>
      <c r="B388" s="22" t="s">
        <v>404</v>
      </c>
      <c r="C388" s="22" t="s">
        <v>405</v>
      </c>
      <c r="D388" s="23">
        <v>1</v>
      </c>
      <c r="E388" s="22" t="s">
        <v>408</v>
      </c>
      <c r="F388" s="32" t="s">
        <v>409</v>
      </c>
      <c r="G388" s="53">
        <v>0</v>
      </c>
      <c r="H388" s="54">
        <v>497</v>
      </c>
      <c r="I388" s="54">
        <v>3</v>
      </c>
      <c r="J388" s="54">
        <v>1</v>
      </c>
      <c r="K388" s="54">
        <v>0</v>
      </c>
      <c r="L388" s="54">
        <v>1</v>
      </c>
      <c r="M388" s="54">
        <v>2</v>
      </c>
      <c r="N388" s="54">
        <v>4</v>
      </c>
      <c r="O388" s="54">
        <v>0</v>
      </c>
      <c r="P388" s="54">
        <v>0</v>
      </c>
      <c r="Q388" s="54">
        <v>0</v>
      </c>
      <c r="R388" s="54">
        <v>0</v>
      </c>
      <c r="S388" s="54">
        <v>0</v>
      </c>
      <c r="T388" s="54">
        <v>0</v>
      </c>
      <c r="U388" s="54">
        <v>222</v>
      </c>
      <c r="V388" s="54">
        <v>0</v>
      </c>
      <c r="W388" s="54">
        <v>0</v>
      </c>
      <c r="X388" s="54">
        <v>2</v>
      </c>
      <c r="Y388" s="54">
        <v>1</v>
      </c>
      <c r="Z388" s="54">
        <v>0</v>
      </c>
      <c r="AA388" s="54">
        <v>0</v>
      </c>
      <c r="AB388" s="54">
        <v>1</v>
      </c>
      <c r="AC388" s="60">
        <v>0</v>
      </c>
      <c r="AD388" s="100">
        <v>15</v>
      </c>
      <c r="AE388" s="84">
        <v>0</v>
      </c>
      <c r="AF388" s="173">
        <f t="shared" si="95"/>
        <v>749</v>
      </c>
      <c r="AG388" s="173">
        <f t="shared" si="96"/>
        <v>734</v>
      </c>
    </row>
    <row r="389" spans="1:33" ht="24.75" customHeight="1" x14ac:dyDescent="0.25">
      <c r="A389" s="22" t="s">
        <v>8</v>
      </c>
      <c r="B389" s="22" t="s">
        <v>404</v>
      </c>
      <c r="C389" s="22" t="s">
        <v>405</v>
      </c>
      <c r="D389" s="23">
        <v>1</v>
      </c>
      <c r="E389" s="22" t="s">
        <v>410</v>
      </c>
      <c r="F389" s="32" t="s">
        <v>411</v>
      </c>
      <c r="G389" s="53">
        <v>2</v>
      </c>
      <c r="H389" s="54">
        <v>473</v>
      </c>
      <c r="I389" s="54">
        <v>1</v>
      </c>
      <c r="J389" s="54">
        <v>0</v>
      </c>
      <c r="K389" s="54">
        <v>0</v>
      </c>
      <c r="L389" s="54">
        <v>2</v>
      </c>
      <c r="M389" s="54">
        <v>0</v>
      </c>
      <c r="N389" s="54">
        <v>8</v>
      </c>
      <c r="O389" s="54">
        <v>2</v>
      </c>
      <c r="P389" s="54">
        <v>0</v>
      </c>
      <c r="Q389" s="54">
        <v>0</v>
      </c>
      <c r="R389" s="54">
        <v>0</v>
      </c>
      <c r="S389" s="54">
        <v>0</v>
      </c>
      <c r="T389" s="54">
        <v>0</v>
      </c>
      <c r="U389" s="54">
        <v>204</v>
      </c>
      <c r="V389" s="54">
        <v>3</v>
      </c>
      <c r="W389" s="54">
        <v>0</v>
      </c>
      <c r="X389" s="54">
        <v>1</v>
      </c>
      <c r="Y389" s="54">
        <v>2</v>
      </c>
      <c r="Z389" s="54">
        <v>2</v>
      </c>
      <c r="AA389" s="54">
        <v>0</v>
      </c>
      <c r="AB389" s="54">
        <v>1</v>
      </c>
      <c r="AC389" s="60">
        <v>0</v>
      </c>
      <c r="AD389" s="100">
        <v>13</v>
      </c>
      <c r="AE389" s="84">
        <v>0</v>
      </c>
      <c r="AF389" s="173">
        <f t="shared" si="95"/>
        <v>714</v>
      </c>
      <c r="AG389" s="173">
        <f t="shared" si="96"/>
        <v>701</v>
      </c>
    </row>
    <row r="390" spans="1:33" ht="24.75" customHeight="1" x14ac:dyDescent="0.25">
      <c r="A390" s="22" t="s">
        <v>8</v>
      </c>
      <c r="B390" s="22" t="s">
        <v>404</v>
      </c>
      <c r="C390" s="22" t="s">
        <v>405</v>
      </c>
      <c r="D390" s="23">
        <v>1</v>
      </c>
      <c r="E390" s="22" t="s">
        <v>412</v>
      </c>
      <c r="F390" s="32" t="s">
        <v>413</v>
      </c>
      <c r="G390" s="53">
        <v>2</v>
      </c>
      <c r="H390" s="54">
        <v>508</v>
      </c>
      <c r="I390" s="54">
        <v>3</v>
      </c>
      <c r="J390" s="54">
        <v>0</v>
      </c>
      <c r="K390" s="54">
        <v>1</v>
      </c>
      <c r="L390" s="54">
        <v>0</v>
      </c>
      <c r="M390" s="54">
        <v>2</v>
      </c>
      <c r="N390" s="54">
        <v>5</v>
      </c>
      <c r="O390" s="54">
        <v>0</v>
      </c>
      <c r="P390" s="54">
        <v>0</v>
      </c>
      <c r="Q390" s="54">
        <v>0</v>
      </c>
      <c r="R390" s="54">
        <v>0</v>
      </c>
      <c r="S390" s="54">
        <v>0</v>
      </c>
      <c r="T390" s="54">
        <v>0</v>
      </c>
      <c r="U390" s="54">
        <v>196</v>
      </c>
      <c r="V390" s="54">
        <v>1</v>
      </c>
      <c r="W390" s="54">
        <v>0</v>
      </c>
      <c r="X390" s="54">
        <v>1</v>
      </c>
      <c r="Y390" s="54">
        <v>2</v>
      </c>
      <c r="Z390" s="54">
        <v>0</v>
      </c>
      <c r="AA390" s="54">
        <v>1</v>
      </c>
      <c r="AB390" s="54">
        <v>0</v>
      </c>
      <c r="AC390" s="60">
        <v>0</v>
      </c>
      <c r="AD390" s="100">
        <v>12</v>
      </c>
      <c r="AE390" s="84">
        <v>0</v>
      </c>
      <c r="AF390" s="173">
        <f t="shared" si="95"/>
        <v>734</v>
      </c>
      <c r="AG390" s="173">
        <f t="shared" si="96"/>
        <v>722</v>
      </c>
    </row>
    <row r="391" spans="1:33" ht="24.75" customHeight="1" x14ac:dyDescent="0.25">
      <c r="A391" s="22" t="s">
        <v>8</v>
      </c>
      <c r="B391" s="22" t="s">
        <v>404</v>
      </c>
      <c r="C391" s="22" t="s">
        <v>405</v>
      </c>
      <c r="D391" s="23">
        <v>1</v>
      </c>
      <c r="E391" s="22" t="s">
        <v>414</v>
      </c>
      <c r="F391" s="32" t="s">
        <v>415</v>
      </c>
      <c r="G391" s="99">
        <v>1</v>
      </c>
      <c r="H391" s="99">
        <v>511</v>
      </c>
      <c r="I391" s="99">
        <v>4</v>
      </c>
      <c r="J391" s="99">
        <v>0</v>
      </c>
      <c r="K391" s="99">
        <v>0</v>
      </c>
      <c r="L391" s="99">
        <v>3</v>
      </c>
      <c r="M391" s="99">
        <v>1</v>
      </c>
      <c r="N391" s="99">
        <v>8</v>
      </c>
      <c r="O391" s="99">
        <v>0</v>
      </c>
      <c r="P391" s="99">
        <v>1</v>
      </c>
      <c r="Q391" s="99">
        <v>1</v>
      </c>
      <c r="R391" s="99">
        <v>1</v>
      </c>
      <c r="S391" s="99">
        <v>0</v>
      </c>
      <c r="T391" s="99">
        <v>0</v>
      </c>
      <c r="U391" s="99">
        <v>189</v>
      </c>
      <c r="V391" s="99">
        <v>1</v>
      </c>
      <c r="W391" s="99">
        <v>0</v>
      </c>
      <c r="X391" s="99">
        <v>1</v>
      </c>
      <c r="Y391" s="99">
        <v>1</v>
      </c>
      <c r="Z391" s="99">
        <v>0</v>
      </c>
      <c r="AA391" s="99">
        <v>0</v>
      </c>
      <c r="AB391" s="99">
        <v>1</v>
      </c>
      <c r="AC391" s="99">
        <v>1</v>
      </c>
      <c r="AD391" s="195">
        <v>13</v>
      </c>
      <c r="AE391" s="84">
        <v>0</v>
      </c>
      <c r="AF391" s="173">
        <f t="shared" si="95"/>
        <v>738</v>
      </c>
      <c r="AG391" s="173">
        <f t="shared" si="96"/>
        <v>725</v>
      </c>
    </row>
    <row r="392" spans="1:33" ht="24.75" customHeight="1" x14ac:dyDescent="0.25">
      <c r="A392" s="22" t="s">
        <v>8</v>
      </c>
      <c r="B392" s="22" t="s">
        <v>404</v>
      </c>
      <c r="C392" s="22" t="s">
        <v>405</v>
      </c>
      <c r="D392" s="23">
        <v>1</v>
      </c>
      <c r="E392" s="22" t="s">
        <v>416</v>
      </c>
      <c r="F392" s="32" t="s">
        <v>417</v>
      </c>
      <c r="G392" s="53">
        <v>1</v>
      </c>
      <c r="H392" s="54">
        <v>511</v>
      </c>
      <c r="I392" s="54">
        <v>2</v>
      </c>
      <c r="J392" s="54">
        <v>0</v>
      </c>
      <c r="K392" s="54">
        <v>2</v>
      </c>
      <c r="L392" s="54">
        <v>0</v>
      </c>
      <c r="M392" s="54">
        <v>1</v>
      </c>
      <c r="N392" s="54">
        <v>2</v>
      </c>
      <c r="O392" s="54">
        <v>0</v>
      </c>
      <c r="P392" s="54">
        <v>0</v>
      </c>
      <c r="Q392" s="54">
        <v>0</v>
      </c>
      <c r="R392" s="54">
        <v>0</v>
      </c>
      <c r="S392" s="54">
        <v>0</v>
      </c>
      <c r="T392" s="54">
        <v>0</v>
      </c>
      <c r="U392" s="54">
        <v>133</v>
      </c>
      <c r="V392" s="54">
        <v>1</v>
      </c>
      <c r="W392" s="54">
        <v>0</v>
      </c>
      <c r="X392" s="54">
        <v>0</v>
      </c>
      <c r="Y392" s="54">
        <v>1</v>
      </c>
      <c r="Z392" s="54">
        <v>0</v>
      </c>
      <c r="AA392" s="54">
        <v>0</v>
      </c>
      <c r="AB392" s="54">
        <v>0</v>
      </c>
      <c r="AC392" s="60">
        <v>1</v>
      </c>
      <c r="AD392" s="100">
        <v>12</v>
      </c>
      <c r="AE392" s="84">
        <v>0</v>
      </c>
      <c r="AF392" s="173">
        <f t="shared" si="95"/>
        <v>667</v>
      </c>
      <c r="AG392" s="173">
        <f t="shared" si="96"/>
        <v>655</v>
      </c>
    </row>
    <row r="393" spans="1:33" ht="24.75" customHeight="1" x14ac:dyDescent="0.25">
      <c r="A393" s="22" t="s">
        <v>8</v>
      </c>
      <c r="B393" s="22" t="s">
        <v>404</v>
      </c>
      <c r="C393" s="22" t="s">
        <v>405</v>
      </c>
      <c r="D393" s="23">
        <v>1</v>
      </c>
      <c r="E393" s="22" t="s">
        <v>418</v>
      </c>
      <c r="F393" s="32" t="s">
        <v>419</v>
      </c>
      <c r="G393" s="53">
        <v>0</v>
      </c>
      <c r="H393" s="54">
        <v>534</v>
      </c>
      <c r="I393" s="54">
        <v>1</v>
      </c>
      <c r="J393" s="54">
        <v>0</v>
      </c>
      <c r="K393" s="54">
        <v>0</v>
      </c>
      <c r="L393" s="54">
        <v>0</v>
      </c>
      <c r="M393" s="54">
        <v>1</v>
      </c>
      <c r="N393" s="54">
        <v>2</v>
      </c>
      <c r="O393" s="54">
        <v>0</v>
      </c>
      <c r="P393" s="54">
        <v>0</v>
      </c>
      <c r="Q393" s="54">
        <v>0</v>
      </c>
      <c r="R393" s="54">
        <v>0</v>
      </c>
      <c r="S393" s="54">
        <v>0</v>
      </c>
      <c r="T393" s="54">
        <v>0</v>
      </c>
      <c r="U393" s="54">
        <v>132</v>
      </c>
      <c r="V393" s="54">
        <v>1</v>
      </c>
      <c r="W393" s="54">
        <v>0</v>
      </c>
      <c r="X393" s="54">
        <v>0</v>
      </c>
      <c r="Y393" s="54">
        <v>0</v>
      </c>
      <c r="Z393" s="54">
        <v>1</v>
      </c>
      <c r="AA393" s="54">
        <v>0</v>
      </c>
      <c r="AB393" s="54">
        <v>0</v>
      </c>
      <c r="AC393" s="60">
        <v>0</v>
      </c>
      <c r="AD393" s="100">
        <v>8</v>
      </c>
      <c r="AE393" s="84">
        <v>0</v>
      </c>
      <c r="AF393" s="173">
        <f t="shared" si="95"/>
        <v>680</v>
      </c>
      <c r="AG393" s="173">
        <f t="shared" si="96"/>
        <v>672</v>
      </c>
    </row>
    <row r="394" spans="1:33" ht="24.75" customHeight="1" x14ac:dyDescent="0.25">
      <c r="A394" s="22" t="s">
        <v>8</v>
      </c>
      <c r="B394" s="22" t="s">
        <v>404</v>
      </c>
      <c r="C394" s="22" t="s">
        <v>405</v>
      </c>
      <c r="D394" s="23">
        <v>1</v>
      </c>
      <c r="E394" s="22" t="s">
        <v>420</v>
      </c>
      <c r="F394" s="32" t="s">
        <v>421</v>
      </c>
      <c r="G394" s="53">
        <v>1</v>
      </c>
      <c r="H394" s="54">
        <v>483</v>
      </c>
      <c r="I394" s="54">
        <v>1</v>
      </c>
      <c r="J394" s="54">
        <v>0</v>
      </c>
      <c r="K394" s="54">
        <v>0</v>
      </c>
      <c r="L394" s="54">
        <v>0</v>
      </c>
      <c r="M394" s="54">
        <v>0</v>
      </c>
      <c r="N394" s="54">
        <v>4</v>
      </c>
      <c r="O394" s="54">
        <v>0</v>
      </c>
      <c r="P394" s="54">
        <v>0</v>
      </c>
      <c r="Q394" s="54">
        <v>0</v>
      </c>
      <c r="R394" s="54">
        <v>0</v>
      </c>
      <c r="S394" s="54">
        <v>0</v>
      </c>
      <c r="T394" s="54">
        <v>1</v>
      </c>
      <c r="U394" s="54">
        <v>264</v>
      </c>
      <c r="V394" s="54">
        <v>0</v>
      </c>
      <c r="W394" s="54">
        <v>0</v>
      </c>
      <c r="X394" s="54">
        <v>1</v>
      </c>
      <c r="Y394" s="54">
        <v>2</v>
      </c>
      <c r="Z394" s="54">
        <v>0</v>
      </c>
      <c r="AA394" s="54">
        <v>1</v>
      </c>
      <c r="AB394" s="54">
        <v>0</v>
      </c>
      <c r="AC394" s="60">
        <v>0</v>
      </c>
      <c r="AD394" s="100">
        <v>14</v>
      </c>
      <c r="AE394" s="84">
        <v>0</v>
      </c>
      <c r="AF394" s="173">
        <f t="shared" si="95"/>
        <v>772</v>
      </c>
      <c r="AG394" s="173">
        <f t="shared" si="96"/>
        <v>758</v>
      </c>
    </row>
    <row r="395" spans="1:33" ht="24.75" customHeight="1" x14ac:dyDescent="0.25">
      <c r="A395" s="22" t="s">
        <v>8</v>
      </c>
      <c r="B395" s="22" t="s">
        <v>404</v>
      </c>
      <c r="C395" s="22" t="s">
        <v>405</v>
      </c>
      <c r="D395" s="23">
        <v>1</v>
      </c>
      <c r="E395" s="22" t="s">
        <v>422</v>
      </c>
      <c r="F395" s="32" t="s">
        <v>423</v>
      </c>
      <c r="G395" s="53">
        <v>1</v>
      </c>
      <c r="H395" s="54">
        <v>519</v>
      </c>
      <c r="I395" s="54">
        <v>0</v>
      </c>
      <c r="J395" s="54">
        <v>0</v>
      </c>
      <c r="K395" s="54">
        <v>0</v>
      </c>
      <c r="L395" s="54">
        <v>0</v>
      </c>
      <c r="M395" s="54">
        <v>0</v>
      </c>
      <c r="N395" s="54">
        <v>5</v>
      </c>
      <c r="O395" s="54">
        <v>0</v>
      </c>
      <c r="P395" s="54">
        <v>0</v>
      </c>
      <c r="Q395" s="54">
        <v>0</v>
      </c>
      <c r="R395" s="54">
        <v>0</v>
      </c>
      <c r="S395" s="54">
        <v>0</v>
      </c>
      <c r="T395" s="54">
        <v>0</v>
      </c>
      <c r="U395" s="54">
        <v>277</v>
      </c>
      <c r="V395" s="54">
        <v>0</v>
      </c>
      <c r="W395" s="54">
        <v>0</v>
      </c>
      <c r="X395" s="54">
        <v>0</v>
      </c>
      <c r="Y395" s="54">
        <v>0</v>
      </c>
      <c r="Z395" s="54">
        <v>0</v>
      </c>
      <c r="AA395" s="54">
        <v>0</v>
      </c>
      <c r="AB395" s="54">
        <v>0</v>
      </c>
      <c r="AC395" s="60">
        <v>0</v>
      </c>
      <c r="AD395" s="100">
        <v>7</v>
      </c>
      <c r="AE395" s="84">
        <v>0</v>
      </c>
      <c r="AF395" s="173">
        <f t="shared" si="95"/>
        <v>809</v>
      </c>
      <c r="AG395" s="173">
        <f t="shared" si="96"/>
        <v>802</v>
      </c>
    </row>
    <row r="396" spans="1:33" ht="24.75" customHeight="1" x14ac:dyDescent="0.25">
      <c r="A396" s="22" t="s">
        <v>8</v>
      </c>
      <c r="B396" s="22" t="s">
        <v>404</v>
      </c>
      <c r="C396" s="22" t="s">
        <v>405</v>
      </c>
      <c r="D396" s="23">
        <v>1</v>
      </c>
      <c r="E396" s="22" t="s">
        <v>424</v>
      </c>
      <c r="F396" s="32" t="s">
        <v>425</v>
      </c>
      <c r="G396" s="53">
        <v>1</v>
      </c>
      <c r="H396" s="54">
        <v>448</v>
      </c>
      <c r="I396" s="54">
        <v>1</v>
      </c>
      <c r="J396" s="54">
        <v>1</v>
      </c>
      <c r="K396" s="54">
        <v>1</v>
      </c>
      <c r="L396" s="54">
        <v>0</v>
      </c>
      <c r="M396" s="54">
        <v>0</v>
      </c>
      <c r="N396" s="54">
        <v>10</v>
      </c>
      <c r="O396" s="54">
        <v>0</v>
      </c>
      <c r="P396" s="54">
        <v>0</v>
      </c>
      <c r="Q396" s="54">
        <v>1</v>
      </c>
      <c r="R396" s="54">
        <v>0</v>
      </c>
      <c r="S396" s="54">
        <v>0</v>
      </c>
      <c r="T396" s="54">
        <v>1</v>
      </c>
      <c r="U396" s="54">
        <v>300</v>
      </c>
      <c r="V396" s="54">
        <v>2</v>
      </c>
      <c r="W396" s="54">
        <v>0</v>
      </c>
      <c r="X396" s="54">
        <v>1</v>
      </c>
      <c r="Y396" s="54">
        <v>1</v>
      </c>
      <c r="Z396" s="54">
        <v>0</v>
      </c>
      <c r="AA396" s="54">
        <v>2</v>
      </c>
      <c r="AB396" s="54">
        <v>0</v>
      </c>
      <c r="AC396" s="60">
        <v>1</v>
      </c>
      <c r="AD396" s="100">
        <v>15</v>
      </c>
      <c r="AE396" s="84">
        <v>0</v>
      </c>
      <c r="AF396" s="173">
        <f t="shared" si="95"/>
        <v>786</v>
      </c>
      <c r="AG396" s="173">
        <f t="shared" si="96"/>
        <v>771</v>
      </c>
    </row>
    <row r="397" spans="1:33" ht="24.75" customHeight="1" x14ac:dyDescent="0.25">
      <c r="A397" s="22" t="s">
        <v>8</v>
      </c>
      <c r="B397" s="22" t="s">
        <v>404</v>
      </c>
      <c r="C397" s="22" t="s">
        <v>405</v>
      </c>
      <c r="D397" s="23">
        <v>1</v>
      </c>
      <c r="E397" s="22" t="s">
        <v>426</v>
      </c>
      <c r="F397" s="32" t="s">
        <v>427</v>
      </c>
      <c r="G397" s="53">
        <v>1</v>
      </c>
      <c r="H397" s="54">
        <v>487</v>
      </c>
      <c r="I397" s="54">
        <v>0</v>
      </c>
      <c r="J397" s="54">
        <v>0</v>
      </c>
      <c r="K397" s="54">
        <v>1</v>
      </c>
      <c r="L397" s="54">
        <v>0</v>
      </c>
      <c r="M397" s="54">
        <v>0</v>
      </c>
      <c r="N397" s="54">
        <v>8</v>
      </c>
      <c r="O397" s="54">
        <v>2</v>
      </c>
      <c r="P397" s="54">
        <v>0</v>
      </c>
      <c r="Q397" s="54">
        <v>0</v>
      </c>
      <c r="R397" s="54">
        <v>0</v>
      </c>
      <c r="S397" s="54">
        <v>0</v>
      </c>
      <c r="T397" s="54">
        <v>0</v>
      </c>
      <c r="U397" s="54">
        <v>266</v>
      </c>
      <c r="V397" s="54">
        <v>1</v>
      </c>
      <c r="W397" s="54">
        <v>0</v>
      </c>
      <c r="X397" s="54">
        <v>1</v>
      </c>
      <c r="Y397" s="54">
        <v>4</v>
      </c>
      <c r="Z397" s="54">
        <v>0</v>
      </c>
      <c r="AA397" s="54">
        <v>0</v>
      </c>
      <c r="AB397" s="54">
        <v>0</v>
      </c>
      <c r="AC397" s="60">
        <v>1</v>
      </c>
      <c r="AD397" s="100">
        <v>19</v>
      </c>
      <c r="AE397" s="84">
        <v>0</v>
      </c>
      <c r="AF397" s="173">
        <f t="shared" si="95"/>
        <v>791</v>
      </c>
      <c r="AG397" s="173">
        <f t="shared" si="96"/>
        <v>772</v>
      </c>
    </row>
    <row r="398" spans="1:33" ht="24.75" customHeight="1" x14ac:dyDescent="0.25">
      <c r="A398" s="22" t="s">
        <v>8</v>
      </c>
      <c r="B398" s="22" t="s">
        <v>404</v>
      </c>
      <c r="C398" s="22" t="s">
        <v>405</v>
      </c>
      <c r="D398" s="23">
        <v>1</v>
      </c>
      <c r="E398" s="22" t="s">
        <v>428</v>
      </c>
      <c r="F398" s="32" t="s">
        <v>429</v>
      </c>
      <c r="G398" s="53">
        <v>3</v>
      </c>
      <c r="H398" s="54">
        <v>507</v>
      </c>
      <c r="I398" s="54">
        <v>2</v>
      </c>
      <c r="J398" s="54">
        <v>0</v>
      </c>
      <c r="K398" s="54">
        <v>0</v>
      </c>
      <c r="L398" s="54">
        <v>0</v>
      </c>
      <c r="M398" s="54">
        <v>0</v>
      </c>
      <c r="N398" s="54">
        <v>8</v>
      </c>
      <c r="O398" s="54">
        <v>0</v>
      </c>
      <c r="P398" s="54">
        <v>0</v>
      </c>
      <c r="Q398" s="54">
        <v>1</v>
      </c>
      <c r="R398" s="54">
        <v>0</v>
      </c>
      <c r="S398" s="54">
        <v>0</v>
      </c>
      <c r="T398" s="54">
        <v>0</v>
      </c>
      <c r="U398" s="54">
        <v>234</v>
      </c>
      <c r="V398" s="54">
        <v>0</v>
      </c>
      <c r="W398" s="54">
        <v>0</v>
      </c>
      <c r="X398" s="54">
        <v>2</v>
      </c>
      <c r="Y398" s="54">
        <v>1</v>
      </c>
      <c r="Z398" s="54">
        <v>0</v>
      </c>
      <c r="AA398" s="54">
        <v>0</v>
      </c>
      <c r="AB398" s="54">
        <v>0</v>
      </c>
      <c r="AC398" s="60">
        <v>1</v>
      </c>
      <c r="AD398" s="100">
        <v>10</v>
      </c>
      <c r="AE398" s="84">
        <v>0</v>
      </c>
      <c r="AF398" s="173">
        <f t="shared" si="95"/>
        <v>769</v>
      </c>
      <c r="AG398" s="173">
        <f t="shared" si="96"/>
        <v>759</v>
      </c>
    </row>
    <row r="399" spans="1:33" ht="24.75" customHeight="1" x14ac:dyDescent="0.25">
      <c r="A399" s="22" t="s">
        <v>8</v>
      </c>
      <c r="B399" s="22" t="s">
        <v>404</v>
      </c>
      <c r="C399" s="22" t="s">
        <v>405</v>
      </c>
      <c r="D399" s="23">
        <v>1</v>
      </c>
      <c r="E399" s="22" t="s">
        <v>430</v>
      </c>
      <c r="F399" s="32" t="s">
        <v>431</v>
      </c>
      <c r="G399" s="53">
        <v>2</v>
      </c>
      <c r="H399" s="54">
        <v>495</v>
      </c>
      <c r="I399" s="54">
        <v>1</v>
      </c>
      <c r="J399" s="54">
        <v>0</v>
      </c>
      <c r="K399" s="54">
        <v>0</v>
      </c>
      <c r="L399" s="54">
        <v>1</v>
      </c>
      <c r="M399" s="54">
        <v>1</v>
      </c>
      <c r="N399" s="54">
        <v>6</v>
      </c>
      <c r="O399" s="54">
        <v>0</v>
      </c>
      <c r="P399" s="54">
        <v>0</v>
      </c>
      <c r="Q399" s="54">
        <v>1</v>
      </c>
      <c r="R399" s="54">
        <v>0</v>
      </c>
      <c r="S399" s="54">
        <v>0</v>
      </c>
      <c r="T399" s="54">
        <v>0</v>
      </c>
      <c r="U399" s="54">
        <v>255</v>
      </c>
      <c r="V399" s="54">
        <v>1</v>
      </c>
      <c r="W399" s="54">
        <v>0</v>
      </c>
      <c r="X399" s="54">
        <v>1</v>
      </c>
      <c r="Y399" s="54">
        <v>2</v>
      </c>
      <c r="Z399" s="54">
        <v>1</v>
      </c>
      <c r="AA399" s="54">
        <v>0</v>
      </c>
      <c r="AB399" s="54">
        <v>0</v>
      </c>
      <c r="AC399" s="60">
        <v>0</v>
      </c>
      <c r="AD399" s="100">
        <v>24</v>
      </c>
      <c r="AE399" s="84">
        <v>0</v>
      </c>
      <c r="AF399" s="173">
        <f t="shared" si="95"/>
        <v>791</v>
      </c>
      <c r="AG399" s="173">
        <f t="shared" si="96"/>
        <v>767</v>
      </c>
    </row>
    <row r="400" spans="1:33" ht="24.75" customHeight="1" x14ac:dyDescent="0.25">
      <c r="A400" s="22" t="s">
        <v>8</v>
      </c>
      <c r="B400" s="22" t="s">
        <v>404</v>
      </c>
      <c r="C400" s="22" t="s">
        <v>405</v>
      </c>
      <c r="D400" s="23">
        <v>1</v>
      </c>
      <c r="E400" s="22" t="s">
        <v>432</v>
      </c>
      <c r="F400" s="32" t="s">
        <v>433</v>
      </c>
      <c r="G400" s="53">
        <v>0</v>
      </c>
      <c r="H400" s="54">
        <v>505</v>
      </c>
      <c r="I400" s="54">
        <v>0</v>
      </c>
      <c r="J400" s="54">
        <v>0</v>
      </c>
      <c r="K400" s="54">
        <v>0</v>
      </c>
      <c r="L400" s="54">
        <v>1</v>
      </c>
      <c r="M400" s="54">
        <v>0</v>
      </c>
      <c r="N400" s="54">
        <v>3</v>
      </c>
      <c r="O400" s="54">
        <v>0</v>
      </c>
      <c r="P400" s="54">
        <v>0</v>
      </c>
      <c r="Q400" s="54">
        <v>0</v>
      </c>
      <c r="R400" s="54">
        <v>0</v>
      </c>
      <c r="S400" s="54">
        <v>0</v>
      </c>
      <c r="T400" s="54">
        <v>0</v>
      </c>
      <c r="U400" s="54">
        <v>281</v>
      </c>
      <c r="V400" s="54">
        <v>1</v>
      </c>
      <c r="W400" s="54">
        <v>0</v>
      </c>
      <c r="X400" s="54">
        <v>1</v>
      </c>
      <c r="Y400" s="54">
        <v>0</v>
      </c>
      <c r="Z400" s="54">
        <v>0</v>
      </c>
      <c r="AA400" s="54">
        <v>1</v>
      </c>
      <c r="AB400" s="54">
        <v>0</v>
      </c>
      <c r="AC400" s="60">
        <v>0</v>
      </c>
      <c r="AD400" s="100">
        <v>6</v>
      </c>
      <c r="AE400" s="84">
        <v>0</v>
      </c>
      <c r="AF400" s="173">
        <f t="shared" si="95"/>
        <v>799</v>
      </c>
      <c r="AG400" s="173">
        <f t="shared" si="96"/>
        <v>793</v>
      </c>
    </row>
    <row r="401" spans="1:59" ht="24.75" customHeight="1" x14ac:dyDescent="0.25">
      <c r="A401" s="22" t="s">
        <v>8</v>
      </c>
      <c r="B401" s="22" t="s">
        <v>404</v>
      </c>
      <c r="C401" s="22" t="s">
        <v>405</v>
      </c>
      <c r="D401" s="23">
        <v>1</v>
      </c>
      <c r="E401" s="22" t="s">
        <v>434</v>
      </c>
      <c r="F401" s="32" t="s">
        <v>435</v>
      </c>
      <c r="G401" s="53">
        <v>0</v>
      </c>
      <c r="H401" s="54">
        <v>120</v>
      </c>
      <c r="I401" s="54">
        <v>1</v>
      </c>
      <c r="J401" s="54">
        <v>0</v>
      </c>
      <c r="K401" s="54">
        <v>0</v>
      </c>
      <c r="L401" s="54">
        <v>0</v>
      </c>
      <c r="M401" s="54">
        <v>0</v>
      </c>
      <c r="N401" s="54">
        <v>3</v>
      </c>
      <c r="O401" s="54">
        <v>0</v>
      </c>
      <c r="P401" s="54">
        <v>0</v>
      </c>
      <c r="Q401" s="54">
        <v>0</v>
      </c>
      <c r="R401" s="54">
        <v>0</v>
      </c>
      <c r="S401" s="54">
        <v>0</v>
      </c>
      <c r="T401" s="54">
        <v>0</v>
      </c>
      <c r="U401" s="54">
        <v>51</v>
      </c>
      <c r="V401" s="54">
        <v>1</v>
      </c>
      <c r="W401" s="54">
        <v>0</v>
      </c>
      <c r="X401" s="54">
        <v>1</v>
      </c>
      <c r="Y401" s="54">
        <v>0</v>
      </c>
      <c r="Z401" s="54">
        <v>1</v>
      </c>
      <c r="AA401" s="54">
        <v>0</v>
      </c>
      <c r="AB401" s="54">
        <v>0</v>
      </c>
      <c r="AC401" s="60">
        <v>0</v>
      </c>
      <c r="AD401" s="100">
        <v>4</v>
      </c>
      <c r="AE401" s="84">
        <v>0</v>
      </c>
      <c r="AF401" s="173">
        <f t="shared" si="95"/>
        <v>182</v>
      </c>
      <c r="AG401" s="173">
        <f t="shared" si="96"/>
        <v>178</v>
      </c>
    </row>
    <row r="402" spans="1:59" ht="24.75" customHeight="1" x14ac:dyDescent="0.25">
      <c r="A402" s="22" t="s">
        <v>8</v>
      </c>
      <c r="B402" s="22" t="s">
        <v>404</v>
      </c>
      <c r="C402" s="22" t="s">
        <v>405</v>
      </c>
      <c r="D402" s="23">
        <v>1</v>
      </c>
      <c r="E402" s="22" t="s">
        <v>436</v>
      </c>
      <c r="F402" s="32" t="s">
        <v>437</v>
      </c>
      <c r="G402" s="53">
        <v>0</v>
      </c>
      <c r="H402" s="54">
        <v>385</v>
      </c>
      <c r="I402" s="54">
        <v>0</v>
      </c>
      <c r="J402" s="54">
        <v>0</v>
      </c>
      <c r="K402" s="54">
        <v>0</v>
      </c>
      <c r="L402" s="54">
        <v>0</v>
      </c>
      <c r="M402" s="54">
        <v>1</v>
      </c>
      <c r="N402" s="54">
        <v>5</v>
      </c>
      <c r="O402" s="54">
        <v>0</v>
      </c>
      <c r="P402" s="54">
        <v>0</v>
      </c>
      <c r="Q402" s="54">
        <v>0</v>
      </c>
      <c r="R402" s="54">
        <v>0</v>
      </c>
      <c r="S402" s="54">
        <v>0</v>
      </c>
      <c r="T402" s="54">
        <v>0</v>
      </c>
      <c r="U402" s="54">
        <v>113</v>
      </c>
      <c r="V402" s="54">
        <v>1</v>
      </c>
      <c r="W402" s="54">
        <v>0</v>
      </c>
      <c r="X402" s="54">
        <v>1</v>
      </c>
      <c r="Y402" s="54">
        <v>1</v>
      </c>
      <c r="Z402" s="54">
        <v>0</v>
      </c>
      <c r="AA402" s="54">
        <v>0</v>
      </c>
      <c r="AB402" s="54">
        <v>0</v>
      </c>
      <c r="AC402" s="60">
        <v>0</v>
      </c>
      <c r="AD402" s="100">
        <v>14</v>
      </c>
      <c r="AE402" s="84">
        <v>0</v>
      </c>
      <c r="AF402" s="173">
        <f t="shared" si="95"/>
        <v>521</v>
      </c>
      <c r="AG402" s="173">
        <f t="shared" si="96"/>
        <v>507</v>
      </c>
    </row>
    <row r="403" spans="1:59" ht="24.75" customHeight="1" x14ac:dyDescent="0.25">
      <c r="A403" s="22"/>
      <c r="B403" s="22"/>
      <c r="C403" s="22"/>
      <c r="D403" s="66"/>
      <c r="E403" s="31" t="s">
        <v>564</v>
      </c>
      <c r="F403" s="31" t="s">
        <v>6</v>
      </c>
      <c r="G403" s="87">
        <f>SUM(G387:G402)</f>
        <v>18</v>
      </c>
      <c r="H403" s="84">
        <f t="shared" ref="H403:AG403" si="97">SUM(H387:H402)</f>
        <v>7478</v>
      </c>
      <c r="I403" s="84">
        <f t="shared" si="97"/>
        <v>22</v>
      </c>
      <c r="J403" s="84">
        <f t="shared" si="97"/>
        <v>2</v>
      </c>
      <c r="K403" s="84">
        <f t="shared" si="97"/>
        <v>6</v>
      </c>
      <c r="L403" s="84">
        <f t="shared" si="97"/>
        <v>9</v>
      </c>
      <c r="M403" s="84">
        <f t="shared" si="97"/>
        <v>9</v>
      </c>
      <c r="N403" s="84">
        <f t="shared" si="97"/>
        <v>90</v>
      </c>
      <c r="O403" s="84">
        <f t="shared" si="97"/>
        <v>4</v>
      </c>
      <c r="P403" s="84">
        <f t="shared" si="97"/>
        <v>1</v>
      </c>
      <c r="Q403" s="84">
        <f t="shared" si="97"/>
        <v>4</v>
      </c>
      <c r="R403" s="84">
        <f t="shared" si="97"/>
        <v>1</v>
      </c>
      <c r="S403" s="84">
        <f t="shared" si="97"/>
        <v>0</v>
      </c>
      <c r="T403" s="84">
        <f t="shared" si="97"/>
        <v>2</v>
      </c>
      <c r="U403" s="84">
        <f t="shared" si="97"/>
        <v>3328</v>
      </c>
      <c r="V403" s="84">
        <f t="shared" si="97"/>
        <v>18</v>
      </c>
      <c r="W403" s="84">
        <f t="shared" si="97"/>
        <v>0</v>
      </c>
      <c r="X403" s="84">
        <f t="shared" si="97"/>
        <v>16</v>
      </c>
      <c r="Y403" s="84">
        <f t="shared" si="97"/>
        <v>20</v>
      </c>
      <c r="Z403" s="84">
        <f t="shared" si="97"/>
        <v>5</v>
      </c>
      <c r="AA403" s="84">
        <f t="shared" si="97"/>
        <v>6</v>
      </c>
      <c r="AB403" s="84">
        <f t="shared" si="97"/>
        <v>3</v>
      </c>
      <c r="AC403" s="85">
        <f t="shared" si="97"/>
        <v>5</v>
      </c>
      <c r="AD403" s="100">
        <f t="shared" si="97"/>
        <v>201</v>
      </c>
      <c r="AE403" s="84">
        <f t="shared" si="97"/>
        <v>0</v>
      </c>
      <c r="AF403" s="87">
        <f t="shared" si="97"/>
        <v>11248</v>
      </c>
      <c r="AG403" s="88">
        <f t="shared" si="97"/>
        <v>11047</v>
      </c>
    </row>
    <row r="404" spans="1:59" s="51" customFormat="1" ht="24.75" customHeight="1" x14ac:dyDescent="0.25">
      <c r="A404" s="241"/>
      <c r="B404" s="242"/>
      <c r="C404" s="242"/>
      <c r="D404" s="242"/>
      <c r="E404" s="242"/>
      <c r="F404" s="242"/>
      <c r="G404" s="242"/>
      <c r="H404" s="242"/>
      <c r="I404" s="242"/>
      <c r="J404" s="242"/>
      <c r="K404" s="242"/>
      <c r="L404" s="242"/>
      <c r="M404" s="242"/>
      <c r="N404" s="242"/>
      <c r="O404" s="242"/>
      <c r="P404" s="242"/>
      <c r="Q404" s="242"/>
      <c r="R404" s="242"/>
      <c r="S404" s="242"/>
      <c r="T404" s="242"/>
      <c r="U404" s="242"/>
      <c r="V404" s="242"/>
      <c r="W404" s="242"/>
      <c r="X404" s="242"/>
      <c r="Y404" s="242"/>
      <c r="Z404" s="242"/>
      <c r="AA404" s="242"/>
      <c r="AB404" s="242"/>
      <c r="AC404" s="242"/>
      <c r="AD404" s="242"/>
      <c r="AE404" s="242"/>
      <c r="AF404" s="242"/>
      <c r="AG404" s="243"/>
      <c r="AH404" s="50"/>
      <c r="AI404" s="50"/>
      <c r="AJ404" s="50"/>
      <c r="AK404" s="50"/>
      <c r="AL404" s="50"/>
      <c r="AM404" s="50"/>
      <c r="AN404" s="50"/>
      <c r="AO404" s="50"/>
      <c r="AP404" s="50"/>
      <c r="AQ404" s="50"/>
      <c r="AR404" s="50"/>
      <c r="AS404" s="50"/>
      <c r="AT404" s="50"/>
      <c r="AU404" s="50"/>
      <c r="AV404" s="50"/>
      <c r="AW404" s="50"/>
      <c r="AX404" s="50"/>
      <c r="AY404" s="50"/>
      <c r="AZ404" s="50"/>
      <c r="BA404" s="50"/>
      <c r="BB404" s="50"/>
      <c r="BC404" s="50"/>
      <c r="BD404" s="50"/>
      <c r="BE404" s="50"/>
      <c r="BF404" s="50"/>
      <c r="BG404" s="50"/>
    </row>
    <row r="405" spans="1:59" ht="24.75" customHeight="1" x14ac:dyDescent="0.25">
      <c r="A405" s="22" t="s">
        <v>8</v>
      </c>
      <c r="B405" s="22" t="s">
        <v>404</v>
      </c>
      <c r="C405" s="22" t="s">
        <v>405</v>
      </c>
      <c r="D405" s="23">
        <v>2</v>
      </c>
      <c r="E405" s="22" t="s">
        <v>438</v>
      </c>
      <c r="F405" s="32" t="s">
        <v>439</v>
      </c>
      <c r="G405" s="53">
        <v>0</v>
      </c>
      <c r="H405" s="54">
        <v>374</v>
      </c>
      <c r="I405" s="54">
        <v>0</v>
      </c>
      <c r="J405" s="54">
        <v>0</v>
      </c>
      <c r="K405" s="54">
        <v>0</v>
      </c>
      <c r="L405" s="54">
        <v>1</v>
      </c>
      <c r="M405" s="54">
        <v>1</v>
      </c>
      <c r="N405" s="54">
        <v>3</v>
      </c>
      <c r="O405" s="54">
        <v>1</v>
      </c>
      <c r="P405" s="54">
        <v>1</v>
      </c>
      <c r="Q405" s="54">
        <v>0</v>
      </c>
      <c r="R405" s="54">
        <v>0</v>
      </c>
      <c r="S405" s="54">
        <v>1</v>
      </c>
      <c r="T405" s="54">
        <v>0</v>
      </c>
      <c r="U405" s="54">
        <v>339</v>
      </c>
      <c r="V405" s="54">
        <v>0</v>
      </c>
      <c r="W405" s="54">
        <v>1</v>
      </c>
      <c r="X405" s="54">
        <v>0</v>
      </c>
      <c r="Y405" s="54">
        <v>1</v>
      </c>
      <c r="Z405" s="54">
        <v>0</v>
      </c>
      <c r="AA405" s="54">
        <v>4</v>
      </c>
      <c r="AB405" s="54">
        <v>1</v>
      </c>
      <c r="AC405" s="60">
        <v>0</v>
      </c>
      <c r="AD405" s="100">
        <v>7</v>
      </c>
      <c r="AE405" s="84">
        <v>1</v>
      </c>
      <c r="AF405" s="173">
        <f t="shared" ref="AF405:AF415" si="98">G405+H405+I405+J405+K405+L405+M405+N405+O405+P405+Q405+R405+S405+T405+U405+V405+W405+X405+Y405+Z405+AA405+AB405+AC405+AD405</f>
        <v>735</v>
      </c>
      <c r="AG405" s="173">
        <f t="shared" ref="AG405:AG415" si="99">G405+H405+I405+J405+K405+L405+M405+N405+O405+P405+Q405+R405+S405+T405+U405+V405+W405+X405+Y405+Z405+AA405+AB405+AC405</f>
        <v>728</v>
      </c>
    </row>
    <row r="406" spans="1:59" ht="24.75" customHeight="1" x14ac:dyDescent="0.25">
      <c r="A406" s="22" t="s">
        <v>8</v>
      </c>
      <c r="B406" s="22" t="s">
        <v>404</v>
      </c>
      <c r="C406" s="22" t="s">
        <v>405</v>
      </c>
      <c r="D406" s="23">
        <v>2</v>
      </c>
      <c r="E406" s="22" t="s">
        <v>440</v>
      </c>
      <c r="F406" s="32" t="s">
        <v>441</v>
      </c>
      <c r="G406" s="53">
        <v>1</v>
      </c>
      <c r="H406" s="54">
        <v>386</v>
      </c>
      <c r="I406" s="54">
        <v>1</v>
      </c>
      <c r="J406" s="54">
        <v>1</v>
      </c>
      <c r="K406" s="54">
        <v>0</v>
      </c>
      <c r="L406" s="54">
        <v>0</v>
      </c>
      <c r="M406" s="54">
        <v>0</v>
      </c>
      <c r="N406" s="54">
        <v>5</v>
      </c>
      <c r="O406" s="54">
        <v>0</v>
      </c>
      <c r="P406" s="54">
        <v>0</v>
      </c>
      <c r="Q406" s="54">
        <v>0</v>
      </c>
      <c r="R406" s="54">
        <v>0</v>
      </c>
      <c r="S406" s="54">
        <v>0</v>
      </c>
      <c r="T406" s="54">
        <v>0</v>
      </c>
      <c r="U406" s="54">
        <v>317</v>
      </c>
      <c r="V406" s="54">
        <v>0</v>
      </c>
      <c r="W406" s="54">
        <v>0</v>
      </c>
      <c r="X406" s="54">
        <v>0</v>
      </c>
      <c r="Y406" s="54">
        <v>2</v>
      </c>
      <c r="Z406" s="54">
        <v>0</v>
      </c>
      <c r="AA406" s="54">
        <v>0</v>
      </c>
      <c r="AB406" s="54">
        <v>0</v>
      </c>
      <c r="AC406" s="60">
        <v>0</v>
      </c>
      <c r="AD406" s="100">
        <v>10</v>
      </c>
      <c r="AE406" s="84">
        <v>1</v>
      </c>
      <c r="AF406" s="173">
        <f t="shared" si="98"/>
        <v>723</v>
      </c>
      <c r="AG406" s="173">
        <f t="shared" si="99"/>
        <v>713</v>
      </c>
    </row>
    <row r="407" spans="1:59" ht="24.75" customHeight="1" x14ac:dyDescent="0.25">
      <c r="A407" s="22" t="s">
        <v>8</v>
      </c>
      <c r="B407" s="22" t="s">
        <v>404</v>
      </c>
      <c r="C407" s="22" t="s">
        <v>405</v>
      </c>
      <c r="D407" s="23">
        <v>2</v>
      </c>
      <c r="E407" s="22" t="s">
        <v>442</v>
      </c>
      <c r="F407" s="32" t="s">
        <v>443</v>
      </c>
      <c r="G407" s="53">
        <v>3</v>
      </c>
      <c r="H407" s="54">
        <v>395</v>
      </c>
      <c r="I407" s="54">
        <v>1</v>
      </c>
      <c r="J407" s="54">
        <v>1</v>
      </c>
      <c r="K407" s="54">
        <v>0</v>
      </c>
      <c r="L407" s="54">
        <v>2</v>
      </c>
      <c r="M407" s="54">
        <v>0</v>
      </c>
      <c r="N407" s="54">
        <v>9</v>
      </c>
      <c r="O407" s="54">
        <v>1</v>
      </c>
      <c r="P407" s="54">
        <v>1</v>
      </c>
      <c r="Q407" s="54">
        <v>0</v>
      </c>
      <c r="R407" s="54">
        <v>0</v>
      </c>
      <c r="S407" s="54">
        <v>0</v>
      </c>
      <c r="T407" s="54">
        <v>0</v>
      </c>
      <c r="U407" s="54">
        <v>344</v>
      </c>
      <c r="V407" s="54">
        <v>0</v>
      </c>
      <c r="W407" s="54">
        <v>0</v>
      </c>
      <c r="X407" s="54">
        <v>1</v>
      </c>
      <c r="Y407" s="54">
        <v>1</v>
      </c>
      <c r="Z407" s="54">
        <v>0</v>
      </c>
      <c r="AA407" s="54">
        <v>0</v>
      </c>
      <c r="AB407" s="54">
        <v>0</v>
      </c>
      <c r="AC407" s="60">
        <v>0</v>
      </c>
      <c r="AD407" s="100">
        <v>6</v>
      </c>
      <c r="AE407" s="84">
        <v>0</v>
      </c>
      <c r="AF407" s="173">
        <f t="shared" si="98"/>
        <v>765</v>
      </c>
      <c r="AG407" s="173">
        <f t="shared" si="99"/>
        <v>759</v>
      </c>
    </row>
    <row r="408" spans="1:59" ht="24.75" customHeight="1" x14ac:dyDescent="0.25">
      <c r="A408" s="22" t="s">
        <v>8</v>
      </c>
      <c r="B408" s="22" t="s">
        <v>404</v>
      </c>
      <c r="C408" s="22" t="s">
        <v>405</v>
      </c>
      <c r="D408" s="23">
        <v>2</v>
      </c>
      <c r="E408" s="22" t="s">
        <v>444</v>
      </c>
      <c r="F408" s="32" t="s">
        <v>445</v>
      </c>
      <c r="G408" s="53">
        <v>2</v>
      </c>
      <c r="H408" s="54">
        <v>382</v>
      </c>
      <c r="I408" s="54">
        <v>0</v>
      </c>
      <c r="J408" s="54">
        <v>0</v>
      </c>
      <c r="K408" s="54">
        <v>2</v>
      </c>
      <c r="L408" s="54">
        <v>0</v>
      </c>
      <c r="M408" s="54">
        <v>1</v>
      </c>
      <c r="N408" s="54">
        <v>11</v>
      </c>
      <c r="O408" s="54">
        <v>0</v>
      </c>
      <c r="P408" s="54">
        <v>0</v>
      </c>
      <c r="Q408" s="54">
        <v>0</v>
      </c>
      <c r="R408" s="54">
        <v>2</v>
      </c>
      <c r="S408" s="54">
        <v>0</v>
      </c>
      <c r="T408" s="54">
        <v>0</v>
      </c>
      <c r="U408" s="54">
        <v>335</v>
      </c>
      <c r="V408" s="54">
        <v>0</v>
      </c>
      <c r="W408" s="54">
        <v>0</v>
      </c>
      <c r="X408" s="54">
        <v>1</v>
      </c>
      <c r="Y408" s="54">
        <v>1</v>
      </c>
      <c r="Z408" s="54">
        <v>1</v>
      </c>
      <c r="AA408" s="54">
        <v>0</v>
      </c>
      <c r="AB408" s="54">
        <v>0</v>
      </c>
      <c r="AC408" s="60">
        <v>0</v>
      </c>
      <c r="AD408" s="100">
        <v>16</v>
      </c>
      <c r="AE408" s="84">
        <v>0</v>
      </c>
      <c r="AF408" s="173">
        <f t="shared" si="98"/>
        <v>754</v>
      </c>
      <c r="AG408" s="173">
        <f t="shared" si="99"/>
        <v>738</v>
      </c>
    </row>
    <row r="409" spans="1:59" ht="24.75" customHeight="1" x14ac:dyDescent="0.25">
      <c r="A409" s="22" t="s">
        <v>8</v>
      </c>
      <c r="B409" s="22" t="s">
        <v>404</v>
      </c>
      <c r="C409" s="22" t="s">
        <v>405</v>
      </c>
      <c r="D409" s="23">
        <v>2</v>
      </c>
      <c r="E409" s="22" t="s">
        <v>446</v>
      </c>
      <c r="F409" s="32" t="s">
        <v>447</v>
      </c>
      <c r="G409" s="99">
        <v>0</v>
      </c>
      <c r="H409" s="99">
        <v>398</v>
      </c>
      <c r="I409" s="99">
        <v>2</v>
      </c>
      <c r="J409" s="99">
        <v>2</v>
      </c>
      <c r="K409" s="99">
        <v>0</v>
      </c>
      <c r="L409" s="99">
        <v>2</v>
      </c>
      <c r="M409" s="99">
        <v>0</v>
      </c>
      <c r="N409" s="99">
        <v>3</v>
      </c>
      <c r="O409" s="99">
        <v>0</v>
      </c>
      <c r="P409" s="99">
        <v>0</v>
      </c>
      <c r="Q409" s="99">
        <v>0</v>
      </c>
      <c r="R409" s="99">
        <v>0</v>
      </c>
      <c r="S409" s="99">
        <v>1</v>
      </c>
      <c r="T409" s="99">
        <v>1</v>
      </c>
      <c r="U409" s="99">
        <v>343</v>
      </c>
      <c r="V409" s="99">
        <v>0</v>
      </c>
      <c r="W409" s="99">
        <v>0</v>
      </c>
      <c r="X409" s="99">
        <v>1</v>
      </c>
      <c r="Y409" s="99">
        <v>2</v>
      </c>
      <c r="Z409" s="99">
        <v>0</v>
      </c>
      <c r="AA409" s="99">
        <v>0</v>
      </c>
      <c r="AB409" s="99">
        <v>0</v>
      </c>
      <c r="AC409" s="99">
        <v>0</v>
      </c>
      <c r="AD409" s="195">
        <v>10</v>
      </c>
      <c r="AE409" s="84">
        <v>0</v>
      </c>
      <c r="AF409" s="173">
        <f t="shared" si="98"/>
        <v>765</v>
      </c>
      <c r="AG409" s="173">
        <f t="shared" si="99"/>
        <v>755</v>
      </c>
    </row>
    <row r="410" spans="1:59" ht="24.75" customHeight="1" x14ac:dyDescent="0.25">
      <c r="A410" s="22" t="s">
        <v>8</v>
      </c>
      <c r="B410" s="22" t="s">
        <v>404</v>
      </c>
      <c r="C410" s="22" t="s">
        <v>405</v>
      </c>
      <c r="D410" s="23">
        <v>2</v>
      </c>
      <c r="E410" s="22" t="s">
        <v>448</v>
      </c>
      <c r="F410" s="32" t="s">
        <v>449</v>
      </c>
      <c r="G410" s="53">
        <v>1</v>
      </c>
      <c r="H410" s="54">
        <v>515</v>
      </c>
      <c r="I410" s="54">
        <v>1</v>
      </c>
      <c r="J410" s="54">
        <v>0</v>
      </c>
      <c r="K410" s="54">
        <v>1</v>
      </c>
      <c r="L410" s="54">
        <v>0</v>
      </c>
      <c r="M410" s="54">
        <v>3</v>
      </c>
      <c r="N410" s="54">
        <v>7</v>
      </c>
      <c r="O410" s="54">
        <v>0</v>
      </c>
      <c r="P410" s="54">
        <v>0</v>
      </c>
      <c r="Q410" s="54">
        <v>0</v>
      </c>
      <c r="R410" s="54">
        <v>0</v>
      </c>
      <c r="S410" s="54">
        <v>1</v>
      </c>
      <c r="T410" s="54">
        <v>0</v>
      </c>
      <c r="U410" s="54">
        <v>230</v>
      </c>
      <c r="V410" s="54">
        <v>1</v>
      </c>
      <c r="W410" s="54">
        <v>0</v>
      </c>
      <c r="X410" s="54">
        <v>1</v>
      </c>
      <c r="Y410" s="54">
        <v>3</v>
      </c>
      <c r="Z410" s="54">
        <v>0</v>
      </c>
      <c r="AA410" s="54">
        <v>0</v>
      </c>
      <c r="AB410" s="54">
        <v>0</v>
      </c>
      <c r="AC410" s="60">
        <v>1</v>
      </c>
      <c r="AD410" s="100">
        <v>7</v>
      </c>
      <c r="AE410" s="84">
        <v>0</v>
      </c>
      <c r="AF410" s="173">
        <f t="shared" si="98"/>
        <v>772</v>
      </c>
      <c r="AG410" s="173">
        <f t="shared" si="99"/>
        <v>765</v>
      </c>
    </row>
    <row r="411" spans="1:59" ht="24.75" customHeight="1" x14ac:dyDescent="0.25">
      <c r="A411" s="22" t="s">
        <v>8</v>
      </c>
      <c r="B411" s="22" t="s">
        <v>404</v>
      </c>
      <c r="C411" s="22" t="s">
        <v>405</v>
      </c>
      <c r="D411" s="23">
        <v>2</v>
      </c>
      <c r="E411" s="22" t="s">
        <v>450</v>
      </c>
      <c r="F411" s="32" t="s">
        <v>451</v>
      </c>
      <c r="G411" s="53">
        <v>0</v>
      </c>
      <c r="H411" s="54">
        <v>529</v>
      </c>
      <c r="I411" s="54">
        <v>0</v>
      </c>
      <c r="J411" s="54">
        <v>0</v>
      </c>
      <c r="K411" s="54">
        <v>1</v>
      </c>
      <c r="L411" s="54">
        <v>0</v>
      </c>
      <c r="M411" s="54">
        <v>2</v>
      </c>
      <c r="N411" s="54">
        <v>7</v>
      </c>
      <c r="O411" s="54">
        <v>0</v>
      </c>
      <c r="P411" s="54">
        <v>0</v>
      </c>
      <c r="Q411" s="54">
        <v>1</v>
      </c>
      <c r="R411" s="54">
        <v>0</v>
      </c>
      <c r="S411" s="54">
        <v>0</v>
      </c>
      <c r="T411" s="54">
        <v>0</v>
      </c>
      <c r="U411" s="54">
        <v>207</v>
      </c>
      <c r="V411" s="54">
        <v>0</v>
      </c>
      <c r="W411" s="54">
        <v>0</v>
      </c>
      <c r="X411" s="54">
        <v>1</v>
      </c>
      <c r="Y411" s="54">
        <v>1</v>
      </c>
      <c r="Z411" s="54">
        <v>0</v>
      </c>
      <c r="AA411" s="54">
        <v>0</v>
      </c>
      <c r="AB411" s="54">
        <v>1</v>
      </c>
      <c r="AC411" s="60">
        <v>0</v>
      </c>
      <c r="AD411" s="100">
        <v>4</v>
      </c>
      <c r="AE411" s="84">
        <v>0</v>
      </c>
      <c r="AF411" s="173">
        <f t="shared" si="98"/>
        <v>754</v>
      </c>
      <c r="AG411" s="173">
        <f t="shared" si="99"/>
        <v>750</v>
      </c>
    </row>
    <row r="412" spans="1:59" ht="24.75" customHeight="1" x14ac:dyDescent="0.25">
      <c r="A412" s="22" t="s">
        <v>8</v>
      </c>
      <c r="B412" s="22" t="s">
        <v>404</v>
      </c>
      <c r="C412" s="22" t="s">
        <v>405</v>
      </c>
      <c r="D412" s="23">
        <v>2</v>
      </c>
      <c r="E412" s="22" t="s">
        <v>452</v>
      </c>
      <c r="F412" s="32" t="s">
        <v>453</v>
      </c>
      <c r="G412" s="53">
        <v>2</v>
      </c>
      <c r="H412" s="54">
        <v>506</v>
      </c>
      <c r="I412" s="54">
        <v>0</v>
      </c>
      <c r="J412" s="54">
        <v>2</v>
      </c>
      <c r="K412" s="54">
        <v>2</v>
      </c>
      <c r="L412" s="54">
        <v>0</v>
      </c>
      <c r="M412" s="54">
        <v>3</v>
      </c>
      <c r="N412" s="54">
        <v>2</v>
      </c>
      <c r="O412" s="54">
        <v>1</v>
      </c>
      <c r="P412" s="54">
        <v>0</v>
      </c>
      <c r="Q412" s="54">
        <v>0</v>
      </c>
      <c r="R412" s="54">
        <v>0</v>
      </c>
      <c r="S412" s="54">
        <v>1</v>
      </c>
      <c r="T412" s="54">
        <v>0</v>
      </c>
      <c r="U412" s="54">
        <v>224</v>
      </c>
      <c r="V412" s="54">
        <v>1</v>
      </c>
      <c r="W412" s="54">
        <v>0</v>
      </c>
      <c r="X412" s="54">
        <v>0</v>
      </c>
      <c r="Y412" s="54">
        <v>3</v>
      </c>
      <c r="Z412" s="54">
        <v>1</v>
      </c>
      <c r="AA412" s="54">
        <v>0</v>
      </c>
      <c r="AB412" s="54">
        <v>1</v>
      </c>
      <c r="AC412" s="60">
        <v>0</v>
      </c>
      <c r="AD412" s="100">
        <v>10</v>
      </c>
      <c r="AE412" s="84">
        <v>0</v>
      </c>
      <c r="AF412" s="173">
        <f t="shared" si="98"/>
        <v>759</v>
      </c>
      <c r="AG412" s="173">
        <f t="shared" si="99"/>
        <v>749</v>
      </c>
    </row>
    <row r="413" spans="1:59" ht="24.75" customHeight="1" x14ac:dyDescent="0.25">
      <c r="A413" s="22" t="s">
        <v>8</v>
      </c>
      <c r="B413" s="22" t="s">
        <v>404</v>
      </c>
      <c r="C413" s="22" t="s">
        <v>405</v>
      </c>
      <c r="D413" s="23">
        <v>2</v>
      </c>
      <c r="E413" s="22" t="s">
        <v>454</v>
      </c>
      <c r="F413" s="32" t="s">
        <v>455</v>
      </c>
      <c r="G413" s="53">
        <v>2</v>
      </c>
      <c r="H413" s="54">
        <v>547</v>
      </c>
      <c r="I413" s="54">
        <v>0</v>
      </c>
      <c r="J413" s="54">
        <v>0</v>
      </c>
      <c r="K413" s="54">
        <v>0</v>
      </c>
      <c r="L413" s="54">
        <v>1</v>
      </c>
      <c r="M413" s="54">
        <v>0</v>
      </c>
      <c r="N413" s="54">
        <v>14</v>
      </c>
      <c r="O413" s="54">
        <v>0</v>
      </c>
      <c r="P413" s="54">
        <v>0</v>
      </c>
      <c r="Q413" s="54">
        <v>0</v>
      </c>
      <c r="R413" s="54">
        <v>0</v>
      </c>
      <c r="S413" s="54">
        <v>0</v>
      </c>
      <c r="T413" s="54">
        <v>1</v>
      </c>
      <c r="U413" s="54">
        <v>198</v>
      </c>
      <c r="V413" s="54">
        <v>1</v>
      </c>
      <c r="W413" s="54">
        <v>0</v>
      </c>
      <c r="X413" s="54">
        <v>1</v>
      </c>
      <c r="Y413" s="54">
        <v>0</v>
      </c>
      <c r="Z413" s="54">
        <v>0</v>
      </c>
      <c r="AA413" s="54">
        <v>0</v>
      </c>
      <c r="AB413" s="54">
        <v>0</v>
      </c>
      <c r="AC413" s="60">
        <v>0</v>
      </c>
      <c r="AD413" s="100">
        <v>8</v>
      </c>
      <c r="AE413" s="84">
        <v>0</v>
      </c>
      <c r="AF413" s="173">
        <f t="shared" si="98"/>
        <v>773</v>
      </c>
      <c r="AG413" s="173">
        <f t="shared" si="99"/>
        <v>765</v>
      </c>
    </row>
    <row r="414" spans="1:59" ht="24.75" customHeight="1" x14ac:dyDescent="0.25">
      <c r="A414" s="22" t="s">
        <v>8</v>
      </c>
      <c r="B414" s="22" t="s">
        <v>404</v>
      </c>
      <c r="C414" s="22" t="s">
        <v>405</v>
      </c>
      <c r="D414" s="23">
        <v>2</v>
      </c>
      <c r="E414" s="22" t="s">
        <v>456</v>
      </c>
      <c r="F414" s="32" t="s">
        <v>457</v>
      </c>
      <c r="G414" s="53">
        <v>1</v>
      </c>
      <c r="H414" s="54">
        <v>507</v>
      </c>
      <c r="I414" s="54">
        <v>0</v>
      </c>
      <c r="J414" s="54">
        <v>0</v>
      </c>
      <c r="K414" s="54">
        <v>0</v>
      </c>
      <c r="L414" s="54">
        <v>1</v>
      </c>
      <c r="M414" s="54">
        <v>0</v>
      </c>
      <c r="N414" s="54">
        <v>6</v>
      </c>
      <c r="O414" s="54">
        <v>0</v>
      </c>
      <c r="P414" s="54">
        <v>0</v>
      </c>
      <c r="Q414" s="54">
        <v>0</v>
      </c>
      <c r="R414" s="54">
        <v>0</v>
      </c>
      <c r="S414" s="54">
        <v>3</v>
      </c>
      <c r="T414" s="54">
        <v>0</v>
      </c>
      <c r="U414" s="54">
        <v>227</v>
      </c>
      <c r="V414" s="54">
        <v>4</v>
      </c>
      <c r="W414" s="54">
        <v>0</v>
      </c>
      <c r="X414" s="54">
        <v>0</v>
      </c>
      <c r="Y414" s="54">
        <v>0</v>
      </c>
      <c r="Z414" s="54">
        <v>0</v>
      </c>
      <c r="AA414" s="54">
        <v>0</v>
      </c>
      <c r="AB414" s="54">
        <v>1</v>
      </c>
      <c r="AC414" s="60">
        <v>1</v>
      </c>
      <c r="AD414" s="100">
        <v>8</v>
      </c>
      <c r="AE414" s="84">
        <v>0</v>
      </c>
      <c r="AF414" s="173">
        <f t="shared" si="98"/>
        <v>759</v>
      </c>
      <c r="AG414" s="173">
        <f t="shared" si="99"/>
        <v>751</v>
      </c>
    </row>
    <row r="415" spans="1:59" ht="24.75" customHeight="1" x14ac:dyDescent="0.25">
      <c r="A415" s="22" t="s">
        <v>8</v>
      </c>
      <c r="B415" s="22" t="s">
        <v>404</v>
      </c>
      <c r="C415" s="22" t="s">
        <v>405</v>
      </c>
      <c r="D415" s="23">
        <v>2</v>
      </c>
      <c r="E415" s="22" t="s">
        <v>458</v>
      </c>
      <c r="F415" s="32" t="s">
        <v>459</v>
      </c>
      <c r="G415" s="53">
        <v>1</v>
      </c>
      <c r="H415" s="54">
        <v>532</v>
      </c>
      <c r="I415" s="54">
        <v>1</v>
      </c>
      <c r="J415" s="54">
        <v>1</v>
      </c>
      <c r="K415" s="54">
        <v>0</v>
      </c>
      <c r="L415" s="54">
        <v>0</v>
      </c>
      <c r="M415" s="54">
        <v>0</v>
      </c>
      <c r="N415" s="54">
        <v>6</v>
      </c>
      <c r="O415" s="54">
        <v>0</v>
      </c>
      <c r="P415" s="54">
        <v>0</v>
      </c>
      <c r="Q415" s="54">
        <v>0</v>
      </c>
      <c r="R415" s="54">
        <v>1</v>
      </c>
      <c r="S415" s="54">
        <v>1</v>
      </c>
      <c r="T415" s="54">
        <v>0</v>
      </c>
      <c r="U415" s="54">
        <v>197</v>
      </c>
      <c r="V415" s="54">
        <v>0</v>
      </c>
      <c r="W415" s="54">
        <v>0</v>
      </c>
      <c r="X415" s="54">
        <v>2</v>
      </c>
      <c r="Y415" s="54">
        <v>0</v>
      </c>
      <c r="Z415" s="54">
        <v>2</v>
      </c>
      <c r="AA415" s="54">
        <v>0</v>
      </c>
      <c r="AB415" s="54">
        <v>2</v>
      </c>
      <c r="AC415" s="60">
        <v>0</v>
      </c>
      <c r="AD415" s="100">
        <v>8</v>
      </c>
      <c r="AE415" s="84">
        <v>0</v>
      </c>
      <c r="AF415" s="173">
        <f t="shared" si="98"/>
        <v>754</v>
      </c>
      <c r="AG415" s="173">
        <f t="shared" si="99"/>
        <v>746</v>
      </c>
    </row>
    <row r="416" spans="1:59" ht="24.75" customHeight="1" x14ac:dyDescent="0.25">
      <c r="A416" s="22"/>
      <c r="B416" s="22"/>
      <c r="C416" s="22"/>
      <c r="D416" s="23"/>
      <c r="E416" s="31" t="s">
        <v>194</v>
      </c>
      <c r="F416" s="31" t="s">
        <v>6</v>
      </c>
      <c r="G416" s="87">
        <f>SUM(G405:G415)</f>
        <v>13</v>
      </c>
      <c r="H416" s="84">
        <f t="shared" ref="H416:AE416" si="100">SUM(H405:H415)</f>
        <v>5071</v>
      </c>
      <c r="I416" s="84">
        <f t="shared" si="100"/>
        <v>6</v>
      </c>
      <c r="J416" s="84">
        <f t="shared" si="100"/>
        <v>7</v>
      </c>
      <c r="K416" s="84">
        <f t="shared" si="100"/>
        <v>6</v>
      </c>
      <c r="L416" s="84">
        <f t="shared" si="100"/>
        <v>7</v>
      </c>
      <c r="M416" s="84">
        <f t="shared" si="100"/>
        <v>10</v>
      </c>
      <c r="N416" s="84">
        <f t="shared" si="100"/>
        <v>73</v>
      </c>
      <c r="O416" s="84">
        <f t="shared" si="100"/>
        <v>3</v>
      </c>
      <c r="P416" s="84">
        <f t="shared" si="100"/>
        <v>2</v>
      </c>
      <c r="Q416" s="84">
        <f t="shared" si="100"/>
        <v>1</v>
      </c>
      <c r="R416" s="84">
        <f t="shared" si="100"/>
        <v>3</v>
      </c>
      <c r="S416" s="84">
        <f t="shared" si="100"/>
        <v>8</v>
      </c>
      <c r="T416" s="84">
        <f t="shared" si="100"/>
        <v>2</v>
      </c>
      <c r="U416" s="84">
        <f t="shared" si="100"/>
        <v>2961</v>
      </c>
      <c r="V416" s="84">
        <f t="shared" si="100"/>
        <v>7</v>
      </c>
      <c r="W416" s="84">
        <f t="shared" si="100"/>
        <v>1</v>
      </c>
      <c r="X416" s="84">
        <f t="shared" si="100"/>
        <v>8</v>
      </c>
      <c r="Y416" s="84">
        <f t="shared" si="100"/>
        <v>14</v>
      </c>
      <c r="Z416" s="84">
        <f t="shared" si="100"/>
        <v>4</v>
      </c>
      <c r="AA416" s="84">
        <f t="shared" si="100"/>
        <v>4</v>
      </c>
      <c r="AB416" s="84">
        <f t="shared" si="100"/>
        <v>6</v>
      </c>
      <c r="AC416" s="85">
        <f t="shared" si="100"/>
        <v>2</v>
      </c>
      <c r="AD416" s="100">
        <f t="shared" si="100"/>
        <v>94</v>
      </c>
      <c r="AE416" s="84">
        <f t="shared" si="100"/>
        <v>2</v>
      </c>
      <c r="AF416" s="87">
        <f t="shared" ref="AF416" si="101">SUM(AF405:AF415)</f>
        <v>8313</v>
      </c>
      <c r="AG416" s="88">
        <f t="shared" ref="AG416" si="102">SUM(AG405:AG415)</f>
        <v>8219</v>
      </c>
    </row>
    <row r="417" spans="1:59" s="51" customFormat="1" ht="24.75" customHeight="1" x14ac:dyDescent="0.25">
      <c r="A417" s="241"/>
      <c r="B417" s="242"/>
      <c r="C417" s="242"/>
      <c r="D417" s="242"/>
      <c r="E417" s="242"/>
      <c r="F417" s="242"/>
      <c r="G417" s="242"/>
      <c r="H417" s="242"/>
      <c r="I417" s="242"/>
      <c r="J417" s="242"/>
      <c r="K417" s="242"/>
      <c r="L417" s="242"/>
      <c r="M417" s="242"/>
      <c r="N417" s="242"/>
      <c r="O417" s="242"/>
      <c r="P417" s="242"/>
      <c r="Q417" s="242"/>
      <c r="R417" s="242"/>
      <c r="S417" s="242"/>
      <c r="T417" s="242"/>
      <c r="U417" s="242"/>
      <c r="V417" s="242"/>
      <c r="W417" s="242"/>
      <c r="X417" s="242"/>
      <c r="Y417" s="242"/>
      <c r="Z417" s="242"/>
      <c r="AA417" s="242"/>
      <c r="AB417" s="242"/>
      <c r="AC417" s="242"/>
      <c r="AD417" s="242"/>
      <c r="AE417" s="242"/>
      <c r="AF417" s="242"/>
      <c r="AG417" s="243"/>
      <c r="AH417" s="50"/>
      <c r="AI417" s="50"/>
      <c r="AJ417" s="50"/>
      <c r="AK417" s="50"/>
      <c r="AL417" s="50"/>
      <c r="AM417" s="50"/>
      <c r="AN417" s="50"/>
      <c r="AO417" s="50"/>
      <c r="AP417" s="50"/>
      <c r="AQ417" s="50"/>
      <c r="AR417" s="50"/>
      <c r="AS417" s="50"/>
      <c r="AT417" s="50"/>
      <c r="AU417" s="50"/>
      <c r="AV417" s="50"/>
      <c r="AW417" s="50"/>
      <c r="AX417" s="50"/>
      <c r="AY417" s="50"/>
      <c r="AZ417" s="50"/>
      <c r="BA417" s="50"/>
      <c r="BB417" s="50"/>
      <c r="BC417" s="50"/>
      <c r="BD417" s="50"/>
      <c r="BE417" s="50"/>
      <c r="BF417" s="50"/>
      <c r="BG417" s="50"/>
    </row>
    <row r="418" spans="1:59" ht="24.75" customHeight="1" x14ac:dyDescent="0.25">
      <c r="A418" s="22" t="s">
        <v>8</v>
      </c>
      <c r="B418" s="22" t="s">
        <v>404</v>
      </c>
      <c r="C418" s="22" t="s">
        <v>405</v>
      </c>
      <c r="D418" s="23">
        <v>3</v>
      </c>
      <c r="E418" s="22" t="s">
        <v>460</v>
      </c>
      <c r="F418" s="32" t="s">
        <v>461</v>
      </c>
      <c r="G418" s="53">
        <v>1</v>
      </c>
      <c r="H418" s="54">
        <v>591</v>
      </c>
      <c r="I418" s="54">
        <v>1</v>
      </c>
      <c r="J418" s="54">
        <v>0</v>
      </c>
      <c r="K418" s="54">
        <v>0</v>
      </c>
      <c r="L418" s="54">
        <v>2</v>
      </c>
      <c r="M418" s="54">
        <v>3</v>
      </c>
      <c r="N418" s="54">
        <v>6</v>
      </c>
      <c r="O418" s="54">
        <v>0</v>
      </c>
      <c r="P418" s="54">
        <v>1</v>
      </c>
      <c r="Q418" s="54">
        <v>0</v>
      </c>
      <c r="R418" s="54">
        <v>0</v>
      </c>
      <c r="S418" s="54">
        <v>1</v>
      </c>
      <c r="T418" s="54">
        <v>0</v>
      </c>
      <c r="U418" s="54">
        <v>214</v>
      </c>
      <c r="V418" s="54">
        <v>1</v>
      </c>
      <c r="W418" s="54">
        <v>0</v>
      </c>
      <c r="X418" s="54">
        <v>0</v>
      </c>
      <c r="Y418" s="54">
        <v>4</v>
      </c>
      <c r="Z418" s="54">
        <v>0</v>
      </c>
      <c r="AA418" s="54">
        <v>0</v>
      </c>
      <c r="AB418" s="54">
        <v>0</v>
      </c>
      <c r="AC418" s="60">
        <v>0</v>
      </c>
      <c r="AD418" s="100">
        <v>9</v>
      </c>
      <c r="AE418" s="84">
        <v>0</v>
      </c>
      <c r="AF418" s="173">
        <f t="shared" ref="AF418:AF426" si="103">G418+H418+I418+J418+K418+L418+M418+N418+O418+P418+Q418+R418+S418+T418+U418+V418+W418+X418+Y418+Z418+AA418+AB418+AC418+AD418</f>
        <v>834</v>
      </c>
      <c r="AG418" s="173">
        <f t="shared" ref="AG418:AG426" si="104">G418+H418+I418+J418+K418+L418+M418+N418+O418+P418+Q418+R418+S418+T418+U418+V418+W418+X418+Y418+Z418+AA418+AB418+AC418</f>
        <v>825</v>
      </c>
    </row>
    <row r="419" spans="1:59" ht="24.75" customHeight="1" x14ac:dyDescent="0.25">
      <c r="A419" s="22" t="s">
        <v>8</v>
      </c>
      <c r="B419" s="22" t="s">
        <v>404</v>
      </c>
      <c r="C419" s="22" t="s">
        <v>405</v>
      </c>
      <c r="D419" s="23">
        <v>3</v>
      </c>
      <c r="E419" s="22" t="s">
        <v>462</v>
      </c>
      <c r="F419" s="32" t="s">
        <v>463</v>
      </c>
      <c r="G419" s="53">
        <v>3</v>
      </c>
      <c r="H419" s="54">
        <v>586</v>
      </c>
      <c r="I419" s="54">
        <v>4</v>
      </c>
      <c r="J419" s="54">
        <v>2</v>
      </c>
      <c r="K419" s="54">
        <v>0</v>
      </c>
      <c r="L419" s="54">
        <v>1</v>
      </c>
      <c r="M419" s="54">
        <v>0</v>
      </c>
      <c r="N419" s="54">
        <v>12</v>
      </c>
      <c r="O419" s="54">
        <v>0</v>
      </c>
      <c r="P419" s="54">
        <v>0</v>
      </c>
      <c r="Q419" s="54">
        <v>1</v>
      </c>
      <c r="R419" s="54">
        <v>0</v>
      </c>
      <c r="S419" s="54">
        <v>0</v>
      </c>
      <c r="T419" s="54">
        <v>0</v>
      </c>
      <c r="U419" s="54">
        <v>200</v>
      </c>
      <c r="V419" s="54">
        <v>1</v>
      </c>
      <c r="W419" s="54">
        <v>1</v>
      </c>
      <c r="X419" s="54">
        <v>0</v>
      </c>
      <c r="Y419" s="54">
        <v>0</v>
      </c>
      <c r="Z419" s="54">
        <v>0</v>
      </c>
      <c r="AA419" s="54">
        <v>0</v>
      </c>
      <c r="AB419" s="54">
        <v>0</v>
      </c>
      <c r="AC419" s="60">
        <v>2</v>
      </c>
      <c r="AD419" s="100">
        <v>16</v>
      </c>
      <c r="AE419" s="84">
        <v>0</v>
      </c>
      <c r="AF419" s="173">
        <f t="shared" si="103"/>
        <v>829</v>
      </c>
      <c r="AG419" s="173">
        <f t="shared" si="104"/>
        <v>813</v>
      </c>
    </row>
    <row r="420" spans="1:59" ht="24.75" customHeight="1" x14ac:dyDescent="0.25">
      <c r="A420" s="22" t="s">
        <v>8</v>
      </c>
      <c r="B420" s="22" t="s">
        <v>404</v>
      </c>
      <c r="C420" s="22" t="s">
        <v>405</v>
      </c>
      <c r="D420" s="23">
        <v>3</v>
      </c>
      <c r="E420" s="22" t="s">
        <v>464</v>
      </c>
      <c r="F420" s="32" t="s">
        <v>465</v>
      </c>
      <c r="G420" s="53">
        <v>1</v>
      </c>
      <c r="H420" s="54">
        <v>565</v>
      </c>
      <c r="I420" s="54">
        <v>3</v>
      </c>
      <c r="J420" s="54">
        <v>0</v>
      </c>
      <c r="K420" s="54">
        <v>0</v>
      </c>
      <c r="L420" s="54">
        <v>0</v>
      </c>
      <c r="M420" s="54">
        <v>1</v>
      </c>
      <c r="N420" s="54">
        <v>12</v>
      </c>
      <c r="O420" s="54">
        <v>0</v>
      </c>
      <c r="P420" s="54">
        <v>0</v>
      </c>
      <c r="Q420" s="54">
        <v>0</v>
      </c>
      <c r="R420" s="54">
        <v>1</v>
      </c>
      <c r="S420" s="54">
        <v>0</v>
      </c>
      <c r="T420" s="54">
        <v>0</v>
      </c>
      <c r="U420" s="54">
        <v>220</v>
      </c>
      <c r="V420" s="54">
        <v>0</v>
      </c>
      <c r="W420" s="54">
        <v>0</v>
      </c>
      <c r="X420" s="54">
        <v>2</v>
      </c>
      <c r="Y420" s="54">
        <v>1</v>
      </c>
      <c r="Z420" s="54">
        <v>0</v>
      </c>
      <c r="AA420" s="54">
        <v>0</v>
      </c>
      <c r="AB420" s="54">
        <v>0</v>
      </c>
      <c r="AC420" s="60">
        <v>0</v>
      </c>
      <c r="AD420" s="100">
        <v>5</v>
      </c>
      <c r="AE420" s="84">
        <v>0</v>
      </c>
      <c r="AF420" s="173">
        <f t="shared" si="103"/>
        <v>811</v>
      </c>
      <c r="AG420" s="173">
        <f t="shared" si="104"/>
        <v>806</v>
      </c>
    </row>
    <row r="421" spans="1:59" ht="24.75" customHeight="1" x14ac:dyDescent="0.25">
      <c r="A421" s="22" t="s">
        <v>8</v>
      </c>
      <c r="B421" s="22" t="s">
        <v>404</v>
      </c>
      <c r="C421" s="22" t="s">
        <v>405</v>
      </c>
      <c r="D421" s="23">
        <v>3</v>
      </c>
      <c r="E421" s="22" t="s">
        <v>466</v>
      </c>
      <c r="F421" s="32" t="s">
        <v>467</v>
      </c>
      <c r="G421" s="53">
        <v>1</v>
      </c>
      <c r="H421" s="54">
        <v>566</v>
      </c>
      <c r="I421" s="54">
        <v>1</v>
      </c>
      <c r="J421" s="54">
        <v>0</v>
      </c>
      <c r="K421" s="54">
        <v>0</v>
      </c>
      <c r="L421" s="54">
        <v>0</v>
      </c>
      <c r="M421" s="54">
        <v>0</v>
      </c>
      <c r="N421" s="54">
        <v>6</v>
      </c>
      <c r="O421" s="54">
        <v>0</v>
      </c>
      <c r="P421" s="54">
        <v>0</v>
      </c>
      <c r="Q421" s="54">
        <v>0</v>
      </c>
      <c r="R421" s="54">
        <v>0</v>
      </c>
      <c r="S421" s="54">
        <v>0</v>
      </c>
      <c r="T421" s="54">
        <v>0</v>
      </c>
      <c r="U421" s="54">
        <v>192</v>
      </c>
      <c r="V421" s="54">
        <v>1</v>
      </c>
      <c r="W421" s="54">
        <v>0</v>
      </c>
      <c r="X421" s="54">
        <v>0</v>
      </c>
      <c r="Y421" s="54">
        <v>1</v>
      </c>
      <c r="Z421" s="54">
        <v>0</v>
      </c>
      <c r="AA421" s="54">
        <v>0</v>
      </c>
      <c r="AB421" s="54">
        <v>0</v>
      </c>
      <c r="AC421" s="60">
        <v>1</v>
      </c>
      <c r="AD421" s="100">
        <v>5</v>
      </c>
      <c r="AE421" s="84">
        <v>0</v>
      </c>
      <c r="AF421" s="173">
        <f t="shared" si="103"/>
        <v>774</v>
      </c>
      <c r="AG421" s="173">
        <f t="shared" si="104"/>
        <v>769</v>
      </c>
    </row>
    <row r="422" spans="1:59" ht="24.75" customHeight="1" x14ac:dyDescent="0.25">
      <c r="A422" s="22" t="s">
        <v>8</v>
      </c>
      <c r="B422" s="22" t="s">
        <v>404</v>
      </c>
      <c r="C422" s="22" t="s">
        <v>405</v>
      </c>
      <c r="D422" s="23">
        <v>3</v>
      </c>
      <c r="E422" s="22" t="s">
        <v>468</v>
      </c>
      <c r="F422" s="32" t="s">
        <v>469</v>
      </c>
      <c r="G422" s="99">
        <v>0</v>
      </c>
      <c r="H422" s="99">
        <v>565</v>
      </c>
      <c r="I422" s="99">
        <v>0</v>
      </c>
      <c r="J422" s="99">
        <v>1</v>
      </c>
      <c r="K422" s="99">
        <v>0</v>
      </c>
      <c r="L422" s="99">
        <v>0</v>
      </c>
      <c r="M422" s="99">
        <v>2</v>
      </c>
      <c r="N422" s="99">
        <v>3</v>
      </c>
      <c r="O422" s="99">
        <v>0</v>
      </c>
      <c r="P422" s="99">
        <v>0</v>
      </c>
      <c r="Q422" s="99">
        <v>0</v>
      </c>
      <c r="R422" s="99">
        <v>0</v>
      </c>
      <c r="S422" s="99">
        <v>1</v>
      </c>
      <c r="T422" s="99">
        <v>0</v>
      </c>
      <c r="U422" s="99">
        <v>192</v>
      </c>
      <c r="V422" s="99">
        <v>0</v>
      </c>
      <c r="W422" s="99">
        <v>0</v>
      </c>
      <c r="X422" s="99">
        <v>0</v>
      </c>
      <c r="Y422" s="99">
        <v>1</v>
      </c>
      <c r="Z422" s="99">
        <v>0</v>
      </c>
      <c r="AA422" s="99">
        <v>0</v>
      </c>
      <c r="AB422" s="99">
        <v>0</v>
      </c>
      <c r="AC422" s="99">
        <v>0</v>
      </c>
      <c r="AD422" s="195">
        <v>7</v>
      </c>
      <c r="AE422" s="84">
        <v>0</v>
      </c>
      <c r="AF422" s="173">
        <f t="shared" si="103"/>
        <v>772</v>
      </c>
      <c r="AG422" s="173">
        <f t="shared" si="104"/>
        <v>765</v>
      </c>
    </row>
    <row r="423" spans="1:59" ht="24.75" customHeight="1" x14ac:dyDescent="0.25">
      <c r="A423" s="22" t="s">
        <v>8</v>
      </c>
      <c r="B423" s="22" t="s">
        <v>404</v>
      </c>
      <c r="C423" s="22" t="s">
        <v>405</v>
      </c>
      <c r="D423" s="23">
        <v>3</v>
      </c>
      <c r="E423" s="22" t="s">
        <v>470</v>
      </c>
      <c r="F423" s="32" t="s">
        <v>471</v>
      </c>
      <c r="G423" s="53">
        <v>2</v>
      </c>
      <c r="H423" s="54">
        <v>583</v>
      </c>
      <c r="I423" s="54">
        <v>0</v>
      </c>
      <c r="J423" s="54">
        <v>0</v>
      </c>
      <c r="K423" s="54">
        <v>1</v>
      </c>
      <c r="L423" s="54">
        <v>1</v>
      </c>
      <c r="M423" s="54">
        <v>0</v>
      </c>
      <c r="N423" s="54">
        <v>4</v>
      </c>
      <c r="O423" s="54">
        <v>0</v>
      </c>
      <c r="P423" s="54">
        <v>0</v>
      </c>
      <c r="Q423" s="54">
        <v>0</v>
      </c>
      <c r="R423" s="54">
        <v>0</v>
      </c>
      <c r="S423" s="54">
        <v>0</v>
      </c>
      <c r="T423" s="54">
        <v>0</v>
      </c>
      <c r="U423" s="54">
        <v>187</v>
      </c>
      <c r="V423" s="54">
        <v>3</v>
      </c>
      <c r="W423" s="54">
        <v>0</v>
      </c>
      <c r="X423" s="54">
        <v>0</v>
      </c>
      <c r="Y423" s="54">
        <v>0</v>
      </c>
      <c r="Z423" s="54">
        <v>0</v>
      </c>
      <c r="AA423" s="54">
        <v>0</v>
      </c>
      <c r="AB423" s="54">
        <v>0</v>
      </c>
      <c r="AC423" s="60">
        <v>0</v>
      </c>
      <c r="AD423" s="100">
        <v>4</v>
      </c>
      <c r="AE423" s="84">
        <v>0</v>
      </c>
      <c r="AF423" s="173">
        <f t="shared" si="103"/>
        <v>785</v>
      </c>
      <c r="AG423" s="173">
        <f t="shared" si="104"/>
        <v>781</v>
      </c>
    </row>
    <row r="424" spans="1:59" ht="24.75" customHeight="1" x14ac:dyDescent="0.25">
      <c r="A424" s="22" t="s">
        <v>8</v>
      </c>
      <c r="B424" s="22" t="s">
        <v>404</v>
      </c>
      <c r="C424" s="22" t="s">
        <v>405</v>
      </c>
      <c r="D424" s="23">
        <v>3</v>
      </c>
      <c r="E424" s="22" t="s">
        <v>472</v>
      </c>
      <c r="F424" s="32" t="s">
        <v>473</v>
      </c>
      <c r="G424" s="53">
        <v>0</v>
      </c>
      <c r="H424" s="54">
        <v>581</v>
      </c>
      <c r="I424" s="54">
        <v>1</v>
      </c>
      <c r="J424" s="54">
        <v>0</v>
      </c>
      <c r="K424" s="54">
        <v>0</v>
      </c>
      <c r="L424" s="54">
        <v>0</v>
      </c>
      <c r="M424" s="54">
        <v>1</v>
      </c>
      <c r="N424" s="54">
        <v>6</v>
      </c>
      <c r="O424" s="54">
        <v>0</v>
      </c>
      <c r="P424" s="54">
        <v>1</v>
      </c>
      <c r="Q424" s="54">
        <v>0</v>
      </c>
      <c r="R424" s="54">
        <v>0</v>
      </c>
      <c r="S424" s="54">
        <v>0</v>
      </c>
      <c r="T424" s="54">
        <v>0</v>
      </c>
      <c r="U424" s="54">
        <v>173</v>
      </c>
      <c r="V424" s="54">
        <v>3</v>
      </c>
      <c r="W424" s="54">
        <v>0</v>
      </c>
      <c r="X424" s="54">
        <v>1</v>
      </c>
      <c r="Y424" s="54">
        <v>0</v>
      </c>
      <c r="Z424" s="54">
        <v>0</v>
      </c>
      <c r="AA424" s="54">
        <v>0</v>
      </c>
      <c r="AB424" s="54">
        <v>0</v>
      </c>
      <c r="AC424" s="60">
        <v>0</v>
      </c>
      <c r="AD424" s="100">
        <v>3</v>
      </c>
      <c r="AE424" s="84">
        <v>0</v>
      </c>
      <c r="AF424" s="173">
        <f t="shared" si="103"/>
        <v>770</v>
      </c>
      <c r="AG424" s="173">
        <f t="shared" si="104"/>
        <v>767</v>
      </c>
    </row>
    <row r="425" spans="1:59" ht="24.75" customHeight="1" x14ac:dyDescent="0.25">
      <c r="A425" s="22" t="s">
        <v>8</v>
      </c>
      <c r="B425" s="22" t="s">
        <v>404</v>
      </c>
      <c r="C425" s="22" t="s">
        <v>405</v>
      </c>
      <c r="D425" s="23">
        <v>3</v>
      </c>
      <c r="E425" s="22" t="s">
        <v>474</v>
      </c>
      <c r="F425" s="32" t="s">
        <v>475</v>
      </c>
      <c r="G425" s="53">
        <v>0</v>
      </c>
      <c r="H425" s="54">
        <v>516</v>
      </c>
      <c r="I425" s="54">
        <v>0</v>
      </c>
      <c r="J425" s="54">
        <v>1</v>
      </c>
      <c r="K425" s="54">
        <v>1</v>
      </c>
      <c r="L425" s="54">
        <v>0</v>
      </c>
      <c r="M425" s="54">
        <v>1</v>
      </c>
      <c r="N425" s="54">
        <v>5</v>
      </c>
      <c r="O425" s="54">
        <v>1</v>
      </c>
      <c r="P425" s="54">
        <v>0</v>
      </c>
      <c r="Q425" s="54">
        <v>0</v>
      </c>
      <c r="R425" s="54">
        <v>0</v>
      </c>
      <c r="S425" s="54">
        <v>0</v>
      </c>
      <c r="T425" s="54">
        <v>0</v>
      </c>
      <c r="U425" s="54">
        <v>241</v>
      </c>
      <c r="V425" s="54">
        <v>1</v>
      </c>
      <c r="W425" s="54">
        <v>2</v>
      </c>
      <c r="X425" s="54">
        <v>1</v>
      </c>
      <c r="Y425" s="54">
        <v>2</v>
      </c>
      <c r="Z425" s="54">
        <v>0</v>
      </c>
      <c r="AA425" s="54">
        <v>0</v>
      </c>
      <c r="AB425" s="54">
        <v>0</v>
      </c>
      <c r="AC425" s="60">
        <v>3</v>
      </c>
      <c r="AD425" s="100">
        <v>7</v>
      </c>
      <c r="AE425" s="84">
        <v>0</v>
      </c>
      <c r="AF425" s="173">
        <f t="shared" si="103"/>
        <v>782</v>
      </c>
      <c r="AG425" s="173">
        <f t="shared" si="104"/>
        <v>775</v>
      </c>
    </row>
    <row r="426" spans="1:59" ht="24.75" customHeight="1" x14ac:dyDescent="0.25">
      <c r="A426" s="22" t="s">
        <v>8</v>
      </c>
      <c r="B426" s="22" t="s">
        <v>404</v>
      </c>
      <c r="C426" s="22" t="s">
        <v>405</v>
      </c>
      <c r="D426" s="23">
        <v>3</v>
      </c>
      <c r="E426" s="22" t="s">
        <v>476</v>
      </c>
      <c r="F426" s="32" t="s">
        <v>477</v>
      </c>
      <c r="G426" s="53">
        <v>1</v>
      </c>
      <c r="H426" s="54">
        <v>538</v>
      </c>
      <c r="I426" s="54">
        <v>1</v>
      </c>
      <c r="J426" s="54">
        <v>0</v>
      </c>
      <c r="K426" s="54">
        <v>0</v>
      </c>
      <c r="L426" s="54">
        <v>1</v>
      </c>
      <c r="M426" s="54">
        <v>0</v>
      </c>
      <c r="N426" s="54">
        <v>4</v>
      </c>
      <c r="O426" s="54">
        <v>1</v>
      </c>
      <c r="P426" s="54">
        <v>0</v>
      </c>
      <c r="Q426" s="54">
        <v>0</v>
      </c>
      <c r="R426" s="54">
        <v>0</v>
      </c>
      <c r="S426" s="54">
        <v>1</v>
      </c>
      <c r="T426" s="54">
        <v>0</v>
      </c>
      <c r="U426" s="54">
        <v>228</v>
      </c>
      <c r="V426" s="54">
        <v>0</v>
      </c>
      <c r="W426" s="54">
        <v>0</v>
      </c>
      <c r="X426" s="54">
        <v>1</v>
      </c>
      <c r="Y426" s="54">
        <v>2</v>
      </c>
      <c r="Z426" s="54">
        <v>1</v>
      </c>
      <c r="AA426" s="54">
        <v>1</v>
      </c>
      <c r="AB426" s="54">
        <v>0</v>
      </c>
      <c r="AC426" s="60">
        <v>0</v>
      </c>
      <c r="AD426" s="100">
        <v>10</v>
      </c>
      <c r="AE426" s="84">
        <v>0</v>
      </c>
      <c r="AF426" s="173">
        <f t="shared" si="103"/>
        <v>790</v>
      </c>
      <c r="AG426" s="173">
        <f t="shared" si="104"/>
        <v>780</v>
      </c>
    </row>
    <row r="427" spans="1:59" ht="24.75" customHeight="1" x14ac:dyDescent="0.25">
      <c r="A427" s="22"/>
      <c r="B427" s="22"/>
      <c r="C427" s="22"/>
      <c r="D427" s="23"/>
      <c r="E427" s="31" t="s">
        <v>213</v>
      </c>
      <c r="F427" s="31" t="s">
        <v>6</v>
      </c>
      <c r="G427" s="87">
        <f>SUM(G418:G426)</f>
        <v>9</v>
      </c>
      <c r="H427" s="84">
        <f t="shared" ref="H427:AG427" si="105">SUM(H418:H426)</f>
        <v>5091</v>
      </c>
      <c r="I427" s="84">
        <f t="shared" si="105"/>
        <v>11</v>
      </c>
      <c r="J427" s="84">
        <f t="shared" si="105"/>
        <v>4</v>
      </c>
      <c r="K427" s="84">
        <f t="shared" si="105"/>
        <v>2</v>
      </c>
      <c r="L427" s="84">
        <f t="shared" si="105"/>
        <v>5</v>
      </c>
      <c r="M427" s="84">
        <f t="shared" si="105"/>
        <v>8</v>
      </c>
      <c r="N427" s="84">
        <f t="shared" si="105"/>
        <v>58</v>
      </c>
      <c r="O427" s="84">
        <f t="shared" si="105"/>
        <v>2</v>
      </c>
      <c r="P427" s="84">
        <f t="shared" si="105"/>
        <v>2</v>
      </c>
      <c r="Q427" s="84">
        <f t="shared" si="105"/>
        <v>1</v>
      </c>
      <c r="R427" s="84">
        <f t="shared" si="105"/>
        <v>1</v>
      </c>
      <c r="S427" s="84">
        <f t="shared" si="105"/>
        <v>3</v>
      </c>
      <c r="T427" s="84">
        <f t="shared" si="105"/>
        <v>0</v>
      </c>
      <c r="U427" s="84">
        <f t="shared" si="105"/>
        <v>1847</v>
      </c>
      <c r="V427" s="84">
        <f t="shared" si="105"/>
        <v>10</v>
      </c>
      <c r="W427" s="84">
        <f t="shared" si="105"/>
        <v>3</v>
      </c>
      <c r="X427" s="84">
        <f t="shared" si="105"/>
        <v>5</v>
      </c>
      <c r="Y427" s="84">
        <f t="shared" si="105"/>
        <v>11</v>
      </c>
      <c r="Z427" s="84">
        <f t="shared" si="105"/>
        <v>1</v>
      </c>
      <c r="AA427" s="84">
        <f t="shared" si="105"/>
        <v>1</v>
      </c>
      <c r="AB427" s="84">
        <f t="shared" si="105"/>
        <v>0</v>
      </c>
      <c r="AC427" s="85">
        <f t="shared" si="105"/>
        <v>6</v>
      </c>
      <c r="AD427" s="100">
        <f t="shared" si="105"/>
        <v>66</v>
      </c>
      <c r="AE427" s="84">
        <f t="shared" si="105"/>
        <v>0</v>
      </c>
      <c r="AF427" s="87">
        <f t="shared" si="105"/>
        <v>7147</v>
      </c>
      <c r="AG427" s="88">
        <f t="shared" si="105"/>
        <v>7081</v>
      </c>
    </row>
    <row r="428" spans="1:59" s="51" customFormat="1" ht="24.75" customHeight="1" x14ac:dyDescent="0.25">
      <c r="A428" s="241"/>
      <c r="B428" s="242"/>
      <c r="C428" s="242"/>
      <c r="D428" s="242"/>
      <c r="E428" s="242"/>
      <c r="F428" s="242"/>
      <c r="G428" s="242"/>
      <c r="H428" s="242"/>
      <c r="I428" s="242"/>
      <c r="J428" s="242"/>
      <c r="K428" s="242"/>
      <c r="L428" s="242"/>
      <c r="M428" s="242"/>
      <c r="N428" s="242"/>
      <c r="O428" s="242"/>
      <c r="P428" s="242"/>
      <c r="Q428" s="242"/>
      <c r="R428" s="242"/>
      <c r="S428" s="242"/>
      <c r="T428" s="242"/>
      <c r="U428" s="242"/>
      <c r="V428" s="242"/>
      <c r="W428" s="242"/>
      <c r="X428" s="242"/>
      <c r="Y428" s="242"/>
      <c r="Z428" s="242"/>
      <c r="AA428" s="242"/>
      <c r="AB428" s="242"/>
      <c r="AC428" s="242"/>
      <c r="AD428" s="242"/>
      <c r="AE428" s="242"/>
      <c r="AF428" s="242"/>
      <c r="AG428" s="243"/>
      <c r="AH428" s="50"/>
      <c r="AI428" s="50"/>
      <c r="AJ428" s="50"/>
      <c r="AK428" s="50"/>
      <c r="AL428" s="50"/>
      <c r="AM428" s="50"/>
      <c r="AN428" s="50"/>
      <c r="AO428" s="50"/>
      <c r="AP428" s="50"/>
      <c r="AQ428" s="50"/>
      <c r="AR428" s="50"/>
      <c r="AS428" s="50"/>
      <c r="AT428" s="50"/>
      <c r="AU428" s="50"/>
      <c r="AV428" s="50"/>
      <c r="AW428" s="50"/>
      <c r="AX428" s="50"/>
      <c r="AY428" s="50"/>
      <c r="AZ428" s="50"/>
      <c r="BA428" s="50"/>
      <c r="BB428" s="50"/>
      <c r="BC428" s="50"/>
      <c r="BD428" s="50"/>
      <c r="BE428" s="50"/>
      <c r="BF428" s="50"/>
      <c r="BG428" s="50"/>
    </row>
    <row r="429" spans="1:59" ht="24.75" customHeight="1" x14ac:dyDescent="0.25">
      <c r="A429" s="22" t="s">
        <v>8</v>
      </c>
      <c r="B429" s="22" t="s">
        <v>404</v>
      </c>
      <c r="C429" s="22" t="s">
        <v>405</v>
      </c>
      <c r="D429" s="23">
        <v>4</v>
      </c>
      <c r="E429" s="22" t="s">
        <v>478</v>
      </c>
      <c r="F429" s="32" t="s">
        <v>479</v>
      </c>
      <c r="G429" s="53">
        <v>1</v>
      </c>
      <c r="H429" s="54">
        <v>519</v>
      </c>
      <c r="I429" s="54">
        <v>3</v>
      </c>
      <c r="J429" s="54">
        <v>2</v>
      </c>
      <c r="K429" s="54">
        <v>1</v>
      </c>
      <c r="L429" s="54">
        <v>0</v>
      </c>
      <c r="M429" s="54">
        <v>2</v>
      </c>
      <c r="N429" s="54">
        <v>10</v>
      </c>
      <c r="O429" s="54">
        <v>0</v>
      </c>
      <c r="P429" s="54">
        <v>0</v>
      </c>
      <c r="Q429" s="54">
        <v>0</v>
      </c>
      <c r="R429" s="54">
        <v>0</v>
      </c>
      <c r="S429" s="54">
        <v>0</v>
      </c>
      <c r="T429" s="54">
        <v>1</v>
      </c>
      <c r="U429" s="54">
        <v>302</v>
      </c>
      <c r="V429" s="54">
        <v>3</v>
      </c>
      <c r="W429" s="54">
        <v>1</v>
      </c>
      <c r="X429" s="54">
        <v>1</v>
      </c>
      <c r="Y429" s="54">
        <v>2</v>
      </c>
      <c r="Z429" s="54">
        <v>0</v>
      </c>
      <c r="AA429" s="54">
        <v>0</v>
      </c>
      <c r="AB429" s="54">
        <v>1</v>
      </c>
      <c r="AC429" s="60">
        <v>1</v>
      </c>
      <c r="AD429" s="100">
        <v>6</v>
      </c>
      <c r="AE429" s="84">
        <v>0</v>
      </c>
      <c r="AF429" s="173">
        <f t="shared" ref="AF429:AF439" si="106">G429+H429+I429+J429+K429+L429+M429+N429+O429+P429+Q429+R429+S429+T429+U429+V429+W429+X429+Y429+Z429+AA429+AB429+AC429+AD429</f>
        <v>856</v>
      </c>
      <c r="AG429" s="173">
        <f t="shared" ref="AG429:AG439" si="107">G429+H429+I429+J429+K429+L429+M429+N429+O429+P429+Q429+R429+S429+T429+U429+V429+W429+X429+Y429+Z429+AA429+AB429+AC429</f>
        <v>850</v>
      </c>
    </row>
    <row r="430" spans="1:59" ht="24.75" customHeight="1" x14ac:dyDescent="0.25">
      <c r="A430" s="22" t="s">
        <v>8</v>
      </c>
      <c r="B430" s="22" t="s">
        <v>404</v>
      </c>
      <c r="C430" s="22" t="s">
        <v>405</v>
      </c>
      <c r="D430" s="23">
        <v>4</v>
      </c>
      <c r="E430" s="22" t="s">
        <v>480</v>
      </c>
      <c r="F430" s="32" t="s">
        <v>481</v>
      </c>
      <c r="G430" s="53">
        <v>2</v>
      </c>
      <c r="H430" s="54">
        <v>526</v>
      </c>
      <c r="I430" s="54">
        <v>0</v>
      </c>
      <c r="J430" s="54">
        <v>2</v>
      </c>
      <c r="K430" s="54">
        <v>1</v>
      </c>
      <c r="L430" s="54">
        <v>1</v>
      </c>
      <c r="M430" s="54">
        <v>2</v>
      </c>
      <c r="N430" s="54">
        <v>4</v>
      </c>
      <c r="O430" s="54">
        <v>0</v>
      </c>
      <c r="P430" s="54">
        <v>1</v>
      </c>
      <c r="Q430" s="54">
        <v>0</v>
      </c>
      <c r="R430" s="54">
        <v>0</v>
      </c>
      <c r="S430" s="54">
        <v>0</v>
      </c>
      <c r="T430" s="54">
        <v>1</v>
      </c>
      <c r="U430" s="54">
        <v>263</v>
      </c>
      <c r="V430" s="54">
        <v>0</v>
      </c>
      <c r="W430" s="54">
        <v>0</v>
      </c>
      <c r="X430" s="54">
        <v>0</v>
      </c>
      <c r="Y430" s="54">
        <v>3</v>
      </c>
      <c r="Z430" s="54">
        <v>0</v>
      </c>
      <c r="AA430" s="54">
        <v>0</v>
      </c>
      <c r="AB430" s="54">
        <v>0</v>
      </c>
      <c r="AC430" s="60">
        <v>1</v>
      </c>
      <c r="AD430" s="100">
        <v>12</v>
      </c>
      <c r="AE430" s="84">
        <v>0</v>
      </c>
      <c r="AF430" s="173">
        <f t="shared" si="106"/>
        <v>819</v>
      </c>
      <c r="AG430" s="173">
        <f t="shared" si="107"/>
        <v>807</v>
      </c>
    </row>
    <row r="431" spans="1:59" ht="24.75" customHeight="1" x14ac:dyDescent="0.25">
      <c r="A431" s="22" t="s">
        <v>8</v>
      </c>
      <c r="B431" s="22" t="s">
        <v>404</v>
      </c>
      <c r="C431" s="22" t="s">
        <v>405</v>
      </c>
      <c r="D431" s="23">
        <v>4</v>
      </c>
      <c r="E431" s="22" t="s">
        <v>482</v>
      </c>
      <c r="F431" s="32" t="s">
        <v>483</v>
      </c>
      <c r="G431" s="53">
        <v>2</v>
      </c>
      <c r="H431" s="54">
        <v>508</v>
      </c>
      <c r="I431" s="54">
        <v>1</v>
      </c>
      <c r="J431" s="54">
        <v>0</v>
      </c>
      <c r="K431" s="54">
        <v>0</v>
      </c>
      <c r="L431" s="54">
        <v>0</v>
      </c>
      <c r="M431" s="54">
        <v>0</v>
      </c>
      <c r="N431" s="54">
        <v>4</v>
      </c>
      <c r="O431" s="54">
        <v>1</v>
      </c>
      <c r="P431" s="54">
        <v>0</v>
      </c>
      <c r="Q431" s="54">
        <v>0</v>
      </c>
      <c r="R431" s="54">
        <v>0</v>
      </c>
      <c r="S431" s="54">
        <v>0</v>
      </c>
      <c r="T431" s="54">
        <v>0</v>
      </c>
      <c r="U431" s="54">
        <v>308</v>
      </c>
      <c r="V431" s="54">
        <v>1</v>
      </c>
      <c r="W431" s="54">
        <v>0</v>
      </c>
      <c r="X431" s="54">
        <v>1</v>
      </c>
      <c r="Y431" s="54">
        <v>3</v>
      </c>
      <c r="Z431" s="54">
        <v>0</v>
      </c>
      <c r="AA431" s="54">
        <v>0</v>
      </c>
      <c r="AB431" s="54">
        <v>0</v>
      </c>
      <c r="AC431" s="60">
        <v>0</v>
      </c>
      <c r="AD431" s="100">
        <v>8</v>
      </c>
      <c r="AE431" s="84">
        <v>0</v>
      </c>
      <c r="AF431" s="173">
        <f t="shared" si="106"/>
        <v>837</v>
      </c>
      <c r="AG431" s="173">
        <f t="shared" si="107"/>
        <v>829</v>
      </c>
    </row>
    <row r="432" spans="1:59" ht="24.75" customHeight="1" x14ac:dyDescent="0.25">
      <c r="A432" s="22" t="s">
        <v>8</v>
      </c>
      <c r="B432" s="22" t="s">
        <v>404</v>
      </c>
      <c r="C432" s="22" t="s">
        <v>405</v>
      </c>
      <c r="D432" s="23">
        <v>4</v>
      </c>
      <c r="E432" s="22" t="s">
        <v>484</v>
      </c>
      <c r="F432" s="32" t="s">
        <v>485</v>
      </c>
      <c r="G432" s="53">
        <v>2</v>
      </c>
      <c r="H432" s="54">
        <v>497</v>
      </c>
      <c r="I432" s="54">
        <v>4</v>
      </c>
      <c r="J432" s="54">
        <v>0</v>
      </c>
      <c r="K432" s="54">
        <v>0</v>
      </c>
      <c r="L432" s="54">
        <v>0</v>
      </c>
      <c r="M432" s="54">
        <v>2</v>
      </c>
      <c r="N432" s="54">
        <v>6</v>
      </c>
      <c r="O432" s="54">
        <v>0</v>
      </c>
      <c r="P432" s="54">
        <v>0</v>
      </c>
      <c r="Q432" s="54">
        <v>0</v>
      </c>
      <c r="R432" s="54">
        <v>0</v>
      </c>
      <c r="S432" s="54">
        <v>0</v>
      </c>
      <c r="T432" s="54">
        <v>1</v>
      </c>
      <c r="U432" s="54">
        <v>288</v>
      </c>
      <c r="V432" s="54">
        <v>1</v>
      </c>
      <c r="W432" s="54">
        <v>1</v>
      </c>
      <c r="X432" s="54">
        <v>2</v>
      </c>
      <c r="Y432" s="54">
        <v>1</v>
      </c>
      <c r="Z432" s="54">
        <v>0</v>
      </c>
      <c r="AA432" s="54">
        <v>0</v>
      </c>
      <c r="AB432" s="54">
        <v>1</v>
      </c>
      <c r="AC432" s="60">
        <v>0</v>
      </c>
      <c r="AD432" s="100">
        <v>9</v>
      </c>
      <c r="AE432" s="84">
        <v>0</v>
      </c>
      <c r="AF432" s="173">
        <f t="shared" si="106"/>
        <v>815</v>
      </c>
      <c r="AG432" s="173">
        <f t="shared" si="107"/>
        <v>806</v>
      </c>
    </row>
    <row r="433" spans="1:59" ht="24.75" customHeight="1" x14ac:dyDescent="0.25">
      <c r="A433" s="22" t="s">
        <v>8</v>
      </c>
      <c r="B433" s="22" t="s">
        <v>404</v>
      </c>
      <c r="C433" s="22" t="s">
        <v>405</v>
      </c>
      <c r="D433" s="23">
        <v>4</v>
      </c>
      <c r="E433" s="22" t="s">
        <v>486</v>
      </c>
      <c r="F433" s="32" t="s">
        <v>487</v>
      </c>
      <c r="G433" s="99">
        <v>1</v>
      </c>
      <c r="H433" s="99">
        <v>500</v>
      </c>
      <c r="I433" s="99">
        <v>3</v>
      </c>
      <c r="J433" s="99">
        <v>2</v>
      </c>
      <c r="K433" s="99">
        <v>0</v>
      </c>
      <c r="L433" s="99">
        <v>0</v>
      </c>
      <c r="M433" s="99">
        <v>2</v>
      </c>
      <c r="N433" s="99">
        <v>10</v>
      </c>
      <c r="O433" s="99">
        <v>0</v>
      </c>
      <c r="P433" s="99">
        <v>0</v>
      </c>
      <c r="Q433" s="99">
        <v>0</v>
      </c>
      <c r="R433" s="99">
        <v>0</v>
      </c>
      <c r="S433" s="99">
        <v>1</v>
      </c>
      <c r="T433" s="99">
        <v>0</v>
      </c>
      <c r="U433" s="99">
        <v>293</v>
      </c>
      <c r="V433" s="99">
        <v>4</v>
      </c>
      <c r="W433" s="99">
        <v>0</v>
      </c>
      <c r="X433" s="99">
        <v>1</v>
      </c>
      <c r="Y433" s="99">
        <v>2</v>
      </c>
      <c r="Z433" s="99">
        <v>0</v>
      </c>
      <c r="AA433" s="99">
        <v>0</v>
      </c>
      <c r="AB433" s="99">
        <v>2</v>
      </c>
      <c r="AC433" s="99">
        <v>0</v>
      </c>
      <c r="AD433" s="195">
        <v>17</v>
      </c>
      <c r="AE433" s="84">
        <v>0</v>
      </c>
      <c r="AF433" s="173">
        <f t="shared" si="106"/>
        <v>838</v>
      </c>
      <c r="AG433" s="173">
        <f t="shared" si="107"/>
        <v>821</v>
      </c>
    </row>
    <row r="434" spans="1:59" ht="24.75" customHeight="1" x14ac:dyDescent="0.25">
      <c r="A434" s="22" t="s">
        <v>8</v>
      </c>
      <c r="B434" s="22" t="s">
        <v>404</v>
      </c>
      <c r="C434" s="22" t="s">
        <v>405</v>
      </c>
      <c r="D434" s="23">
        <v>4</v>
      </c>
      <c r="E434" s="22" t="s">
        <v>488</v>
      </c>
      <c r="F434" s="32" t="s">
        <v>489</v>
      </c>
      <c r="G434" s="53">
        <v>0</v>
      </c>
      <c r="H434" s="54">
        <v>535</v>
      </c>
      <c r="I434" s="54">
        <v>2</v>
      </c>
      <c r="J434" s="54">
        <v>0</v>
      </c>
      <c r="K434" s="54">
        <v>0</v>
      </c>
      <c r="L434" s="54">
        <v>0</v>
      </c>
      <c r="M434" s="54">
        <v>1</v>
      </c>
      <c r="N434" s="54">
        <v>8</v>
      </c>
      <c r="O434" s="54">
        <v>0</v>
      </c>
      <c r="P434" s="54">
        <v>0</v>
      </c>
      <c r="Q434" s="54">
        <v>0</v>
      </c>
      <c r="R434" s="54">
        <v>1</v>
      </c>
      <c r="S434" s="54">
        <v>1</v>
      </c>
      <c r="T434" s="54">
        <v>0</v>
      </c>
      <c r="U434" s="54">
        <v>267</v>
      </c>
      <c r="V434" s="54">
        <v>4</v>
      </c>
      <c r="W434" s="54">
        <v>0</v>
      </c>
      <c r="X434" s="54">
        <v>1</v>
      </c>
      <c r="Y434" s="54">
        <v>4</v>
      </c>
      <c r="Z434" s="54">
        <v>0</v>
      </c>
      <c r="AA434" s="54">
        <v>0</v>
      </c>
      <c r="AB434" s="54">
        <v>0</v>
      </c>
      <c r="AC434" s="60">
        <v>0</v>
      </c>
      <c r="AD434" s="100">
        <v>18</v>
      </c>
      <c r="AE434" s="84">
        <v>0</v>
      </c>
      <c r="AF434" s="173">
        <f t="shared" si="106"/>
        <v>842</v>
      </c>
      <c r="AG434" s="173">
        <f t="shared" si="107"/>
        <v>824</v>
      </c>
    </row>
    <row r="435" spans="1:59" ht="24.75" customHeight="1" x14ac:dyDescent="0.25">
      <c r="A435" s="22" t="s">
        <v>8</v>
      </c>
      <c r="B435" s="22" t="s">
        <v>404</v>
      </c>
      <c r="C435" s="22" t="s">
        <v>405</v>
      </c>
      <c r="D435" s="23">
        <v>4</v>
      </c>
      <c r="E435" s="22" t="s">
        <v>490</v>
      </c>
      <c r="F435" s="32" t="s">
        <v>491</v>
      </c>
      <c r="G435" s="53">
        <v>0</v>
      </c>
      <c r="H435" s="54">
        <v>540</v>
      </c>
      <c r="I435" s="54">
        <v>1</v>
      </c>
      <c r="J435" s="54">
        <v>0</v>
      </c>
      <c r="K435" s="54">
        <v>0</v>
      </c>
      <c r="L435" s="54">
        <v>1</v>
      </c>
      <c r="M435" s="54">
        <v>0</v>
      </c>
      <c r="N435" s="54">
        <v>9</v>
      </c>
      <c r="O435" s="54">
        <v>0</v>
      </c>
      <c r="P435" s="54">
        <v>1</v>
      </c>
      <c r="Q435" s="54">
        <v>0</v>
      </c>
      <c r="R435" s="54">
        <v>0</v>
      </c>
      <c r="S435" s="54">
        <v>0</v>
      </c>
      <c r="T435" s="54">
        <v>1</v>
      </c>
      <c r="U435" s="54">
        <v>276</v>
      </c>
      <c r="V435" s="54">
        <v>2</v>
      </c>
      <c r="W435" s="54">
        <v>0</v>
      </c>
      <c r="X435" s="54">
        <v>1</v>
      </c>
      <c r="Y435" s="54">
        <v>2</v>
      </c>
      <c r="Z435" s="54">
        <v>0</v>
      </c>
      <c r="AA435" s="54">
        <v>0</v>
      </c>
      <c r="AB435" s="54">
        <v>0</v>
      </c>
      <c r="AC435" s="60">
        <v>1</v>
      </c>
      <c r="AD435" s="100">
        <v>7</v>
      </c>
      <c r="AE435" s="84">
        <v>0</v>
      </c>
      <c r="AF435" s="173">
        <f t="shared" si="106"/>
        <v>842</v>
      </c>
      <c r="AG435" s="173">
        <f t="shared" si="107"/>
        <v>835</v>
      </c>
    </row>
    <row r="436" spans="1:59" ht="24.75" customHeight="1" x14ac:dyDescent="0.25">
      <c r="A436" s="22" t="s">
        <v>8</v>
      </c>
      <c r="B436" s="22" t="s">
        <v>404</v>
      </c>
      <c r="C436" s="22" t="s">
        <v>405</v>
      </c>
      <c r="D436" s="23">
        <v>4</v>
      </c>
      <c r="E436" s="22" t="s">
        <v>492</v>
      </c>
      <c r="F436" s="32" t="s">
        <v>493</v>
      </c>
      <c r="G436" s="53">
        <v>1</v>
      </c>
      <c r="H436" s="54">
        <v>535</v>
      </c>
      <c r="I436" s="54">
        <v>1</v>
      </c>
      <c r="J436" s="54">
        <v>0</v>
      </c>
      <c r="K436" s="54">
        <v>1</v>
      </c>
      <c r="L436" s="54">
        <v>1</v>
      </c>
      <c r="M436" s="54">
        <v>1</v>
      </c>
      <c r="N436" s="54">
        <v>6</v>
      </c>
      <c r="O436" s="54">
        <v>0</v>
      </c>
      <c r="P436" s="54">
        <v>0</v>
      </c>
      <c r="Q436" s="54">
        <v>0</v>
      </c>
      <c r="R436" s="54">
        <v>0</v>
      </c>
      <c r="S436" s="54">
        <v>0</v>
      </c>
      <c r="T436" s="54">
        <v>1</v>
      </c>
      <c r="U436" s="54">
        <v>249</v>
      </c>
      <c r="V436" s="54">
        <v>1</v>
      </c>
      <c r="W436" s="54">
        <v>0</v>
      </c>
      <c r="X436" s="54">
        <v>1</v>
      </c>
      <c r="Y436" s="54">
        <v>1</v>
      </c>
      <c r="Z436" s="54">
        <v>0</v>
      </c>
      <c r="AA436" s="54">
        <v>1</v>
      </c>
      <c r="AB436" s="54">
        <v>0</v>
      </c>
      <c r="AC436" s="60">
        <v>1</v>
      </c>
      <c r="AD436" s="100">
        <v>10</v>
      </c>
      <c r="AE436" s="84">
        <v>0</v>
      </c>
      <c r="AF436" s="173">
        <f t="shared" si="106"/>
        <v>811</v>
      </c>
      <c r="AG436" s="173">
        <f t="shared" si="107"/>
        <v>801</v>
      </c>
    </row>
    <row r="437" spans="1:59" ht="24.75" customHeight="1" x14ac:dyDescent="0.25">
      <c r="A437" s="22" t="s">
        <v>8</v>
      </c>
      <c r="B437" s="22" t="s">
        <v>404</v>
      </c>
      <c r="C437" s="22" t="s">
        <v>405</v>
      </c>
      <c r="D437" s="23">
        <v>4</v>
      </c>
      <c r="E437" s="22" t="s">
        <v>494</v>
      </c>
      <c r="F437" s="32" t="s">
        <v>495</v>
      </c>
      <c r="G437" s="53">
        <v>0</v>
      </c>
      <c r="H437" s="54">
        <v>567</v>
      </c>
      <c r="I437" s="54">
        <v>1</v>
      </c>
      <c r="J437" s="54">
        <v>1</v>
      </c>
      <c r="K437" s="54">
        <v>0</v>
      </c>
      <c r="L437" s="54">
        <v>0</v>
      </c>
      <c r="M437" s="54">
        <v>1</v>
      </c>
      <c r="N437" s="54">
        <v>13</v>
      </c>
      <c r="O437" s="54">
        <v>0</v>
      </c>
      <c r="P437" s="54">
        <v>0</v>
      </c>
      <c r="Q437" s="54">
        <v>0</v>
      </c>
      <c r="R437" s="54">
        <v>0</v>
      </c>
      <c r="S437" s="54">
        <v>1</v>
      </c>
      <c r="T437" s="54">
        <v>0</v>
      </c>
      <c r="U437" s="54">
        <v>247</v>
      </c>
      <c r="V437" s="54">
        <v>3</v>
      </c>
      <c r="W437" s="54">
        <v>0</v>
      </c>
      <c r="X437" s="54">
        <v>0</v>
      </c>
      <c r="Y437" s="54">
        <v>1</v>
      </c>
      <c r="Z437" s="54">
        <v>1</v>
      </c>
      <c r="AA437" s="54">
        <v>1</v>
      </c>
      <c r="AB437" s="54">
        <v>0</v>
      </c>
      <c r="AC437" s="60">
        <v>0</v>
      </c>
      <c r="AD437" s="100">
        <v>6</v>
      </c>
      <c r="AE437" s="84">
        <v>0</v>
      </c>
      <c r="AF437" s="173">
        <f t="shared" si="106"/>
        <v>843</v>
      </c>
      <c r="AG437" s="173">
        <f t="shared" si="107"/>
        <v>837</v>
      </c>
    </row>
    <row r="438" spans="1:59" ht="24.75" customHeight="1" x14ac:dyDescent="0.25">
      <c r="A438" s="22" t="s">
        <v>8</v>
      </c>
      <c r="B438" s="22" t="s">
        <v>404</v>
      </c>
      <c r="C438" s="22" t="s">
        <v>405</v>
      </c>
      <c r="D438" s="23">
        <v>4</v>
      </c>
      <c r="E438" s="22" t="s">
        <v>496</v>
      </c>
      <c r="F438" s="32" t="s">
        <v>497</v>
      </c>
      <c r="G438" s="53">
        <v>0</v>
      </c>
      <c r="H438" s="54">
        <v>537</v>
      </c>
      <c r="I438" s="54">
        <v>2</v>
      </c>
      <c r="J438" s="54">
        <v>0</v>
      </c>
      <c r="K438" s="54">
        <v>0</v>
      </c>
      <c r="L438" s="54">
        <v>0</v>
      </c>
      <c r="M438" s="54">
        <v>0</v>
      </c>
      <c r="N438" s="54">
        <v>11</v>
      </c>
      <c r="O438" s="54">
        <v>1</v>
      </c>
      <c r="P438" s="54">
        <v>1</v>
      </c>
      <c r="Q438" s="54">
        <v>0</v>
      </c>
      <c r="R438" s="54">
        <v>0</v>
      </c>
      <c r="S438" s="54">
        <v>0</v>
      </c>
      <c r="T438" s="54">
        <v>0</v>
      </c>
      <c r="U438" s="54">
        <v>256</v>
      </c>
      <c r="V438" s="54">
        <v>3</v>
      </c>
      <c r="W438" s="54">
        <v>0</v>
      </c>
      <c r="X438" s="54">
        <v>2</v>
      </c>
      <c r="Y438" s="54">
        <v>1</v>
      </c>
      <c r="Z438" s="54">
        <v>0</v>
      </c>
      <c r="AA438" s="54">
        <v>1</v>
      </c>
      <c r="AB438" s="54">
        <v>0</v>
      </c>
      <c r="AC438" s="60">
        <v>0</v>
      </c>
      <c r="AD438" s="100">
        <v>8</v>
      </c>
      <c r="AE438" s="84">
        <v>0</v>
      </c>
      <c r="AF438" s="173">
        <f t="shared" si="106"/>
        <v>823</v>
      </c>
      <c r="AG438" s="173">
        <f t="shared" si="107"/>
        <v>815</v>
      </c>
    </row>
    <row r="439" spans="1:59" ht="24.75" customHeight="1" x14ac:dyDescent="0.25">
      <c r="A439" s="22" t="s">
        <v>8</v>
      </c>
      <c r="B439" s="22" t="s">
        <v>404</v>
      </c>
      <c r="C439" s="22" t="s">
        <v>405</v>
      </c>
      <c r="D439" s="23">
        <v>4</v>
      </c>
      <c r="E439" s="22" t="s">
        <v>498</v>
      </c>
      <c r="F439" s="32" t="s">
        <v>499</v>
      </c>
      <c r="G439" s="53">
        <v>2</v>
      </c>
      <c r="H439" s="54">
        <v>423</v>
      </c>
      <c r="I439" s="54">
        <v>2</v>
      </c>
      <c r="J439" s="54">
        <v>1</v>
      </c>
      <c r="K439" s="54">
        <v>0</v>
      </c>
      <c r="L439" s="54">
        <v>0</v>
      </c>
      <c r="M439" s="54">
        <v>0</v>
      </c>
      <c r="N439" s="54">
        <v>4</v>
      </c>
      <c r="O439" s="54">
        <v>0</v>
      </c>
      <c r="P439" s="54">
        <v>0</v>
      </c>
      <c r="Q439" s="54">
        <v>0</v>
      </c>
      <c r="R439" s="54">
        <v>0</v>
      </c>
      <c r="S439" s="54">
        <v>0</v>
      </c>
      <c r="T439" s="54">
        <v>0</v>
      </c>
      <c r="U439" s="54">
        <v>247</v>
      </c>
      <c r="V439" s="54">
        <v>3</v>
      </c>
      <c r="W439" s="54">
        <v>1</v>
      </c>
      <c r="X439" s="54">
        <v>1</v>
      </c>
      <c r="Y439" s="54">
        <v>8</v>
      </c>
      <c r="Z439" s="54">
        <v>0</v>
      </c>
      <c r="AA439" s="54">
        <v>1</v>
      </c>
      <c r="AB439" s="54">
        <v>3</v>
      </c>
      <c r="AC439" s="60">
        <v>1</v>
      </c>
      <c r="AD439" s="100">
        <v>13</v>
      </c>
      <c r="AE439" s="84">
        <v>0</v>
      </c>
      <c r="AF439" s="173">
        <f t="shared" si="106"/>
        <v>710</v>
      </c>
      <c r="AG439" s="173">
        <f t="shared" si="107"/>
        <v>697</v>
      </c>
    </row>
    <row r="440" spans="1:59" ht="24.75" customHeight="1" x14ac:dyDescent="0.25">
      <c r="A440" s="22"/>
      <c r="B440" s="22"/>
      <c r="C440" s="22"/>
      <c r="D440" s="23"/>
      <c r="E440" s="31" t="s">
        <v>565</v>
      </c>
      <c r="F440" s="31" t="s">
        <v>6</v>
      </c>
      <c r="G440" s="87">
        <f>SUM(G429:G439)</f>
        <v>11</v>
      </c>
      <c r="H440" s="84">
        <f t="shared" ref="H440:AG440" si="108">SUM(H429:H439)</f>
        <v>5687</v>
      </c>
      <c r="I440" s="84">
        <f t="shared" si="108"/>
        <v>20</v>
      </c>
      <c r="J440" s="84">
        <f t="shared" si="108"/>
        <v>8</v>
      </c>
      <c r="K440" s="84">
        <f t="shared" si="108"/>
        <v>3</v>
      </c>
      <c r="L440" s="84">
        <f t="shared" si="108"/>
        <v>3</v>
      </c>
      <c r="M440" s="84">
        <f t="shared" si="108"/>
        <v>11</v>
      </c>
      <c r="N440" s="84">
        <f t="shared" si="108"/>
        <v>85</v>
      </c>
      <c r="O440" s="84">
        <f t="shared" si="108"/>
        <v>2</v>
      </c>
      <c r="P440" s="84">
        <f t="shared" si="108"/>
        <v>3</v>
      </c>
      <c r="Q440" s="84">
        <f t="shared" si="108"/>
        <v>0</v>
      </c>
      <c r="R440" s="84">
        <f t="shared" si="108"/>
        <v>1</v>
      </c>
      <c r="S440" s="84">
        <f t="shared" si="108"/>
        <v>3</v>
      </c>
      <c r="T440" s="84">
        <f t="shared" si="108"/>
        <v>5</v>
      </c>
      <c r="U440" s="84">
        <f t="shared" si="108"/>
        <v>2996</v>
      </c>
      <c r="V440" s="84">
        <f t="shared" si="108"/>
        <v>25</v>
      </c>
      <c r="W440" s="84">
        <f t="shared" si="108"/>
        <v>3</v>
      </c>
      <c r="X440" s="84">
        <f t="shared" si="108"/>
        <v>11</v>
      </c>
      <c r="Y440" s="84">
        <f t="shared" si="108"/>
        <v>28</v>
      </c>
      <c r="Z440" s="84">
        <f t="shared" si="108"/>
        <v>1</v>
      </c>
      <c r="AA440" s="84">
        <f t="shared" si="108"/>
        <v>4</v>
      </c>
      <c r="AB440" s="84">
        <f t="shared" si="108"/>
        <v>7</v>
      </c>
      <c r="AC440" s="85">
        <f t="shared" si="108"/>
        <v>5</v>
      </c>
      <c r="AD440" s="100">
        <f t="shared" si="108"/>
        <v>114</v>
      </c>
      <c r="AE440" s="84">
        <f t="shared" si="108"/>
        <v>0</v>
      </c>
      <c r="AF440" s="87">
        <f t="shared" si="108"/>
        <v>9036</v>
      </c>
      <c r="AG440" s="88">
        <f t="shared" si="108"/>
        <v>8922</v>
      </c>
    </row>
    <row r="441" spans="1:59" s="51" customFormat="1" ht="24.75" customHeight="1" x14ac:dyDescent="0.25">
      <c r="A441" s="49"/>
      <c r="B441" s="49"/>
      <c r="C441" s="49"/>
      <c r="D441" s="52"/>
      <c r="E441" s="49"/>
      <c r="F441" s="131"/>
      <c r="G441" s="93"/>
      <c r="H441" s="82"/>
      <c r="I441" s="82"/>
      <c r="J441" s="82"/>
      <c r="K441" s="82"/>
      <c r="L441" s="82"/>
      <c r="M441" s="82"/>
      <c r="N441" s="82"/>
      <c r="O441" s="82"/>
      <c r="P441" s="82"/>
      <c r="Q441" s="82"/>
      <c r="R441" s="82"/>
      <c r="S441" s="82"/>
      <c r="T441" s="82"/>
      <c r="U441" s="82"/>
      <c r="V441" s="82"/>
      <c r="W441" s="82"/>
      <c r="X441" s="82"/>
      <c r="Y441" s="82"/>
      <c r="Z441" s="82"/>
      <c r="AA441" s="82"/>
      <c r="AB441" s="82"/>
      <c r="AC441" s="114"/>
      <c r="AD441" s="100"/>
      <c r="AE441" s="84"/>
      <c r="AF441" s="87"/>
      <c r="AG441" s="88"/>
      <c r="AH441" s="50"/>
      <c r="AI441" s="50"/>
      <c r="AJ441" s="50"/>
      <c r="AK441" s="50"/>
      <c r="AL441" s="50"/>
      <c r="AM441" s="50"/>
      <c r="AN441" s="50"/>
      <c r="AO441" s="50"/>
      <c r="AP441" s="50"/>
      <c r="AQ441" s="50"/>
      <c r="AR441" s="50"/>
      <c r="AS441" s="50"/>
      <c r="AT441" s="50"/>
      <c r="AU441" s="50"/>
      <c r="AV441" s="50"/>
      <c r="AW441" s="50"/>
      <c r="AX441" s="50"/>
      <c r="AY441" s="50"/>
      <c r="AZ441" s="50"/>
      <c r="BA441" s="50"/>
      <c r="BB441" s="50"/>
      <c r="BC441" s="50"/>
      <c r="BD441" s="50"/>
      <c r="BE441" s="50"/>
      <c r="BF441" s="50"/>
      <c r="BG441" s="50"/>
    </row>
    <row r="442" spans="1:59" ht="24.75" customHeight="1" x14ac:dyDescent="0.25">
      <c r="A442" s="22" t="s">
        <v>8</v>
      </c>
      <c r="B442" s="22" t="s">
        <v>404</v>
      </c>
      <c r="C442" s="22" t="s">
        <v>405</v>
      </c>
      <c r="D442" s="23">
        <v>5</v>
      </c>
      <c r="E442" s="22" t="s">
        <v>500</v>
      </c>
      <c r="F442" s="32" t="s">
        <v>501</v>
      </c>
      <c r="G442" s="53">
        <v>1</v>
      </c>
      <c r="H442" s="54">
        <v>523</v>
      </c>
      <c r="I442" s="54">
        <v>1</v>
      </c>
      <c r="J442" s="54">
        <v>0</v>
      </c>
      <c r="K442" s="54">
        <v>0</v>
      </c>
      <c r="L442" s="54">
        <v>2</v>
      </c>
      <c r="M442" s="54">
        <v>2</v>
      </c>
      <c r="N442" s="54">
        <v>6</v>
      </c>
      <c r="O442" s="54">
        <v>0</v>
      </c>
      <c r="P442" s="54">
        <v>0</v>
      </c>
      <c r="Q442" s="54">
        <v>1</v>
      </c>
      <c r="R442" s="54">
        <v>0</v>
      </c>
      <c r="S442" s="54">
        <v>0</v>
      </c>
      <c r="T442" s="54">
        <v>1</v>
      </c>
      <c r="U442" s="54">
        <v>186</v>
      </c>
      <c r="V442" s="54">
        <v>1</v>
      </c>
      <c r="W442" s="54">
        <v>0</v>
      </c>
      <c r="X442" s="54">
        <v>0</v>
      </c>
      <c r="Y442" s="54">
        <v>1</v>
      </c>
      <c r="Z442" s="54">
        <v>0</v>
      </c>
      <c r="AA442" s="54">
        <v>0</v>
      </c>
      <c r="AB442" s="54">
        <v>1</v>
      </c>
      <c r="AC442" s="60">
        <v>0</v>
      </c>
      <c r="AD442" s="100">
        <v>6</v>
      </c>
      <c r="AE442" s="84">
        <v>0</v>
      </c>
      <c r="AF442" s="173">
        <f t="shared" ref="AF442:AF451" si="109">G442+H442+I442+J442+K442+L442+M442+N442+O442+P442+Q442+R442+S442+T442+U442+V442+W442+X442+Y442+Z442+AA442+AB442+AC442+AD442</f>
        <v>732</v>
      </c>
      <c r="AG442" s="173">
        <f t="shared" ref="AG442:AG451" si="110">G442+H442+I442+J442+K442+L442+M442+N442+O442+P442+Q442+R442+S442+T442+U442+V442+W442+X442+Y442+Z442+AA442+AB442+AC442</f>
        <v>726</v>
      </c>
    </row>
    <row r="443" spans="1:59" ht="24.75" customHeight="1" x14ac:dyDescent="0.25">
      <c r="A443" s="22" t="s">
        <v>8</v>
      </c>
      <c r="B443" s="22" t="s">
        <v>404</v>
      </c>
      <c r="C443" s="22" t="s">
        <v>405</v>
      </c>
      <c r="D443" s="23">
        <v>5</v>
      </c>
      <c r="E443" s="22" t="s">
        <v>502</v>
      </c>
      <c r="F443" s="32" t="s">
        <v>503</v>
      </c>
      <c r="G443" s="53">
        <v>0</v>
      </c>
      <c r="H443" s="54">
        <v>478</v>
      </c>
      <c r="I443" s="54">
        <v>1</v>
      </c>
      <c r="J443" s="54">
        <v>0</v>
      </c>
      <c r="K443" s="54">
        <v>1</v>
      </c>
      <c r="L443" s="54">
        <v>1</v>
      </c>
      <c r="M443" s="54">
        <v>2</v>
      </c>
      <c r="N443" s="54">
        <v>9</v>
      </c>
      <c r="O443" s="54">
        <v>0</v>
      </c>
      <c r="P443" s="54">
        <v>1</v>
      </c>
      <c r="Q443" s="54">
        <v>1</v>
      </c>
      <c r="R443" s="54">
        <v>0</v>
      </c>
      <c r="S443" s="54">
        <v>1</v>
      </c>
      <c r="T443" s="54">
        <v>0</v>
      </c>
      <c r="U443" s="54">
        <v>227</v>
      </c>
      <c r="V443" s="54">
        <v>1</v>
      </c>
      <c r="W443" s="54">
        <v>1</v>
      </c>
      <c r="X443" s="54">
        <v>0</v>
      </c>
      <c r="Y443" s="54">
        <v>0</v>
      </c>
      <c r="Z443" s="54">
        <v>0</v>
      </c>
      <c r="AA443" s="54">
        <v>1</v>
      </c>
      <c r="AB443" s="54">
        <v>0</v>
      </c>
      <c r="AC443" s="60">
        <v>0</v>
      </c>
      <c r="AD443" s="100">
        <v>0</v>
      </c>
      <c r="AE443" s="84">
        <v>0</v>
      </c>
      <c r="AF443" s="173">
        <f t="shared" si="109"/>
        <v>725</v>
      </c>
      <c r="AG443" s="173">
        <f t="shared" si="110"/>
        <v>725</v>
      </c>
    </row>
    <row r="444" spans="1:59" ht="24.75" customHeight="1" x14ac:dyDescent="0.25">
      <c r="A444" s="22" t="s">
        <v>8</v>
      </c>
      <c r="B444" s="22" t="s">
        <v>404</v>
      </c>
      <c r="C444" s="22" t="s">
        <v>405</v>
      </c>
      <c r="D444" s="23">
        <v>5</v>
      </c>
      <c r="E444" s="22" t="s">
        <v>504</v>
      </c>
      <c r="F444" s="32" t="s">
        <v>505</v>
      </c>
      <c r="G444" s="53">
        <v>2</v>
      </c>
      <c r="H444" s="54">
        <v>491</v>
      </c>
      <c r="I444" s="54">
        <v>2</v>
      </c>
      <c r="J444" s="54">
        <v>0</v>
      </c>
      <c r="K444" s="54">
        <v>0</v>
      </c>
      <c r="L444" s="54">
        <v>0</v>
      </c>
      <c r="M444" s="54">
        <v>1</v>
      </c>
      <c r="N444" s="54">
        <v>9</v>
      </c>
      <c r="O444" s="54">
        <v>0</v>
      </c>
      <c r="P444" s="54">
        <v>1</v>
      </c>
      <c r="Q444" s="54">
        <v>1</v>
      </c>
      <c r="R444" s="54">
        <v>0</v>
      </c>
      <c r="S444" s="54">
        <v>0</v>
      </c>
      <c r="T444" s="54">
        <v>0</v>
      </c>
      <c r="U444" s="54">
        <v>204</v>
      </c>
      <c r="V444" s="54">
        <v>0</v>
      </c>
      <c r="W444" s="54">
        <v>0</v>
      </c>
      <c r="X444" s="54">
        <v>1</v>
      </c>
      <c r="Y444" s="54">
        <v>0</v>
      </c>
      <c r="Z444" s="54">
        <v>1</v>
      </c>
      <c r="AA444" s="54">
        <v>0</v>
      </c>
      <c r="AB444" s="54">
        <v>1</v>
      </c>
      <c r="AC444" s="60">
        <v>0</v>
      </c>
      <c r="AD444" s="100">
        <v>1</v>
      </c>
      <c r="AE444" s="84">
        <v>0</v>
      </c>
      <c r="AF444" s="173">
        <f t="shared" si="109"/>
        <v>715</v>
      </c>
      <c r="AG444" s="173">
        <f t="shared" si="110"/>
        <v>714</v>
      </c>
    </row>
    <row r="445" spans="1:59" ht="24.75" customHeight="1" x14ac:dyDescent="0.25">
      <c r="A445" s="22" t="s">
        <v>8</v>
      </c>
      <c r="B445" s="22" t="s">
        <v>404</v>
      </c>
      <c r="C445" s="22" t="s">
        <v>405</v>
      </c>
      <c r="D445" s="23">
        <v>5</v>
      </c>
      <c r="E445" s="22" t="s">
        <v>506</v>
      </c>
      <c r="F445" s="32" t="s">
        <v>507</v>
      </c>
      <c r="G445" s="53">
        <v>0</v>
      </c>
      <c r="H445" s="54">
        <v>338</v>
      </c>
      <c r="I445" s="54">
        <v>1</v>
      </c>
      <c r="J445" s="54">
        <v>1</v>
      </c>
      <c r="K445" s="54">
        <v>0</v>
      </c>
      <c r="L445" s="54">
        <v>2</v>
      </c>
      <c r="M445" s="54">
        <v>3</v>
      </c>
      <c r="N445" s="54">
        <v>5</v>
      </c>
      <c r="O445" s="54">
        <v>0</v>
      </c>
      <c r="P445" s="54">
        <v>0</v>
      </c>
      <c r="Q445" s="54">
        <v>0</v>
      </c>
      <c r="R445" s="54">
        <v>0</v>
      </c>
      <c r="S445" s="54">
        <v>0</v>
      </c>
      <c r="T445" s="54">
        <v>0</v>
      </c>
      <c r="U445" s="54">
        <v>136</v>
      </c>
      <c r="V445" s="54">
        <v>1</v>
      </c>
      <c r="W445" s="54">
        <v>0</v>
      </c>
      <c r="X445" s="54">
        <v>0</v>
      </c>
      <c r="Y445" s="54">
        <v>0</v>
      </c>
      <c r="Z445" s="54">
        <v>0</v>
      </c>
      <c r="AA445" s="54">
        <v>0</v>
      </c>
      <c r="AB445" s="54">
        <v>0</v>
      </c>
      <c r="AC445" s="60">
        <v>0</v>
      </c>
      <c r="AD445" s="100">
        <v>8</v>
      </c>
      <c r="AE445" s="84">
        <v>0</v>
      </c>
      <c r="AF445" s="173">
        <f t="shared" si="109"/>
        <v>495</v>
      </c>
      <c r="AG445" s="173">
        <f t="shared" si="110"/>
        <v>487</v>
      </c>
    </row>
    <row r="446" spans="1:59" ht="24.75" customHeight="1" x14ac:dyDescent="0.25">
      <c r="A446" s="22" t="s">
        <v>8</v>
      </c>
      <c r="B446" s="22" t="s">
        <v>404</v>
      </c>
      <c r="C446" s="22" t="s">
        <v>405</v>
      </c>
      <c r="D446" s="23">
        <v>5</v>
      </c>
      <c r="E446" s="22" t="s">
        <v>508</v>
      </c>
      <c r="F446" s="32" t="s">
        <v>509</v>
      </c>
      <c r="G446" s="53">
        <v>1</v>
      </c>
      <c r="H446" s="54">
        <v>221</v>
      </c>
      <c r="I446" s="54">
        <v>1</v>
      </c>
      <c r="J446" s="54">
        <v>1</v>
      </c>
      <c r="K446" s="54">
        <v>1</v>
      </c>
      <c r="L446" s="54">
        <v>0</v>
      </c>
      <c r="M446" s="54">
        <v>0</v>
      </c>
      <c r="N446" s="54">
        <v>7</v>
      </c>
      <c r="O446" s="54">
        <v>0</v>
      </c>
      <c r="P446" s="54">
        <v>0</v>
      </c>
      <c r="Q446" s="54">
        <v>0</v>
      </c>
      <c r="R446" s="54">
        <v>1</v>
      </c>
      <c r="S446" s="54">
        <v>0</v>
      </c>
      <c r="T446" s="54">
        <v>0</v>
      </c>
      <c r="U446" s="54">
        <v>207</v>
      </c>
      <c r="V446" s="54">
        <v>2</v>
      </c>
      <c r="W446" s="54">
        <v>0</v>
      </c>
      <c r="X446" s="54">
        <v>0</v>
      </c>
      <c r="Y446" s="54">
        <v>0</v>
      </c>
      <c r="Z446" s="54">
        <v>0</v>
      </c>
      <c r="AA446" s="54">
        <v>0</v>
      </c>
      <c r="AB446" s="54">
        <v>0</v>
      </c>
      <c r="AC446" s="60">
        <v>1</v>
      </c>
      <c r="AD446" s="100">
        <v>6</v>
      </c>
      <c r="AE446" s="84">
        <v>0</v>
      </c>
      <c r="AF446" s="173">
        <f t="shared" si="109"/>
        <v>449</v>
      </c>
      <c r="AG446" s="173">
        <f t="shared" si="110"/>
        <v>443</v>
      </c>
    </row>
    <row r="447" spans="1:59" ht="24.75" customHeight="1" x14ac:dyDescent="0.25">
      <c r="A447" s="22" t="s">
        <v>8</v>
      </c>
      <c r="B447" s="22" t="s">
        <v>404</v>
      </c>
      <c r="C447" s="22" t="s">
        <v>405</v>
      </c>
      <c r="D447" s="23">
        <v>5</v>
      </c>
      <c r="E447" s="22" t="s">
        <v>510</v>
      </c>
      <c r="F447" s="32" t="s">
        <v>511</v>
      </c>
      <c r="G447" s="99">
        <v>0</v>
      </c>
      <c r="H447" s="99">
        <v>246</v>
      </c>
      <c r="I447" s="99">
        <v>1</v>
      </c>
      <c r="J447" s="99">
        <v>0</v>
      </c>
      <c r="K447" s="99">
        <v>0</v>
      </c>
      <c r="L447" s="99">
        <v>0</v>
      </c>
      <c r="M447" s="99">
        <v>1</v>
      </c>
      <c r="N447" s="99">
        <v>1</v>
      </c>
      <c r="O447" s="99">
        <v>0</v>
      </c>
      <c r="P447" s="99">
        <v>0</v>
      </c>
      <c r="Q447" s="99">
        <v>0</v>
      </c>
      <c r="R447" s="99">
        <v>0</v>
      </c>
      <c r="S447" s="99">
        <v>0</v>
      </c>
      <c r="T447" s="99">
        <v>0</v>
      </c>
      <c r="U447" s="99">
        <v>169</v>
      </c>
      <c r="V447" s="99">
        <v>0</v>
      </c>
      <c r="W447" s="99">
        <v>0</v>
      </c>
      <c r="X447" s="99">
        <v>1</v>
      </c>
      <c r="Y447" s="99">
        <v>0</v>
      </c>
      <c r="Z447" s="99">
        <v>1</v>
      </c>
      <c r="AA447" s="99">
        <v>1</v>
      </c>
      <c r="AB447" s="99">
        <v>0</v>
      </c>
      <c r="AC447" s="99">
        <v>0</v>
      </c>
      <c r="AD447" s="195">
        <v>3</v>
      </c>
      <c r="AE447" s="84">
        <v>0</v>
      </c>
      <c r="AF447" s="173">
        <f t="shared" si="109"/>
        <v>424</v>
      </c>
      <c r="AG447" s="173">
        <f t="shared" si="110"/>
        <v>421</v>
      </c>
    </row>
    <row r="448" spans="1:59" ht="24.75" customHeight="1" x14ac:dyDescent="0.25">
      <c r="A448" s="22" t="s">
        <v>8</v>
      </c>
      <c r="B448" s="22" t="s">
        <v>404</v>
      </c>
      <c r="C448" s="22" t="s">
        <v>405</v>
      </c>
      <c r="D448" s="23">
        <v>5</v>
      </c>
      <c r="E448" s="22" t="s">
        <v>512</v>
      </c>
      <c r="F448" s="32" t="s">
        <v>513</v>
      </c>
      <c r="G448" s="53">
        <v>1</v>
      </c>
      <c r="H448" s="54">
        <v>173</v>
      </c>
      <c r="I448" s="54">
        <v>0</v>
      </c>
      <c r="J448" s="54">
        <v>0</v>
      </c>
      <c r="K448" s="54">
        <v>0</v>
      </c>
      <c r="L448" s="54">
        <v>0</v>
      </c>
      <c r="M448" s="54">
        <v>0</v>
      </c>
      <c r="N448" s="54">
        <v>4</v>
      </c>
      <c r="O448" s="54">
        <v>0</v>
      </c>
      <c r="P448" s="54">
        <v>0</v>
      </c>
      <c r="Q448" s="54">
        <v>0</v>
      </c>
      <c r="R448" s="54">
        <v>0</v>
      </c>
      <c r="S448" s="54">
        <v>0</v>
      </c>
      <c r="T448" s="54">
        <v>0</v>
      </c>
      <c r="U448" s="54">
        <v>78</v>
      </c>
      <c r="V448" s="54">
        <v>0</v>
      </c>
      <c r="W448" s="54">
        <v>0</v>
      </c>
      <c r="X448" s="54">
        <v>0</v>
      </c>
      <c r="Y448" s="54">
        <v>1</v>
      </c>
      <c r="Z448" s="54">
        <v>0</v>
      </c>
      <c r="AA448" s="54">
        <v>0</v>
      </c>
      <c r="AB448" s="54">
        <v>0</v>
      </c>
      <c r="AC448" s="60">
        <v>0</v>
      </c>
      <c r="AD448" s="100">
        <v>8</v>
      </c>
      <c r="AE448" s="84">
        <v>0</v>
      </c>
      <c r="AF448" s="173">
        <f t="shared" si="109"/>
        <v>265</v>
      </c>
      <c r="AG448" s="173">
        <f t="shared" si="110"/>
        <v>257</v>
      </c>
    </row>
    <row r="449" spans="1:59" ht="24.75" customHeight="1" x14ac:dyDescent="0.25">
      <c r="A449" s="22" t="s">
        <v>8</v>
      </c>
      <c r="B449" s="22" t="s">
        <v>404</v>
      </c>
      <c r="C449" s="22" t="s">
        <v>405</v>
      </c>
      <c r="D449" s="23">
        <v>5</v>
      </c>
      <c r="E449" s="22" t="s">
        <v>514</v>
      </c>
      <c r="F449" s="32" t="s">
        <v>515</v>
      </c>
      <c r="G449" s="53">
        <v>1</v>
      </c>
      <c r="H449" s="54">
        <v>359</v>
      </c>
      <c r="I449" s="54">
        <v>3</v>
      </c>
      <c r="J449" s="54">
        <v>0</v>
      </c>
      <c r="K449" s="54">
        <v>1</v>
      </c>
      <c r="L449" s="54">
        <v>2</v>
      </c>
      <c r="M449" s="54">
        <v>0</v>
      </c>
      <c r="N449" s="54">
        <v>6</v>
      </c>
      <c r="O449" s="54">
        <v>1</v>
      </c>
      <c r="P449" s="54">
        <v>2</v>
      </c>
      <c r="Q449" s="54">
        <v>0</v>
      </c>
      <c r="R449" s="54">
        <v>0</v>
      </c>
      <c r="S449" s="54">
        <v>0</v>
      </c>
      <c r="T449" s="54">
        <v>0</v>
      </c>
      <c r="U449" s="54">
        <v>191</v>
      </c>
      <c r="V449" s="54">
        <v>1</v>
      </c>
      <c r="W449" s="54">
        <v>0</v>
      </c>
      <c r="X449" s="54">
        <v>1</v>
      </c>
      <c r="Y449" s="54">
        <v>0</v>
      </c>
      <c r="Z449" s="54">
        <v>1</v>
      </c>
      <c r="AA449" s="54">
        <v>1</v>
      </c>
      <c r="AB449" s="54">
        <v>0</v>
      </c>
      <c r="AC449" s="60">
        <v>0</v>
      </c>
      <c r="AD449" s="100">
        <v>8</v>
      </c>
      <c r="AE449" s="84">
        <v>0</v>
      </c>
      <c r="AF449" s="173">
        <f t="shared" si="109"/>
        <v>578</v>
      </c>
      <c r="AG449" s="173">
        <f t="shared" si="110"/>
        <v>570</v>
      </c>
    </row>
    <row r="450" spans="1:59" ht="24.75" customHeight="1" x14ac:dyDescent="0.25">
      <c r="A450" s="22" t="s">
        <v>8</v>
      </c>
      <c r="B450" s="22" t="s">
        <v>404</v>
      </c>
      <c r="C450" s="22" t="s">
        <v>405</v>
      </c>
      <c r="D450" s="23">
        <v>5</v>
      </c>
      <c r="E450" s="22" t="s">
        <v>516</v>
      </c>
      <c r="F450" s="32" t="s">
        <v>517</v>
      </c>
      <c r="G450" s="53">
        <v>1</v>
      </c>
      <c r="H450" s="54">
        <v>373</v>
      </c>
      <c r="I450" s="54">
        <v>1</v>
      </c>
      <c r="J450" s="54">
        <v>1</v>
      </c>
      <c r="K450" s="54">
        <v>1</v>
      </c>
      <c r="L450" s="54">
        <v>1</v>
      </c>
      <c r="M450" s="54">
        <v>0</v>
      </c>
      <c r="N450" s="54">
        <v>8</v>
      </c>
      <c r="O450" s="54">
        <v>0</v>
      </c>
      <c r="P450" s="54">
        <v>0</v>
      </c>
      <c r="Q450" s="54">
        <v>0</v>
      </c>
      <c r="R450" s="54">
        <v>0</v>
      </c>
      <c r="S450" s="54">
        <v>0</v>
      </c>
      <c r="T450" s="54">
        <v>0</v>
      </c>
      <c r="U450" s="54">
        <v>188</v>
      </c>
      <c r="V450" s="54">
        <v>1</v>
      </c>
      <c r="W450" s="54">
        <v>0</v>
      </c>
      <c r="X450" s="54">
        <v>0</v>
      </c>
      <c r="Y450" s="54">
        <v>1</v>
      </c>
      <c r="Z450" s="54">
        <v>1</v>
      </c>
      <c r="AA450" s="54">
        <v>1</v>
      </c>
      <c r="AB450" s="54">
        <v>0</v>
      </c>
      <c r="AC450" s="60">
        <v>1</v>
      </c>
      <c r="AD450" s="100">
        <v>7</v>
      </c>
      <c r="AE450" s="84">
        <v>0</v>
      </c>
      <c r="AF450" s="173">
        <f t="shared" si="109"/>
        <v>586</v>
      </c>
      <c r="AG450" s="173">
        <f t="shared" si="110"/>
        <v>579</v>
      </c>
    </row>
    <row r="451" spans="1:59" ht="24.75" customHeight="1" x14ac:dyDescent="0.25">
      <c r="A451" s="22" t="s">
        <v>8</v>
      </c>
      <c r="B451" s="22" t="s">
        <v>404</v>
      </c>
      <c r="C451" s="22" t="s">
        <v>405</v>
      </c>
      <c r="D451" s="23">
        <v>5</v>
      </c>
      <c r="E451" s="22" t="s">
        <v>518</v>
      </c>
      <c r="F451" s="32" t="s">
        <v>519</v>
      </c>
      <c r="G451" s="53">
        <v>0</v>
      </c>
      <c r="H451" s="54">
        <v>387</v>
      </c>
      <c r="I451" s="54">
        <v>2</v>
      </c>
      <c r="J451" s="54">
        <v>0</v>
      </c>
      <c r="K451" s="54">
        <v>0</v>
      </c>
      <c r="L451" s="54">
        <v>1</v>
      </c>
      <c r="M451" s="54">
        <v>0</v>
      </c>
      <c r="N451" s="54">
        <v>6</v>
      </c>
      <c r="O451" s="54">
        <v>1</v>
      </c>
      <c r="P451" s="54">
        <v>1</v>
      </c>
      <c r="Q451" s="54">
        <v>0</v>
      </c>
      <c r="R451" s="54">
        <v>0</v>
      </c>
      <c r="S451" s="54">
        <v>0</v>
      </c>
      <c r="T451" s="54">
        <v>0</v>
      </c>
      <c r="U451" s="54">
        <v>172</v>
      </c>
      <c r="V451" s="54">
        <v>2</v>
      </c>
      <c r="W451" s="54">
        <v>0</v>
      </c>
      <c r="X451" s="54">
        <v>1</v>
      </c>
      <c r="Y451" s="54">
        <v>3</v>
      </c>
      <c r="Z451" s="54">
        <v>0</v>
      </c>
      <c r="AA451" s="54">
        <v>0</v>
      </c>
      <c r="AB451" s="54">
        <v>0</v>
      </c>
      <c r="AC451" s="60">
        <v>1</v>
      </c>
      <c r="AD451" s="100">
        <v>8</v>
      </c>
      <c r="AE451" s="84">
        <v>0</v>
      </c>
      <c r="AF451" s="173">
        <f t="shared" si="109"/>
        <v>585</v>
      </c>
      <c r="AG451" s="173">
        <f t="shared" si="110"/>
        <v>577</v>
      </c>
    </row>
    <row r="452" spans="1:59" ht="24.75" customHeight="1" x14ac:dyDescent="0.25">
      <c r="A452" s="22"/>
      <c r="B452" s="22"/>
      <c r="C452" s="22"/>
      <c r="D452" s="23"/>
      <c r="E452" s="14" t="s">
        <v>263</v>
      </c>
      <c r="F452" s="14" t="s">
        <v>6</v>
      </c>
      <c r="G452" s="83">
        <f>SUM(G442:G451)</f>
        <v>7</v>
      </c>
      <c r="H452" s="86">
        <f t="shared" ref="H452:AG452" si="111">SUM(H442:H451)</f>
        <v>3589</v>
      </c>
      <c r="I452" s="86">
        <f t="shared" si="111"/>
        <v>13</v>
      </c>
      <c r="J452" s="86">
        <f t="shared" si="111"/>
        <v>3</v>
      </c>
      <c r="K452" s="86">
        <f t="shared" si="111"/>
        <v>4</v>
      </c>
      <c r="L452" s="86">
        <f t="shared" si="111"/>
        <v>9</v>
      </c>
      <c r="M452" s="86">
        <f t="shared" si="111"/>
        <v>9</v>
      </c>
      <c r="N452" s="86">
        <f t="shared" si="111"/>
        <v>61</v>
      </c>
      <c r="O452" s="86">
        <f t="shared" si="111"/>
        <v>2</v>
      </c>
      <c r="P452" s="86">
        <f t="shared" si="111"/>
        <v>5</v>
      </c>
      <c r="Q452" s="86">
        <f t="shared" si="111"/>
        <v>3</v>
      </c>
      <c r="R452" s="86">
        <f t="shared" si="111"/>
        <v>1</v>
      </c>
      <c r="S452" s="86">
        <f t="shared" si="111"/>
        <v>1</v>
      </c>
      <c r="T452" s="86">
        <f t="shared" si="111"/>
        <v>1</v>
      </c>
      <c r="U452" s="86">
        <f t="shared" si="111"/>
        <v>1758</v>
      </c>
      <c r="V452" s="86">
        <f t="shared" si="111"/>
        <v>9</v>
      </c>
      <c r="W452" s="86">
        <f t="shared" si="111"/>
        <v>1</v>
      </c>
      <c r="X452" s="86">
        <f t="shared" si="111"/>
        <v>4</v>
      </c>
      <c r="Y452" s="86">
        <f t="shared" si="111"/>
        <v>6</v>
      </c>
      <c r="Z452" s="86">
        <f t="shared" si="111"/>
        <v>4</v>
      </c>
      <c r="AA452" s="86">
        <f t="shared" si="111"/>
        <v>4</v>
      </c>
      <c r="AB452" s="86">
        <f t="shared" si="111"/>
        <v>2</v>
      </c>
      <c r="AC452" s="107">
        <f t="shared" si="111"/>
        <v>3</v>
      </c>
      <c r="AD452" s="100">
        <f t="shared" si="111"/>
        <v>55</v>
      </c>
      <c r="AE452" s="84">
        <f t="shared" si="111"/>
        <v>0</v>
      </c>
      <c r="AF452" s="87">
        <f t="shared" si="111"/>
        <v>5554</v>
      </c>
      <c r="AG452" s="88">
        <f t="shared" si="111"/>
        <v>5499</v>
      </c>
    </row>
    <row r="453" spans="1:59" s="51" customFormat="1" ht="24.75" customHeight="1" x14ac:dyDescent="0.25">
      <c r="A453" s="241"/>
      <c r="B453" s="242"/>
      <c r="C453" s="242"/>
      <c r="D453" s="242"/>
      <c r="E453" s="242"/>
      <c r="F453" s="242"/>
      <c r="G453" s="242"/>
      <c r="H453" s="242"/>
      <c r="I453" s="242"/>
      <c r="J453" s="242"/>
      <c r="K453" s="242"/>
      <c r="L453" s="242"/>
      <c r="M453" s="242"/>
      <c r="N453" s="242"/>
      <c r="O453" s="242"/>
      <c r="P453" s="242"/>
      <c r="Q453" s="242"/>
      <c r="R453" s="242"/>
      <c r="S453" s="242"/>
      <c r="T453" s="242"/>
      <c r="U453" s="242"/>
      <c r="V453" s="242"/>
      <c r="W453" s="242"/>
      <c r="X453" s="242"/>
      <c r="Y453" s="242"/>
      <c r="Z453" s="242"/>
      <c r="AA453" s="242"/>
      <c r="AB453" s="242"/>
      <c r="AC453" s="242"/>
      <c r="AD453" s="242"/>
      <c r="AE453" s="242"/>
      <c r="AF453" s="242"/>
      <c r="AG453" s="243"/>
      <c r="AH453" s="50"/>
      <c r="AI453" s="50"/>
      <c r="AJ453" s="50"/>
      <c r="AK453" s="50"/>
      <c r="AL453" s="50"/>
      <c r="AM453" s="50"/>
      <c r="AN453" s="50"/>
      <c r="AO453" s="50"/>
      <c r="AP453" s="50"/>
      <c r="AQ453" s="50"/>
      <c r="AR453" s="50"/>
      <c r="AS453" s="50"/>
      <c r="AT453" s="50"/>
      <c r="AU453" s="50"/>
      <c r="AV453" s="50"/>
      <c r="AW453" s="50"/>
      <c r="AX453" s="50"/>
      <c r="AY453" s="50"/>
      <c r="AZ453" s="50"/>
      <c r="BA453" s="50"/>
      <c r="BB453" s="50"/>
      <c r="BC453" s="50"/>
      <c r="BD453" s="50"/>
      <c r="BE453" s="50"/>
      <c r="BF453" s="50"/>
      <c r="BG453" s="50"/>
    </row>
    <row r="454" spans="1:59" ht="24.75" customHeight="1" x14ac:dyDescent="0.25">
      <c r="A454" s="22" t="s">
        <v>8</v>
      </c>
      <c r="B454" s="22" t="s">
        <v>404</v>
      </c>
      <c r="C454" s="22" t="s">
        <v>405</v>
      </c>
      <c r="D454" s="23">
        <v>6</v>
      </c>
      <c r="E454" s="22" t="s">
        <v>520</v>
      </c>
      <c r="F454" s="32" t="s">
        <v>521</v>
      </c>
      <c r="G454" s="53">
        <v>3</v>
      </c>
      <c r="H454" s="54">
        <v>476</v>
      </c>
      <c r="I454" s="54">
        <v>4</v>
      </c>
      <c r="J454" s="54">
        <v>0</v>
      </c>
      <c r="K454" s="54">
        <v>1</v>
      </c>
      <c r="L454" s="54">
        <v>0</v>
      </c>
      <c r="M454" s="54">
        <v>1</v>
      </c>
      <c r="N454" s="54">
        <v>3</v>
      </c>
      <c r="O454" s="54">
        <v>0</v>
      </c>
      <c r="P454" s="54">
        <v>0</v>
      </c>
      <c r="Q454" s="54">
        <v>1</v>
      </c>
      <c r="R454" s="54">
        <v>0</v>
      </c>
      <c r="S454" s="54">
        <v>1</v>
      </c>
      <c r="T454" s="54">
        <v>0</v>
      </c>
      <c r="U454" s="54">
        <v>210</v>
      </c>
      <c r="V454" s="54">
        <v>2</v>
      </c>
      <c r="W454" s="54">
        <v>0</v>
      </c>
      <c r="X454" s="54">
        <v>0</v>
      </c>
      <c r="Y454" s="54">
        <v>2</v>
      </c>
      <c r="Z454" s="54">
        <v>0</v>
      </c>
      <c r="AA454" s="54">
        <v>0</v>
      </c>
      <c r="AB454" s="54">
        <v>1</v>
      </c>
      <c r="AC454" s="60">
        <v>0</v>
      </c>
      <c r="AD454" s="100">
        <v>12</v>
      </c>
      <c r="AE454" s="84">
        <v>1</v>
      </c>
      <c r="AF454" s="173">
        <f t="shared" ref="AF454:AF467" si="112">G454+H454+I454+J454+K454+L454+M454+N454+O454+P454+Q454+R454+S454+T454+U454+V454+W454+X454+Y454+Z454+AA454+AB454+AC454+AD454</f>
        <v>717</v>
      </c>
      <c r="AG454" s="173">
        <f t="shared" ref="AG454:AG467" si="113">G454+H454+I454+J454+K454+L454+M454+N454+O454+P454+Q454+R454+S454+T454+U454+V454+W454+X454+Y454+Z454+AA454+AB454+AC454</f>
        <v>705</v>
      </c>
    </row>
    <row r="455" spans="1:59" ht="24.75" customHeight="1" x14ac:dyDescent="0.25">
      <c r="A455" s="22" t="s">
        <v>8</v>
      </c>
      <c r="B455" s="22" t="s">
        <v>404</v>
      </c>
      <c r="C455" s="22" t="s">
        <v>405</v>
      </c>
      <c r="D455" s="23">
        <v>6</v>
      </c>
      <c r="E455" s="22" t="s">
        <v>522</v>
      </c>
      <c r="F455" s="22" t="s">
        <v>523</v>
      </c>
      <c r="G455" s="53">
        <v>1</v>
      </c>
      <c r="H455" s="54">
        <v>452</v>
      </c>
      <c r="I455" s="54">
        <v>1</v>
      </c>
      <c r="J455" s="54">
        <v>0</v>
      </c>
      <c r="K455" s="54">
        <v>0</v>
      </c>
      <c r="L455" s="54">
        <v>1</v>
      </c>
      <c r="M455" s="54">
        <v>1</v>
      </c>
      <c r="N455" s="54">
        <v>5</v>
      </c>
      <c r="O455" s="54">
        <v>1</v>
      </c>
      <c r="P455" s="54">
        <v>0</v>
      </c>
      <c r="Q455" s="54">
        <v>0</v>
      </c>
      <c r="R455" s="54">
        <v>0</v>
      </c>
      <c r="S455" s="54">
        <v>0</v>
      </c>
      <c r="T455" s="54">
        <v>0</v>
      </c>
      <c r="U455" s="54">
        <v>234</v>
      </c>
      <c r="V455" s="54">
        <v>0</v>
      </c>
      <c r="W455" s="54">
        <v>0</v>
      </c>
      <c r="X455" s="54">
        <v>0</v>
      </c>
      <c r="Y455" s="54">
        <v>0</v>
      </c>
      <c r="Z455" s="54">
        <v>0</v>
      </c>
      <c r="AA455" s="54">
        <v>0</v>
      </c>
      <c r="AB455" s="54">
        <v>0</v>
      </c>
      <c r="AC455" s="60">
        <v>0</v>
      </c>
      <c r="AD455" s="100">
        <v>3</v>
      </c>
      <c r="AE455" s="84">
        <v>0</v>
      </c>
      <c r="AF455" s="173">
        <f t="shared" si="112"/>
        <v>699</v>
      </c>
      <c r="AG455" s="173">
        <f t="shared" si="113"/>
        <v>696</v>
      </c>
    </row>
    <row r="456" spans="1:59" ht="24.75" customHeight="1" x14ac:dyDescent="0.25">
      <c r="A456" s="22" t="s">
        <v>8</v>
      </c>
      <c r="B456" s="22" t="s">
        <v>404</v>
      </c>
      <c r="C456" s="22" t="s">
        <v>405</v>
      </c>
      <c r="D456" s="23">
        <v>6</v>
      </c>
      <c r="E456" s="22" t="s">
        <v>524</v>
      </c>
      <c r="F456" s="22" t="s">
        <v>525</v>
      </c>
      <c r="G456" s="53">
        <v>3</v>
      </c>
      <c r="H456" s="54">
        <v>451</v>
      </c>
      <c r="I456" s="54">
        <v>2</v>
      </c>
      <c r="J456" s="54">
        <v>1</v>
      </c>
      <c r="K456" s="54">
        <v>0</v>
      </c>
      <c r="L456" s="54">
        <v>0</v>
      </c>
      <c r="M456" s="54">
        <v>1</v>
      </c>
      <c r="N456" s="54">
        <v>7</v>
      </c>
      <c r="O456" s="54">
        <v>0</v>
      </c>
      <c r="P456" s="54">
        <v>0</v>
      </c>
      <c r="Q456" s="54">
        <v>0</v>
      </c>
      <c r="R456" s="54">
        <v>0</v>
      </c>
      <c r="S456" s="54">
        <v>1</v>
      </c>
      <c r="T456" s="54">
        <v>0</v>
      </c>
      <c r="U456" s="54">
        <v>215</v>
      </c>
      <c r="V456" s="54">
        <v>0</v>
      </c>
      <c r="W456" s="54">
        <v>1</v>
      </c>
      <c r="X456" s="54">
        <v>0</v>
      </c>
      <c r="Y456" s="54">
        <v>2</v>
      </c>
      <c r="Z456" s="54">
        <v>2</v>
      </c>
      <c r="AA456" s="54">
        <v>1</v>
      </c>
      <c r="AB456" s="54">
        <v>0</v>
      </c>
      <c r="AC456" s="60">
        <v>0</v>
      </c>
      <c r="AD456" s="100">
        <v>16</v>
      </c>
      <c r="AE456" s="84">
        <v>0</v>
      </c>
      <c r="AF456" s="173">
        <f t="shared" si="112"/>
        <v>703</v>
      </c>
      <c r="AG456" s="173">
        <f t="shared" si="113"/>
        <v>687</v>
      </c>
    </row>
    <row r="457" spans="1:59" ht="24.75" customHeight="1" x14ac:dyDescent="0.25">
      <c r="A457" s="22" t="s">
        <v>8</v>
      </c>
      <c r="B457" s="22" t="s">
        <v>404</v>
      </c>
      <c r="C457" s="22" t="s">
        <v>405</v>
      </c>
      <c r="D457" s="23">
        <v>6</v>
      </c>
      <c r="E457" s="22" t="s">
        <v>526</v>
      </c>
      <c r="F457" s="22" t="s">
        <v>527</v>
      </c>
      <c r="G457" s="53">
        <v>2</v>
      </c>
      <c r="H457" s="54">
        <v>233</v>
      </c>
      <c r="I457" s="54">
        <v>1</v>
      </c>
      <c r="J457" s="54">
        <v>0</v>
      </c>
      <c r="K457" s="54">
        <v>0</v>
      </c>
      <c r="L457" s="54">
        <v>1</v>
      </c>
      <c r="M457" s="54">
        <v>0</v>
      </c>
      <c r="N457" s="54">
        <v>2</v>
      </c>
      <c r="O457" s="54">
        <v>0</v>
      </c>
      <c r="P457" s="54">
        <v>0</v>
      </c>
      <c r="Q457" s="54">
        <v>0</v>
      </c>
      <c r="R457" s="54">
        <v>0</v>
      </c>
      <c r="S457" s="54">
        <v>0</v>
      </c>
      <c r="T457" s="54">
        <v>0</v>
      </c>
      <c r="U457" s="54">
        <v>95</v>
      </c>
      <c r="V457" s="54">
        <v>0</v>
      </c>
      <c r="W457" s="54">
        <v>0</v>
      </c>
      <c r="X457" s="54">
        <v>0</v>
      </c>
      <c r="Y457" s="54">
        <v>1</v>
      </c>
      <c r="Z457" s="54">
        <v>0</v>
      </c>
      <c r="AA457" s="54">
        <v>0</v>
      </c>
      <c r="AB457" s="54">
        <v>0</v>
      </c>
      <c r="AC457" s="60">
        <v>0</v>
      </c>
      <c r="AD457" s="100">
        <v>10</v>
      </c>
      <c r="AE457" s="84">
        <v>0</v>
      </c>
      <c r="AF457" s="173">
        <f t="shared" si="112"/>
        <v>345</v>
      </c>
      <c r="AG457" s="173">
        <f t="shared" si="113"/>
        <v>335</v>
      </c>
    </row>
    <row r="458" spans="1:59" ht="24.75" customHeight="1" x14ac:dyDescent="0.25">
      <c r="A458" s="22" t="s">
        <v>8</v>
      </c>
      <c r="B458" s="22" t="s">
        <v>404</v>
      </c>
      <c r="C458" s="22" t="s">
        <v>405</v>
      </c>
      <c r="D458" s="23">
        <v>6</v>
      </c>
      <c r="E458" s="22" t="s">
        <v>528</v>
      </c>
      <c r="F458" s="22" t="s">
        <v>529</v>
      </c>
      <c r="G458" s="53">
        <v>0</v>
      </c>
      <c r="H458" s="54">
        <v>213</v>
      </c>
      <c r="I458" s="54">
        <v>1</v>
      </c>
      <c r="J458" s="54">
        <v>0</v>
      </c>
      <c r="K458" s="54">
        <v>0</v>
      </c>
      <c r="L458" s="54">
        <v>0</v>
      </c>
      <c r="M458" s="54">
        <v>0</v>
      </c>
      <c r="N458" s="54">
        <v>3</v>
      </c>
      <c r="O458" s="54">
        <v>0</v>
      </c>
      <c r="P458" s="54">
        <v>0</v>
      </c>
      <c r="Q458" s="54">
        <v>0</v>
      </c>
      <c r="R458" s="54">
        <v>0</v>
      </c>
      <c r="S458" s="54">
        <v>0</v>
      </c>
      <c r="T458" s="54">
        <v>0</v>
      </c>
      <c r="U458" s="54">
        <v>101</v>
      </c>
      <c r="V458" s="54">
        <v>1</v>
      </c>
      <c r="W458" s="54">
        <v>0</v>
      </c>
      <c r="X458" s="54">
        <v>0</v>
      </c>
      <c r="Y458" s="54">
        <v>0</v>
      </c>
      <c r="Z458" s="54">
        <v>0</v>
      </c>
      <c r="AA458" s="54">
        <v>0</v>
      </c>
      <c r="AB458" s="54">
        <v>0</v>
      </c>
      <c r="AC458" s="60">
        <v>0</v>
      </c>
      <c r="AD458" s="100">
        <v>5</v>
      </c>
      <c r="AE458" s="84">
        <v>0</v>
      </c>
      <c r="AF458" s="173">
        <f t="shared" si="112"/>
        <v>324</v>
      </c>
      <c r="AG458" s="173">
        <f t="shared" si="113"/>
        <v>319</v>
      </c>
    </row>
    <row r="459" spans="1:59" ht="24.75" customHeight="1" x14ac:dyDescent="0.25">
      <c r="A459" s="22" t="s">
        <v>8</v>
      </c>
      <c r="B459" s="22" t="s">
        <v>404</v>
      </c>
      <c r="C459" s="22" t="s">
        <v>405</v>
      </c>
      <c r="D459" s="23">
        <v>6</v>
      </c>
      <c r="E459" s="22" t="s">
        <v>530</v>
      </c>
      <c r="F459" s="22" t="s">
        <v>531</v>
      </c>
      <c r="G459" s="99">
        <v>0</v>
      </c>
      <c r="H459" s="99">
        <v>455</v>
      </c>
      <c r="I459" s="99">
        <v>3</v>
      </c>
      <c r="J459" s="99">
        <v>0</v>
      </c>
      <c r="K459" s="99">
        <v>0</v>
      </c>
      <c r="L459" s="99">
        <v>0</v>
      </c>
      <c r="M459" s="99">
        <v>2</v>
      </c>
      <c r="N459" s="99">
        <v>5</v>
      </c>
      <c r="O459" s="99">
        <v>1</v>
      </c>
      <c r="P459" s="99">
        <v>0</v>
      </c>
      <c r="Q459" s="99">
        <v>0</v>
      </c>
      <c r="R459" s="99">
        <v>0</v>
      </c>
      <c r="S459" s="99">
        <v>0</v>
      </c>
      <c r="T459" s="99">
        <v>0</v>
      </c>
      <c r="U459" s="99">
        <v>156</v>
      </c>
      <c r="V459" s="99">
        <v>5</v>
      </c>
      <c r="W459" s="99">
        <v>1</v>
      </c>
      <c r="X459" s="99">
        <v>1</v>
      </c>
      <c r="Y459" s="99">
        <v>0</v>
      </c>
      <c r="Z459" s="99">
        <v>0</v>
      </c>
      <c r="AA459" s="99">
        <v>1</v>
      </c>
      <c r="AB459" s="99">
        <v>0</v>
      </c>
      <c r="AC459" s="99">
        <v>0</v>
      </c>
      <c r="AD459" s="195">
        <v>5</v>
      </c>
      <c r="AE459" s="84">
        <v>0</v>
      </c>
      <c r="AF459" s="173">
        <f t="shared" si="112"/>
        <v>635</v>
      </c>
      <c r="AG459" s="173">
        <f t="shared" si="113"/>
        <v>630</v>
      </c>
    </row>
    <row r="460" spans="1:59" ht="24.75" customHeight="1" x14ac:dyDescent="0.25">
      <c r="A460" s="22" t="s">
        <v>8</v>
      </c>
      <c r="B460" s="22" t="s">
        <v>404</v>
      </c>
      <c r="C460" s="22" t="s">
        <v>405</v>
      </c>
      <c r="D460" s="23">
        <v>6</v>
      </c>
      <c r="E460" s="22" t="s">
        <v>532</v>
      </c>
      <c r="F460" s="22" t="s">
        <v>533</v>
      </c>
      <c r="G460" s="53">
        <v>0</v>
      </c>
      <c r="H460" s="54">
        <v>413</v>
      </c>
      <c r="I460" s="54">
        <v>1</v>
      </c>
      <c r="J460" s="54">
        <v>2</v>
      </c>
      <c r="K460" s="54">
        <v>0</v>
      </c>
      <c r="L460" s="54">
        <v>0</v>
      </c>
      <c r="M460" s="54">
        <v>0</v>
      </c>
      <c r="N460" s="54">
        <v>7</v>
      </c>
      <c r="O460" s="54">
        <v>0</v>
      </c>
      <c r="P460" s="54">
        <v>0</v>
      </c>
      <c r="Q460" s="54">
        <v>0</v>
      </c>
      <c r="R460" s="54">
        <v>0</v>
      </c>
      <c r="S460" s="54">
        <v>0</v>
      </c>
      <c r="T460" s="54">
        <v>0</v>
      </c>
      <c r="U460" s="54">
        <v>162</v>
      </c>
      <c r="V460" s="54">
        <v>0</v>
      </c>
      <c r="W460" s="54">
        <v>1</v>
      </c>
      <c r="X460" s="54">
        <v>1</v>
      </c>
      <c r="Y460" s="54">
        <v>0</v>
      </c>
      <c r="Z460" s="54">
        <v>0</v>
      </c>
      <c r="AA460" s="54">
        <v>0</v>
      </c>
      <c r="AB460" s="54">
        <v>0</v>
      </c>
      <c r="AC460" s="60">
        <v>0</v>
      </c>
      <c r="AD460" s="100">
        <v>0</v>
      </c>
      <c r="AE460" s="84">
        <v>0</v>
      </c>
      <c r="AF460" s="173">
        <f t="shared" si="112"/>
        <v>587</v>
      </c>
      <c r="AG460" s="173">
        <f t="shared" si="113"/>
        <v>587</v>
      </c>
    </row>
    <row r="461" spans="1:59" ht="24.75" customHeight="1" x14ac:dyDescent="0.25">
      <c r="A461" s="22" t="s">
        <v>8</v>
      </c>
      <c r="B461" s="22" t="s">
        <v>404</v>
      </c>
      <c r="C461" s="22" t="s">
        <v>405</v>
      </c>
      <c r="D461" s="23">
        <v>6</v>
      </c>
      <c r="E461" s="22" t="s">
        <v>534</v>
      </c>
      <c r="F461" s="22" t="s">
        <v>535</v>
      </c>
      <c r="G461" s="53">
        <v>3</v>
      </c>
      <c r="H461" s="54">
        <v>453</v>
      </c>
      <c r="I461" s="54">
        <v>1</v>
      </c>
      <c r="J461" s="54">
        <v>1</v>
      </c>
      <c r="K461" s="54">
        <v>0</v>
      </c>
      <c r="L461" s="54">
        <v>0</v>
      </c>
      <c r="M461" s="54">
        <v>0</v>
      </c>
      <c r="N461" s="54">
        <v>3</v>
      </c>
      <c r="O461" s="54">
        <v>0</v>
      </c>
      <c r="P461" s="54">
        <v>0</v>
      </c>
      <c r="Q461" s="54">
        <v>0</v>
      </c>
      <c r="R461" s="54">
        <v>0</v>
      </c>
      <c r="S461" s="54">
        <v>0</v>
      </c>
      <c r="T461" s="54">
        <v>0</v>
      </c>
      <c r="U461" s="54">
        <v>135</v>
      </c>
      <c r="V461" s="54">
        <v>0</v>
      </c>
      <c r="W461" s="54">
        <v>1</v>
      </c>
      <c r="X461" s="54">
        <v>0</v>
      </c>
      <c r="Y461" s="54">
        <v>0</v>
      </c>
      <c r="Z461" s="54">
        <v>0</v>
      </c>
      <c r="AA461" s="54">
        <v>0</v>
      </c>
      <c r="AB461" s="54">
        <v>0</v>
      </c>
      <c r="AC461" s="60">
        <v>0</v>
      </c>
      <c r="AD461" s="100">
        <v>4</v>
      </c>
      <c r="AE461" s="84">
        <v>0</v>
      </c>
      <c r="AF461" s="173">
        <f t="shared" si="112"/>
        <v>601</v>
      </c>
      <c r="AG461" s="173">
        <f t="shared" si="113"/>
        <v>597</v>
      </c>
    </row>
    <row r="462" spans="1:59" ht="24.75" customHeight="1" x14ac:dyDescent="0.25">
      <c r="A462" s="22" t="s">
        <v>8</v>
      </c>
      <c r="B462" s="22" t="s">
        <v>404</v>
      </c>
      <c r="C462" s="22" t="s">
        <v>405</v>
      </c>
      <c r="D462" s="23">
        <v>6</v>
      </c>
      <c r="E462" s="22" t="s">
        <v>536</v>
      </c>
      <c r="F462" s="22" t="s">
        <v>537</v>
      </c>
      <c r="G462" s="53">
        <v>3</v>
      </c>
      <c r="H462" s="54">
        <v>458</v>
      </c>
      <c r="I462" s="54">
        <v>0</v>
      </c>
      <c r="J462" s="54">
        <v>0</v>
      </c>
      <c r="K462" s="54">
        <v>0</v>
      </c>
      <c r="L462" s="54">
        <v>1</v>
      </c>
      <c r="M462" s="54">
        <v>1</v>
      </c>
      <c r="N462" s="54">
        <v>5</v>
      </c>
      <c r="O462" s="54">
        <v>0</v>
      </c>
      <c r="P462" s="54">
        <v>0</v>
      </c>
      <c r="Q462" s="54">
        <v>1</v>
      </c>
      <c r="R462" s="54">
        <v>0</v>
      </c>
      <c r="S462" s="54">
        <v>0</v>
      </c>
      <c r="T462" s="54">
        <v>1</v>
      </c>
      <c r="U462" s="54">
        <v>195</v>
      </c>
      <c r="V462" s="54">
        <v>1</v>
      </c>
      <c r="W462" s="54">
        <v>0</v>
      </c>
      <c r="X462" s="54">
        <v>0</v>
      </c>
      <c r="Y462" s="54">
        <v>0</v>
      </c>
      <c r="Z462" s="54">
        <v>0</v>
      </c>
      <c r="AA462" s="54">
        <v>0</v>
      </c>
      <c r="AB462" s="54">
        <v>1</v>
      </c>
      <c r="AC462" s="60">
        <v>1</v>
      </c>
      <c r="AD462" s="100">
        <v>5</v>
      </c>
      <c r="AE462" s="84">
        <v>0</v>
      </c>
      <c r="AF462" s="173">
        <f t="shared" si="112"/>
        <v>673</v>
      </c>
      <c r="AG462" s="173">
        <f t="shared" si="113"/>
        <v>668</v>
      </c>
    </row>
    <row r="463" spans="1:59" ht="24.75" customHeight="1" x14ac:dyDescent="0.25">
      <c r="A463" s="22" t="s">
        <v>8</v>
      </c>
      <c r="B463" s="22" t="s">
        <v>404</v>
      </c>
      <c r="C463" s="22" t="s">
        <v>405</v>
      </c>
      <c r="D463" s="23">
        <v>6</v>
      </c>
      <c r="E463" s="22" t="s">
        <v>538</v>
      </c>
      <c r="F463" s="22" t="s">
        <v>539</v>
      </c>
      <c r="G463" s="53">
        <v>2</v>
      </c>
      <c r="H463" s="54">
        <v>440</v>
      </c>
      <c r="I463" s="54">
        <v>0</v>
      </c>
      <c r="J463" s="54">
        <v>0</v>
      </c>
      <c r="K463" s="54">
        <v>0</v>
      </c>
      <c r="L463" s="54">
        <v>0</v>
      </c>
      <c r="M463" s="54">
        <v>0</v>
      </c>
      <c r="N463" s="54">
        <v>7</v>
      </c>
      <c r="O463" s="54">
        <v>1</v>
      </c>
      <c r="P463" s="54">
        <v>0</v>
      </c>
      <c r="Q463" s="54">
        <v>0</v>
      </c>
      <c r="R463" s="54">
        <v>0</v>
      </c>
      <c r="S463" s="54">
        <v>0</v>
      </c>
      <c r="T463" s="54">
        <v>0</v>
      </c>
      <c r="U463" s="54">
        <v>191</v>
      </c>
      <c r="V463" s="54">
        <v>2</v>
      </c>
      <c r="W463" s="54">
        <v>0</v>
      </c>
      <c r="X463" s="54">
        <v>0</v>
      </c>
      <c r="Y463" s="54">
        <v>0</v>
      </c>
      <c r="Z463" s="54">
        <v>0</v>
      </c>
      <c r="AA463" s="54">
        <v>0</v>
      </c>
      <c r="AB463" s="54">
        <v>0</v>
      </c>
      <c r="AC463" s="60">
        <v>0</v>
      </c>
      <c r="AD463" s="100">
        <v>6</v>
      </c>
      <c r="AE463" s="84">
        <v>0</v>
      </c>
      <c r="AF463" s="173">
        <f t="shared" si="112"/>
        <v>649</v>
      </c>
      <c r="AG463" s="173">
        <f t="shared" si="113"/>
        <v>643</v>
      </c>
    </row>
    <row r="464" spans="1:59" ht="24.75" customHeight="1" x14ac:dyDescent="0.25">
      <c r="A464" s="22" t="s">
        <v>8</v>
      </c>
      <c r="B464" s="22" t="s">
        <v>404</v>
      </c>
      <c r="C464" s="22" t="s">
        <v>405</v>
      </c>
      <c r="D464" s="23">
        <v>6</v>
      </c>
      <c r="E464" s="22" t="s">
        <v>540</v>
      </c>
      <c r="F464" s="22" t="s">
        <v>541</v>
      </c>
      <c r="G464" s="53">
        <v>2</v>
      </c>
      <c r="H464" s="54">
        <v>418</v>
      </c>
      <c r="I464" s="54">
        <v>0</v>
      </c>
      <c r="J464" s="54">
        <v>0</v>
      </c>
      <c r="K464" s="54">
        <v>0</v>
      </c>
      <c r="L464" s="54">
        <v>0</v>
      </c>
      <c r="M464" s="54">
        <v>1</v>
      </c>
      <c r="N464" s="54">
        <v>2</v>
      </c>
      <c r="O464" s="54">
        <v>0</v>
      </c>
      <c r="P464" s="54">
        <v>0</v>
      </c>
      <c r="Q464" s="54">
        <v>0</v>
      </c>
      <c r="R464" s="54">
        <v>1</v>
      </c>
      <c r="S464" s="54">
        <v>0</v>
      </c>
      <c r="T464" s="54">
        <v>0</v>
      </c>
      <c r="U464" s="54">
        <v>167</v>
      </c>
      <c r="V464" s="54">
        <v>1</v>
      </c>
      <c r="W464" s="54">
        <v>0</v>
      </c>
      <c r="X464" s="54">
        <v>0</v>
      </c>
      <c r="Y464" s="54">
        <v>1</v>
      </c>
      <c r="Z464" s="54">
        <v>0</v>
      </c>
      <c r="AA464" s="54">
        <v>1</v>
      </c>
      <c r="AB464" s="54">
        <v>0</v>
      </c>
      <c r="AC464" s="60">
        <v>1</v>
      </c>
      <c r="AD464" s="100">
        <v>5</v>
      </c>
      <c r="AE464" s="84">
        <v>0</v>
      </c>
      <c r="AF464" s="173">
        <f t="shared" si="112"/>
        <v>600</v>
      </c>
      <c r="AG464" s="173">
        <f t="shared" si="113"/>
        <v>595</v>
      </c>
    </row>
    <row r="465" spans="1:59" ht="24.75" customHeight="1" x14ac:dyDescent="0.25">
      <c r="A465" s="22" t="s">
        <v>8</v>
      </c>
      <c r="B465" s="22" t="s">
        <v>404</v>
      </c>
      <c r="C465" s="22" t="s">
        <v>405</v>
      </c>
      <c r="D465" s="23">
        <v>6</v>
      </c>
      <c r="E465" s="22" t="s">
        <v>542</v>
      </c>
      <c r="F465" s="22" t="s">
        <v>543</v>
      </c>
      <c r="G465" s="53">
        <v>0</v>
      </c>
      <c r="H465" s="54">
        <v>452</v>
      </c>
      <c r="I465" s="54">
        <v>2</v>
      </c>
      <c r="J465" s="54">
        <v>0</v>
      </c>
      <c r="K465" s="54">
        <v>0</v>
      </c>
      <c r="L465" s="54">
        <v>1</v>
      </c>
      <c r="M465" s="54">
        <v>0</v>
      </c>
      <c r="N465" s="54">
        <v>9</v>
      </c>
      <c r="O465" s="54">
        <v>0</v>
      </c>
      <c r="P465" s="54">
        <v>0</v>
      </c>
      <c r="Q465" s="54">
        <v>0</v>
      </c>
      <c r="R465" s="54">
        <v>0</v>
      </c>
      <c r="S465" s="54">
        <v>0</v>
      </c>
      <c r="T465" s="54">
        <v>0</v>
      </c>
      <c r="U465" s="54">
        <v>173</v>
      </c>
      <c r="V465" s="54">
        <v>4</v>
      </c>
      <c r="W465" s="54">
        <v>0</v>
      </c>
      <c r="X465" s="54">
        <v>0</v>
      </c>
      <c r="Y465" s="54">
        <v>1</v>
      </c>
      <c r="Z465" s="54">
        <v>0</v>
      </c>
      <c r="AA465" s="54">
        <v>0</v>
      </c>
      <c r="AB465" s="54">
        <v>0</v>
      </c>
      <c r="AC465" s="60">
        <v>0</v>
      </c>
      <c r="AD465" s="100">
        <v>5</v>
      </c>
      <c r="AE465" s="84">
        <v>0</v>
      </c>
      <c r="AF465" s="173">
        <f t="shared" si="112"/>
        <v>647</v>
      </c>
      <c r="AG465" s="173">
        <f t="shared" si="113"/>
        <v>642</v>
      </c>
    </row>
    <row r="466" spans="1:59" ht="24.75" customHeight="1" x14ac:dyDescent="0.25">
      <c r="A466" s="22" t="s">
        <v>8</v>
      </c>
      <c r="B466" s="22" t="s">
        <v>404</v>
      </c>
      <c r="C466" s="22" t="s">
        <v>405</v>
      </c>
      <c r="D466" s="23">
        <v>6</v>
      </c>
      <c r="E466" s="22" t="s">
        <v>544</v>
      </c>
      <c r="F466" s="22" t="s">
        <v>545</v>
      </c>
      <c r="G466" s="53">
        <v>0</v>
      </c>
      <c r="H466" s="54">
        <v>436</v>
      </c>
      <c r="I466" s="54">
        <v>1</v>
      </c>
      <c r="J466" s="54">
        <v>0</v>
      </c>
      <c r="K466" s="54">
        <v>0</v>
      </c>
      <c r="L466" s="54">
        <v>1</v>
      </c>
      <c r="M466" s="54">
        <v>1</v>
      </c>
      <c r="N466" s="54">
        <v>8</v>
      </c>
      <c r="O466" s="54">
        <v>0</v>
      </c>
      <c r="P466" s="54">
        <v>0</v>
      </c>
      <c r="Q466" s="54">
        <v>1</v>
      </c>
      <c r="R466" s="54">
        <v>0</v>
      </c>
      <c r="S466" s="54">
        <v>1</v>
      </c>
      <c r="T466" s="54">
        <v>0</v>
      </c>
      <c r="U466" s="54">
        <v>164</v>
      </c>
      <c r="V466" s="54">
        <v>0</v>
      </c>
      <c r="W466" s="54">
        <v>0</v>
      </c>
      <c r="X466" s="54">
        <v>1</v>
      </c>
      <c r="Y466" s="54">
        <v>1</v>
      </c>
      <c r="Z466" s="54">
        <v>1</v>
      </c>
      <c r="AA466" s="54">
        <v>0</v>
      </c>
      <c r="AB466" s="54">
        <v>0</v>
      </c>
      <c r="AC466" s="60">
        <v>0</v>
      </c>
      <c r="AD466" s="100">
        <v>18</v>
      </c>
      <c r="AE466" s="84">
        <v>0</v>
      </c>
      <c r="AF466" s="173">
        <f t="shared" si="112"/>
        <v>634</v>
      </c>
      <c r="AG466" s="173">
        <f t="shared" si="113"/>
        <v>616</v>
      </c>
    </row>
    <row r="467" spans="1:59" ht="24.75" customHeight="1" x14ac:dyDescent="0.25">
      <c r="A467" s="22" t="s">
        <v>8</v>
      </c>
      <c r="B467" s="22" t="s">
        <v>404</v>
      </c>
      <c r="C467" s="22" t="s">
        <v>405</v>
      </c>
      <c r="D467" s="23">
        <v>6</v>
      </c>
      <c r="E467" s="22" t="s">
        <v>546</v>
      </c>
      <c r="F467" s="22" t="s">
        <v>547</v>
      </c>
      <c r="G467" s="53">
        <v>1</v>
      </c>
      <c r="H467" s="54">
        <v>445</v>
      </c>
      <c r="I467" s="54">
        <v>1</v>
      </c>
      <c r="J467" s="54">
        <v>0</v>
      </c>
      <c r="K467" s="54">
        <v>0</v>
      </c>
      <c r="L467" s="54">
        <v>0</v>
      </c>
      <c r="M467" s="54">
        <v>2</v>
      </c>
      <c r="N467" s="54">
        <v>6</v>
      </c>
      <c r="O467" s="54">
        <v>0</v>
      </c>
      <c r="P467" s="54">
        <v>1</v>
      </c>
      <c r="Q467" s="54">
        <v>0</v>
      </c>
      <c r="R467" s="54">
        <v>0</v>
      </c>
      <c r="S467" s="54">
        <v>0</v>
      </c>
      <c r="T467" s="54">
        <v>0</v>
      </c>
      <c r="U467" s="54">
        <v>175</v>
      </c>
      <c r="V467" s="54">
        <v>2</v>
      </c>
      <c r="W467" s="54">
        <v>0</v>
      </c>
      <c r="X467" s="54">
        <v>0</v>
      </c>
      <c r="Y467" s="54">
        <v>0</v>
      </c>
      <c r="Z467" s="54">
        <v>1</v>
      </c>
      <c r="AA467" s="54">
        <v>1</v>
      </c>
      <c r="AB467" s="54">
        <v>0</v>
      </c>
      <c r="AC467" s="60">
        <v>2</v>
      </c>
      <c r="AD467" s="100">
        <v>6</v>
      </c>
      <c r="AE467" s="84">
        <v>0</v>
      </c>
      <c r="AF467" s="173">
        <f t="shared" si="112"/>
        <v>643</v>
      </c>
      <c r="AG467" s="173">
        <f t="shared" si="113"/>
        <v>637</v>
      </c>
    </row>
    <row r="468" spans="1:59" ht="24.75" customHeight="1" x14ac:dyDescent="0.25">
      <c r="A468" s="22"/>
      <c r="B468" s="22"/>
      <c r="C468" s="22"/>
      <c r="D468" s="23"/>
      <c r="E468" s="31" t="s">
        <v>566</v>
      </c>
      <c r="F468" s="31" t="s">
        <v>6</v>
      </c>
      <c r="G468" s="87">
        <f>SUM(G454:G467)</f>
        <v>20</v>
      </c>
      <c r="H468" s="84">
        <f t="shared" ref="H468:AG468" si="114">SUM(H454:H467)</f>
        <v>5795</v>
      </c>
      <c r="I468" s="84">
        <f t="shared" si="114"/>
        <v>18</v>
      </c>
      <c r="J468" s="84">
        <f t="shared" si="114"/>
        <v>4</v>
      </c>
      <c r="K468" s="84">
        <f t="shared" si="114"/>
        <v>1</v>
      </c>
      <c r="L468" s="84">
        <f t="shared" si="114"/>
        <v>5</v>
      </c>
      <c r="M468" s="84">
        <f t="shared" si="114"/>
        <v>10</v>
      </c>
      <c r="N468" s="84">
        <f t="shared" si="114"/>
        <v>72</v>
      </c>
      <c r="O468" s="84">
        <f t="shared" si="114"/>
        <v>3</v>
      </c>
      <c r="P468" s="84">
        <f t="shared" si="114"/>
        <v>1</v>
      </c>
      <c r="Q468" s="84">
        <f t="shared" si="114"/>
        <v>3</v>
      </c>
      <c r="R468" s="84">
        <f t="shared" si="114"/>
        <v>1</v>
      </c>
      <c r="S468" s="84">
        <f t="shared" si="114"/>
        <v>3</v>
      </c>
      <c r="T468" s="84">
        <f t="shared" si="114"/>
        <v>1</v>
      </c>
      <c r="U468" s="84">
        <f t="shared" si="114"/>
        <v>2373</v>
      </c>
      <c r="V468" s="84">
        <f t="shared" si="114"/>
        <v>18</v>
      </c>
      <c r="W468" s="84">
        <f t="shared" si="114"/>
        <v>4</v>
      </c>
      <c r="X468" s="84">
        <f t="shared" si="114"/>
        <v>3</v>
      </c>
      <c r="Y468" s="84">
        <f t="shared" si="114"/>
        <v>8</v>
      </c>
      <c r="Z468" s="84">
        <f t="shared" si="114"/>
        <v>4</v>
      </c>
      <c r="AA468" s="84">
        <f t="shared" si="114"/>
        <v>4</v>
      </c>
      <c r="AB468" s="84">
        <f t="shared" si="114"/>
        <v>2</v>
      </c>
      <c r="AC468" s="85">
        <f t="shared" si="114"/>
        <v>4</v>
      </c>
      <c r="AD468" s="100">
        <f t="shared" si="114"/>
        <v>100</v>
      </c>
      <c r="AE468" s="84">
        <f t="shared" si="114"/>
        <v>1</v>
      </c>
      <c r="AF468" s="87">
        <f t="shared" si="114"/>
        <v>8457</v>
      </c>
      <c r="AG468" s="88">
        <f t="shared" si="114"/>
        <v>8357</v>
      </c>
    </row>
    <row r="469" spans="1:59" s="51" customFormat="1" ht="24.75" customHeight="1" x14ac:dyDescent="0.25">
      <c r="A469" s="49"/>
      <c r="B469" s="49"/>
      <c r="C469" s="49"/>
      <c r="D469" s="52"/>
      <c r="E469" s="49"/>
      <c r="F469" s="49"/>
      <c r="G469" s="93"/>
      <c r="H469" s="82"/>
      <c r="I469" s="82"/>
      <c r="J469" s="82"/>
      <c r="K469" s="82"/>
      <c r="L469" s="82"/>
      <c r="M469" s="82"/>
      <c r="N469" s="82"/>
      <c r="O469" s="82"/>
      <c r="P469" s="82"/>
      <c r="Q469" s="82"/>
      <c r="R469" s="82"/>
      <c r="S469" s="82"/>
      <c r="T469" s="82"/>
      <c r="U469" s="82"/>
      <c r="V469" s="82"/>
      <c r="W469" s="82"/>
      <c r="X469" s="82"/>
      <c r="Y469" s="82"/>
      <c r="Z469" s="82"/>
      <c r="AA469" s="82"/>
      <c r="AB469" s="82"/>
      <c r="AC469" s="114"/>
      <c r="AD469" s="100"/>
      <c r="AE469" s="84"/>
      <c r="AF469" s="87"/>
      <c r="AG469" s="88"/>
      <c r="AH469" s="50"/>
      <c r="AI469" s="50"/>
      <c r="AJ469" s="50"/>
      <c r="AK469" s="50"/>
      <c r="AL469" s="50"/>
      <c r="AM469" s="50"/>
      <c r="AN469" s="50"/>
      <c r="AO469" s="50"/>
      <c r="AP469" s="50"/>
      <c r="AQ469" s="50"/>
      <c r="AR469" s="50"/>
      <c r="AS469" s="50"/>
      <c r="AT469" s="50"/>
      <c r="AU469" s="50"/>
      <c r="AV469" s="50"/>
      <c r="AW469" s="50"/>
      <c r="AX469" s="50"/>
      <c r="AY469" s="50"/>
      <c r="AZ469" s="50"/>
      <c r="BA469" s="50"/>
      <c r="BB469" s="50"/>
      <c r="BC469" s="50"/>
      <c r="BD469" s="50"/>
      <c r="BE469" s="50"/>
      <c r="BF469" s="50"/>
      <c r="BG469" s="50"/>
    </row>
    <row r="470" spans="1:59" ht="24.75" customHeight="1" x14ac:dyDescent="0.25">
      <c r="A470" s="22" t="s">
        <v>8</v>
      </c>
      <c r="B470" s="22" t="s">
        <v>404</v>
      </c>
      <c r="C470" s="22" t="s">
        <v>405</v>
      </c>
      <c r="D470" s="23">
        <v>7</v>
      </c>
      <c r="E470" s="22" t="s">
        <v>548</v>
      </c>
      <c r="F470" s="22" t="s">
        <v>549</v>
      </c>
      <c r="G470" s="53">
        <v>1</v>
      </c>
      <c r="H470" s="54">
        <v>290</v>
      </c>
      <c r="I470" s="54">
        <v>0</v>
      </c>
      <c r="J470" s="54">
        <v>0</v>
      </c>
      <c r="K470" s="54">
        <v>0</v>
      </c>
      <c r="L470" s="54">
        <v>0</v>
      </c>
      <c r="M470" s="54">
        <v>0</v>
      </c>
      <c r="N470" s="54">
        <v>1</v>
      </c>
      <c r="O470" s="54">
        <v>0</v>
      </c>
      <c r="P470" s="54">
        <v>0</v>
      </c>
      <c r="Q470" s="54">
        <v>0</v>
      </c>
      <c r="R470" s="54">
        <v>0</v>
      </c>
      <c r="S470" s="54">
        <v>0</v>
      </c>
      <c r="T470" s="54">
        <v>0</v>
      </c>
      <c r="U470" s="54">
        <v>128</v>
      </c>
      <c r="V470" s="54">
        <v>1</v>
      </c>
      <c r="W470" s="54">
        <v>0</v>
      </c>
      <c r="X470" s="54">
        <v>0</v>
      </c>
      <c r="Y470" s="54">
        <v>1</v>
      </c>
      <c r="Z470" s="54">
        <v>0</v>
      </c>
      <c r="AA470" s="54">
        <v>0</v>
      </c>
      <c r="AB470" s="54">
        <v>0</v>
      </c>
      <c r="AC470" s="60">
        <v>0</v>
      </c>
      <c r="AD470" s="100">
        <v>7</v>
      </c>
      <c r="AE470" s="84">
        <v>0</v>
      </c>
      <c r="AF470" s="173">
        <f t="shared" ref="AF470:AF482" si="115">G470+H470+I470+J470+K470+L470+M470+N470+O470+P470+Q470+R470+S470+T470+U470+V470+W470+X470+Y470+Z470+AA470+AB470+AC470+AD470</f>
        <v>429</v>
      </c>
      <c r="AG470" s="173">
        <f t="shared" ref="AG470:AG482" si="116">G470+H470+I470+J470+K470+L470+M470+N470+O470+P470+Q470+R470+S470+T470+U470+V470+W470+X470+Y470+Z470+AA470+AB470+AC470</f>
        <v>422</v>
      </c>
    </row>
    <row r="471" spans="1:59" ht="24.75" customHeight="1" x14ac:dyDescent="0.25">
      <c r="A471" s="22" t="s">
        <v>8</v>
      </c>
      <c r="B471" s="22" t="s">
        <v>404</v>
      </c>
      <c r="C471" s="22" t="s">
        <v>405</v>
      </c>
      <c r="D471" s="23">
        <v>7</v>
      </c>
      <c r="E471" s="22" t="s">
        <v>548</v>
      </c>
      <c r="F471" s="22" t="s">
        <v>550</v>
      </c>
      <c r="G471" s="53">
        <v>2</v>
      </c>
      <c r="H471" s="54">
        <v>289</v>
      </c>
      <c r="I471" s="54">
        <v>1</v>
      </c>
      <c r="J471" s="54">
        <v>0</v>
      </c>
      <c r="K471" s="54">
        <v>0</v>
      </c>
      <c r="L471" s="54">
        <v>1</v>
      </c>
      <c r="M471" s="54">
        <v>0</v>
      </c>
      <c r="N471" s="54">
        <v>2</v>
      </c>
      <c r="O471" s="54">
        <v>0</v>
      </c>
      <c r="P471" s="54">
        <v>0</v>
      </c>
      <c r="Q471" s="54">
        <v>1</v>
      </c>
      <c r="R471" s="54">
        <v>0</v>
      </c>
      <c r="S471" s="54">
        <v>0</v>
      </c>
      <c r="T471" s="54">
        <v>0</v>
      </c>
      <c r="U471" s="54">
        <v>133</v>
      </c>
      <c r="V471" s="54">
        <v>1</v>
      </c>
      <c r="W471" s="54">
        <v>0</v>
      </c>
      <c r="X471" s="54">
        <v>0</v>
      </c>
      <c r="Y471" s="54">
        <v>0</v>
      </c>
      <c r="Z471" s="54">
        <v>1</v>
      </c>
      <c r="AA471" s="54">
        <v>0</v>
      </c>
      <c r="AB471" s="54">
        <v>0</v>
      </c>
      <c r="AC471" s="60">
        <v>0</v>
      </c>
      <c r="AD471" s="100">
        <v>6</v>
      </c>
      <c r="AE471" s="84">
        <v>0</v>
      </c>
      <c r="AF471" s="173">
        <f t="shared" si="115"/>
        <v>437</v>
      </c>
      <c r="AG471" s="173">
        <f t="shared" si="116"/>
        <v>431</v>
      </c>
    </row>
    <row r="472" spans="1:59" ht="24.75" customHeight="1" x14ac:dyDescent="0.25">
      <c r="A472" s="22" t="s">
        <v>8</v>
      </c>
      <c r="B472" s="22" t="s">
        <v>404</v>
      </c>
      <c r="C472" s="22" t="s">
        <v>405</v>
      </c>
      <c r="D472" s="23">
        <v>7</v>
      </c>
      <c r="E472" s="22" t="s">
        <v>2448</v>
      </c>
      <c r="F472" s="22" t="s">
        <v>551</v>
      </c>
      <c r="G472" s="53">
        <v>1</v>
      </c>
      <c r="H472" s="54">
        <v>396</v>
      </c>
      <c r="I472" s="54">
        <v>0</v>
      </c>
      <c r="J472" s="54">
        <v>0</v>
      </c>
      <c r="K472" s="54">
        <v>0</v>
      </c>
      <c r="L472" s="54">
        <v>0</v>
      </c>
      <c r="M472" s="54">
        <v>1</v>
      </c>
      <c r="N472" s="54">
        <v>4</v>
      </c>
      <c r="O472" s="54">
        <v>0</v>
      </c>
      <c r="P472" s="54">
        <v>0</v>
      </c>
      <c r="Q472" s="54">
        <v>0</v>
      </c>
      <c r="R472" s="54">
        <v>0</v>
      </c>
      <c r="S472" s="54">
        <v>0</v>
      </c>
      <c r="T472" s="54">
        <v>0</v>
      </c>
      <c r="U472" s="54">
        <v>255</v>
      </c>
      <c r="V472" s="54">
        <v>0</v>
      </c>
      <c r="W472" s="54">
        <v>0</v>
      </c>
      <c r="X472" s="54">
        <v>1</v>
      </c>
      <c r="Y472" s="54">
        <v>1</v>
      </c>
      <c r="Z472" s="54">
        <v>1</v>
      </c>
      <c r="AA472" s="54">
        <v>1</v>
      </c>
      <c r="AB472" s="54">
        <v>1</v>
      </c>
      <c r="AC472" s="60">
        <v>0</v>
      </c>
      <c r="AD472" s="100">
        <v>6</v>
      </c>
      <c r="AE472" s="84">
        <v>0</v>
      </c>
      <c r="AF472" s="173">
        <f t="shared" si="115"/>
        <v>668</v>
      </c>
      <c r="AG472" s="173">
        <f t="shared" si="116"/>
        <v>662</v>
      </c>
    </row>
    <row r="473" spans="1:59" ht="24.75" customHeight="1" x14ac:dyDescent="0.25">
      <c r="A473" s="22" t="s">
        <v>8</v>
      </c>
      <c r="B473" s="22" t="s">
        <v>404</v>
      </c>
      <c r="C473" s="22" t="s">
        <v>405</v>
      </c>
      <c r="D473" s="23">
        <v>7</v>
      </c>
      <c r="E473" s="22" t="s">
        <v>2449</v>
      </c>
      <c r="F473" s="22" t="s">
        <v>552</v>
      </c>
      <c r="G473" s="53">
        <v>1</v>
      </c>
      <c r="H473" s="54">
        <v>378</v>
      </c>
      <c r="I473" s="54">
        <v>1</v>
      </c>
      <c r="J473" s="54">
        <v>0</v>
      </c>
      <c r="K473" s="54">
        <v>0</v>
      </c>
      <c r="L473" s="54">
        <v>1</v>
      </c>
      <c r="M473" s="54">
        <v>2</v>
      </c>
      <c r="N473" s="54">
        <v>6</v>
      </c>
      <c r="O473" s="54">
        <v>1</v>
      </c>
      <c r="P473" s="54">
        <v>0</v>
      </c>
      <c r="Q473" s="54">
        <v>0</v>
      </c>
      <c r="R473" s="54">
        <v>0</v>
      </c>
      <c r="S473" s="54">
        <v>0</v>
      </c>
      <c r="T473" s="54">
        <v>0</v>
      </c>
      <c r="U473" s="54">
        <v>268</v>
      </c>
      <c r="V473" s="54">
        <v>3</v>
      </c>
      <c r="W473" s="54">
        <v>0</v>
      </c>
      <c r="X473" s="54">
        <v>0</v>
      </c>
      <c r="Y473" s="54">
        <v>0</v>
      </c>
      <c r="Z473" s="54">
        <v>0</v>
      </c>
      <c r="AA473" s="54">
        <v>0</v>
      </c>
      <c r="AB473" s="54">
        <v>0</v>
      </c>
      <c r="AC473" s="60">
        <v>1</v>
      </c>
      <c r="AD473" s="100">
        <v>8</v>
      </c>
      <c r="AE473" s="84">
        <v>0</v>
      </c>
      <c r="AF473" s="173">
        <f t="shared" si="115"/>
        <v>670</v>
      </c>
      <c r="AG473" s="173">
        <f t="shared" si="116"/>
        <v>662</v>
      </c>
    </row>
    <row r="474" spans="1:59" ht="24.75" customHeight="1" x14ac:dyDescent="0.25">
      <c r="A474" s="22" t="s">
        <v>8</v>
      </c>
      <c r="B474" s="22" t="s">
        <v>404</v>
      </c>
      <c r="C474" s="22" t="s">
        <v>405</v>
      </c>
      <c r="D474" s="23">
        <v>7</v>
      </c>
      <c r="E474" s="22" t="s">
        <v>2450</v>
      </c>
      <c r="F474" s="22" t="s">
        <v>553</v>
      </c>
      <c r="G474" s="53">
        <v>1</v>
      </c>
      <c r="H474" s="54">
        <v>392</v>
      </c>
      <c r="I474" s="54">
        <v>1</v>
      </c>
      <c r="J474" s="54">
        <v>1</v>
      </c>
      <c r="K474" s="54">
        <v>0</v>
      </c>
      <c r="L474" s="54">
        <v>0</v>
      </c>
      <c r="M474" s="54">
        <v>1</v>
      </c>
      <c r="N474" s="54">
        <v>4</v>
      </c>
      <c r="O474" s="54">
        <v>0</v>
      </c>
      <c r="P474" s="54">
        <v>0</v>
      </c>
      <c r="Q474" s="54">
        <v>0</v>
      </c>
      <c r="R474" s="54">
        <v>0</v>
      </c>
      <c r="S474" s="54">
        <v>1</v>
      </c>
      <c r="T474" s="54">
        <v>0</v>
      </c>
      <c r="U474" s="54">
        <v>247</v>
      </c>
      <c r="V474" s="54">
        <v>0</v>
      </c>
      <c r="W474" s="54">
        <v>1</v>
      </c>
      <c r="X474" s="54">
        <v>0</v>
      </c>
      <c r="Y474" s="54">
        <v>1</v>
      </c>
      <c r="Z474" s="54">
        <v>0</v>
      </c>
      <c r="AA474" s="54">
        <v>1</v>
      </c>
      <c r="AB474" s="54">
        <v>0</v>
      </c>
      <c r="AC474" s="60">
        <v>2</v>
      </c>
      <c r="AD474" s="100">
        <v>4</v>
      </c>
      <c r="AE474" s="84">
        <v>0</v>
      </c>
      <c r="AF474" s="173">
        <f t="shared" si="115"/>
        <v>657</v>
      </c>
      <c r="AG474" s="173">
        <f t="shared" si="116"/>
        <v>653</v>
      </c>
    </row>
    <row r="475" spans="1:59" ht="24.75" customHeight="1" x14ac:dyDescent="0.25">
      <c r="A475" s="22" t="s">
        <v>8</v>
      </c>
      <c r="B475" s="22" t="s">
        <v>404</v>
      </c>
      <c r="C475" s="22" t="s">
        <v>405</v>
      </c>
      <c r="D475" s="23">
        <v>7</v>
      </c>
      <c r="E475" s="22" t="s">
        <v>2451</v>
      </c>
      <c r="F475" s="22" t="s">
        <v>554</v>
      </c>
      <c r="G475" s="99">
        <v>1</v>
      </c>
      <c r="H475" s="99">
        <v>391</v>
      </c>
      <c r="I475" s="99">
        <v>0</v>
      </c>
      <c r="J475" s="99">
        <v>0</v>
      </c>
      <c r="K475" s="99">
        <v>0</v>
      </c>
      <c r="L475" s="99">
        <v>0</v>
      </c>
      <c r="M475" s="99">
        <v>0</v>
      </c>
      <c r="N475" s="99">
        <v>6</v>
      </c>
      <c r="O475" s="99">
        <v>0</v>
      </c>
      <c r="P475" s="99">
        <v>0</v>
      </c>
      <c r="Q475" s="99">
        <v>0</v>
      </c>
      <c r="R475" s="99">
        <v>0</v>
      </c>
      <c r="S475" s="99">
        <v>0</v>
      </c>
      <c r="T475" s="99">
        <v>0</v>
      </c>
      <c r="U475" s="99">
        <v>260</v>
      </c>
      <c r="V475" s="99">
        <v>1</v>
      </c>
      <c r="W475" s="99">
        <v>0</v>
      </c>
      <c r="X475" s="99">
        <v>1</v>
      </c>
      <c r="Y475" s="99">
        <v>1</v>
      </c>
      <c r="Z475" s="99">
        <v>0</v>
      </c>
      <c r="AA475" s="99">
        <v>0</v>
      </c>
      <c r="AB475" s="99">
        <v>2</v>
      </c>
      <c r="AC475" s="99">
        <v>0</v>
      </c>
      <c r="AD475" s="195">
        <v>8</v>
      </c>
      <c r="AE475" s="84">
        <v>0</v>
      </c>
      <c r="AF475" s="173">
        <f t="shared" si="115"/>
        <v>671</v>
      </c>
      <c r="AG475" s="173">
        <f t="shared" si="116"/>
        <v>663</v>
      </c>
    </row>
    <row r="476" spans="1:59" ht="24.75" customHeight="1" x14ac:dyDescent="0.25">
      <c r="A476" s="22" t="s">
        <v>8</v>
      </c>
      <c r="B476" s="22" t="s">
        <v>404</v>
      </c>
      <c r="C476" s="22" t="s">
        <v>405</v>
      </c>
      <c r="D476" s="23">
        <v>7</v>
      </c>
      <c r="E476" s="22" t="s">
        <v>2452</v>
      </c>
      <c r="F476" s="22" t="s">
        <v>555</v>
      </c>
      <c r="G476" s="53">
        <v>2</v>
      </c>
      <c r="H476" s="54">
        <v>444</v>
      </c>
      <c r="I476" s="54">
        <v>0</v>
      </c>
      <c r="J476" s="54">
        <v>2</v>
      </c>
      <c r="K476" s="54">
        <v>1</v>
      </c>
      <c r="L476" s="54">
        <v>0</v>
      </c>
      <c r="M476" s="54">
        <v>1</v>
      </c>
      <c r="N476" s="54">
        <v>13</v>
      </c>
      <c r="O476" s="54">
        <v>2</v>
      </c>
      <c r="P476" s="54">
        <v>1</v>
      </c>
      <c r="Q476" s="54">
        <v>0</v>
      </c>
      <c r="R476" s="54">
        <v>0</v>
      </c>
      <c r="S476" s="54">
        <v>0</v>
      </c>
      <c r="T476" s="54">
        <v>0</v>
      </c>
      <c r="U476" s="54">
        <v>308</v>
      </c>
      <c r="V476" s="54">
        <v>1</v>
      </c>
      <c r="W476" s="54">
        <v>0</v>
      </c>
      <c r="X476" s="54">
        <v>0</v>
      </c>
      <c r="Y476" s="54">
        <v>1</v>
      </c>
      <c r="Z476" s="54">
        <v>0</v>
      </c>
      <c r="AA476" s="54">
        <v>0</v>
      </c>
      <c r="AB476" s="54">
        <v>0</v>
      </c>
      <c r="AC476" s="60">
        <v>1</v>
      </c>
      <c r="AD476" s="100">
        <v>16</v>
      </c>
      <c r="AE476" s="84">
        <v>2</v>
      </c>
      <c r="AF476" s="173">
        <f t="shared" si="115"/>
        <v>793</v>
      </c>
      <c r="AG476" s="173">
        <f t="shared" si="116"/>
        <v>777</v>
      </c>
    </row>
    <row r="477" spans="1:59" ht="24.75" customHeight="1" x14ac:dyDescent="0.25">
      <c r="A477" s="22" t="s">
        <v>8</v>
      </c>
      <c r="B477" s="22" t="s">
        <v>404</v>
      </c>
      <c r="C477" s="22" t="s">
        <v>405</v>
      </c>
      <c r="D477" s="23">
        <v>7</v>
      </c>
      <c r="E477" s="22" t="s">
        <v>2453</v>
      </c>
      <c r="F477" s="22" t="s">
        <v>556</v>
      </c>
      <c r="G477" s="53">
        <v>3</v>
      </c>
      <c r="H477" s="54">
        <v>462</v>
      </c>
      <c r="I477" s="54">
        <v>0</v>
      </c>
      <c r="J477" s="54">
        <v>0</v>
      </c>
      <c r="K477" s="54">
        <v>1</v>
      </c>
      <c r="L477" s="54">
        <v>2</v>
      </c>
      <c r="M477" s="54">
        <v>0</v>
      </c>
      <c r="N477" s="54">
        <v>5</v>
      </c>
      <c r="O477" s="54">
        <v>0</v>
      </c>
      <c r="P477" s="54">
        <v>0</v>
      </c>
      <c r="Q477" s="54">
        <v>0</v>
      </c>
      <c r="R477" s="54">
        <v>1</v>
      </c>
      <c r="S477" s="54">
        <v>0</v>
      </c>
      <c r="T477" s="54">
        <v>0</v>
      </c>
      <c r="U477" s="54">
        <v>290</v>
      </c>
      <c r="V477" s="54">
        <v>1</v>
      </c>
      <c r="W477" s="54">
        <v>0</v>
      </c>
      <c r="X477" s="54">
        <v>3</v>
      </c>
      <c r="Y477" s="54">
        <v>0</v>
      </c>
      <c r="Z477" s="54">
        <v>0</v>
      </c>
      <c r="AA477" s="54">
        <v>1</v>
      </c>
      <c r="AB477" s="54">
        <v>1</v>
      </c>
      <c r="AC477" s="60">
        <v>0</v>
      </c>
      <c r="AD477" s="100">
        <v>14</v>
      </c>
      <c r="AE477" s="84">
        <v>0</v>
      </c>
      <c r="AF477" s="173">
        <f t="shared" si="115"/>
        <v>784</v>
      </c>
      <c r="AG477" s="173">
        <f t="shared" si="116"/>
        <v>770</v>
      </c>
    </row>
    <row r="478" spans="1:59" ht="24.75" customHeight="1" x14ac:dyDescent="0.25">
      <c r="A478" s="22" t="s">
        <v>8</v>
      </c>
      <c r="B478" s="22" t="s">
        <v>404</v>
      </c>
      <c r="C478" s="22" t="s">
        <v>405</v>
      </c>
      <c r="D478" s="23">
        <v>7</v>
      </c>
      <c r="E478" s="22" t="s">
        <v>2454</v>
      </c>
      <c r="F478" s="22" t="s">
        <v>557</v>
      </c>
      <c r="G478" s="53">
        <v>2</v>
      </c>
      <c r="H478" s="54">
        <v>428</v>
      </c>
      <c r="I478" s="54">
        <v>2</v>
      </c>
      <c r="J478" s="54">
        <v>0</v>
      </c>
      <c r="K478" s="54">
        <v>1</v>
      </c>
      <c r="L478" s="54">
        <v>1</v>
      </c>
      <c r="M478" s="54">
        <v>1</v>
      </c>
      <c r="N478" s="54">
        <v>9</v>
      </c>
      <c r="O478" s="54">
        <v>1</v>
      </c>
      <c r="P478" s="54">
        <v>1</v>
      </c>
      <c r="Q478" s="54">
        <v>0</v>
      </c>
      <c r="R478" s="54">
        <v>0</v>
      </c>
      <c r="S478" s="54">
        <v>0</v>
      </c>
      <c r="T478" s="54">
        <v>0</v>
      </c>
      <c r="U478" s="54">
        <v>277</v>
      </c>
      <c r="V478" s="54">
        <v>2</v>
      </c>
      <c r="W478" s="54">
        <v>0</v>
      </c>
      <c r="X478" s="54">
        <v>0</v>
      </c>
      <c r="Y478" s="54">
        <v>0</v>
      </c>
      <c r="Z478" s="54">
        <v>0</v>
      </c>
      <c r="AA478" s="54">
        <v>0</v>
      </c>
      <c r="AB478" s="54">
        <v>1</v>
      </c>
      <c r="AC478" s="60">
        <v>2</v>
      </c>
      <c r="AD478" s="100">
        <v>10</v>
      </c>
      <c r="AE478" s="84">
        <v>0</v>
      </c>
      <c r="AF478" s="173">
        <f t="shared" si="115"/>
        <v>738</v>
      </c>
      <c r="AG478" s="173">
        <f t="shared" si="116"/>
        <v>728</v>
      </c>
    </row>
    <row r="479" spans="1:59" ht="24.75" customHeight="1" x14ac:dyDescent="0.25">
      <c r="A479" s="22" t="s">
        <v>8</v>
      </c>
      <c r="B479" s="22" t="s">
        <v>404</v>
      </c>
      <c r="C479" s="22" t="s">
        <v>405</v>
      </c>
      <c r="D479" s="23">
        <v>7</v>
      </c>
      <c r="E479" s="22" t="s">
        <v>558</v>
      </c>
      <c r="F479" s="22" t="s">
        <v>559</v>
      </c>
      <c r="G479" s="53">
        <v>0</v>
      </c>
      <c r="H479" s="54">
        <v>394</v>
      </c>
      <c r="I479" s="54">
        <v>0</v>
      </c>
      <c r="J479" s="54">
        <v>1</v>
      </c>
      <c r="K479" s="54">
        <v>0</v>
      </c>
      <c r="L479" s="54">
        <v>1</v>
      </c>
      <c r="M479" s="54">
        <v>2</v>
      </c>
      <c r="N479" s="54">
        <v>3</v>
      </c>
      <c r="O479" s="54">
        <v>1</v>
      </c>
      <c r="P479" s="54">
        <v>1</v>
      </c>
      <c r="Q479" s="54">
        <v>0</v>
      </c>
      <c r="R479" s="54">
        <v>1</v>
      </c>
      <c r="S479" s="54">
        <v>0</v>
      </c>
      <c r="T479" s="54">
        <v>0</v>
      </c>
      <c r="U479" s="54">
        <v>242</v>
      </c>
      <c r="V479" s="54">
        <v>1</v>
      </c>
      <c r="W479" s="54">
        <v>0</v>
      </c>
      <c r="X479" s="54">
        <v>0</v>
      </c>
      <c r="Y479" s="54">
        <v>2</v>
      </c>
      <c r="Z479" s="54">
        <v>0</v>
      </c>
      <c r="AA479" s="54">
        <v>0</v>
      </c>
      <c r="AB479" s="54">
        <v>0</v>
      </c>
      <c r="AC479" s="60">
        <v>0</v>
      </c>
      <c r="AD479" s="100">
        <v>7</v>
      </c>
      <c r="AE479" s="84">
        <v>0</v>
      </c>
      <c r="AF479" s="173">
        <f t="shared" si="115"/>
        <v>656</v>
      </c>
      <c r="AG479" s="173">
        <f t="shared" si="116"/>
        <v>649</v>
      </c>
    </row>
    <row r="480" spans="1:59" ht="24.75" customHeight="1" x14ac:dyDescent="0.25">
      <c r="A480" s="22" t="s">
        <v>8</v>
      </c>
      <c r="B480" s="22" t="s">
        <v>404</v>
      </c>
      <c r="C480" s="22" t="s">
        <v>405</v>
      </c>
      <c r="D480" s="23">
        <v>7</v>
      </c>
      <c r="E480" s="22" t="s">
        <v>2455</v>
      </c>
      <c r="F480" s="22" t="s">
        <v>560</v>
      </c>
      <c r="G480" s="53">
        <v>0</v>
      </c>
      <c r="H480" s="54">
        <v>414</v>
      </c>
      <c r="I480" s="54">
        <v>1</v>
      </c>
      <c r="J480" s="54">
        <v>1</v>
      </c>
      <c r="K480" s="54">
        <v>0</v>
      </c>
      <c r="L480" s="54">
        <v>2</v>
      </c>
      <c r="M480" s="54">
        <v>0</v>
      </c>
      <c r="N480" s="54">
        <v>3</v>
      </c>
      <c r="O480" s="54">
        <v>0</v>
      </c>
      <c r="P480" s="54">
        <v>0</v>
      </c>
      <c r="Q480" s="54">
        <v>0</v>
      </c>
      <c r="R480" s="54">
        <v>0</v>
      </c>
      <c r="S480" s="54">
        <v>0</v>
      </c>
      <c r="T480" s="54">
        <v>0</v>
      </c>
      <c r="U480" s="54">
        <v>230</v>
      </c>
      <c r="V480" s="54">
        <v>1</v>
      </c>
      <c r="W480" s="54">
        <v>0</v>
      </c>
      <c r="X480" s="54">
        <v>1</v>
      </c>
      <c r="Y480" s="54">
        <v>2</v>
      </c>
      <c r="Z480" s="54">
        <v>0</v>
      </c>
      <c r="AA480" s="54">
        <v>1</v>
      </c>
      <c r="AB480" s="54">
        <v>0</v>
      </c>
      <c r="AC480" s="60">
        <v>0</v>
      </c>
      <c r="AD480" s="100">
        <v>2</v>
      </c>
      <c r="AE480" s="84">
        <v>0</v>
      </c>
      <c r="AF480" s="173">
        <f t="shared" si="115"/>
        <v>658</v>
      </c>
      <c r="AG480" s="173">
        <f t="shared" si="116"/>
        <v>656</v>
      </c>
    </row>
    <row r="481" spans="1:59" ht="24.75" customHeight="1" x14ac:dyDescent="0.25">
      <c r="A481" s="22" t="s">
        <v>8</v>
      </c>
      <c r="B481" s="22" t="s">
        <v>404</v>
      </c>
      <c r="C481" s="22" t="s">
        <v>405</v>
      </c>
      <c r="D481" s="23">
        <v>7</v>
      </c>
      <c r="E481" s="22" t="s">
        <v>2456</v>
      </c>
      <c r="F481" s="22" t="s">
        <v>561</v>
      </c>
      <c r="G481" s="53">
        <v>1</v>
      </c>
      <c r="H481" s="54">
        <v>425</v>
      </c>
      <c r="I481" s="54">
        <v>1</v>
      </c>
      <c r="J481" s="54">
        <v>0</v>
      </c>
      <c r="K481" s="54">
        <v>0</v>
      </c>
      <c r="L481" s="54">
        <v>1</v>
      </c>
      <c r="M481" s="54">
        <v>0</v>
      </c>
      <c r="N481" s="54">
        <v>3</v>
      </c>
      <c r="O481" s="54">
        <v>0</v>
      </c>
      <c r="P481" s="54">
        <v>0</v>
      </c>
      <c r="Q481" s="54">
        <v>0</v>
      </c>
      <c r="R481" s="54">
        <v>0</v>
      </c>
      <c r="S481" s="54">
        <v>2</v>
      </c>
      <c r="T481" s="54">
        <v>0</v>
      </c>
      <c r="U481" s="54">
        <v>195</v>
      </c>
      <c r="V481" s="54">
        <v>1</v>
      </c>
      <c r="W481" s="54">
        <v>0</v>
      </c>
      <c r="X481" s="54">
        <v>0</v>
      </c>
      <c r="Y481" s="54">
        <v>4</v>
      </c>
      <c r="Z481" s="54">
        <v>0</v>
      </c>
      <c r="AA481" s="54">
        <v>1</v>
      </c>
      <c r="AB481" s="54">
        <v>0</v>
      </c>
      <c r="AC481" s="60">
        <v>0</v>
      </c>
      <c r="AD481" s="100">
        <v>5</v>
      </c>
      <c r="AE481" s="84">
        <v>0</v>
      </c>
      <c r="AF481" s="173">
        <f t="shared" si="115"/>
        <v>639</v>
      </c>
      <c r="AG481" s="173">
        <f t="shared" si="116"/>
        <v>634</v>
      </c>
    </row>
    <row r="482" spans="1:59" ht="24.75" customHeight="1" x14ac:dyDescent="0.25">
      <c r="A482" s="22" t="s">
        <v>8</v>
      </c>
      <c r="B482" s="22" t="s">
        <v>404</v>
      </c>
      <c r="C482" s="22" t="s">
        <v>405</v>
      </c>
      <c r="D482" s="23">
        <v>7</v>
      </c>
      <c r="E482" s="22" t="s">
        <v>562</v>
      </c>
      <c r="F482" s="22" t="s">
        <v>563</v>
      </c>
      <c r="G482" s="53">
        <v>0</v>
      </c>
      <c r="H482" s="54">
        <v>575</v>
      </c>
      <c r="I482" s="54">
        <v>0</v>
      </c>
      <c r="J482" s="54">
        <v>0</v>
      </c>
      <c r="K482" s="54">
        <v>0</v>
      </c>
      <c r="L482" s="54">
        <v>0</v>
      </c>
      <c r="M482" s="54">
        <v>0</v>
      </c>
      <c r="N482" s="54">
        <v>1</v>
      </c>
      <c r="O482" s="54">
        <v>0</v>
      </c>
      <c r="P482" s="54">
        <v>0</v>
      </c>
      <c r="Q482" s="54">
        <v>0</v>
      </c>
      <c r="R482" s="54">
        <v>0</v>
      </c>
      <c r="S482" s="54">
        <v>0</v>
      </c>
      <c r="T482" s="54">
        <v>0</v>
      </c>
      <c r="U482" s="54">
        <v>126</v>
      </c>
      <c r="V482" s="54">
        <v>1</v>
      </c>
      <c r="W482" s="54">
        <v>2</v>
      </c>
      <c r="X482" s="54">
        <v>1</v>
      </c>
      <c r="Y482" s="54">
        <v>1</v>
      </c>
      <c r="Z482" s="54">
        <v>0</v>
      </c>
      <c r="AA482" s="54">
        <v>0</v>
      </c>
      <c r="AB482" s="54">
        <v>0</v>
      </c>
      <c r="AC482" s="60">
        <v>1</v>
      </c>
      <c r="AD482" s="100">
        <v>9</v>
      </c>
      <c r="AE482" s="84">
        <v>0</v>
      </c>
      <c r="AF482" s="173">
        <f t="shared" si="115"/>
        <v>717</v>
      </c>
      <c r="AG482" s="173">
        <f t="shared" si="116"/>
        <v>708</v>
      </c>
    </row>
    <row r="483" spans="1:59" ht="24.75" customHeight="1" x14ac:dyDescent="0.25">
      <c r="A483" s="22"/>
      <c r="B483" s="22"/>
      <c r="C483" s="22"/>
      <c r="D483" s="23"/>
      <c r="E483" s="31" t="s">
        <v>242</v>
      </c>
      <c r="F483" s="31" t="s">
        <v>6</v>
      </c>
      <c r="G483" s="87">
        <f>SUM(G470:G482)</f>
        <v>15</v>
      </c>
      <c r="H483" s="84">
        <f t="shared" ref="H483:AG483" si="117">SUM(H470:H482)</f>
        <v>5278</v>
      </c>
      <c r="I483" s="84">
        <f t="shared" si="117"/>
        <v>7</v>
      </c>
      <c r="J483" s="84">
        <f t="shared" si="117"/>
        <v>5</v>
      </c>
      <c r="K483" s="84">
        <f t="shared" si="117"/>
        <v>3</v>
      </c>
      <c r="L483" s="84">
        <f t="shared" si="117"/>
        <v>9</v>
      </c>
      <c r="M483" s="84">
        <f t="shared" si="117"/>
        <v>8</v>
      </c>
      <c r="N483" s="84">
        <f t="shared" si="117"/>
        <v>60</v>
      </c>
      <c r="O483" s="84">
        <f t="shared" si="117"/>
        <v>5</v>
      </c>
      <c r="P483" s="84">
        <f t="shared" si="117"/>
        <v>3</v>
      </c>
      <c r="Q483" s="84">
        <f t="shared" si="117"/>
        <v>1</v>
      </c>
      <c r="R483" s="84">
        <f t="shared" si="117"/>
        <v>2</v>
      </c>
      <c r="S483" s="84">
        <f t="shared" si="117"/>
        <v>3</v>
      </c>
      <c r="T483" s="84">
        <f t="shared" si="117"/>
        <v>0</v>
      </c>
      <c r="U483" s="84">
        <f t="shared" si="117"/>
        <v>2959</v>
      </c>
      <c r="V483" s="84">
        <f t="shared" si="117"/>
        <v>14</v>
      </c>
      <c r="W483" s="84">
        <f t="shared" si="117"/>
        <v>3</v>
      </c>
      <c r="X483" s="84">
        <f t="shared" si="117"/>
        <v>7</v>
      </c>
      <c r="Y483" s="84">
        <f t="shared" si="117"/>
        <v>14</v>
      </c>
      <c r="Z483" s="84">
        <f t="shared" si="117"/>
        <v>2</v>
      </c>
      <c r="AA483" s="84">
        <f t="shared" si="117"/>
        <v>5</v>
      </c>
      <c r="AB483" s="84">
        <f t="shared" si="117"/>
        <v>5</v>
      </c>
      <c r="AC483" s="85">
        <f t="shared" si="117"/>
        <v>7</v>
      </c>
      <c r="AD483" s="100">
        <f t="shared" si="117"/>
        <v>102</v>
      </c>
      <c r="AE483" s="84">
        <f t="shared" si="117"/>
        <v>2</v>
      </c>
      <c r="AF483" s="87">
        <f t="shared" si="117"/>
        <v>8517</v>
      </c>
      <c r="AG483" s="88">
        <f t="shared" si="117"/>
        <v>8415</v>
      </c>
    </row>
    <row r="484" spans="1:59" s="51" customFormat="1" ht="24.75" customHeight="1" x14ac:dyDescent="0.25">
      <c r="A484" s="241"/>
      <c r="B484" s="242"/>
      <c r="C484" s="242"/>
      <c r="D484" s="242"/>
      <c r="E484" s="242"/>
      <c r="F484" s="242"/>
      <c r="G484" s="242"/>
      <c r="H484" s="242"/>
      <c r="I484" s="242"/>
      <c r="J484" s="242"/>
      <c r="K484" s="242"/>
      <c r="L484" s="242"/>
      <c r="M484" s="242"/>
      <c r="N484" s="242"/>
      <c r="O484" s="242"/>
      <c r="P484" s="242"/>
      <c r="Q484" s="242"/>
      <c r="R484" s="242"/>
      <c r="S484" s="242"/>
      <c r="T484" s="242"/>
      <c r="U484" s="242"/>
      <c r="V484" s="242"/>
      <c r="W484" s="242"/>
      <c r="X484" s="242"/>
      <c r="Y484" s="242"/>
      <c r="Z484" s="242"/>
      <c r="AA484" s="242"/>
      <c r="AB484" s="242"/>
      <c r="AC484" s="242"/>
      <c r="AD484" s="242"/>
      <c r="AE484" s="242"/>
      <c r="AF484" s="242"/>
      <c r="AG484" s="243"/>
      <c r="AH484" s="50"/>
      <c r="AI484" s="50"/>
      <c r="AJ484" s="50"/>
      <c r="AK484" s="50"/>
      <c r="AL484" s="50"/>
      <c r="AM484" s="50"/>
      <c r="AN484" s="50"/>
      <c r="AO484" s="50"/>
      <c r="AP484" s="50"/>
      <c r="AQ484" s="50"/>
      <c r="AR484" s="50"/>
      <c r="AS484" s="50"/>
      <c r="AT484" s="50"/>
      <c r="AU484" s="50"/>
      <c r="AV484" s="50"/>
      <c r="AW484" s="50"/>
      <c r="AX484" s="50"/>
      <c r="AY484" s="50"/>
      <c r="AZ484" s="50"/>
      <c r="BA484" s="50"/>
      <c r="BB484" s="50"/>
      <c r="BC484" s="50"/>
      <c r="BD484" s="50"/>
      <c r="BE484" s="50"/>
      <c r="BF484" s="50"/>
      <c r="BG484" s="50"/>
    </row>
    <row r="485" spans="1:59" s="164" customFormat="1" ht="24.75" customHeight="1" x14ac:dyDescent="0.3">
      <c r="A485" s="267"/>
      <c r="B485" s="268"/>
      <c r="C485" s="268"/>
      <c r="D485" s="269"/>
      <c r="E485" s="146" t="s">
        <v>2427</v>
      </c>
      <c r="F485" s="146"/>
      <c r="G485" s="147">
        <f>G403+G416+G427+G440+G452+G468+G483</f>
        <v>93</v>
      </c>
      <c r="H485" s="148">
        <f t="shared" ref="H485:AG485" si="118">H403+H416+H427+H440+H452+H468+H483</f>
        <v>37989</v>
      </c>
      <c r="I485" s="148">
        <f t="shared" si="118"/>
        <v>97</v>
      </c>
      <c r="J485" s="148">
        <f t="shared" si="118"/>
        <v>33</v>
      </c>
      <c r="K485" s="148">
        <f t="shared" si="118"/>
        <v>25</v>
      </c>
      <c r="L485" s="148">
        <f t="shared" si="118"/>
        <v>47</v>
      </c>
      <c r="M485" s="148">
        <f t="shared" si="118"/>
        <v>65</v>
      </c>
      <c r="N485" s="148">
        <f t="shared" si="118"/>
        <v>499</v>
      </c>
      <c r="O485" s="148">
        <f t="shared" si="118"/>
        <v>21</v>
      </c>
      <c r="P485" s="148">
        <f t="shared" si="118"/>
        <v>17</v>
      </c>
      <c r="Q485" s="148">
        <f t="shared" si="118"/>
        <v>13</v>
      </c>
      <c r="R485" s="148">
        <f t="shared" si="118"/>
        <v>10</v>
      </c>
      <c r="S485" s="148">
        <f t="shared" si="118"/>
        <v>21</v>
      </c>
      <c r="T485" s="148">
        <f t="shared" si="118"/>
        <v>11</v>
      </c>
      <c r="U485" s="148">
        <f t="shared" si="118"/>
        <v>18222</v>
      </c>
      <c r="V485" s="148">
        <f t="shared" si="118"/>
        <v>101</v>
      </c>
      <c r="W485" s="148">
        <f t="shared" si="118"/>
        <v>15</v>
      </c>
      <c r="X485" s="148">
        <f t="shared" si="118"/>
        <v>54</v>
      </c>
      <c r="Y485" s="148">
        <f t="shared" si="118"/>
        <v>101</v>
      </c>
      <c r="Z485" s="148">
        <f t="shared" si="118"/>
        <v>21</v>
      </c>
      <c r="AA485" s="148">
        <f t="shared" si="118"/>
        <v>28</v>
      </c>
      <c r="AB485" s="148">
        <f t="shared" si="118"/>
        <v>25</v>
      </c>
      <c r="AC485" s="149">
        <f t="shared" si="118"/>
        <v>32</v>
      </c>
      <c r="AD485" s="150">
        <f t="shared" si="118"/>
        <v>732</v>
      </c>
      <c r="AE485" s="148">
        <f t="shared" si="118"/>
        <v>5</v>
      </c>
      <c r="AF485" s="147">
        <f t="shared" si="118"/>
        <v>58272</v>
      </c>
      <c r="AG485" s="151">
        <f t="shared" si="118"/>
        <v>57540</v>
      </c>
      <c r="AH485" s="163"/>
      <c r="AI485" s="163"/>
      <c r="AJ485" s="163"/>
      <c r="AK485" s="163"/>
      <c r="AL485" s="163"/>
      <c r="AM485" s="163"/>
      <c r="AN485" s="163"/>
      <c r="AO485" s="163"/>
      <c r="AP485" s="163"/>
      <c r="AQ485" s="163"/>
      <c r="AR485" s="163"/>
      <c r="AS485" s="163"/>
      <c r="AT485" s="163"/>
      <c r="AU485" s="163"/>
      <c r="AV485" s="163"/>
      <c r="AW485" s="163"/>
      <c r="AX485" s="163"/>
      <c r="AY485" s="163"/>
      <c r="AZ485" s="163"/>
      <c r="BA485" s="163"/>
      <c r="BB485" s="163"/>
      <c r="BC485" s="163"/>
      <c r="BD485" s="163"/>
      <c r="BE485" s="163"/>
      <c r="BF485" s="163"/>
      <c r="BG485" s="163"/>
    </row>
    <row r="486" spans="1:59" ht="24.75" customHeight="1" x14ac:dyDescent="0.25">
      <c r="A486" s="238"/>
      <c r="B486" s="239"/>
      <c r="C486" s="239"/>
      <c r="D486" s="239"/>
      <c r="E486" s="239"/>
      <c r="F486" s="239"/>
      <c r="G486" s="239"/>
      <c r="H486" s="239"/>
      <c r="I486" s="239"/>
      <c r="J486" s="239"/>
      <c r="K486" s="239"/>
      <c r="L486" s="239"/>
      <c r="M486" s="239"/>
      <c r="N486" s="239"/>
      <c r="O486" s="239"/>
      <c r="P486" s="239"/>
      <c r="Q486" s="239"/>
      <c r="R486" s="239"/>
      <c r="S486" s="239"/>
      <c r="T486" s="239"/>
      <c r="U486" s="239"/>
      <c r="V486" s="239"/>
      <c r="W486" s="239"/>
      <c r="X486" s="239"/>
      <c r="Y486" s="239"/>
      <c r="Z486" s="239"/>
      <c r="AA486" s="239"/>
      <c r="AB486" s="239"/>
      <c r="AC486" s="239"/>
      <c r="AD486" s="239"/>
      <c r="AE486" s="239"/>
      <c r="AF486" s="239"/>
      <c r="AG486" s="240"/>
    </row>
    <row r="487" spans="1:59" ht="24.75" customHeight="1" x14ac:dyDescent="0.25">
      <c r="A487" s="252" t="s">
        <v>567</v>
      </c>
      <c r="B487" s="253"/>
      <c r="C487" s="254"/>
      <c r="D487" s="23"/>
      <c r="E487" s="22"/>
      <c r="F487" s="22"/>
      <c r="G487" s="53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113"/>
      <c r="AA487" s="54"/>
      <c r="AB487" s="54"/>
      <c r="AC487" s="60"/>
      <c r="AD487" s="100"/>
      <c r="AE487" s="84"/>
      <c r="AF487" s="87"/>
      <c r="AG487" s="88"/>
    </row>
    <row r="488" spans="1:59" ht="24.75" customHeight="1" x14ac:dyDescent="0.25">
      <c r="A488" s="22" t="s">
        <v>8</v>
      </c>
      <c r="B488" s="22" t="s">
        <v>568</v>
      </c>
      <c r="C488" s="22" t="s">
        <v>7</v>
      </c>
      <c r="D488" s="23">
        <v>27</v>
      </c>
      <c r="E488" s="22" t="s">
        <v>569</v>
      </c>
      <c r="F488" s="22" t="s">
        <v>570</v>
      </c>
      <c r="G488" s="106">
        <v>1</v>
      </c>
      <c r="H488" s="106">
        <v>455</v>
      </c>
      <c r="I488" s="106">
        <v>0</v>
      </c>
      <c r="J488" s="106">
        <v>0</v>
      </c>
      <c r="K488" s="106">
        <v>0</v>
      </c>
      <c r="L488" s="106">
        <v>0</v>
      </c>
      <c r="M488" s="106">
        <v>0</v>
      </c>
      <c r="N488" s="106">
        <v>3</v>
      </c>
      <c r="O488" s="106">
        <v>0</v>
      </c>
      <c r="P488" s="106">
        <v>0</v>
      </c>
      <c r="Q488" s="106">
        <v>0</v>
      </c>
      <c r="R488" s="106">
        <v>0</v>
      </c>
      <c r="S488" s="106">
        <v>0</v>
      </c>
      <c r="T488" s="106">
        <v>0</v>
      </c>
      <c r="U488" s="106">
        <v>102</v>
      </c>
      <c r="V488" s="106">
        <v>0</v>
      </c>
      <c r="W488" s="106">
        <v>0</v>
      </c>
      <c r="X488" s="106">
        <v>1</v>
      </c>
      <c r="Y488" s="106">
        <v>4</v>
      </c>
      <c r="Z488" s="106">
        <v>0</v>
      </c>
      <c r="AA488" s="106">
        <v>0</v>
      </c>
      <c r="AB488" s="106">
        <v>1</v>
      </c>
      <c r="AC488" s="108">
        <v>0</v>
      </c>
      <c r="AD488" s="192">
        <v>1</v>
      </c>
      <c r="AE488" s="183">
        <v>0</v>
      </c>
      <c r="AF488" s="173">
        <f t="shared" ref="AF488:AF506" si="119">G488+H488+I488+J488+K488+L488+M488+N488+O488+P488+Q488+R488+S488+T488+U488+V488+W488+X488+Y488+Z488+AA488+AB488+AC488+AD488</f>
        <v>568</v>
      </c>
      <c r="AG488" s="173">
        <f t="shared" ref="AG488:AG506" si="120">G488+H488+I488+J488+K488+L488+M488+N488+O488+P488+Q488+R488+S488+T488+U488+V488+W488+X488+Y488+Z488+AA488+AB488+AC488</f>
        <v>567</v>
      </c>
    </row>
    <row r="489" spans="1:59" ht="24.75" customHeight="1" x14ac:dyDescent="0.25">
      <c r="A489" s="22" t="s">
        <v>8</v>
      </c>
      <c r="B489" s="22" t="s">
        <v>568</v>
      </c>
      <c r="C489" s="22" t="s">
        <v>7</v>
      </c>
      <c r="D489" s="23">
        <v>27</v>
      </c>
      <c r="E489" s="22" t="s">
        <v>571</v>
      </c>
      <c r="F489" s="22" t="s">
        <v>572</v>
      </c>
      <c r="G489" s="106">
        <v>0</v>
      </c>
      <c r="H489" s="106">
        <v>483</v>
      </c>
      <c r="I489" s="106">
        <v>0</v>
      </c>
      <c r="J489" s="106">
        <v>0</v>
      </c>
      <c r="K489" s="106">
        <v>0</v>
      </c>
      <c r="L489" s="106">
        <v>0</v>
      </c>
      <c r="M489" s="106">
        <v>0</v>
      </c>
      <c r="N489" s="106">
        <v>0</v>
      </c>
      <c r="O489" s="106">
        <v>1</v>
      </c>
      <c r="P489" s="106">
        <v>0</v>
      </c>
      <c r="Q489" s="106">
        <v>0</v>
      </c>
      <c r="R489" s="106">
        <v>0</v>
      </c>
      <c r="S489" s="106">
        <v>0</v>
      </c>
      <c r="T489" s="106">
        <v>0</v>
      </c>
      <c r="U489" s="106">
        <v>94</v>
      </c>
      <c r="V489" s="106">
        <v>2</v>
      </c>
      <c r="W489" s="106">
        <v>0</v>
      </c>
      <c r="X489" s="106">
        <v>0</v>
      </c>
      <c r="Y489" s="106">
        <v>0</v>
      </c>
      <c r="Z489" s="106">
        <v>0</v>
      </c>
      <c r="AA489" s="106">
        <v>0</v>
      </c>
      <c r="AB489" s="106">
        <v>0</v>
      </c>
      <c r="AC489" s="108">
        <v>0</v>
      </c>
      <c r="AD489" s="192">
        <v>6</v>
      </c>
      <c r="AE489" s="183">
        <v>0</v>
      </c>
      <c r="AF489" s="173">
        <f t="shared" si="119"/>
        <v>586</v>
      </c>
      <c r="AG489" s="173">
        <f t="shared" si="120"/>
        <v>580</v>
      </c>
    </row>
    <row r="490" spans="1:59" ht="24.75" customHeight="1" x14ac:dyDescent="0.25">
      <c r="A490" s="22" t="s">
        <v>8</v>
      </c>
      <c r="B490" s="22" t="s">
        <v>568</v>
      </c>
      <c r="C490" s="22" t="s">
        <v>7</v>
      </c>
      <c r="D490" s="23">
        <v>27</v>
      </c>
      <c r="E490" s="22" t="s">
        <v>573</v>
      </c>
      <c r="F490" s="22" t="s">
        <v>574</v>
      </c>
      <c r="G490" s="106">
        <v>2</v>
      </c>
      <c r="H490" s="106">
        <v>384</v>
      </c>
      <c r="I490" s="106">
        <v>0</v>
      </c>
      <c r="J490" s="106">
        <v>0</v>
      </c>
      <c r="K490" s="106">
        <v>0</v>
      </c>
      <c r="L490" s="106">
        <v>0</v>
      </c>
      <c r="M490" s="106">
        <v>0</v>
      </c>
      <c r="N490" s="106">
        <v>3</v>
      </c>
      <c r="O490" s="106">
        <v>0</v>
      </c>
      <c r="P490" s="106">
        <v>0</v>
      </c>
      <c r="Q490" s="106">
        <v>0</v>
      </c>
      <c r="R490" s="106">
        <v>0</v>
      </c>
      <c r="S490" s="106">
        <v>0</v>
      </c>
      <c r="T490" s="106">
        <v>0</v>
      </c>
      <c r="U490" s="106">
        <v>107</v>
      </c>
      <c r="V490" s="106">
        <v>0</v>
      </c>
      <c r="W490" s="106">
        <v>0</v>
      </c>
      <c r="X490" s="106">
        <v>0</v>
      </c>
      <c r="Y490" s="106">
        <v>1</v>
      </c>
      <c r="Z490" s="106">
        <v>0</v>
      </c>
      <c r="AA490" s="106">
        <v>0</v>
      </c>
      <c r="AB490" s="106">
        <v>0</v>
      </c>
      <c r="AC490" s="108">
        <v>0</v>
      </c>
      <c r="AD490" s="192">
        <v>5</v>
      </c>
      <c r="AE490" s="183">
        <v>0</v>
      </c>
      <c r="AF490" s="173">
        <f t="shared" si="119"/>
        <v>502</v>
      </c>
      <c r="AG490" s="173">
        <f t="shared" si="120"/>
        <v>497</v>
      </c>
    </row>
    <row r="491" spans="1:59" ht="24.75" customHeight="1" x14ac:dyDescent="0.25">
      <c r="A491" s="22" t="s">
        <v>8</v>
      </c>
      <c r="B491" s="22" t="s">
        <v>568</v>
      </c>
      <c r="C491" s="22" t="s">
        <v>7</v>
      </c>
      <c r="D491" s="23">
        <v>27</v>
      </c>
      <c r="E491" s="22" t="s">
        <v>575</v>
      </c>
      <c r="F491" s="22" t="s">
        <v>576</v>
      </c>
      <c r="G491" s="99">
        <v>1</v>
      </c>
      <c r="H491" s="99">
        <v>379</v>
      </c>
      <c r="I491" s="99">
        <v>1</v>
      </c>
      <c r="J491" s="99">
        <v>0</v>
      </c>
      <c r="K491" s="99">
        <v>0</v>
      </c>
      <c r="L491" s="99">
        <v>0</v>
      </c>
      <c r="M491" s="99">
        <v>0</v>
      </c>
      <c r="N491" s="99">
        <v>1</v>
      </c>
      <c r="O491" s="99">
        <v>0</v>
      </c>
      <c r="P491" s="99">
        <v>0</v>
      </c>
      <c r="Q491" s="99">
        <v>0</v>
      </c>
      <c r="R491" s="99">
        <v>0</v>
      </c>
      <c r="S491" s="99">
        <v>0</v>
      </c>
      <c r="T491" s="99">
        <v>0</v>
      </c>
      <c r="U491" s="99">
        <v>118</v>
      </c>
      <c r="V491" s="99">
        <v>1</v>
      </c>
      <c r="W491" s="99">
        <v>0</v>
      </c>
      <c r="X491" s="99">
        <v>1</v>
      </c>
      <c r="Y491" s="99">
        <v>1</v>
      </c>
      <c r="Z491" s="99">
        <v>0</v>
      </c>
      <c r="AA491" s="99">
        <v>0</v>
      </c>
      <c r="AB491" s="99">
        <v>0</v>
      </c>
      <c r="AC491" s="99">
        <v>0</v>
      </c>
      <c r="AD491" s="195">
        <v>2</v>
      </c>
      <c r="AE491" s="183">
        <v>0</v>
      </c>
      <c r="AF491" s="173">
        <f t="shared" si="119"/>
        <v>505</v>
      </c>
      <c r="AG491" s="173">
        <f t="shared" si="120"/>
        <v>503</v>
      </c>
    </row>
    <row r="492" spans="1:59" ht="24.75" customHeight="1" x14ac:dyDescent="0.25">
      <c r="A492" s="22" t="s">
        <v>8</v>
      </c>
      <c r="B492" s="22" t="s">
        <v>568</v>
      </c>
      <c r="C492" s="22" t="s">
        <v>7</v>
      </c>
      <c r="D492" s="23">
        <v>27</v>
      </c>
      <c r="E492" s="22" t="s">
        <v>577</v>
      </c>
      <c r="F492" s="22" t="s">
        <v>578</v>
      </c>
      <c r="G492" s="106">
        <v>2</v>
      </c>
      <c r="H492" s="106">
        <v>485</v>
      </c>
      <c r="I492" s="106">
        <v>0</v>
      </c>
      <c r="J492" s="106">
        <v>0</v>
      </c>
      <c r="K492" s="106">
        <v>0</v>
      </c>
      <c r="L492" s="106">
        <v>0</v>
      </c>
      <c r="M492" s="106">
        <v>0</v>
      </c>
      <c r="N492" s="106">
        <v>2</v>
      </c>
      <c r="O492" s="106">
        <v>0</v>
      </c>
      <c r="P492" s="106">
        <v>0</v>
      </c>
      <c r="Q492" s="106">
        <v>0</v>
      </c>
      <c r="R492" s="106">
        <v>0</v>
      </c>
      <c r="S492" s="106">
        <v>0</v>
      </c>
      <c r="T492" s="106">
        <v>1</v>
      </c>
      <c r="U492" s="106">
        <v>134</v>
      </c>
      <c r="V492" s="106">
        <v>0</v>
      </c>
      <c r="W492" s="106">
        <v>0</v>
      </c>
      <c r="X492" s="106">
        <v>0</v>
      </c>
      <c r="Y492" s="106">
        <v>0</v>
      </c>
      <c r="Z492" s="106">
        <v>1</v>
      </c>
      <c r="AA492" s="106">
        <v>0</v>
      </c>
      <c r="AB492" s="106">
        <v>0</v>
      </c>
      <c r="AC492" s="108">
        <v>0</v>
      </c>
      <c r="AD492" s="192">
        <v>5</v>
      </c>
      <c r="AE492" s="183">
        <v>0</v>
      </c>
      <c r="AF492" s="173">
        <f t="shared" si="119"/>
        <v>630</v>
      </c>
      <c r="AG492" s="173">
        <f t="shared" si="120"/>
        <v>625</v>
      </c>
    </row>
    <row r="493" spans="1:59" ht="24.75" customHeight="1" x14ac:dyDescent="0.25">
      <c r="A493" s="22" t="s">
        <v>8</v>
      </c>
      <c r="B493" s="22" t="s">
        <v>568</v>
      </c>
      <c r="C493" s="22" t="s">
        <v>7</v>
      </c>
      <c r="D493" s="23">
        <v>27</v>
      </c>
      <c r="E493" s="22" t="s">
        <v>579</v>
      </c>
      <c r="F493" s="22" t="s">
        <v>580</v>
      </c>
      <c r="G493" s="106">
        <v>1</v>
      </c>
      <c r="H493" s="106">
        <v>626</v>
      </c>
      <c r="I493" s="106">
        <v>0</v>
      </c>
      <c r="J493" s="106">
        <v>0</v>
      </c>
      <c r="K493" s="106">
        <v>0</v>
      </c>
      <c r="L493" s="106">
        <v>0</v>
      </c>
      <c r="M493" s="106">
        <v>0</v>
      </c>
      <c r="N493" s="106">
        <v>2</v>
      </c>
      <c r="O493" s="106">
        <v>0</v>
      </c>
      <c r="P493" s="106">
        <v>1</v>
      </c>
      <c r="Q493" s="106">
        <v>0</v>
      </c>
      <c r="R493" s="106">
        <v>0</v>
      </c>
      <c r="S493" s="106">
        <v>0</v>
      </c>
      <c r="T493" s="106">
        <v>0</v>
      </c>
      <c r="U493" s="106">
        <v>141</v>
      </c>
      <c r="V493" s="106">
        <v>0</v>
      </c>
      <c r="W493" s="106">
        <v>0</v>
      </c>
      <c r="X493" s="106">
        <v>0</v>
      </c>
      <c r="Y493" s="106">
        <v>1</v>
      </c>
      <c r="Z493" s="106">
        <v>1</v>
      </c>
      <c r="AA493" s="106">
        <v>0</v>
      </c>
      <c r="AB493" s="106">
        <v>0</v>
      </c>
      <c r="AC493" s="108">
        <v>0</v>
      </c>
      <c r="AD493" s="192">
        <v>8</v>
      </c>
      <c r="AE493" s="183">
        <v>0</v>
      </c>
      <c r="AF493" s="173">
        <f t="shared" si="119"/>
        <v>781</v>
      </c>
      <c r="AG493" s="173">
        <f t="shared" si="120"/>
        <v>773</v>
      </c>
    </row>
    <row r="494" spans="1:59" ht="24.75" customHeight="1" x14ac:dyDescent="0.25">
      <c r="A494" s="22" t="s">
        <v>8</v>
      </c>
      <c r="B494" s="22" t="s">
        <v>568</v>
      </c>
      <c r="C494" s="22" t="s">
        <v>7</v>
      </c>
      <c r="D494" s="23">
        <v>27</v>
      </c>
      <c r="E494" s="22" t="s">
        <v>581</v>
      </c>
      <c r="F494" s="22" t="s">
        <v>582</v>
      </c>
      <c r="G494" s="106">
        <v>0</v>
      </c>
      <c r="H494" s="106">
        <v>663</v>
      </c>
      <c r="I494" s="106">
        <v>0</v>
      </c>
      <c r="J494" s="106">
        <v>0</v>
      </c>
      <c r="K494" s="106">
        <v>0</v>
      </c>
      <c r="L494" s="106">
        <v>0</v>
      </c>
      <c r="M494" s="106">
        <v>0</v>
      </c>
      <c r="N494" s="106">
        <v>2</v>
      </c>
      <c r="O494" s="106">
        <v>0</v>
      </c>
      <c r="P494" s="106">
        <v>0</v>
      </c>
      <c r="Q494" s="106">
        <v>0</v>
      </c>
      <c r="R494" s="106">
        <v>0</v>
      </c>
      <c r="S494" s="106">
        <v>0</v>
      </c>
      <c r="T494" s="106">
        <v>0</v>
      </c>
      <c r="U494" s="106">
        <v>145</v>
      </c>
      <c r="V494" s="106">
        <v>1</v>
      </c>
      <c r="W494" s="106">
        <v>0</v>
      </c>
      <c r="X494" s="106">
        <v>0</v>
      </c>
      <c r="Y494" s="106">
        <v>2</v>
      </c>
      <c r="Z494" s="106">
        <v>0</v>
      </c>
      <c r="AA494" s="106">
        <v>0</v>
      </c>
      <c r="AB494" s="106">
        <v>0</v>
      </c>
      <c r="AC494" s="108">
        <v>0</v>
      </c>
      <c r="AD494" s="192">
        <v>5</v>
      </c>
      <c r="AE494" s="183">
        <v>0</v>
      </c>
      <c r="AF494" s="173">
        <f t="shared" si="119"/>
        <v>818</v>
      </c>
      <c r="AG494" s="173">
        <f t="shared" si="120"/>
        <v>813</v>
      </c>
    </row>
    <row r="495" spans="1:59" ht="24.75" customHeight="1" x14ac:dyDescent="0.25">
      <c r="A495" s="22" t="s">
        <v>8</v>
      </c>
      <c r="B495" s="22" t="s">
        <v>568</v>
      </c>
      <c r="C495" s="22" t="s">
        <v>7</v>
      </c>
      <c r="D495" s="23">
        <v>27</v>
      </c>
      <c r="E495" s="22" t="s">
        <v>583</v>
      </c>
      <c r="F495" s="22" t="s">
        <v>584</v>
      </c>
      <c r="G495" s="106">
        <v>1</v>
      </c>
      <c r="H495" s="106">
        <v>423</v>
      </c>
      <c r="I495" s="106">
        <v>0</v>
      </c>
      <c r="J495" s="106">
        <v>0</v>
      </c>
      <c r="K495" s="106">
        <v>0</v>
      </c>
      <c r="L495" s="106">
        <v>0</v>
      </c>
      <c r="M495" s="106">
        <v>2</v>
      </c>
      <c r="N495" s="106">
        <v>1</v>
      </c>
      <c r="O495" s="106">
        <v>0</v>
      </c>
      <c r="P495" s="106">
        <v>0</v>
      </c>
      <c r="Q495" s="106">
        <v>0</v>
      </c>
      <c r="R495" s="106">
        <v>0</v>
      </c>
      <c r="S495" s="106">
        <v>0</v>
      </c>
      <c r="T495" s="106">
        <v>0</v>
      </c>
      <c r="U495" s="106">
        <v>91</v>
      </c>
      <c r="V495" s="106">
        <v>1</v>
      </c>
      <c r="W495" s="106">
        <v>0</v>
      </c>
      <c r="X495" s="106">
        <v>0</v>
      </c>
      <c r="Y495" s="106">
        <v>1</v>
      </c>
      <c r="Z495" s="106">
        <v>0</v>
      </c>
      <c r="AA495" s="106">
        <v>1</v>
      </c>
      <c r="AB495" s="106">
        <v>0</v>
      </c>
      <c r="AC495" s="108">
        <v>1</v>
      </c>
      <c r="AD495" s="192">
        <v>3</v>
      </c>
      <c r="AE495" s="183">
        <v>0</v>
      </c>
      <c r="AF495" s="173">
        <f t="shared" si="119"/>
        <v>525</v>
      </c>
      <c r="AG495" s="173">
        <f t="shared" si="120"/>
        <v>522</v>
      </c>
    </row>
    <row r="496" spans="1:59" ht="24.75" customHeight="1" x14ac:dyDescent="0.25">
      <c r="A496" s="22" t="s">
        <v>8</v>
      </c>
      <c r="B496" s="22" t="s">
        <v>568</v>
      </c>
      <c r="C496" s="22" t="s">
        <v>7</v>
      </c>
      <c r="D496" s="23">
        <v>27</v>
      </c>
      <c r="E496" s="22" t="s">
        <v>585</v>
      </c>
      <c r="F496" s="22" t="s">
        <v>586</v>
      </c>
      <c r="G496" s="106">
        <v>1</v>
      </c>
      <c r="H496" s="106">
        <v>393</v>
      </c>
      <c r="I496" s="106">
        <v>1</v>
      </c>
      <c r="J496" s="106">
        <v>0</v>
      </c>
      <c r="K496" s="106">
        <v>0</v>
      </c>
      <c r="L496" s="106">
        <v>0</v>
      </c>
      <c r="M496" s="106">
        <v>0</v>
      </c>
      <c r="N496" s="106">
        <v>1</v>
      </c>
      <c r="O496" s="106">
        <v>0</v>
      </c>
      <c r="P496" s="106">
        <v>0</v>
      </c>
      <c r="Q496" s="106">
        <v>0</v>
      </c>
      <c r="R496" s="106">
        <v>0</v>
      </c>
      <c r="S496" s="106">
        <v>0</v>
      </c>
      <c r="T496" s="106">
        <v>0</v>
      </c>
      <c r="U496" s="106">
        <v>135</v>
      </c>
      <c r="V496" s="106">
        <v>4</v>
      </c>
      <c r="W496" s="106">
        <v>0</v>
      </c>
      <c r="X496" s="106">
        <v>1</v>
      </c>
      <c r="Y496" s="106">
        <v>1</v>
      </c>
      <c r="Z496" s="106">
        <v>0</v>
      </c>
      <c r="AA496" s="106">
        <v>0</v>
      </c>
      <c r="AB496" s="106">
        <v>0</v>
      </c>
      <c r="AC496" s="108">
        <v>0</v>
      </c>
      <c r="AD496" s="192">
        <v>2</v>
      </c>
      <c r="AE496" s="183">
        <v>0</v>
      </c>
      <c r="AF496" s="173">
        <f t="shared" si="119"/>
        <v>539</v>
      </c>
      <c r="AG496" s="173">
        <f t="shared" si="120"/>
        <v>537</v>
      </c>
    </row>
    <row r="497" spans="1:59" ht="24.75" customHeight="1" x14ac:dyDescent="0.25">
      <c r="A497" s="22" t="s">
        <v>8</v>
      </c>
      <c r="B497" s="22" t="s">
        <v>568</v>
      </c>
      <c r="C497" s="22" t="s">
        <v>7</v>
      </c>
      <c r="D497" s="23">
        <v>27</v>
      </c>
      <c r="E497" s="22" t="s">
        <v>587</v>
      </c>
      <c r="F497" s="22" t="s">
        <v>588</v>
      </c>
      <c r="G497" s="106">
        <v>2</v>
      </c>
      <c r="H497" s="106">
        <v>419</v>
      </c>
      <c r="I497" s="106">
        <v>0</v>
      </c>
      <c r="J497" s="106">
        <v>0</v>
      </c>
      <c r="K497" s="106">
        <v>0</v>
      </c>
      <c r="L497" s="106">
        <v>0</v>
      </c>
      <c r="M497" s="106">
        <v>1</v>
      </c>
      <c r="N497" s="106">
        <v>2</v>
      </c>
      <c r="O497" s="106">
        <v>0</v>
      </c>
      <c r="P497" s="106">
        <v>0</v>
      </c>
      <c r="Q497" s="106">
        <v>1</v>
      </c>
      <c r="R497" s="106">
        <v>1</v>
      </c>
      <c r="S497" s="106">
        <v>0</v>
      </c>
      <c r="T497" s="106">
        <v>0</v>
      </c>
      <c r="U497" s="106">
        <v>97</v>
      </c>
      <c r="V497" s="106">
        <v>2</v>
      </c>
      <c r="W497" s="106">
        <v>0</v>
      </c>
      <c r="X497" s="106">
        <v>0</v>
      </c>
      <c r="Y497" s="106">
        <v>1</v>
      </c>
      <c r="Z497" s="106">
        <v>0</v>
      </c>
      <c r="AA497" s="106">
        <v>0</v>
      </c>
      <c r="AB497" s="106">
        <v>0</v>
      </c>
      <c r="AC497" s="108">
        <v>1</v>
      </c>
      <c r="AD497" s="192">
        <v>4</v>
      </c>
      <c r="AE497" s="183">
        <v>0</v>
      </c>
      <c r="AF497" s="173">
        <f t="shared" si="119"/>
        <v>531</v>
      </c>
      <c r="AG497" s="173">
        <f t="shared" si="120"/>
        <v>527</v>
      </c>
    </row>
    <row r="498" spans="1:59" ht="24.75" customHeight="1" x14ac:dyDescent="0.25">
      <c r="A498" s="22" t="s">
        <v>8</v>
      </c>
      <c r="B498" s="22" t="s">
        <v>568</v>
      </c>
      <c r="C498" s="22" t="s">
        <v>7</v>
      </c>
      <c r="D498" s="23">
        <v>27</v>
      </c>
      <c r="E498" s="22" t="s">
        <v>589</v>
      </c>
      <c r="F498" s="22" t="s">
        <v>590</v>
      </c>
      <c r="G498" s="106">
        <v>1</v>
      </c>
      <c r="H498" s="106">
        <v>505</v>
      </c>
      <c r="I498" s="106">
        <v>1</v>
      </c>
      <c r="J498" s="106">
        <v>0</v>
      </c>
      <c r="K498" s="106">
        <v>0</v>
      </c>
      <c r="L498" s="106">
        <v>0</v>
      </c>
      <c r="M498" s="106">
        <v>0</v>
      </c>
      <c r="N498" s="106">
        <v>1</v>
      </c>
      <c r="O498" s="106">
        <v>0</v>
      </c>
      <c r="P498" s="106">
        <v>0</v>
      </c>
      <c r="Q498" s="106">
        <v>0</v>
      </c>
      <c r="R498" s="106">
        <v>0</v>
      </c>
      <c r="S498" s="106">
        <v>0</v>
      </c>
      <c r="T498" s="106">
        <v>0</v>
      </c>
      <c r="U498" s="106">
        <v>122</v>
      </c>
      <c r="V498" s="106">
        <v>0</v>
      </c>
      <c r="W498" s="106">
        <v>0</v>
      </c>
      <c r="X498" s="106">
        <v>0</v>
      </c>
      <c r="Y498" s="106">
        <v>3</v>
      </c>
      <c r="Z498" s="106">
        <v>0</v>
      </c>
      <c r="AA498" s="106">
        <v>0</v>
      </c>
      <c r="AB498" s="106">
        <v>0</v>
      </c>
      <c r="AC498" s="108">
        <v>0</v>
      </c>
      <c r="AD498" s="192">
        <v>8</v>
      </c>
      <c r="AE498" s="183">
        <v>0</v>
      </c>
      <c r="AF498" s="173">
        <f t="shared" si="119"/>
        <v>641</v>
      </c>
      <c r="AG498" s="173">
        <f t="shared" si="120"/>
        <v>633</v>
      </c>
    </row>
    <row r="499" spans="1:59" ht="24.75" customHeight="1" x14ac:dyDescent="0.25">
      <c r="A499" s="22" t="s">
        <v>8</v>
      </c>
      <c r="B499" s="22" t="s">
        <v>568</v>
      </c>
      <c r="C499" s="22" t="s">
        <v>7</v>
      </c>
      <c r="D499" s="23">
        <v>27</v>
      </c>
      <c r="E499" s="22" t="s">
        <v>591</v>
      </c>
      <c r="F499" s="22" t="s">
        <v>592</v>
      </c>
      <c r="G499" s="106">
        <v>4</v>
      </c>
      <c r="H499" s="106">
        <v>476</v>
      </c>
      <c r="I499" s="106">
        <v>1</v>
      </c>
      <c r="J499" s="106">
        <v>0</v>
      </c>
      <c r="K499" s="106">
        <v>0</v>
      </c>
      <c r="L499" s="106">
        <v>0</v>
      </c>
      <c r="M499" s="106">
        <v>0</v>
      </c>
      <c r="N499" s="106">
        <v>1</v>
      </c>
      <c r="O499" s="106">
        <v>0</v>
      </c>
      <c r="P499" s="106">
        <v>0</v>
      </c>
      <c r="Q499" s="106">
        <v>1</v>
      </c>
      <c r="R499" s="106">
        <v>0</v>
      </c>
      <c r="S499" s="106">
        <v>0</v>
      </c>
      <c r="T499" s="106">
        <v>0</v>
      </c>
      <c r="U499" s="106">
        <v>136</v>
      </c>
      <c r="V499" s="106">
        <v>2</v>
      </c>
      <c r="W499" s="106">
        <v>1</v>
      </c>
      <c r="X499" s="106">
        <v>0</v>
      </c>
      <c r="Y499" s="106">
        <v>1</v>
      </c>
      <c r="Z499" s="106">
        <v>0</v>
      </c>
      <c r="AA499" s="106">
        <v>0</v>
      </c>
      <c r="AB499" s="106">
        <v>0</v>
      </c>
      <c r="AC499" s="108">
        <v>0</v>
      </c>
      <c r="AD499" s="192">
        <v>5</v>
      </c>
      <c r="AE499" s="183">
        <v>0</v>
      </c>
      <c r="AF499" s="173">
        <f t="shared" si="119"/>
        <v>628</v>
      </c>
      <c r="AG499" s="173">
        <f t="shared" si="120"/>
        <v>623</v>
      </c>
    </row>
    <row r="500" spans="1:59" ht="24.75" customHeight="1" x14ac:dyDescent="0.25">
      <c r="A500" s="22" t="s">
        <v>8</v>
      </c>
      <c r="B500" s="22" t="s">
        <v>568</v>
      </c>
      <c r="C500" s="22" t="s">
        <v>7</v>
      </c>
      <c r="D500" s="23">
        <v>27</v>
      </c>
      <c r="E500" s="22" t="s">
        <v>593</v>
      </c>
      <c r="F500" s="22" t="s">
        <v>594</v>
      </c>
      <c r="G500" s="106">
        <v>1</v>
      </c>
      <c r="H500" s="106">
        <v>499</v>
      </c>
      <c r="I500" s="106">
        <v>0</v>
      </c>
      <c r="J500" s="106">
        <v>0</v>
      </c>
      <c r="K500" s="106">
        <v>0</v>
      </c>
      <c r="L500" s="106">
        <v>1</v>
      </c>
      <c r="M500" s="106">
        <v>0</v>
      </c>
      <c r="N500" s="106">
        <v>3</v>
      </c>
      <c r="O500" s="106">
        <v>0</v>
      </c>
      <c r="P500" s="106">
        <v>0</v>
      </c>
      <c r="Q500" s="106">
        <v>1</v>
      </c>
      <c r="R500" s="106">
        <v>0</v>
      </c>
      <c r="S500" s="106">
        <v>0</v>
      </c>
      <c r="T500" s="106">
        <v>1</v>
      </c>
      <c r="U500" s="106">
        <v>111</v>
      </c>
      <c r="V500" s="106">
        <v>2</v>
      </c>
      <c r="W500" s="106">
        <v>0</v>
      </c>
      <c r="X500" s="106">
        <v>0</v>
      </c>
      <c r="Y500" s="106">
        <v>2</v>
      </c>
      <c r="Z500" s="106">
        <v>0</v>
      </c>
      <c r="AA500" s="106">
        <v>0</v>
      </c>
      <c r="AB500" s="106">
        <v>0</v>
      </c>
      <c r="AC500" s="108">
        <v>1</v>
      </c>
      <c r="AD500" s="192">
        <v>7</v>
      </c>
      <c r="AE500" s="183">
        <v>0</v>
      </c>
      <c r="AF500" s="173">
        <f t="shared" si="119"/>
        <v>629</v>
      </c>
      <c r="AG500" s="173">
        <f t="shared" si="120"/>
        <v>622</v>
      </c>
    </row>
    <row r="501" spans="1:59" ht="24.75" customHeight="1" x14ac:dyDescent="0.25">
      <c r="A501" s="22" t="s">
        <v>8</v>
      </c>
      <c r="B501" s="22" t="s">
        <v>568</v>
      </c>
      <c r="C501" s="22" t="s">
        <v>7</v>
      </c>
      <c r="D501" s="23">
        <v>27</v>
      </c>
      <c r="E501" s="22" t="s">
        <v>595</v>
      </c>
      <c r="F501" s="22" t="s">
        <v>596</v>
      </c>
      <c r="G501" s="106">
        <v>1</v>
      </c>
      <c r="H501" s="106">
        <v>495</v>
      </c>
      <c r="I501" s="106">
        <v>0</v>
      </c>
      <c r="J501" s="106">
        <v>0</v>
      </c>
      <c r="K501" s="106">
        <v>0</v>
      </c>
      <c r="L501" s="106">
        <v>0</v>
      </c>
      <c r="M501" s="106">
        <v>0</v>
      </c>
      <c r="N501" s="106">
        <v>2</v>
      </c>
      <c r="O501" s="106">
        <v>1</v>
      </c>
      <c r="P501" s="106">
        <v>0</v>
      </c>
      <c r="Q501" s="106">
        <v>1</v>
      </c>
      <c r="R501" s="106">
        <v>0</v>
      </c>
      <c r="S501" s="106">
        <v>0</v>
      </c>
      <c r="T501" s="106">
        <v>0</v>
      </c>
      <c r="U501" s="106">
        <v>110</v>
      </c>
      <c r="V501" s="106">
        <v>0</v>
      </c>
      <c r="W501" s="106">
        <v>0</v>
      </c>
      <c r="X501" s="106">
        <v>0</v>
      </c>
      <c r="Y501" s="106">
        <v>1</v>
      </c>
      <c r="Z501" s="106">
        <v>0</v>
      </c>
      <c r="AA501" s="106">
        <v>0</v>
      </c>
      <c r="AB501" s="106">
        <v>0</v>
      </c>
      <c r="AC501" s="108">
        <v>0</v>
      </c>
      <c r="AD501" s="192">
        <v>4</v>
      </c>
      <c r="AE501" s="183">
        <v>0</v>
      </c>
      <c r="AF501" s="173">
        <f t="shared" si="119"/>
        <v>615</v>
      </c>
      <c r="AG501" s="173">
        <f t="shared" si="120"/>
        <v>611</v>
      </c>
    </row>
    <row r="502" spans="1:59" ht="24.75" customHeight="1" x14ac:dyDescent="0.25">
      <c r="A502" s="22" t="s">
        <v>8</v>
      </c>
      <c r="B502" s="22" t="s">
        <v>568</v>
      </c>
      <c r="C502" s="22" t="s">
        <v>7</v>
      </c>
      <c r="D502" s="23">
        <v>27</v>
      </c>
      <c r="E502" s="22" t="s">
        <v>597</v>
      </c>
      <c r="F502" s="22" t="s">
        <v>598</v>
      </c>
      <c r="G502" s="106">
        <v>1</v>
      </c>
      <c r="H502" s="106">
        <v>490</v>
      </c>
      <c r="I502" s="106">
        <v>0</v>
      </c>
      <c r="J502" s="106">
        <v>0</v>
      </c>
      <c r="K502" s="106">
        <v>0</v>
      </c>
      <c r="L502" s="106">
        <v>0</v>
      </c>
      <c r="M502" s="106">
        <v>0</v>
      </c>
      <c r="N502" s="106">
        <v>2</v>
      </c>
      <c r="O502" s="106">
        <v>0</v>
      </c>
      <c r="P502" s="106">
        <v>0</v>
      </c>
      <c r="Q502" s="106">
        <v>1</v>
      </c>
      <c r="R502" s="106">
        <v>0</v>
      </c>
      <c r="S502" s="106">
        <v>0</v>
      </c>
      <c r="T502" s="106">
        <v>0</v>
      </c>
      <c r="U502" s="106">
        <v>128</v>
      </c>
      <c r="V502" s="106">
        <v>2</v>
      </c>
      <c r="W502" s="106">
        <v>0</v>
      </c>
      <c r="X502" s="106">
        <v>0</v>
      </c>
      <c r="Y502" s="106">
        <v>0</v>
      </c>
      <c r="Z502" s="106">
        <v>1</v>
      </c>
      <c r="AA502" s="106">
        <v>0</v>
      </c>
      <c r="AB502" s="106">
        <v>0</v>
      </c>
      <c r="AC502" s="108">
        <v>0</v>
      </c>
      <c r="AD502" s="192">
        <v>3</v>
      </c>
      <c r="AE502" s="183">
        <v>0</v>
      </c>
      <c r="AF502" s="173">
        <f t="shared" si="119"/>
        <v>628</v>
      </c>
      <c r="AG502" s="173">
        <f t="shared" si="120"/>
        <v>625</v>
      </c>
    </row>
    <row r="503" spans="1:59" ht="24.75" customHeight="1" x14ac:dyDescent="0.25">
      <c r="A503" s="22" t="s">
        <v>8</v>
      </c>
      <c r="B503" s="22" t="s">
        <v>568</v>
      </c>
      <c r="C503" s="22" t="s">
        <v>7</v>
      </c>
      <c r="D503" s="23">
        <v>27</v>
      </c>
      <c r="E503" s="22" t="s">
        <v>599</v>
      </c>
      <c r="F503" s="22" t="s">
        <v>600</v>
      </c>
      <c r="G503" s="106">
        <v>0</v>
      </c>
      <c r="H503" s="106">
        <v>514</v>
      </c>
      <c r="I503" s="106">
        <v>1</v>
      </c>
      <c r="J503" s="106">
        <v>0</v>
      </c>
      <c r="K503" s="106">
        <v>0</v>
      </c>
      <c r="L503" s="106">
        <v>0</v>
      </c>
      <c r="M503" s="106">
        <v>0</v>
      </c>
      <c r="N503" s="106">
        <v>1</v>
      </c>
      <c r="O503" s="106">
        <v>0</v>
      </c>
      <c r="P503" s="106">
        <v>0</v>
      </c>
      <c r="Q503" s="106">
        <v>0</v>
      </c>
      <c r="R503" s="106">
        <v>0</v>
      </c>
      <c r="S503" s="106">
        <v>1</v>
      </c>
      <c r="T503" s="106">
        <v>0</v>
      </c>
      <c r="U503" s="106">
        <v>113</v>
      </c>
      <c r="V503" s="106">
        <v>1</v>
      </c>
      <c r="W503" s="106">
        <v>0</v>
      </c>
      <c r="X503" s="106">
        <v>0</v>
      </c>
      <c r="Y503" s="106">
        <v>0</v>
      </c>
      <c r="Z503" s="106">
        <v>0</v>
      </c>
      <c r="AA503" s="106">
        <v>0</v>
      </c>
      <c r="AB503" s="106">
        <v>0</v>
      </c>
      <c r="AC503" s="108">
        <v>0</v>
      </c>
      <c r="AD503" s="192">
        <v>0</v>
      </c>
      <c r="AE503" s="183">
        <v>0</v>
      </c>
      <c r="AF503" s="173">
        <f t="shared" si="119"/>
        <v>631</v>
      </c>
      <c r="AG503" s="173">
        <f t="shared" si="120"/>
        <v>631</v>
      </c>
    </row>
    <row r="504" spans="1:59" ht="24.75" customHeight="1" x14ac:dyDescent="0.25">
      <c r="A504" s="22" t="s">
        <v>8</v>
      </c>
      <c r="B504" s="22" t="s">
        <v>568</v>
      </c>
      <c r="C504" s="22" t="s">
        <v>7</v>
      </c>
      <c r="D504" s="23">
        <v>27</v>
      </c>
      <c r="E504" s="22" t="s">
        <v>601</v>
      </c>
      <c r="F504" s="22" t="s">
        <v>602</v>
      </c>
      <c r="G504" s="106">
        <v>1</v>
      </c>
      <c r="H504" s="106">
        <v>483</v>
      </c>
      <c r="I504" s="106">
        <v>0</v>
      </c>
      <c r="J504" s="106">
        <v>0</v>
      </c>
      <c r="K504" s="106">
        <v>0</v>
      </c>
      <c r="L504" s="106">
        <v>0</v>
      </c>
      <c r="M504" s="106">
        <v>1</v>
      </c>
      <c r="N504" s="106">
        <v>0</v>
      </c>
      <c r="O504" s="106">
        <v>0</v>
      </c>
      <c r="P504" s="106">
        <v>0</v>
      </c>
      <c r="Q504" s="106">
        <v>1</v>
      </c>
      <c r="R504" s="106">
        <v>0</v>
      </c>
      <c r="S504" s="106">
        <v>0</v>
      </c>
      <c r="T504" s="106">
        <v>0</v>
      </c>
      <c r="U504" s="106">
        <v>122</v>
      </c>
      <c r="V504" s="106">
        <v>1</v>
      </c>
      <c r="W504" s="106">
        <v>0</v>
      </c>
      <c r="X504" s="106">
        <v>0</v>
      </c>
      <c r="Y504" s="106">
        <v>1</v>
      </c>
      <c r="Z504" s="106">
        <v>0</v>
      </c>
      <c r="AA504" s="106">
        <v>0</v>
      </c>
      <c r="AB504" s="106">
        <v>0</v>
      </c>
      <c r="AC504" s="108">
        <v>0</v>
      </c>
      <c r="AD504" s="192">
        <v>4</v>
      </c>
      <c r="AE504" s="183">
        <v>0</v>
      </c>
      <c r="AF504" s="173">
        <f t="shared" si="119"/>
        <v>614</v>
      </c>
      <c r="AG504" s="173">
        <f t="shared" si="120"/>
        <v>610</v>
      </c>
    </row>
    <row r="505" spans="1:59" ht="24.75" customHeight="1" x14ac:dyDescent="0.25">
      <c r="A505" s="22" t="s">
        <v>8</v>
      </c>
      <c r="B505" s="22" t="s">
        <v>568</v>
      </c>
      <c r="C505" s="22" t="s">
        <v>7</v>
      </c>
      <c r="D505" s="23">
        <v>27</v>
      </c>
      <c r="E505" s="22" t="s">
        <v>603</v>
      </c>
      <c r="F505" s="22" t="s">
        <v>604</v>
      </c>
      <c r="G505" s="106">
        <v>1</v>
      </c>
      <c r="H505" s="106">
        <v>500</v>
      </c>
      <c r="I505" s="106">
        <v>0</v>
      </c>
      <c r="J505" s="106">
        <v>0</v>
      </c>
      <c r="K505" s="106">
        <v>0</v>
      </c>
      <c r="L505" s="106">
        <v>0</v>
      </c>
      <c r="M505" s="106">
        <v>1</v>
      </c>
      <c r="N505" s="106">
        <v>1</v>
      </c>
      <c r="O505" s="106">
        <v>0</v>
      </c>
      <c r="P505" s="106">
        <v>0</v>
      </c>
      <c r="Q505" s="106">
        <v>1</v>
      </c>
      <c r="R505" s="106">
        <v>0</v>
      </c>
      <c r="S505" s="106">
        <v>0</v>
      </c>
      <c r="T505" s="106">
        <v>0</v>
      </c>
      <c r="U505" s="106">
        <v>114</v>
      </c>
      <c r="V505" s="106">
        <v>1</v>
      </c>
      <c r="W505" s="106">
        <v>0</v>
      </c>
      <c r="X505" s="106">
        <v>0</v>
      </c>
      <c r="Y505" s="106">
        <v>0</v>
      </c>
      <c r="Z505" s="106">
        <v>0</v>
      </c>
      <c r="AA505" s="106">
        <v>0</v>
      </c>
      <c r="AB505" s="106">
        <v>0</v>
      </c>
      <c r="AC505" s="108">
        <v>0</v>
      </c>
      <c r="AD505" s="192">
        <v>4</v>
      </c>
      <c r="AE505" s="183">
        <v>0</v>
      </c>
      <c r="AF505" s="173">
        <f t="shared" si="119"/>
        <v>623</v>
      </c>
      <c r="AG505" s="173">
        <f t="shared" si="120"/>
        <v>619</v>
      </c>
    </row>
    <row r="506" spans="1:59" ht="24.75" customHeight="1" x14ac:dyDescent="0.25">
      <c r="A506" s="22" t="s">
        <v>8</v>
      </c>
      <c r="B506" s="22" t="s">
        <v>568</v>
      </c>
      <c r="C506" s="22" t="s">
        <v>7</v>
      </c>
      <c r="D506" s="23">
        <v>27</v>
      </c>
      <c r="E506" s="22" t="s">
        <v>605</v>
      </c>
      <c r="F506" s="22" t="s">
        <v>606</v>
      </c>
      <c r="G506" s="106">
        <v>2</v>
      </c>
      <c r="H506" s="106">
        <v>387</v>
      </c>
      <c r="I506" s="106">
        <v>1</v>
      </c>
      <c r="J506" s="106">
        <v>0</v>
      </c>
      <c r="K506" s="106">
        <v>1</v>
      </c>
      <c r="L506" s="106">
        <v>0</v>
      </c>
      <c r="M506" s="106">
        <v>1</v>
      </c>
      <c r="N506" s="106">
        <v>1</v>
      </c>
      <c r="O506" s="106">
        <v>0</v>
      </c>
      <c r="P506" s="106">
        <v>0</v>
      </c>
      <c r="Q506" s="106">
        <v>3</v>
      </c>
      <c r="R506" s="106">
        <v>0</v>
      </c>
      <c r="S506" s="106">
        <v>0</v>
      </c>
      <c r="T506" s="106">
        <v>0</v>
      </c>
      <c r="U506" s="106">
        <v>100</v>
      </c>
      <c r="V506" s="106">
        <v>0</v>
      </c>
      <c r="W506" s="106">
        <v>0</v>
      </c>
      <c r="X506" s="106">
        <v>1</v>
      </c>
      <c r="Y506" s="106">
        <v>1</v>
      </c>
      <c r="Z506" s="106">
        <v>0</v>
      </c>
      <c r="AA506" s="106">
        <v>0</v>
      </c>
      <c r="AB506" s="106">
        <v>0</v>
      </c>
      <c r="AC506" s="108">
        <v>0</v>
      </c>
      <c r="AD506" s="192">
        <v>3</v>
      </c>
      <c r="AE506" s="183">
        <v>0</v>
      </c>
      <c r="AF506" s="173">
        <f t="shared" si="119"/>
        <v>501</v>
      </c>
      <c r="AG506" s="173">
        <f t="shared" si="120"/>
        <v>498</v>
      </c>
    </row>
    <row r="507" spans="1:59" ht="24.75" customHeight="1" x14ac:dyDescent="0.25">
      <c r="A507" s="22"/>
      <c r="B507" s="22"/>
      <c r="C507" s="22"/>
      <c r="D507" s="23"/>
      <c r="E507" s="14" t="s">
        <v>607</v>
      </c>
      <c r="F507" s="14" t="s">
        <v>6</v>
      </c>
      <c r="G507" s="83">
        <f>SUM(G488:G506)</f>
        <v>23</v>
      </c>
      <c r="H507" s="86">
        <f t="shared" ref="H507:AG507" si="121">SUM(H488:H506)</f>
        <v>9059</v>
      </c>
      <c r="I507" s="86">
        <f t="shared" si="121"/>
        <v>6</v>
      </c>
      <c r="J507" s="86">
        <f t="shared" si="121"/>
        <v>0</v>
      </c>
      <c r="K507" s="86">
        <f t="shared" si="121"/>
        <v>1</v>
      </c>
      <c r="L507" s="86">
        <f t="shared" si="121"/>
        <v>1</v>
      </c>
      <c r="M507" s="86">
        <f t="shared" si="121"/>
        <v>6</v>
      </c>
      <c r="N507" s="86">
        <f t="shared" si="121"/>
        <v>29</v>
      </c>
      <c r="O507" s="86">
        <f t="shared" si="121"/>
        <v>2</v>
      </c>
      <c r="P507" s="86">
        <f t="shared" si="121"/>
        <v>1</v>
      </c>
      <c r="Q507" s="86">
        <f t="shared" si="121"/>
        <v>10</v>
      </c>
      <c r="R507" s="86">
        <f t="shared" si="121"/>
        <v>1</v>
      </c>
      <c r="S507" s="86">
        <f t="shared" si="121"/>
        <v>1</v>
      </c>
      <c r="T507" s="86">
        <f t="shared" si="121"/>
        <v>2</v>
      </c>
      <c r="U507" s="86">
        <f t="shared" si="121"/>
        <v>2220</v>
      </c>
      <c r="V507" s="86">
        <f t="shared" si="121"/>
        <v>20</v>
      </c>
      <c r="W507" s="86">
        <f t="shared" si="121"/>
        <v>1</v>
      </c>
      <c r="X507" s="86">
        <f t="shared" si="121"/>
        <v>4</v>
      </c>
      <c r="Y507" s="86">
        <f t="shared" si="121"/>
        <v>21</v>
      </c>
      <c r="Z507" s="86">
        <f t="shared" si="121"/>
        <v>3</v>
      </c>
      <c r="AA507" s="86">
        <f t="shared" si="121"/>
        <v>1</v>
      </c>
      <c r="AB507" s="86">
        <f t="shared" si="121"/>
        <v>1</v>
      </c>
      <c r="AC507" s="107">
        <f t="shared" si="121"/>
        <v>3</v>
      </c>
      <c r="AD507" s="100">
        <f t="shared" si="121"/>
        <v>79</v>
      </c>
      <c r="AE507" s="84">
        <f t="shared" si="121"/>
        <v>0</v>
      </c>
      <c r="AF507" s="87">
        <f t="shared" si="121"/>
        <v>11495</v>
      </c>
      <c r="AG507" s="88">
        <f t="shared" si="121"/>
        <v>11416</v>
      </c>
    </row>
    <row r="508" spans="1:59" s="51" customFormat="1" ht="24.75" customHeight="1" x14ac:dyDescent="0.25">
      <c r="A508" s="241"/>
      <c r="B508" s="242"/>
      <c r="C508" s="242"/>
      <c r="D508" s="242"/>
      <c r="E508" s="242"/>
      <c r="F508" s="242"/>
      <c r="G508" s="242"/>
      <c r="H508" s="242"/>
      <c r="I508" s="242"/>
      <c r="J508" s="242"/>
      <c r="K508" s="242"/>
      <c r="L508" s="242"/>
      <c r="M508" s="242"/>
      <c r="N508" s="242"/>
      <c r="O508" s="242"/>
      <c r="P508" s="242"/>
      <c r="Q508" s="242"/>
      <c r="R508" s="242"/>
      <c r="S508" s="242"/>
      <c r="T508" s="242"/>
      <c r="U508" s="242"/>
      <c r="V508" s="242"/>
      <c r="W508" s="242"/>
      <c r="X508" s="242"/>
      <c r="Y508" s="242"/>
      <c r="Z508" s="242"/>
      <c r="AA508" s="242"/>
      <c r="AB508" s="242"/>
      <c r="AC508" s="242"/>
      <c r="AD508" s="242"/>
      <c r="AE508" s="242"/>
      <c r="AF508" s="242"/>
      <c r="AG508" s="243"/>
      <c r="AH508" s="50"/>
      <c r="AI508" s="50"/>
      <c r="AJ508" s="50"/>
      <c r="AK508" s="50"/>
      <c r="AL508" s="50"/>
      <c r="AM508" s="50"/>
      <c r="AN508" s="50"/>
      <c r="AO508" s="50"/>
      <c r="AP508" s="50"/>
      <c r="AQ508" s="50"/>
      <c r="AR508" s="50"/>
      <c r="AS508" s="50"/>
      <c r="AT508" s="50"/>
      <c r="AU508" s="50"/>
      <c r="AV508" s="50"/>
      <c r="AW508" s="50"/>
      <c r="AX508" s="50"/>
      <c r="AY508" s="50"/>
      <c r="AZ508" s="50"/>
      <c r="BA508" s="50"/>
      <c r="BB508" s="50"/>
      <c r="BC508" s="50"/>
      <c r="BD508" s="50"/>
      <c r="BE508" s="50"/>
      <c r="BF508" s="50"/>
      <c r="BG508" s="50"/>
    </row>
    <row r="509" spans="1:59" ht="24.75" customHeight="1" x14ac:dyDescent="0.25">
      <c r="A509" s="22" t="s">
        <v>8</v>
      </c>
      <c r="B509" s="22" t="s">
        <v>568</v>
      </c>
      <c r="C509" s="22" t="s">
        <v>7</v>
      </c>
      <c r="D509" s="23">
        <v>28</v>
      </c>
      <c r="E509" s="22" t="s">
        <v>608</v>
      </c>
      <c r="F509" s="22" t="s">
        <v>609</v>
      </c>
      <c r="G509" s="106">
        <v>0</v>
      </c>
      <c r="H509" s="106">
        <v>486</v>
      </c>
      <c r="I509" s="106">
        <v>0</v>
      </c>
      <c r="J509" s="106">
        <v>0</v>
      </c>
      <c r="K509" s="106">
        <v>0</v>
      </c>
      <c r="L509" s="106">
        <v>0</v>
      </c>
      <c r="M509" s="106">
        <v>0</v>
      </c>
      <c r="N509" s="106">
        <v>2</v>
      </c>
      <c r="O509" s="106">
        <v>0</v>
      </c>
      <c r="P509" s="106">
        <v>0</v>
      </c>
      <c r="Q509" s="106">
        <v>0</v>
      </c>
      <c r="R509" s="106">
        <v>0</v>
      </c>
      <c r="S509" s="106">
        <v>0</v>
      </c>
      <c r="T509" s="106">
        <v>0</v>
      </c>
      <c r="U509" s="106">
        <v>115</v>
      </c>
      <c r="V509" s="106">
        <v>0</v>
      </c>
      <c r="W509" s="106">
        <v>0</v>
      </c>
      <c r="X509" s="106">
        <v>1</v>
      </c>
      <c r="Y509" s="106">
        <v>1</v>
      </c>
      <c r="Z509" s="106">
        <v>1</v>
      </c>
      <c r="AA509" s="106">
        <v>0</v>
      </c>
      <c r="AB509" s="106">
        <v>0</v>
      </c>
      <c r="AC509" s="108">
        <v>0</v>
      </c>
      <c r="AD509" s="192">
        <v>2</v>
      </c>
      <c r="AE509" s="183">
        <v>0</v>
      </c>
      <c r="AF509" s="173">
        <f t="shared" ref="AF509:AF523" si="122">G509+H509+I509+J509+K509+L509+M509+N509+O509+P509+Q509+R509+S509+T509+U509+V509+W509+X509+Y509+Z509+AA509+AB509+AC509+AD509</f>
        <v>608</v>
      </c>
      <c r="AG509" s="173">
        <f t="shared" ref="AG509:AG523" si="123">G509+H509+I509+J509+K509+L509+M509+N509+O509+P509+Q509+R509+S509+T509+U509+V509+W509+X509+Y509+Z509+AA509+AB509+AC509</f>
        <v>606</v>
      </c>
    </row>
    <row r="510" spans="1:59" ht="24.75" customHeight="1" x14ac:dyDescent="0.25">
      <c r="A510" s="22" t="s">
        <v>8</v>
      </c>
      <c r="B510" s="22" t="s">
        <v>568</v>
      </c>
      <c r="C510" s="22" t="s">
        <v>7</v>
      </c>
      <c r="D510" s="23">
        <v>28</v>
      </c>
      <c r="E510" s="22" t="s">
        <v>610</v>
      </c>
      <c r="F510" s="22" t="s">
        <v>611</v>
      </c>
      <c r="G510" s="106">
        <v>2</v>
      </c>
      <c r="H510" s="106">
        <v>484</v>
      </c>
      <c r="I510" s="106">
        <v>1</v>
      </c>
      <c r="J510" s="106">
        <v>0</v>
      </c>
      <c r="K510" s="106">
        <v>0</v>
      </c>
      <c r="L510" s="106">
        <v>0</v>
      </c>
      <c r="M510" s="106">
        <v>1</v>
      </c>
      <c r="N510" s="106">
        <v>0</v>
      </c>
      <c r="O510" s="106">
        <v>0</v>
      </c>
      <c r="P510" s="106">
        <v>0</v>
      </c>
      <c r="Q510" s="106">
        <v>0</v>
      </c>
      <c r="R510" s="106">
        <v>0</v>
      </c>
      <c r="S510" s="106">
        <v>0</v>
      </c>
      <c r="T510" s="106">
        <v>0</v>
      </c>
      <c r="U510" s="106">
        <v>89</v>
      </c>
      <c r="V510" s="106">
        <v>0</v>
      </c>
      <c r="W510" s="106">
        <v>0</v>
      </c>
      <c r="X510" s="106">
        <v>0</v>
      </c>
      <c r="Y510" s="106">
        <v>0</v>
      </c>
      <c r="Z510" s="106">
        <v>0</v>
      </c>
      <c r="AA510" s="106">
        <v>0</v>
      </c>
      <c r="AB510" s="106">
        <v>0</v>
      </c>
      <c r="AC510" s="108">
        <v>0</v>
      </c>
      <c r="AD510" s="192">
        <v>6</v>
      </c>
      <c r="AE510" s="183">
        <v>0</v>
      </c>
      <c r="AF510" s="173">
        <f t="shared" si="122"/>
        <v>583</v>
      </c>
      <c r="AG510" s="173">
        <f t="shared" si="123"/>
        <v>577</v>
      </c>
    </row>
    <row r="511" spans="1:59" ht="24.75" customHeight="1" x14ac:dyDescent="0.25">
      <c r="A511" s="22" t="s">
        <v>8</v>
      </c>
      <c r="B511" s="22" t="s">
        <v>568</v>
      </c>
      <c r="C511" s="22" t="s">
        <v>7</v>
      </c>
      <c r="D511" s="23">
        <v>28</v>
      </c>
      <c r="E511" s="22" t="s">
        <v>612</v>
      </c>
      <c r="F511" s="22" t="s">
        <v>613</v>
      </c>
      <c r="G511" s="106">
        <v>0</v>
      </c>
      <c r="H511" s="106">
        <v>548</v>
      </c>
      <c r="I511" s="106">
        <v>2</v>
      </c>
      <c r="J511" s="106">
        <v>0</v>
      </c>
      <c r="K511" s="106">
        <v>0</v>
      </c>
      <c r="L511" s="106">
        <v>0</v>
      </c>
      <c r="M511" s="106">
        <v>0</v>
      </c>
      <c r="N511" s="106">
        <v>1</v>
      </c>
      <c r="O511" s="106">
        <v>0</v>
      </c>
      <c r="P511" s="106">
        <v>0</v>
      </c>
      <c r="Q511" s="106">
        <v>1</v>
      </c>
      <c r="R511" s="106">
        <v>0</v>
      </c>
      <c r="S511" s="106">
        <v>0</v>
      </c>
      <c r="T511" s="106">
        <v>0</v>
      </c>
      <c r="U511" s="106">
        <v>123</v>
      </c>
      <c r="V511" s="106">
        <v>0</v>
      </c>
      <c r="W511" s="106">
        <v>0</v>
      </c>
      <c r="X511" s="106">
        <v>0</v>
      </c>
      <c r="Y511" s="106">
        <v>0</v>
      </c>
      <c r="Z511" s="106">
        <v>0</v>
      </c>
      <c r="AA511" s="106">
        <v>0</v>
      </c>
      <c r="AB511" s="106">
        <v>0</v>
      </c>
      <c r="AC511" s="108">
        <v>0</v>
      </c>
      <c r="AD511" s="192">
        <v>6</v>
      </c>
      <c r="AE511" s="183">
        <v>0</v>
      </c>
      <c r="AF511" s="173">
        <f t="shared" si="122"/>
        <v>681</v>
      </c>
      <c r="AG511" s="173">
        <f t="shared" si="123"/>
        <v>675</v>
      </c>
    </row>
    <row r="512" spans="1:59" ht="24.75" customHeight="1" x14ac:dyDescent="0.25">
      <c r="A512" s="22" t="s">
        <v>8</v>
      </c>
      <c r="B512" s="22" t="s">
        <v>568</v>
      </c>
      <c r="C512" s="22" t="s">
        <v>7</v>
      </c>
      <c r="D512" s="23">
        <v>28</v>
      </c>
      <c r="E512" s="22" t="s">
        <v>614</v>
      </c>
      <c r="F512" s="22" t="s">
        <v>615</v>
      </c>
      <c r="G512" s="106">
        <v>1</v>
      </c>
      <c r="H512" s="106">
        <v>566</v>
      </c>
      <c r="I512" s="106">
        <v>0</v>
      </c>
      <c r="J512" s="106">
        <v>0</v>
      </c>
      <c r="K512" s="106">
        <v>2</v>
      </c>
      <c r="L512" s="106">
        <v>0</v>
      </c>
      <c r="M512" s="106">
        <v>0</v>
      </c>
      <c r="N512" s="106">
        <v>2</v>
      </c>
      <c r="O512" s="106">
        <v>1</v>
      </c>
      <c r="P512" s="106">
        <v>0</v>
      </c>
      <c r="Q512" s="106">
        <v>1</v>
      </c>
      <c r="R512" s="106">
        <v>0</v>
      </c>
      <c r="S512" s="106">
        <v>0</v>
      </c>
      <c r="T512" s="106">
        <v>0</v>
      </c>
      <c r="U512" s="106">
        <v>115</v>
      </c>
      <c r="V512" s="106">
        <v>1</v>
      </c>
      <c r="W512" s="106">
        <v>0</v>
      </c>
      <c r="X512" s="106">
        <v>0</v>
      </c>
      <c r="Y512" s="106">
        <v>1</v>
      </c>
      <c r="Z512" s="106">
        <v>0</v>
      </c>
      <c r="AA512" s="106">
        <v>0</v>
      </c>
      <c r="AB512" s="106">
        <v>0</v>
      </c>
      <c r="AC512" s="108">
        <v>1</v>
      </c>
      <c r="AD512" s="192">
        <v>7</v>
      </c>
      <c r="AE512" s="183">
        <v>0</v>
      </c>
      <c r="AF512" s="173">
        <f t="shared" si="122"/>
        <v>698</v>
      </c>
      <c r="AG512" s="173">
        <f t="shared" si="123"/>
        <v>691</v>
      </c>
    </row>
    <row r="513" spans="1:59" ht="24.75" customHeight="1" x14ac:dyDescent="0.25">
      <c r="A513" s="22" t="s">
        <v>8</v>
      </c>
      <c r="B513" s="22" t="s">
        <v>568</v>
      </c>
      <c r="C513" s="22" t="s">
        <v>7</v>
      </c>
      <c r="D513" s="23">
        <v>28</v>
      </c>
      <c r="E513" s="22" t="s">
        <v>616</v>
      </c>
      <c r="F513" s="22" t="s">
        <v>617</v>
      </c>
      <c r="G513" s="106">
        <v>1</v>
      </c>
      <c r="H513" s="106">
        <v>469</v>
      </c>
      <c r="I513" s="106">
        <v>1</v>
      </c>
      <c r="J513" s="106">
        <v>0</v>
      </c>
      <c r="K513" s="106">
        <v>0</v>
      </c>
      <c r="L513" s="106">
        <v>0</v>
      </c>
      <c r="M513" s="106">
        <v>0</v>
      </c>
      <c r="N513" s="106">
        <v>1</v>
      </c>
      <c r="O513" s="106">
        <v>1</v>
      </c>
      <c r="P513" s="106">
        <v>0</v>
      </c>
      <c r="Q513" s="106">
        <v>0</v>
      </c>
      <c r="R513" s="106">
        <v>0</v>
      </c>
      <c r="S513" s="106">
        <v>0</v>
      </c>
      <c r="T513" s="106">
        <v>0</v>
      </c>
      <c r="U513" s="106">
        <v>100</v>
      </c>
      <c r="V513" s="106">
        <v>0</v>
      </c>
      <c r="W513" s="106">
        <v>0</v>
      </c>
      <c r="X513" s="106">
        <v>0</v>
      </c>
      <c r="Y513" s="106">
        <v>1</v>
      </c>
      <c r="Z513" s="106">
        <v>0</v>
      </c>
      <c r="AA513" s="106">
        <v>0</v>
      </c>
      <c r="AB513" s="106">
        <v>1</v>
      </c>
      <c r="AC513" s="108">
        <v>1</v>
      </c>
      <c r="AD513" s="192">
        <v>3</v>
      </c>
      <c r="AE513" s="183">
        <v>0</v>
      </c>
      <c r="AF513" s="173">
        <f t="shared" si="122"/>
        <v>579</v>
      </c>
      <c r="AG513" s="173">
        <f t="shared" si="123"/>
        <v>576</v>
      </c>
    </row>
    <row r="514" spans="1:59" ht="24.75" customHeight="1" x14ac:dyDescent="0.25">
      <c r="A514" s="22" t="s">
        <v>8</v>
      </c>
      <c r="B514" s="22" t="s">
        <v>568</v>
      </c>
      <c r="C514" s="22" t="s">
        <v>7</v>
      </c>
      <c r="D514" s="23">
        <v>28</v>
      </c>
      <c r="E514" s="22" t="s">
        <v>618</v>
      </c>
      <c r="F514" s="22" t="s">
        <v>619</v>
      </c>
      <c r="G514" s="99">
        <v>2</v>
      </c>
      <c r="H514" s="99">
        <v>465</v>
      </c>
      <c r="I514" s="99">
        <v>0</v>
      </c>
      <c r="J514" s="99">
        <v>0</v>
      </c>
      <c r="K514" s="99">
        <v>0</v>
      </c>
      <c r="L514" s="99">
        <v>0</v>
      </c>
      <c r="M514" s="99">
        <v>0</v>
      </c>
      <c r="N514" s="99">
        <v>0</v>
      </c>
      <c r="O514" s="99">
        <v>0</v>
      </c>
      <c r="P514" s="99">
        <v>0</v>
      </c>
      <c r="Q514" s="99">
        <v>0</v>
      </c>
      <c r="R514" s="99">
        <v>0</v>
      </c>
      <c r="S514" s="99">
        <v>0</v>
      </c>
      <c r="T514" s="99">
        <v>1</v>
      </c>
      <c r="U514" s="99">
        <v>111</v>
      </c>
      <c r="V514" s="99">
        <v>0</v>
      </c>
      <c r="W514" s="99">
        <v>1</v>
      </c>
      <c r="X514" s="99">
        <v>1</v>
      </c>
      <c r="Y514" s="99">
        <v>0</v>
      </c>
      <c r="Z514" s="99">
        <v>0</v>
      </c>
      <c r="AA514" s="99">
        <v>0</v>
      </c>
      <c r="AB514" s="99">
        <v>0</v>
      </c>
      <c r="AC514" s="99">
        <v>0</v>
      </c>
      <c r="AD514" s="195">
        <v>4</v>
      </c>
      <c r="AE514" s="183">
        <v>0</v>
      </c>
      <c r="AF514" s="173">
        <f t="shared" si="122"/>
        <v>585</v>
      </c>
      <c r="AG514" s="173">
        <f t="shared" si="123"/>
        <v>581</v>
      </c>
    </row>
    <row r="515" spans="1:59" ht="24.75" customHeight="1" x14ac:dyDescent="0.25">
      <c r="A515" s="22" t="s">
        <v>8</v>
      </c>
      <c r="B515" s="22" t="s">
        <v>568</v>
      </c>
      <c r="C515" s="22" t="s">
        <v>7</v>
      </c>
      <c r="D515" s="23">
        <v>28</v>
      </c>
      <c r="E515" s="22" t="s">
        <v>620</v>
      </c>
      <c r="F515" s="22" t="s">
        <v>621</v>
      </c>
      <c r="G515" s="106">
        <v>1</v>
      </c>
      <c r="H515" s="106">
        <v>511</v>
      </c>
      <c r="I515" s="106">
        <v>2</v>
      </c>
      <c r="J515" s="106">
        <v>1</v>
      </c>
      <c r="K515" s="106">
        <v>0</v>
      </c>
      <c r="L515" s="106">
        <v>1</v>
      </c>
      <c r="M515" s="106">
        <v>0</v>
      </c>
      <c r="N515" s="106">
        <v>1</v>
      </c>
      <c r="O515" s="106">
        <v>0</v>
      </c>
      <c r="P515" s="106">
        <v>0</v>
      </c>
      <c r="Q515" s="106">
        <v>0</v>
      </c>
      <c r="R515" s="106">
        <v>0</v>
      </c>
      <c r="S515" s="106">
        <v>0</v>
      </c>
      <c r="T515" s="106">
        <v>0</v>
      </c>
      <c r="U515" s="106">
        <v>118</v>
      </c>
      <c r="V515" s="106">
        <v>2</v>
      </c>
      <c r="W515" s="106">
        <v>0</v>
      </c>
      <c r="X515" s="106">
        <v>1</v>
      </c>
      <c r="Y515" s="106">
        <v>2</v>
      </c>
      <c r="Z515" s="106">
        <v>0</v>
      </c>
      <c r="AA515" s="106">
        <v>0</v>
      </c>
      <c r="AB515" s="106">
        <v>0</v>
      </c>
      <c r="AC515" s="108">
        <v>0</v>
      </c>
      <c r="AD515" s="192">
        <v>5</v>
      </c>
      <c r="AE515" s="183">
        <v>0</v>
      </c>
      <c r="AF515" s="173">
        <f t="shared" si="122"/>
        <v>645</v>
      </c>
      <c r="AG515" s="173">
        <f t="shared" si="123"/>
        <v>640</v>
      </c>
    </row>
    <row r="516" spans="1:59" ht="24.75" customHeight="1" x14ac:dyDescent="0.25">
      <c r="A516" s="22" t="s">
        <v>8</v>
      </c>
      <c r="B516" s="22" t="s">
        <v>568</v>
      </c>
      <c r="C516" s="22" t="s">
        <v>7</v>
      </c>
      <c r="D516" s="23">
        <v>28</v>
      </c>
      <c r="E516" s="22" t="s">
        <v>622</v>
      </c>
      <c r="F516" s="22" t="s">
        <v>623</v>
      </c>
      <c r="G516" s="106">
        <v>0</v>
      </c>
      <c r="H516" s="106">
        <v>509</v>
      </c>
      <c r="I516" s="106">
        <v>1</v>
      </c>
      <c r="J516" s="106">
        <v>0</v>
      </c>
      <c r="K516" s="106">
        <v>0</v>
      </c>
      <c r="L516" s="106">
        <v>0</v>
      </c>
      <c r="M516" s="106">
        <v>0</v>
      </c>
      <c r="N516" s="106">
        <v>1</v>
      </c>
      <c r="O516" s="106">
        <v>0</v>
      </c>
      <c r="P516" s="106">
        <v>0</v>
      </c>
      <c r="Q516" s="106">
        <v>0</v>
      </c>
      <c r="R516" s="106">
        <v>0</v>
      </c>
      <c r="S516" s="106">
        <v>0</v>
      </c>
      <c r="T516" s="106">
        <v>0</v>
      </c>
      <c r="U516" s="106">
        <v>115</v>
      </c>
      <c r="V516" s="106">
        <v>1</v>
      </c>
      <c r="W516" s="106">
        <v>0</v>
      </c>
      <c r="X516" s="106">
        <v>0</v>
      </c>
      <c r="Y516" s="106">
        <v>1</v>
      </c>
      <c r="Z516" s="106">
        <v>0</v>
      </c>
      <c r="AA516" s="106">
        <v>1</v>
      </c>
      <c r="AB516" s="106">
        <v>0</v>
      </c>
      <c r="AC516" s="108">
        <v>0</v>
      </c>
      <c r="AD516" s="192">
        <v>4</v>
      </c>
      <c r="AE516" s="183">
        <v>0</v>
      </c>
      <c r="AF516" s="173">
        <f t="shared" si="122"/>
        <v>633</v>
      </c>
      <c r="AG516" s="173">
        <f t="shared" si="123"/>
        <v>629</v>
      </c>
    </row>
    <row r="517" spans="1:59" ht="24.75" customHeight="1" x14ac:dyDescent="0.25">
      <c r="A517" s="22" t="s">
        <v>8</v>
      </c>
      <c r="B517" s="22" t="s">
        <v>568</v>
      </c>
      <c r="C517" s="22" t="s">
        <v>7</v>
      </c>
      <c r="D517" s="23">
        <v>28</v>
      </c>
      <c r="E517" s="22" t="s">
        <v>624</v>
      </c>
      <c r="F517" s="22" t="s">
        <v>625</v>
      </c>
      <c r="G517" s="106">
        <v>0</v>
      </c>
      <c r="H517" s="106">
        <v>179</v>
      </c>
      <c r="I517" s="106">
        <v>0</v>
      </c>
      <c r="J517" s="106">
        <v>0</v>
      </c>
      <c r="K517" s="106">
        <v>0</v>
      </c>
      <c r="L517" s="106">
        <v>1</v>
      </c>
      <c r="M517" s="106">
        <v>1</v>
      </c>
      <c r="N517" s="106">
        <v>0</v>
      </c>
      <c r="O517" s="106">
        <v>0</v>
      </c>
      <c r="P517" s="106">
        <v>0</v>
      </c>
      <c r="Q517" s="106">
        <v>0</v>
      </c>
      <c r="R517" s="106">
        <v>0</v>
      </c>
      <c r="S517" s="106">
        <v>0</v>
      </c>
      <c r="T517" s="106">
        <v>0</v>
      </c>
      <c r="U517" s="106">
        <v>144</v>
      </c>
      <c r="V517" s="106">
        <v>0</v>
      </c>
      <c r="W517" s="106">
        <v>0</v>
      </c>
      <c r="X517" s="106">
        <v>0</v>
      </c>
      <c r="Y517" s="106">
        <v>0</v>
      </c>
      <c r="Z517" s="106">
        <v>0</v>
      </c>
      <c r="AA517" s="106">
        <v>0</v>
      </c>
      <c r="AB517" s="106">
        <v>0</v>
      </c>
      <c r="AC517" s="108">
        <v>0</v>
      </c>
      <c r="AD517" s="192">
        <v>0</v>
      </c>
      <c r="AE517" s="183">
        <v>0</v>
      </c>
      <c r="AF517" s="173">
        <f t="shared" si="122"/>
        <v>325</v>
      </c>
      <c r="AG517" s="173">
        <f t="shared" si="123"/>
        <v>325</v>
      </c>
    </row>
    <row r="518" spans="1:59" ht="24.75" customHeight="1" x14ac:dyDescent="0.25">
      <c r="A518" s="22" t="s">
        <v>8</v>
      </c>
      <c r="B518" s="22" t="s">
        <v>568</v>
      </c>
      <c r="C518" s="22" t="s">
        <v>7</v>
      </c>
      <c r="D518" s="23">
        <v>28</v>
      </c>
      <c r="E518" s="22" t="s">
        <v>626</v>
      </c>
      <c r="F518" s="22" t="s">
        <v>627</v>
      </c>
      <c r="G518" s="106">
        <v>0</v>
      </c>
      <c r="H518" s="106">
        <v>610</v>
      </c>
      <c r="I518" s="106">
        <v>0</v>
      </c>
      <c r="J518" s="106">
        <v>0</v>
      </c>
      <c r="K518" s="106">
        <v>0</v>
      </c>
      <c r="L518" s="106">
        <v>1</v>
      </c>
      <c r="M518" s="106">
        <v>1</v>
      </c>
      <c r="N518" s="106">
        <v>3</v>
      </c>
      <c r="O518" s="106">
        <v>0</v>
      </c>
      <c r="P518" s="106">
        <v>0</v>
      </c>
      <c r="Q518" s="106">
        <v>0</v>
      </c>
      <c r="R518" s="106">
        <v>0</v>
      </c>
      <c r="S518" s="106">
        <v>0</v>
      </c>
      <c r="T518" s="106">
        <v>0</v>
      </c>
      <c r="U518" s="106">
        <v>126</v>
      </c>
      <c r="V518" s="106">
        <v>1</v>
      </c>
      <c r="W518" s="106">
        <v>0</v>
      </c>
      <c r="X518" s="106">
        <v>2</v>
      </c>
      <c r="Y518" s="106">
        <v>0</v>
      </c>
      <c r="Z518" s="106">
        <v>0</v>
      </c>
      <c r="AA518" s="106">
        <v>0</v>
      </c>
      <c r="AB518" s="106">
        <v>0</v>
      </c>
      <c r="AC518" s="108">
        <v>1</v>
      </c>
      <c r="AD518" s="192">
        <v>7</v>
      </c>
      <c r="AE518" s="183">
        <v>0</v>
      </c>
      <c r="AF518" s="173">
        <f t="shared" si="122"/>
        <v>752</v>
      </c>
      <c r="AG518" s="173">
        <f t="shared" si="123"/>
        <v>745</v>
      </c>
    </row>
    <row r="519" spans="1:59" ht="24.75" customHeight="1" x14ac:dyDescent="0.25">
      <c r="A519" s="22" t="s">
        <v>8</v>
      </c>
      <c r="B519" s="22" t="s">
        <v>568</v>
      </c>
      <c r="C519" s="22" t="s">
        <v>7</v>
      </c>
      <c r="D519" s="23">
        <v>28</v>
      </c>
      <c r="E519" s="22" t="s">
        <v>628</v>
      </c>
      <c r="F519" s="22" t="s">
        <v>629</v>
      </c>
      <c r="G519" s="106">
        <v>0</v>
      </c>
      <c r="H519" s="106">
        <v>679</v>
      </c>
      <c r="I519" s="106">
        <v>1</v>
      </c>
      <c r="J519" s="106">
        <v>0</v>
      </c>
      <c r="K519" s="106">
        <v>0</v>
      </c>
      <c r="L519" s="106">
        <v>0</v>
      </c>
      <c r="M519" s="106">
        <v>0</v>
      </c>
      <c r="N519" s="106">
        <v>1</v>
      </c>
      <c r="O519" s="106">
        <v>0</v>
      </c>
      <c r="P519" s="106">
        <v>0</v>
      </c>
      <c r="Q519" s="106">
        <v>1</v>
      </c>
      <c r="R519" s="106">
        <v>0</v>
      </c>
      <c r="S519" s="106">
        <v>0</v>
      </c>
      <c r="T519" s="106">
        <v>0</v>
      </c>
      <c r="U519" s="106">
        <v>159</v>
      </c>
      <c r="V519" s="106">
        <v>0</v>
      </c>
      <c r="W519" s="106">
        <v>0</v>
      </c>
      <c r="X519" s="106">
        <v>6</v>
      </c>
      <c r="Y519" s="106">
        <v>0</v>
      </c>
      <c r="Z519" s="106">
        <v>0</v>
      </c>
      <c r="AA519" s="106">
        <v>0</v>
      </c>
      <c r="AB519" s="106">
        <v>0</v>
      </c>
      <c r="AC519" s="108">
        <v>0</v>
      </c>
      <c r="AD519" s="192">
        <v>7</v>
      </c>
      <c r="AE519" s="183">
        <v>0</v>
      </c>
      <c r="AF519" s="173">
        <f t="shared" si="122"/>
        <v>854</v>
      </c>
      <c r="AG519" s="173">
        <f t="shared" si="123"/>
        <v>847</v>
      </c>
    </row>
    <row r="520" spans="1:59" ht="24.75" customHeight="1" x14ac:dyDescent="0.25">
      <c r="A520" s="22" t="s">
        <v>8</v>
      </c>
      <c r="B520" s="22" t="s">
        <v>568</v>
      </c>
      <c r="C520" s="22" t="s">
        <v>7</v>
      </c>
      <c r="D520" s="23">
        <v>28</v>
      </c>
      <c r="E520" s="22" t="s">
        <v>630</v>
      </c>
      <c r="F520" s="22" t="s">
        <v>631</v>
      </c>
      <c r="G520" s="106">
        <v>1</v>
      </c>
      <c r="H520" s="106">
        <v>667</v>
      </c>
      <c r="I520" s="106">
        <v>1</v>
      </c>
      <c r="J520" s="106">
        <v>0</v>
      </c>
      <c r="K520" s="106">
        <v>0</v>
      </c>
      <c r="L520" s="106">
        <v>0</v>
      </c>
      <c r="M520" s="106">
        <v>0</v>
      </c>
      <c r="N520" s="106">
        <v>3</v>
      </c>
      <c r="O520" s="106">
        <v>0</v>
      </c>
      <c r="P520" s="106">
        <v>0</v>
      </c>
      <c r="Q520" s="106">
        <v>0</v>
      </c>
      <c r="R520" s="106">
        <v>0</v>
      </c>
      <c r="S520" s="106">
        <v>0</v>
      </c>
      <c r="T520" s="106">
        <v>0</v>
      </c>
      <c r="U520" s="106">
        <v>165</v>
      </c>
      <c r="V520" s="106">
        <v>0</v>
      </c>
      <c r="W520" s="106">
        <v>0</v>
      </c>
      <c r="X520" s="106">
        <v>0</v>
      </c>
      <c r="Y520" s="106">
        <v>3</v>
      </c>
      <c r="Z520" s="106">
        <v>0</v>
      </c>
      <c r="AA520" s="106">
        <v>0</v>
      </c>
      <c r="AB520" s="106">
        <v>0</v>
      </c>
      <c r="AC520" s="108">
        <v>0</v>
      </c>
      <c r="AD520" s="192">
        <v>7</v>
      </c>
      <c r="AE520" s="183">
        <v>0</v>
      </c>
      <c r="AF520" s="173">
        <f t="shared" si="122"/>
        <v>847</v>
      </c>
      <c r="AG520" s="173">
        <f t="shared" si="123"/>
        <v>840</v>
      </c>
    </row>
    <row r="521" spans="1:59" ht="24.75" customHeight="1" x14ac:dyDescent="0.25">
      <c r="A521" s="22" t="s">
        <v>8</v>
      </c>
      <c r="B521" s="22" t="s">
        <v>568</v>
      </c>
      <c r="C521" s="22" t="s">
        <v>7</v>
      </c>
      <c r="D521" s="23">
        <v>28</v>
      </c>
      <c r="E521" s="22" t="s">
        <v>632</v>
      </c>
      <c r="F521" s="22" t="s">
        <v>633</v>
      </c>
      <c r="G521" s="106">
        <v>2</v>
      </c>
      <c r="H521" s="106">
        <v>566</v>
      </c>
      <c r="I521" s="106">
        <v>0</v>
      </c>
      <c r="J521" s="106">
        <v>0</v>
      </c>
      <c r="K521" s="106">
        <v>0</v>
      </c>
      <c r="L521" s="106">
        <v>0</v>
      </c>
      <c r="M521" s="106">
        <v>0</v>
      </c>
      <c r="N521" s="106">
        <v>0</v>
      </c>
      <c r="O521" s="106">
        <v>0</v>
      </c>
      <c r="P521" s="106">
        <v>0</v>
      </c>
      <c r="Q521" s="106">
        <v>0</v>
      </c>
      <c r="R521" s="106">
        <v>0</v>
      </c>
      <c r="S521" s="106">
        <v>0</v>
      </c>
      <c r="T521" s="106">
        <v>0</v>
      </c>
      <c r="U521" s="106">
        <v>118</v>
      </c>
      <c r="V521" s="106">
        <v>1</v>
      </c>
      <c r="W521" s="106">
        <v>0</v>
      </c>
      <c r="X521" s="106">
        <v>1</v>
      </c>
      <c r="Y521" s="106">
        <v>18</v>
      </c>
      <c r="Z521" s="106">
        <v>0</v>
      </c>
      <c r="AA521" s="106">
        <v>0</v>
      </c>
      <c r="AB521" s="106">
        <v>0</v>
      </c>
      <c r="AC521" s="108">
        <v>0</v>
      </c>
      <c r="AD521" s="192">
        <v>7</v>
      </c>
      <c r="AE521" s="183">
        <v>0</v>
      </c>
      <c r="AF521" s="173">
        <f t="shared" si="122"/>
        <v>713</v>
      </c>
      <c r="AG521" s="173">
        <f t="shared" si="123"/>
        <v>706</v>
      </c>
    </row>
    <row r="522" spans="1:59" ht="24.75" customHeight="1" x14ac:dyDescent="0.25">
      <c r="A522" s="22" t="s">
        <v>8</v>
      </c>
      <c r="B522" s="22" t="s">
        <v>568</v>
      </c>
      <c r="C522" s="22" t="s">
        <v>7</v>
      </c>
      <c r="D522" s="23">
        <v>28</v>
      </c>
      <c r="E522" s="22" t="s">
        <v>634</v>
      </c>
      <c r="F522" s="22" t="s">
        <v>635</v>
      </c>
      <c r="G522" s="106">
        <v>0</v>
      </c>
      <c r="H522" s="106">
        <v>354</v>
      </c>
      <c r="I522" s="106">
        <v>0</v>
      </c>
      <c r="J522" s="106">
        <v>0</v>
      </c>
      <c r="K522" s="106">
        <v>0</v>
      </c>
      <c r="L522" s="106">
        <v>0</v>
      </c>
      <c r="M522" s="106">
        <v>1</v>
      </c>
      <c r="N522" s="106">
        <v>1</v>
      </c>
      <c r="O522" s="106">
        <v>0</v>
      </c>
      <c r="P522" s="106">
        <v>0</v>
      </c>
      <c r="Q522" s="106">
        <v>0</v>
      </c>
      <c r="R522" s="106">
        <v>0</v>
      </c>
      <c r="S522" s="106">
        <v>0</v>
      </c>
      <c r="T522" s="106">
        <v>0</v>
      </c>
      <c r="U522" s="106">
        <v>111</v>
      </c>
      <c r="V522" s="106">
        <v>0</v>
      </c>
      <c r="W522" s="106">
        <v>0</v>
      </c>
      <c r="X522" s="106">
        <v>2</v>
      </c>
      <c r="Y522" s="106">
        <v>0</v>
      </c>
      <c r="Z522" s="106">
        <v>1</v>
      </c>
      <c r="AA522" s="106">
        <v>0</v>
      </c>
      <c r="AB522" s="106">
        <v>0</v>
      </c>
      <c r="AC522" s="108">
        <v>0</v>
      </c>
      <c r="AD522" s="192">
        <v>2</v>
      </c>
      <c r="AE522" s="183">
        <v>0</v>
      </c>
      <c r="AF522" s="173">
        <f t="shared" si="122"/>
        <v>472</v>
      </c>
      <c r="AG522" s="173">
        <f t="shared" si="123"/>
        <v>470</v>
      </c>
    </row>
    <row r="523" spans="1:59" ht="24.75" customHeight="1" x14ac:dyDescent="0.25">
      <c r="A523" s="22" t="s">
        <v>8</v>
      </c>
      <c r="B523" s="22" t="s">
        <v>568</v>
      </c>
      <c r="C523" s="22" t="s">
        <v>7</v>
      </c>
      <c r="D523" s="23">
        <v>28</v>
      </c>
      <c r="E523" s="22" t="s">
        <v>636</v>
      </c>
      <c r="F523" s="22" t="s">
        <v>637</v>
      </c>
      <c r="G523" s="106">
        <v>0</v>
      </c>
      <c r="H523" s="106">
        <v>362</v>
      </c>
      <c r="I523" s="106">
        <v>1</v>
      </c>
      <c r="J523" s="106">
        <v>0</v>
      </c>
      <c r="K523" s="106">
        <v>0</v>
      </c>
      <c r="L523" s="106">
        <v>0</v>
      </c>
      <c r="M523" s="106">
        <v>0</v>
      </c>
      <c r="N523" s="106">
        <v>0</v>
      </c>
      <c r="O523" s="106">
        <v>0</v>
      </c>
      <c r="P523" s="106">
        <v>0</v>
      </c>
      <c r="Q523" s="106">
        <v>0</v>
      </c>
      <c r="R523" s="106">
        <v>0</v>
      </c>
      <c r="S523" s="106">
        <v>0</v>
      </c>
      <c r="T523" s="106">
        <v>0</v>
      </c>
      <c r="U523" s="106">
        <v>102</v>
      </c>
      <c r="V523" s="106">
        <v>1</v>
      </c>
      <c r="W523" s="106">
        <v>0</v>
      </c>
      <c r="X523" s="106">
        <v>1</v>
      </c>
      <c r="Y523" s="106">
        <v>2</v>
      </c>
      <c r="Z523" s="106">
        <v>0</v>
      </c>
      <c r="AA523" s="106">
        <v>0</v>
      </c>
      <c r="AB523" s="106">
        <v>0</v>
      </c>
      <c r="AC523" s="108">
        <v>0</v>
      </c>
      <c r="AD523" s="192">
        <v>3</v>
      </c>
      <c r="AE523" s="183">
        <v>0</v>
      </c>
      <c r="AF523" s="173">
        <f t="shared" si="122"/>
        <v>472</v>
      </c>
      <c r="AG523" s="173">
        <f t="shared" si="123"/>
        <v>469</v>
      </c>
    </row>
    <row r="524" spans="1:59" ht="24.75" customHeight="1" x14ac:dyDescent="0.25">
      <c r="A524" s="44"/>
      <c r="B524" s="44"/>
      <c r="C524" s="6"/>
      <c r="D524" s="40"/>
      <c r="E524" s="31" t="s">
        <v>294</v>
      </c>
      <c r="F524" s="31" t="s">
        <v>6</v>
      </c>
      <c r="G524" s="87">
        <f>SUM(G509:G523)</f>
        <v>10</v>
      </c>
      <c r="H524" s="84">
        <f t="shared" ref="H524:AG524" si="124">SUM(H509:H523)</f>
        <v>7455</v>
      </c>
      <c r="I524" s="84">
        <f t="shared" si="124"/>
        <v>10</v>
      </c>
      <c r="J524" s="84">
        <f t="shared" si="124"/>
        <v>1</v>
      </c>
      <c r="K524" s="84">
        <f t="shared" si="124"/>
        <v>2</v>
      </c>
      <c r="L524" s="84">
        <f t="shared" si="124"/>
        <v>3</v>
      </c>
      <c r="M524" s="84">
        <f t="shared" si="124"/>
        <v>4</v>
      </c>
      <c r="N524" s="84">
        <f t="shared" si="124"/>
        <v>16</v>
      </c>
      <c r="O524" s="84">
        <f t="shared" si="124"/>
        <v>2</v>
      </c>
      <c r="P524" s="84">
        <f t="shared" si="124"/>
        <v>0</v>
      </c>
      <c r="Q524" s="84">
        <f t="shared" si="124"/>
        <v>3</v>
      </c>
      <c r="R524" s="84">
        <f t="shared" si="124"/>
        <v>0</v>
      </c>
      <c r="S524" s="84">
        <f t="shared" si="124"/>
        <v>0</v>
      </c>
      <c r="T524" s="84">
        <f t="shared" si="124"/>
        <v>1</v>
      </c>
      <c r="U524" s="84">
        <f t="shared" si="124"/>
        <v>1811</v>
      </c>
      <c r="V524" s="84">
        <f t="shared" si="124"/>
        <v>7</v>
      </c>
      <c r="W524" s="84">
        <f t="shared" si="124"/>
        <v>1</v>
      </c>
      <c r="X524" s="84">
        <f t="shared" si="124"/>
        <v>15</v>
      </c>
      <c r="Y524" s="84">
        <f t="shared" si="124"/>
        <v>29</v>
      </c>
      <c r="Z524" s="84">
        <f t="shared" si="124"/>
        <v>2</v>
      </c>
      <c r="AA524" s="84">
        <f t="shared" si="124"/>
        <v>1</v>
      </c>
      <c r="AB524" s="84">
        <f t="shared" si="124"/>
        <v>1</v>
      </c>
      <c r="AC524" s="85">
        <f t="shared" si="124"/>
        <v>3</v>
      </c>
      <c r="AD524" s="100">
        <f t="shared" si="124"/>
        <v>70</v>
      </c>
      <c r="AE524" s="84">
        <f t="shared" si="124"/>
        <v>0</v>
      </c>
      <c r="AF524" s="87">
        <f t="shared" si="124"/>
        <v>9447</v>
      </c>
      <c r="AG524" s="88">
        <f t="shared" si="124"/>
        <v>9377</v>
      </c>
    </row>
    <row r="525" spans="1:59" s="51" customFormat="1" ht="24.75" customHeight="1" x14ac:dyDescent="0.25">
      <c r="A525" s="241"/>
      <c r="B525" s="242"/>
      <c r="C525" s="242"/>
      <c r="D525" s="242"/>
      <c r="E525" s="242"/>
      <c r="F525" s="242"/>
      <c r="G525" s="242"/>
      <c r="H525" s="242"/>
      <c r="I525" s="242"/>
      <c r="J525" s="242"/>
      <c r="K525" s="242"/>
      <c r="L525" s="242"/>
      <c r="M525" s="242"/>
      <c r="N525" s="242"/>
      <c r="O525" s="242"/>
      <c r="P525" s="242"/>
      <c r="Q525" s="242"/>
      <c r="R525" s="242"/>
      <c r="S525" s="242"/>
      <c r="T525" s="242"/>
      <c r="U525" s="242"/>
      <c r="V525" s="242"/>
      <c r="W525" s="242"/>
      <c r="X525" s="242"/>
      <c r="Y525" s="242"/>
      <c r="Z525" s="242"/>
      <c r="AA525" s="242"/>
      <c r="AB525" s="242"/>
      <c r="AC525" s="242"/>
      <c r="AD525" s="242"/>
      <c r="AE525" s="242"/>
      <c r="AF525" s="242"/>
      <c r="AG525" s="243"/>
      <c r="AH525" s="50"/>
      <c r="AI525" s="50"/>
      <c r="AJ525" s="50"/>
      <c r="AK525" s="50"/>
      <c r="AL525" s="50"/>
      <c r="AM525" s="50"/>
      <c r="AN525" s="50"/>
      <c r="AO525" s="50"/>
      <c r="AP525" s="50"/>
      <c r="AQ525" s="50"/>
      <c r="AR525" s="50"/>
      <c r="AS525" s="50"/>
      <c r="AT525" s="50"/>
      <c r="AU525" s="50"/>
      <c r="AV525" s="50"/>
      <c r="AW525" s="50"/>
      <c r="AX525" s="50"/>
      <c r="AY525" s="50"/>
      <c r="AZ525" s="50"/>
      <c r="BA525" s="50"/>
      <c r="BB525" s="50"/>
      <c r="BC525" s="50"/>
      <c r="BD525" s="50"/>
      <c r="BE525" s="50"/>
      <c r="BF525" s="50"/>
      <c r="BG525" s="50"/>
    </row>
    <row r="526" spans="1:59" s="160" customFormat="1" ht="24.75" customHeight="1" x14ac:dyDescent="0.3">
      <c r="A526" s="264"/>
      <c r="B526" s="265"/>
      <c r="C526" s="265"/>
      <c r="D526" s="266"/>
      <c r="E526" s="146" t="s">
        <v>2428</v>
      </c>
      <c r="F526" s="146"/>
      <c r="G526" s="147">
        <f>G507+G524</f>
        <v>33</v>
      </c>
      <c r="H526" s="148">
        <f t="shared" ref="H526:AG526" si="125">H507+H524</f>
        <v>16514</v>
      </c>
      <c r="I526" s="148">
        <f t="shared" si="125"/>
        <v>16</v>
      </c>
      <c r="J526" s="148">
        <f t="shared" si="125"/>
        <v>1</v>
      </c>
      <c r="K526" s="148">
        <f t="shared" si="125"/>
        <v>3</v>
      </c>
      <c r="L526" s="148">
        <f t="shared" si="125"/>
        <v>4</v>
      </c>
      <c r="M526" s="148">
        <f t="shared" si="125"/>
        <v>10</v>
      </c>
      <c r="N526" s="148">
        <f t="shared" si="125"/>
        <v>45</v>
      </c>
      <c r="O526" s="148">
        <f t="shared" si="125"/>
        <v>4</v>
      </c>
      <c r="P526" s="148">
        <f t="shared" si="125"/>
        <v>1</v>
      </c>
      <c r="Q526" s="148">
        <f t="shared" si="125"/>
        <v>13</v>
      </c>
      <c r="R526" s="148">
        <f t="shared" si="125"/>
        <v>1</v>
      </c>
      <c r="S526" s="148">
        <f t="shared" si="125"/>
        <v>1</v>
      </c>
      <c r="T526" s="148">
        <f t="shared" si="125"/>
        <v>3</v>
      </c>
      <c r="U526" s="148">
        <f t="shared" si="125"/>
        <v>4031</v>
      </c>
      <c r="V526" s="148">
        <f t="shared" si="125"/>
        <v>27</v>
      </c>
      <c r="W526" s="148">
        <f t="shared" si="125"/>
        <v>2</v>
      </c>
      <c r="X526" s="148">
        <f t="shared" si="125"/>
        <v>19</v>
      </c>
      <c r="Y526" s="148">
        <f t="shared" si="125"/>
        <v>50</v>
      </c>
      <c r="Z526" s="148">
        <f t="shared" si="125"/>
        <v>5</v>
      </c>
      <c r="AA526" s="148">
        <f t="shared" si="125"/>
        <v>2</v>
      </c>
      <c r="AB526" s="148">
        <f t="shared" si="125"/>
        <v>2</v>
      </c>
      <c r="AC526" s="149">
        <f t="shared" si="125"/>
        <v>6</v>
      </c>
      <c r="AD526" s="150">
        <f t="shared" si="125"/>
        <v>149</v>
      </c>
      <c r="AE526" s="148">
        <f t="shared" si="125"/>
        <v>0</v>
      </c>
      <c r="AF526" s="147">
        <f t="shared" si="125"/>
        <v>20942</v>
      </c>
      <c r="AG526" s="151">
        <f t="shared" si="125"/>
        <v>20793</v>
      </c>
      <c r="AH526" s="153"/>
      <c r="AI526" s="153"/>
      <c r="AJ526" s="153"/>
      <c r="AK526" s="153"/>
      <c r="AL526" s="153"/>
      <c r="AM526" s="153"/>
      <c r="AN526" s="153"/>
      <c r="AO526" s="153"/>
      <c r="AP526" s="153"/>
      <c r="AQ526" s="153"/>
      <c r="AR526" s="153"/>
      <c r="AS526" s="153"/>
      <c r="AT526" s="153"/>
      <c r="AU526" s="153"/>
      <c r="AV526" s="153"/>
      <c r="AW526" s="153"/>
      <c r="AX526" s="153"/>
      <c r="AY526" s="153"/>
      <c r="AZ526" s="153"/>
      <c r="BA526" s="153"/>
      <c r="BB526" s="153"/>
      <c r="BC526" s="153"/>
      <c r="BD526" s="153"/>
      <c r="BE526" s="153"/>
      <c r="BF526" s="153"/>
      <c r="BG526" s="153"/>
    </row>
    <row r="527" spans="1:59" ht="24.75" customHeight="1" x14ac:dyDescent="0.25">
      <c r="A527" s="238"/>
      <c r="B527" s="239"/>
      <c r="C527" s="239"/>
      <c r="D527" s="239"/>
      <c r="E527" s="239"/>
      <c r="F527" s="239"/>
      <c r="G527" s="239"/>
      <c r="H527" s="239"/>
      <c r="I527" s="239"/>
      <c r="J527" s="239"/>
      <c r="K527" s="239"/>
      <c r="L527" s="239"/>
      <c r="M527" s="239"/>
      <c r="N527" s="239"/>
      <c r="O527" s="239"/>
      <c r="P527" s="239"/>
      <c r="Q527" s="239"/>
      <c r="R527" s="239"/>
      <c r="S527" s="239"/>
      <c r="T527" s="239"/>
      <c r="U527" s="239"/>
      <c r="V527" s="239"/>
      <c r="W527" s="239"/>
      <c r="X527" s="239"/>
      <c r="Y527" s="239"/>
      <c r="Z527" s="239"/>
      <c r="AA527" s="239"/>
      <c r="AB527" s="239"/>
      <c r="AC527" s="239"/>
      <c r="AD527" s="239"/>
      <c r="AE527" s="239"/>
      <c r="AF527" s="239"/>
      <c r="AG527" s="240"/>
    </row>
    <row r="528" spans="1:59" ht="24.75" customHeight="1" x14ac:dyDescent="0.25">
      <c r="A528" s="252" t="s">
        <v>638</v>
      </c>
      <c r="B528" s="253"/>
      <c r="C528" s="254"/>
      <c r="D528" s="23"/>
      <c r="E528" s="22"/>
      <c r="F528" s="22"/>
      <c r="G528" s="53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60"/>
      <c r="AD528" s="100"/>
      <c r="AE528" s="84"/>
      <c r="AF528" s="87"/>
      <c r="AG528" s="88"/>
    </row>
    <row r="529" spans="1:59" ht="24.75" customHeight="1" x14ac:dyDescent="0.25">
      <c r="A529" s="22" t="s">
        <v>8</v>
      </c>
      <c r="B529" s="22" t="s">
        <v>639</v>
      </c>
      <c r="C529" s="22" t="s">
        <v>7</v>
      </c>
      <c r="D529" s="22">
        <v>31</v>
      </c>
      <c r="E529" s="22" t="s">
        <v>640</v>
      </c>
      <c r="F529" s="22" t="s">
        <v>641</v>
      </c>
      <c r="G529" s="53">
        <v>1</v>
      </c>
      <c r="H529" s="54">
        <v>492</v>
      </c>
      <c r="I529" s="54">
        <v>0</v>
      </c>
      <c r="J529" s="54">
        <v>0</v>
      </c>
      <c r="K529" s="54">
        <v>0</v>
      </c>
      <c r="L529" s="54">
        <v>0</v>
      </c>
      <c r="M529" s="54">
        <v>0</v>
      </c>
      <c r="N529" s="54">
        <v>1</v>
      </c>
      <c r="O529" s="54">
        <v>0</v>
      </c>
      <c r="P529" s="54">
        <v>1</v>
      </c>
      <c r="Q529" s="54">
        <v>0</v>
      </c>
      <c r="R529" s="54">
        <v>0</v>
      </c>
      <c r="S529" s="54">
        <v>0</v>
      </c>
      <c r="T529" s="54">
        <v>0</v>
      </c>
      <c r="U529" s="54">
        <v>152</v>
      </c>
      <c r="V529" s="54">
        <v>1</v>
      </c>
      <c r="W529" s="54">
        <v>1</v>
      </c>
      <c r="X529" s="54">
        <v>0</v>
      </c>
      <c r="Y529" s="54">
        <v>1</v>
      </c>
      <c r="Z529" s="54">
        <v>0</v>
      </c>
      <c r="AA529" s="54">
        <v>1</v>
      </c>
      <c r="AB529" s="54">
        <v>0</v>
      </c>
      <c r="AC529" s="60">
        <v>0</v>
      </c>
      <c r="AD529" s="100">
        <v>3</v>
      </c>
      <c r="AE529" s="84">
        <v>0</v>
      </c>
      <c r="AF529" s="173">
        <f>G529+H529+I529+J529+K529+L529+M529+N529+O529+P529+Q529+R529+S529+T529+U529+V529+W529+X529+Y529+Z529+AA529+AB529+AC529+AD529</f>
        <v>654</v>
      </c>
      <c r="AG529" s="173">
        <f t="shared" ref="AG529:AG540" si="126">G529+H529+I529+J529+K529+L529+M529+N529+O529+P529+Q529+R529+S529+T529+U529+V529+W529+X529+Y529+Z529+AA529+AB529+AC529</f>
        <v>651</v>
      </c>
    </row>
    <row r="530" spans="1:59" ht="24.75" customHeight="1" x14ac:dyDescent="0.25">
      <c r="A530" s="22" t="s">
        <v>8</v>
      </c>
      <c r="B530" s="22" t="s">
        <v>639</v>
      </c>
      <c r="C530" s="22" t="s">
        <v>7</v>
      </c>
      <c r="D530" s="22">
        <v>31</v>
      </c>
      <c r="E530" s="22" t="s">
        <v>642</v>
      </c>
      <c r="F530" s="22" t="s">
        <v>643</v>
      </c>
      <c r="G530" s="53">
        <v>0</v>
      </c>
      <c r="H530" s="54">
        <v>529</v>
      </c>
      <c r="I530" s="54">
        <v>1</v>
      </c>
      <c r="J530" s="54">
        <v>0</v>
      </c>
      <c r="K530" s="54">
        <v>0</v>
      </c>
      <c r="L530" s="54">
        <v>1</v>
      </c>
      <c r="M530" s="54">
        <v>0</v>
      </c>
      <c r="N530" s="54">
        <v>2</v>
      </c>
      <c r="O530" s="54">
        <v>0</v>
      </c>
      <c r="P530" s="54">
        <v>3</v>
      </c>
      <c r="Q530" s="54">
        <v>0</v>
      </c>
      <c r="R530" s="54">
        <v>0</v>
      </c>
      <c r="S530" s="54">
        <v>0</v>
      </c>
      <c r="T530" s="54">
        <v>0</v>
      </c>
      <c r="U530" s="54">
        <v>110</v>
      </c>
      <c r="V530" s="54">
        <v>0</v>
      </c>
      <c r="W530" s="54">
        <v>0</v>
      </c>
      <c r="X530" s="54">
        <v>0</v>
      </c>
      <c r="Y530" s="54">
        <v>0</v>
      </c>
      <c r="Z530" s="54">
        <v>0</v>
      </c>
      <c r="AA530" s="54">
        <v>0</v>
      </c>
      <c r="AB530" s="54">
        <v>0</v>
      </c>
      <c r="AC530" s="60">
        <v>1</v>
      </c>
      <c r="AD530" s="100">
        <v>0</v>
      </c>
      <c r="AE530" s="84">
        <v>0</v>
      </c>
      <c r="AF530" s="173">
        <f t="shared" ref="AF530:AF540" si="127">G530+H530+I530+J530+K530+L530+M530+N530+O530+P530+Q530+R530+S530+T530+U530+V530+W530+X530+Y530+Z530+AA530+AB530+AC530+AD530</f>
        <v>647</v>
      </c>
      <c r="AG530" s="173">
        <f t="shared" si="126"/>
        <v>647</v>
      </c>
    </row>
    <row r="531" spans="1:59" ht="24.75" customHeight="1" x14ac:dyDescent="0.25">
      <c r="A531" s="22" t="s">
        <v>8</v>
      </c>
      <c r="B531" s="22" t="s">
        <v>639</v>
      </c>
      <c r="C531" s="22" t="s">
        <v>7</v>
      </c>
      <c r="D531" s="22">
        <v>31</v>
      </c>
      <c r="E531" s="22" t="s">
        <v>644</v>
      </c>
      <c r="F531" s="22" t="s">
        <v>645</v>
      </c>
      <c r="G531" s="99">
        <v>3</v>
      </c>
      <c r="H531" s="99">
        <v>498</v>
      </c>
      <c r="I531" s="99">
        <v>0</v>
      </c>
      <c r="J531" s="99">
        <v>0</v>
      </c>
      <c r="K531" s="99">
        <v>0</v>
      </c>
      <c r="L531" s="99">
        <v>0</v>
      </c>
      <c r="M531" s="99">
        <v>0</v>
      </c>
      <c r="N531" s="99">
        <v>2</v>
      </c>
      <c r="O531" s="99">
        <v>0</v>
      </c>
      <c r="P531" s="99">
        <v>0</v>
      </c>
      <c r="Q531" s="99">
        <v>0</v>
      </c>
      <c r="R531" s="99">
        <v>0</v>
      </c>
      <c r="S531" s="99">
        <v>0</v>
      </c>
      <c r="T531" s="99">
        <v>0</v>
      </c>
      <c r="U531" s="99">
        <v>136</v>
      </c>
      <c r="V531" s="99">
        <v>1</v>
      </c>
      <c r="W531" s="99">
        <v>0</v>
      </c>
      <c r="X531" s="99">
        <v>0</v>
      </c>
      <c r="Y531" s="99">
        <v>2</v>
      </c>
      <c r="Z531" s="99">
        <v>0</v>
      </c>
      <c r="AA531" s="99">
        <v>0</v>
      </c>
      <c r="AB531" s="99">
        <v>0</v>
      </c>
      <c r="AC531" s="99">
        <v>0</v>
      </c>
      <c r="AD531" s="195">
        <v>4</v>
      </c>
      <c r="AE531" s="84">
        <v>0</v>
      </c>
      <c r="AF531" s="173">
        <f t="shared" si="127"/>
        <v>646</v>
      </c>
      <c r="AG531" s="173">
        <f t="shared" si="126"/>
        <v>642</v>
      </c>
    </row>
    <row r="532" spans="1:59" ht="24.75" customHeight="1" x14ac:dyDescent="0.25">
      <c r="A532" s="22" t="s">
        <v>8</v>
      </c>
      <c r="B532" s="22" t="s">
        <v>639</v>
      </c>
      <c r="C532" s="22" t="s">
        <v>7</v>
      </c>
      <c r="D532" s="22">
        <v>31</v>
      </c>
      <c r="E532" s="22" t="s">
        <v>646</v>
      </c>
      <c r="F532" s="22" t="s">
        <v>647</v>
      </c>
      <c r="G532" s="53">
        <v>2</v>
      </c>
      <c r="H532" s="54">
        <v>491</v>
      </c>
      <c r="I532" s="54">
        <v>1</v>
      </c>
      <c r="J532" s="54">
        <v>3</v>
      </c>
      <c r="K532" s="54">
        <v>0</v>
      </c>
      <c r="L532" s="54">
        <v>0</v>
      </c>
      <c r="M532" s="54">
        <v>1</v>
      </c>
      <c r="N532" s="54">
        <v>0</v>
      </c>
      <c r="O532" s="54">
        <v>0</v>
      </c>
      <c r="P532" s="54">
        <v>0</v>
      </c>
      <c r="Q532" s="54">
        <v>0</v>
      </c>
      <c r="R532" s="54">
        <v>0</v>
      </c>
      <c r="S532" s="54">
        <v>0</v>
      </c>
      <c r="T532" s="54">
        <v>0</v>
      </c>
      <c r="U532" s="54">
        <v>150</v>
      </c>
      <c r="V532" s="54">
        <v>0</v>
      </c>
      <c r="W532" s="54">
        <v>0</v>
      </c>
      <c r="X532" s="54">
        <v>0</v>
      </c>
      <c r="Y532" s="54">
        <v>0</v>
      </c>
      <c r="Z532" s="54">
        <v>0</v>
      </c>
      <c r="AA532" s="54">
        <v>1</v>
      </c>
      <c r="AB532" s="54">
        <v>0</v>
      </c>
      <c r="AC532" s="60">
        <v>0</v>
      </c>
      <c r="AD532" s="100">
        <v>8</v>
      </c>
      <c r="AE532" s="84">
        <v>0</v>
      </c>
      <c r="AF532" s="173">
        <f t="shared" si="127"/>
        <v>657</v>
      </c>
      <c r="AG532" s="173">
        <f t="shared" si="126"/>
        <v>649</v>
      </c>
    </row>
    <row r="533" spans="1:59" ht="24.75" customHeight="1" x14ac:dyDescent="0.25">
      <c r="A533" s="22" t="s">
        <v>8</v>
      </c>
      <c r="B533" s="22" t="s">
        <v>639</v>
      </c>
      <c r="C533" s="22" t="s">
        <v>7</v>
      </c>
      <c r="D533" s="22">
        <v>31</v>
      </c>
      <c r="E533" s="22" t="s">
        <v>648</v>
      </c>
      <c r="F533" s="22" t="s">
        <v>649</v>
      </c>
      <c r="G533" s="53">
        <v>3</v>
      </c>
      <c r="H533" s="54">
        <v>497</v>
      </c>
      <c r="I533" s="54">
        <v>2</v>
      </c>
      <c r="J533" s="54">
        <v>0</v>
      </c>
      <c r="K533" s="54">
        <v>0</v>
      </c>
      <c r="L533" s="54">
        <v>0</v>
      </c>
      <c r="M533" s="54">
        <v>3</v>
      </c>
      <c r="N533" s="54">
        <v>2</v>
      </c>
      <c r="O533" s="54">
        <v>1</v>
      </c>
      <c r="P533" s="54">
        <v>0</v>
      </c>
      <c r="Q533" s="54">
        <v>0</v>
      </c>
      <c r="R533" s="54">
        <v>1</v>
      </c>
      <c r="S533" s="54">
        <v>0</v>
      </c>
      <c r="T533" s="54">
        <v>0</v>
      </c>
      <c r="U533" s="54">
        <v>154</v>
      </c>
      <c r="V533" s="54">
        <v>0</v>
      </c>
      <c r="W533" s="54">
        <v>0</v>
      </c>
      <c r="X533" s="54">
        <v>0</v>
      </c>
      <c r="Y533" s="54">
        <v>2</v>
      </c>
      <c r="Z533" s="54">
        <v>0</v>
      </c>
      <c r="AA533" s="54">
        <v>0</v>
      </c>
      <c r="AB533" s="54">
        <v>0</v>
      </c>
      <c r="AC533" s="60">
        <v>1</v>
      </c>
      <c r="AD533" s="100">
        <v>3</v>
      </c>
      <c r="AE533" s="84">
        <v>0</v>
      </c>
      <c r="AF533" s="173">
        <f t="shared" si="127"/>
        <v>669</v>
      </c>
      <c r="AG533" s="173">
        <f t="shared" si="126"/>
        <v>666</v>
      </c>
    </row>
    <row r="534" spans="1:59" ht="24.75" customHeight="1" x14ac:dyDescent="0.25">
      <c r="A534" s="22" t="s">
        <v>8</v>
      </c>
      <c r="B534" s="22" t="s">
        <v>639</v>
      </c>
      <c r="C534" s="22" t="s">
        <v>7</v>
      </c>
      <c r="D534" s="22">
        <v>31</v>
      </c>
      <c r="E534" s="22" t="s">
        <v>650</v>
      </c>
      <c r="F534" s="22" t="s">
        <v>651</v>
      </c>
      <c r="G534" s="53">
        <v>0</v>
      </c>
      <c r="H534" s="54">
        <v>600</v>
      </c>
      <c r="I534" s="54">
        <v>0</v>
      </c>
      <c r="J534" s="54">
        <v>0</v>
      </c>
      <c r="K534" s="54">
        <v>0</v>
      </c>
      <c r="L534" s="54">
        <v>0</v>
      </c>
      <c r="M534" s="54">
        <v>0</v>
      </c>
      <c r="N534" s="54">
        <v>4</v>
      </c>
      <c r="O534" s="54">
        <v>0</v>
      </c>
      <c r="P534" s="54">
        <v>1</v>
      </c>
      <c r="Q534" s="54">
        <v>0</v>
      </c>
      <c r="R534" s="54">
        <v>0</v>
      </c>
      <c r="S534" s="54">
        <v>1</v>
      </c>
      <c r="T534" s="54">
        <v>0</v>
      </c>
      <c r="U534" s="54">
        <v>153</v>
      </c>
      <c r="V534" s="54">
        <v>1</v>
      </c>
      <c r="W534" s="54">
        <v>0</v>
      </c>
      <c r="X534" s="54">
        <v>0</v>
      </c>
      <c r="Y534" s="54">
        <v>2</v>
      </c>
      <c r="Z534" s="54">
        <v>2</v>
      </c>
      <c r="AA534" s="54">
        <v>0</v>
      </c>
      <c r="AB534" s="54">
        <v>0</v>
      </c>
      <c r="AC534" s="60">
        <v>0</v>
      </c>
      <c r="AD534" s="100">
        <v>2</v>
      </c>
      <c r="AE534" s="84">
        <v>0</v>
      </c>
      <c r="AF534" s="173">
        <f t="shared" si="127"/>
        <v>766</v>
      </c>
      <c r="AG534" s="173">
        <f t="shared" si="126"/>
        <v>764</v>
      </c>
    </row>
    <row r="535" spans="1:59" ht="24.75" customHeight="1" x14ac:dyDescent="0.25">
      <c r="A535" s="22" t="s">
        <v>8</v>
      </c>
      <c r="B535" s="22" t="s">
        <v>639</v>
      </c>
      <c r="C535" s="22" t="s">
        <v>7</v>
      </c>
      <c r="D535" s="22">
        <v>31</v>
      </c>
      <c r="E535" s="22" t="s">
        <v>652</v>
      </c>
      <c r="F535" s="22" t="s">
        <v>653</v>
      </c>
      <c r="G535" s="53">
        <v>1</v>
      </c>
      <c r="H535" s="54">
        <v>602</v>
      </c>
      <c r="I535" s="54">
        <v>1</v>
      </c>
      <c r="J535" s="54">
        <v>1</v>
      </c>
      <c r="K535" s="54">
        <v>0</v>
      </c>
      <c r="L535" s="54">
        <v>0</v>
      </c>
      <c r="M535" s="54">
        <v>1</v>
      </c>
      <c r="N535" s="54">
        <v>6</v>
      </c>
      <c r="O535" s="54">
        <v>0</v>
      </c>
      <c r="P535" s="54">
        <v>0</v>
      </c>
      <c r="Q535" s="54">
        <v>0</v>
      </c>
      <c r="R535" s="54">
        <v>0</v>
      </c>
      <c r="S535" s="54">
        <v>0</v>
      </c>
      <c r="T535" s="54">
        <v>0</v>
      </c>
      <c r="U535" s="54">
        <v>152</v>
      </c>
      <c r="V535" s="54">
        <v>1</v>
      </c>
      <c r="W535" s="54">
        <v>0</v>
      </c>
      <c r="X535" s="54">
        <v>1</v>
      </c>
      <c r="Y535" s="54">
        <v>4</v>
      </c>
      <c r="Z535" s="54">
        <v>0</v>
      </c>
      <c r="AA535" s="54">
        <v>0</v>
      </c>
      <c r="AB535" s="54">
        <v>0</v>
      </c>
      <c r="AC535" s="60">
        <v>0</v>
      </c>
      <c r="AD535" s="100">
        <v>1</v>
      </c>
      <c r="AE535" s="84">
        <v>0</v>
      </c>
      <c r="AF535" s="173">
        <f t="shared" si="127"/>
        <v>771</v>
      </c>
      <c r="AG535" s="173">
        <f t="shared" si="126"/>
        <v>770</v>
      </c>
    </row>
    <row r="536" spans="1:59" s="45" customFormat="1" ht="24.75" customHeight="1" x14ac:dyDescent="0.25">
      <c r="A536" s="6" t="s">
        <v>8</v>
      </c>
      <c r="B536" s="6" t="s">
        <v>639</v>
      </c>
      <c r="C536" s="6" t="s">
        <v>7</v>
      </c>
      <c r="D536" s="6">
        <v>31</v>
      </c>
      <c r="E536" s="6" t="s">
        <v>654</v>
      </c>
      <c r="F536" s="6" t="s">
        <v>655</v>
      </c>
      <c r="G536" s="58">
        <v>1</v>
      </c>
      <c r="H536" s="59">
        <v>479</v>
      </c>
      <c r="I536" s="59">
        <v>1</v>
      </c>
      <c r="J536" s="59">
        <v>0</v>
      </c>
      <c r="K536" s="59">
        <v>0</v>
      </c>
      <c r="L536" s="59">
        <v>0</v>
      </c>
      <c r="M536" s="59">
        <v>4</v>
      </c>
      <c r="N536" s="59">
        <v>3</v>
      </c>
      <c r="O536" s="59">
        <v>1</v>
      </c>
      <c r="P536" s="59">
        <v>2</v>
      </c>
      <c r="Q536" s="59">
        <v>0</v>
      </c>
      <c r="R536" s="59">
        <v>0</v>
      </c>
      <c r="S536" s="59">
        <v>0</v>
      </c>
      <c r="T536" s="59">
        <v>0</v>
      </c>
      <c r="U536" s="59">
        <v>115</v>
      </c>
      <c r="V536" s="59">
        <v>0</v>
      </c>
      <c r="W536" s="59">
        <v>0</v>
      </c>
      <c r="X536" s="59">
        <v>0</v>
      </c>
      <c r="Y536" s="59">
        <v>1</v>
      </c>
      <c r="Z536" s="59">
        <v>0</v>
      </c>
      <c r="AA536" s="59">
        <v>0</v>
      </c>
      <c r="AB536" s="59">
        <v>0</v>
      </c>
      <c r="AC536" s="62">
        <v>0</v>
      </c>
      <c r="AD536" s="100">
        <v>0</v>
      </c>
      <c r="AE536" s="84">
        <v>0</v>
      </c>
      <c r="AF536" s="173">
        <f t="shared" si="127"/>
        <v>607</v>
      </c>
      <c r="AG536" s="173">
        <f t="shared" si="126"/>
        <v>607</v>
      </c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</row>
    <row r="537" spans="1:59" s="45" customFormat="1" ht="24.75" customHeight="1" x14ac:dyDescent="0.25">
      <c r="A537" s="6" t="s">
        <v>8</v>
      </c>
      <c r="B537" s="6" t="s">
        <v>639</v>
      </c>
      <c r="C537" s="6" t="s">
        <v>7</v>
      </c>
      <c r="D537" s="6">
        <v>32</v>
      </c>
      <c r="E537" s="6" t="s">
        <v>654</v>
      </c>
      <c r="F537" s="6" t="s">
        <v>655</v>
      </c>
      <c r="G537" s="58">
        <v>1</v>
      </c>
      <c r="H537" s="59">
        <v>479</v>
      </c>
      <c r="I537" s="59">
        <v>1</v>
      </c>
      <c r="J537" s="59">
        <v>0</v>
      </c>
      <c r="K537" s="59">
        <v>0</v>
      </c>
      <c r="L537" s="59">
        <v>0</v>
      </c>
      <c r="M537" s="59">
        <v>4</v>
      </c>
      <c r="N537" s="59">
        <v>3</v>
      </c>
      <c r="O537" s="59">
        <v>1</v>
      </c>
      <c r="P537" s="59">
        <v>2</v>
      </c>
      <c r="Q537" s="59">
        <v>0</v>
      </c>
      <c r="R537" s="59">
        <v>0</v>
      </c>
      <c r="S537" s="59">
        <v>0</v>
      </c>
      <c r="T537" s="59">
        <v>0</v>
      </c>
      <c r="U537" s="59">
        <v>115</v>
      </c>
      <c r="V537" s="59">
        <v>0</v>
      </c>
      <c r="W537" s="59">
        <v>0</v>
      </c>
      <c r="X537" s="59">
        <v>0</v>
      </c>
      <c r="Y537" s="59">
        <v>1</v>
      </c>
      <c r="Z537" s="59">
        <v>0</v>
      </c>
      <c r="AA537" s="59">
        <v>0</v>
      </c>
      <c r="AB537" s="59">
        <v>0</v>
      </c>
      <c r="AC537" s="62">
        <v>0</v>
      </c>
      <c r="AD537" s="100">
        <v>0</v>
      </c>
      <c r="AE537" s="84">
        <v>0</v>
      </c>
      <c r="AF537" s="173">
        <f t="shared" ref="AF537" si="128">G537+H537+I537+J537+K537+L537+M537+N537+O537+P537+Q537+R537+S537+T537+U537+V537+W537+X537+Y537+Z537+AA537+AB537+AC537+AD537</f>
        <v>607</v>
      </c>
      <c r="AG537" s="173">
        <f t="shared" ref="AG537" si="129">G537+H537+I537+J537+K537+L537+M537+N537+O537+P537+Q537+R537+S537+T537+U537+V537+W537+X537+Y537+Z537+AA537+AB537+AC537</f>
        <v>607</v>
      </c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</row>
    <row r="538" spans="1:59" ht="24.75" customHeight="1" x14ac:dyDescent="0.25">
      <c r="A538" s="22" t="s">
        <v>8</v>
      </c>
      <c r="B538" s="22" t="s">
        <v>639</v>
      </c>
      <c r="C538" s="22" t="s">
        <v>7</v>
      </c>
      <c r="D538" s="22">
        <v>31</v>
      </c>
      <c r="E538" s="22" t="s">
        <v>656</v>
      </c>
      <c r="F538" s="22" t="s">
        <v>657</v>
      </c>
      <c r="G538" s="53">
        <v>0</v>
      </c>
      <c r="H538" s="54">
        <v>483</v>
      </c>
      <c r="I538" s="54">
        <v>0</v>
      </c>
      <c r="J538" s="54">
        <v>0</v>
      </c>
      <c r="K538" s="54">
        <v>0</v>
      </c>
      <c r="L538" s="54">
        <v>0</v>
      </c>
      <c r="M538" s="54">
        <v>1</v>
      </c>
      <c r="N538" s="54">
        <v>4</v>
      </c>
      <c r="O538" s="54">
        <v>0</v>
      </c>
      <c r="P538" s="54">
        <v>0</v>
      </c>
      <c r="Q538" s="54">
        <v>0</v>
      </c>
      <c r="R538" s="54">
        <v>0</v>
      </c>
      <c r="S538" s="54">
        <v>0</v>
      </c>
      <c r="T538" s="54">
        <v>0</v>
      </c>
      <c r="U538" s="54">
        <v>122</v>
      </c>
      <c r="V538" s="54">
        <v>2</v>
      </c>
      <c r="W538" s="54">
        <v>0</v>
      </c>
      <c r="X538" s="54">
        <v>2</v>
      </c>
      <c r="Y538" s="54">
        <v>0</v>
      </c>
      <c r="Z538" s="54">
        <v>0</v>
      </c>
      <c r="AA538" s="54">
        <v>0</v>
      </c>
      <c r="AB538" s="54">
        <v>0</v>
      </c>
      <c r="AC538" s="60">
        <v>0</v>
      </c>
      <c r="AD538" s="100">
        <v>1</v>
      </c>
      <c r="AE538" s="84">
        <v>0</v>
      </c>
      <c r="AF538" s="173">
        <f t="shared" si="127"/>
        <v>615</v>
      </c>
      <c r="AG538" s="173">
        <f t="shared" si="126"/>
        <v>614</v>
      </c>
    </row>
    <row r="539" spans="1:59" ht="24.75" customHeight="1" x14ac:dyDescent="0.25">
      <c r="A539" s="22" t="s">
        <v>8</v>
      </c>
      <c r="B539" s="22" t="s">
        <v>639</v>
      </c>
      <c r="C539" s="22" t="s">
        <v>7</v>
      </c>
      <c r="D539" s="22">
        <v>31</v>
      </c>
      <c r="E539" s="22" t="s">
        <v>2457</v>
      </c>
      <c r="F539" s="22" t="s">
        <v>658</v>
      </c>
      <c r="G539" s="53">
        <v>1</v>
      </c>
      <c r="H539" s="54">
        <v>458</v>
      </c>
      <c r="I539" s="54">
        <v>0</v>
      </c>
      <c r="J539" s="54">
        <v>1</v>
      </c>
      <c r="K539" s="54">
        <v>0</v>
      </c>
      <c r="L539" s="54">
        <v>0</v>
      </c>
      <c r="M539" s="54">
        <v>0</v>
      </c>
      <c r="N539" s="54">
        <v>1</v>
      </c>
      <c r="O539" s="54">
        <v>0</v>
      </c>
      <c r="P539" s="54">
        <v>0</v>
      </c>
      <c r="Q539" s="54">
        <v>0</v>
      </c>
      <c r="R539" s="54">
        <v>0</v>
      </c>
      <c r="S539" s="54">
        <v>0</v>
      </c>
      <c r="T539" s="54">
        <v>0</v>
      </c>
      <c r="U539" s="54">
        <v>159</v>
      </c>
      <c r="V539" s="54">
        <v>0</v>
      </c>
      <c r="W539" s="54">
        <v>0</v>
      </c>
      <c r="X539" s="54">
        <v>0</v>
      </c>
      <c r="Y539" s="54">
        <v>2</v>
      </c>
      <c r="Z539" s="54">
        <v>0</v>
      </c>
      <c r="AA539" s="54">
        <v>0</v>
      </c>
      <c r="AB539" s="54">
        <v>0</v>
      </c>
      <c r="AC539" s="60">
        <v>0</v>
      </c>
      <c r="AD539" s="100">
        <v>1</v>
      </c>
      <c r="AE539" s="84">
        <v>0</v>
      </c>
      <c r="AF539" s="173">
        <f t="shared" si="127"/>
        <v>623</v>
      </c>
      <c r="AG539" s="173">
        <f t="shared" si="126"/>
        <v>622</v>
      </c>
    </row>
    <row r="540" spans="1:59" ht="24.75" customHeight="1" x14ac:dyDescent="0.25">
      <c r="A540" s="22" t="s">
        <v>8</v>
      </c>
      <c r="B540" s="22" t="s">
        <v>639</v>
      </c>
      <c r="C540" s="22" t="s">
        <v>7</v>
      </c>
      <c r="D540" s="22">
        <v>31</v>
      </c>
      <c r="E540" s="22" t="s">
        <v>2458</v>
      </c>
      <c r="F540" s="22" t="s">
        <v>659</v>
      </c>
      <c r="G540" s="53">
        <v>0</v>
      </c>
      <c r="H540" s="54">
        <v>499</v>
      </c>
      <c r="I540" s="54">
        <v>0</v>
      </c>
      <c r="J540" s="54">
        <v>0</v>
      </c>
      <c r="K540" s="54">
        <v>0</v>
      </c>
      <c r="L540" s="54">
        <v>0</v>
      </c>
      <c r="M540" s="54">
        <v>0</v>
      </c>
      <c r="N540" s="54">
        <v>2</v>
      </c>
      <c r="O540" s="54">
        <v>0</v>
      </c>
      <c r="P540" s="54">
        <v>0</v>
      </c>
      <c r="Q540" s="54">
        <v>0</v>
      </c>
      <c r="R540" s="54">
        <v>0</v>
      </c>
      <c r="S540" s="54">
        <v>0</v>
      </c>
      <c r="T540" s="54">
        <v>0</v>
      </c>
      <c r="U540" s="54">
        <v>113</v>
      </c>
      <c r="V540" s="54">
        <v>0</v>
      </c>
      <c r="W540" s="54">
        <v>0</v>
      </c>
      <c r="X540" s="54">
        <v>0</v>
      </c>
      <c r="Y540" s="54">
        <v>1</v>
      </c>
      <c r="Z540" s="54">
        <v>0</v>
      </c>
      <c r="AA540" s="54">
        <v>0</v>
      </c>
      <c r="AB540" s="54">
        <v>0</v>
      </c>
      <c r="AC540" s="60">
        <v>0</v>
      </c>
      <c r="AD540" s="100">
        <v>3</v>
      </c>
      <c r="AE540" s="84">
        <v>0</v>
      </c>
      <c r="AF540" s="173">
        <f t="shared" si="127"/>
        <v>618</v>
      </c>
      <c r="AG540" s="173">
        <f t="shared" si="126"/>
        <v>615</v>
      </c>
    </row>
    <row r="541" spans="1:59" ht="24.75" customHeight="1" x14ac:dyDescent="0.25">
      <c r="A541" s="22"/>
      <c r="B541" s="22"/>
      <c r="C541" s="22"/>
      <c r="D541" s="22"/>
      <c r="E541" s="31" t="s">
        <v>660</v>
      </c>
      <c r="F541" s="31" t="s">
        <v>6</v>
      </c>
      <c r="G541" s="87">
        <f>SUM(G529:G540)</f>
        <v>13</v>
      </c>
      <c r="H541" s="84">
        <f t="shared" ref="H541:AG541" si="130">SUM(H529:H540)</f>
        <v>6107</v>
      </c>
      <c r="I541" s="84">
        <f t="shared" si="130"/>
        <v>7</v>
      </c>
      <c r="J541" s="84">
        <f t="shared" si="130"/>
        <v>5</v>
      </c>
      <c r="K541" s="84">
        <f t="shared" si="130"/>
        <v>0</v>
      </c>
      <c r="L541" s="84">
        <f t="shared" si="130"/>
        <v>1</v>
      </c>
      <c r="M541" s="84">
        <f t="shared" si="130"/>
        <v>14</v>
      </c>
      <c r="N541" s="84">
        <f t="shared" si="130"/>
        <v>30</v>
      </c>
      <c r="O541" s="84">
        <f t="shared" si="130"/>
        <v>3</v>
      </c>
      <c r="P541" s="84">
        <f t="shared" si="130"/>
        <v>9</v>
      </c>
      <c r="Q541" s="84">
        <f t="shared" si="130"/>
        <v>0</v>
      </c>
      <c r="R541" s="84">
        <f t="shared" si="130"/>
        <v>1</v>
      </c>
      <c r="S541" s="84">
        <f t="shared" si="130"/>
        <v>1</v>
      </c>
      <c r="T541" s="84">
        <f t="shared" si="130"/>
        <v>0</v>
      </c>
      <c r="U541" s="84">
        <f t="shared" si="130"/>
        <v>1631</v>
      </c>
      <c r="V541" s="84">
        <f t="shared" si="130"/>
        <v>6</v>
      </c>
      <c r="W541" s="84">
        <f t="shared" si="130"/>
        <v>1</v>
      </c>
      <c r="X541" s="84">
        <f t="shared" si="130"/>
        <v>3</v>
      </c>
      <c r="Y541" s="84">
        <f t="shared" si="130"/>
        <v>16</v>
      </c>
      <c r="Z541" s="84">
        <f t="shared" si="130"/>
        <v>2</v>
      </c>
      <c r="AA541" s="84">
        <f t="shared" si="130"/>
        <v>2</v>
      </c>
      <c r="AB541" s="84">
        <f t="shared" si="130"/>
        <v>0</v>
      </c>
      <c r="AC541" s="85">
        <f t="shared" si="130"/>
        <v>2</v>
      </c>
      <c r="AD541" s="100">
        <f t="shared" si="130"/>
        <v>26</v>
      </c>
      <c r="AE541" s="84">
        <f t="shared" si="130"/>
        <v>0</v>
      </c>
      <c r="AF541" s="87">
        <f t="shared" si="130"/>
        <v>7880</v>
      </c>
      <c r="AG541" s="88">
        <f t="shared" si="130"/>
        <v>7854</v>
      </c>
    </row>
    <row r="542" spans="1:59" s="51" customFormat="1" ht="24.75" customHeight="1" x14ac:dyDescent="0.25">
      <c r="A542" s="126"/>
      <c r="B542" s="126"/>
      <c r="C542" s="126"/>
      <c r="D542" s="126"/>
      <c r="E542" s="126"/>
      <c r="F542" s="126"/>
      <c r="G542" s="93"/>
      <c r="H542" s="82"/>
      <c r="I542" s="82"/>
      <c r="J542" s="82"/>
      <c r="K542" s="82"/>
      <c r="L542" s="82"/>
      <c r="M542" s="82"/>
      <c r="N542" s="82"/>
      <c r="O542" s="82"/>
      <c r="P542" s="82"/>
      <c r="Q542" s="82"/>
      <c r="R542" s="82"/>
      <c r="S542" s="82"/>
      <c r="T542" s="82"/>
      <c r="U542" s="82"/>
      <c r="V542" s="82"/>
      <c r="W542" s="82"/>
      <c r="X542" s="82"/>
      <c r="Y542" s="82"/>
      <c r="Z542" s="82"/>
      <c r="AA542" s="82"/>
      <c r="AB542" s="82"/>
      <c r="AC542" s="114"/>
      <c r="AD542" s="100"/>
      <c r="AE542" s="84"/>
      <c r="AF542" s="87"/>
      <c r="AG542" s="88"/>
      <c r="AH542" s="50"/>
      <c r="AI542" s="50"/>
      <c r="AJ542" s="50"/>
      <c r="AK542" s="50"/>
      <c r="AL542" s="50"/>
      <c r="AM542" s="50"/>
      <c r="AN542" s="50"/>
      <c r="AO542" s="50"/>
      <c r="AP542" s="50"/>
      <c r="AQ542" s="50"/>
      <c r="AR542" s="50"/>
      <c r="AS542" s="50"/>
      <c r="AT542" s="50"/>
      <c r="AU542" s="50"/>
      <c r="AV542" s="50"/>
      <c r="AW542" s="50"/>
      <c r="AX542" s="50"/>
      <c r="AY542" s="50"/>
      <c r="AZ542" s="50"/>
      <c r="BA542" s="50"/>
      <c r="BB542" s="50"/>
      <c r="BC542" s="50"/>
      <c r="BD542" s="50"/>
      <c r="BE542" s="50"/>
      <c r="BF542" s="50"/>
      <c r="BG542" s="50"/>
    </row>
    <row r="543" spans="1:59" ht="24.75" customHeight="1" x14ac:dyDescent="0.25">
      <c r="A543" s="22" t="s">
        <v>8</v>
      </c>
      <c r="B543" s="22" t="s">
        <v>639</v>
      </c>
      <c r="C543" s="22" t="s">
        <v>7</v>
      </c>
      <c r="D543" s="22">
        <v>32</v>
      </c>
      <c r="E543" s="22" t="s">
        <v>661</v>
      </c>
      <c r="F543" s="22" t="s">
        <v>662</v>
      </c>
      <c r="G543" s="53">
        <v>0</v>
      </c>
      <c r="H543" s="54">
        <v>462</v>
      </c>
      <c r="I543" s="54">
        <v>0</v>
      </c>
      <c r="J543" s="54">
        <v>0</v>
      </c>
      <c r="K543" s="54">
        <v>0</v>
      </c>
      <c r="L543" s="54">
        <v>1</v>
      </c>
      <c r="M543" s="54">
        <v>2</v>
      </c>
      <c r="N543" s="54">
        <v>5</v>
      </c>
      <c r="O543" s="54">
        <v>0</v>
      </c>
      <c r="P543" s="54">
        <v>0</v>
      </c>
      <c r="Q543" s="54">
        <v>0</v>
      </c>
      <c r="R543" s="54">
        <v>0</v>
      </c>
      <c r="S543" s="54">
        <v>0</v>
      </c>
      <c r="T543" s="54">
        <v>0</v>
      </c>
      <c r="U543" s="54">
        <v>106</v>
      </c>
      <c r="V543" s="54">
        <v>0</v>
      </c>
      <c r="W543" s="54">
        <v>1</v>
      </c>
      <c r="X543" s="54">
        <v>0</v>
      </c>
      <c r="Y543" s="54">
        <v>0</v>
      </c>
      <c r="Z543" s="54">
        <v>0</v>
      </c>
      <c r="AA543" s="54">
        <v>0</v>
      </c>
      <c r="AB543" s="54">
        <v>1</v>
      </c>
      <c r="AC543" s="60">
        <v>0</v>
      </c>
      <c r="AD543" s="100">
        <v>4</v>
      </c>
      <c r="AE543" s="84">
        <v>0</v>
      </c>
      <c r="AF543" s="173">
        <f t="shared" ref="AF543:AF557" si="131">G543+H543+I543+J543+K543+L543+M543+N543+O543+P543+Q543+R543+S543+T543+U543+V543+W543+X543+Y543+Z543+AA543+AB543+AC543+AD543</f>
        <v>582</v>
      </c>
      <c r="AG543" s="173">
        <f t="shared" ref="AG543:AG557" si="132">G543+H543+I543+J543+K543+L543+M543+N543+O543+P543+Q543+R543+S543+T543+U543+V543+W543+X543+Y543+Z543+AA543+AB543+AC543</f>
        <v>578</v>
      </c>
    </row>
    <row r="544" spans="1:59" ht="24.75" customHeight="1" x14ac:dyDescent="0.25">
      <c r="A544" s="22" t="s">
        <v>8</v>
      </c>
      <c r="B544" s="22" t="s">
        <v>639</v>
      </c>
      <c r="C544" s="22" t="s">
        <v>7</v>
      </c>
      <c r="D544" s="22">
        <v>32</v>
      </c>
      <c r="E544" s="22" t="s">
        <v>663</v>
      </c>
      <c r="F544" s="22" t="s">
        <v>664</v>
      </c>
      <c r="G544" s="53">
        <v>1</v>
      </c>
      <c r="H544" s="54">
        <v>445</v>
      </c>
      <c r="I544" s="54">
        <v>1</v>
      </c>
      <c r="J544" s="54">
        <v>1</v>
      </c>
      <c r="K544" s="54">
        <v>0</v>
      </c>
      <c r="L544" s="54">
        <v>0</v>
      </c>
      <c r="M544" s="54">
        <v>2</v>
      </c>
      <c r="N544" s="54">
        <v>3</v>
      </c>
      <c r="O544" s="54">
        <v>1</v>
      </c>
      <c r="P544" s="54">
        <v>1</v>
      </c>
      <c r="Q544" s="54">
        <v>0</v>
      </c>
      <c r="R544" s="54">
        <v>0</v>
      </c>
      <c r="S544" s="54">
        <v>0</v>
      </c>
      <c r="T544" s="54">
        <v>0</v>
      </c>
      <c r="U544" s="54">
        <v>106</v>
      </c>
      <c r="V544" s="54">
        <v>2</v>
      </c>
      <c r="W544" s="54">
        <v>0</v>
      </c>
      <c r="X544" s="54">
        <v>1</v>
      </c>
      <c r="Y544" s="54">
        <v>3</v>
      </c>
      <c r="Z544" s="54">
        <v>0</v>
      </c>
      <c r="AA544" s="54">
        <v>0</v>
      </c>
      <c r="AB544" s="54">
        <v>0</v>
      </c>
      <c r="AC544" s="60">
        <v>1</v>
      </c>
      <c r="AD544" s="100">
        <v>3</v>
      </c>
      <c r="AE544" s="84">
        <v>0</v>
      </c>
      <c r="AF544" s="173">
        <f t="shared" si="131"/>
        <v>571</v>
      </c>
      <c r="AG544" s="173">
        <f t="shared" si="132"/>
        <v>568</v>
      </c>
    </row>
    <row r="545" spans="1:59" ht="24.75" customHeight="1" x14ac:dyDescent="0.25">
      <c r="A545" s="22" t="s">
        <v>8</v>
      </c>
      <c r="B545" s="22" t="s">
        <v>639</v>
      </c>
      <c r="C545" s="22" t="s">
        <v>7</v>
      </c>
      <c r="D545" s="22">
        <v>32</v>
      </c>
      <c r="E545" s="22" t="s">
        <v>665</v>
      </c>
      <c r="F545" s="22" t="s">
        <v>666</v>
      </c>
      <c r="G545" s="53">
        <v>2</v>
      </c>
      <c r="H545" s="54">
        <v>426</v>
      </c>
      <c r="I545" s="54">
        <v>2</v>
      </c>
      <c r="J545" s="54">
        <v>0</v>
      </c>
      <c r="K545" s="54">
        <v>0</v>
      </c>
      <c r="L545" s="54">
        <v>0</v>
      </c>
      <c r="M545" s="54">
        <v>7</v>
      </c>
      <c r="N545" s="54">
        <v>1</v>
      </c>
      <c r="O545" s="54">
        <v>0</v>
      </c>
      <c r="P545" s="54">
        <v>1</v>
      </c>
      <c r="Q545" s="54">
        <v>1</v>
      </c>
      <c r="R545" s="54">
        <v>0</v>
      </c>
      <c r="S545" s="54">
        <v>0</v>
      </c>
      <c r="T545" s="54">
        <v>0</v>
      </c>
      <c r="U545" s="54">
        <v>137</v>
      </c>
      <c r="V545" s="54">
        <v>0</v>
      </c>
      <c r="W545" s="54">
        <v>0</v>
      </c>
      <c r="X545" s="54">
        <v>1</v>
      </c>
      <c r="Y545" s="54">
        <v>0</v>
      </c>
      <c r="Z545" s="54">
        <v>0</v>
      </c>
      <c r="AA545" s="54">
        <v>0</v>
      </c>
      <c r="AB545" s="54">
        <v>0</v>
      </c>
      <c r="AC545" s="60">
        <v>1</v>
      </c>
      <c r="AD545" s="100">
        <v>6</v>
      </c>
      <c r="AE545" s="84">
        <v>0</v>
      </c>
      <c r="AF545" s="173">
        <f t="shared" si="131"/>
        <v>585</v>
      </c>
      <c r="AG545" s="173">
        <f t="shared" si="132"/>
        <v>579</v>
      </c>
    </row>
    <row r="546" spans="1:59" ht="24.75" customHeight="1" x14ac:dyDescent="0.25">
      <c r="A546" s="22" t="s">
        <v>8</v>
      </c>
      <c r="B546" s="22" t="s">
        <v>639</v>
      </c>
      <c r="C546" s="22" t="s">
        <v>7</v>
      </c>
      <c r="D546" s="22">
        <v>32</v>
      </c>
      <c r="E546" s="22" t="s">
        <v>667</v>
      </c>
      <c r="F546" s="22" t="s">
        <v>668</v>
      </c>
      <c r="G546" s="53">
        <v>0</v>
      </c>
      <c r="H546" s="54">
        <v>428</v>
      </c>
      <c r="I546" s="54">
        <v>0</v>
      </c>
      <c r="J546" s="54">
        <v>0</v>
      </c>
      <c r="K546" s="54">
        <v>0</v>
      </c>
      <c r="L546" s="54">
        <v>0</v>
      </c>
      <c r="M546" s="54">
        <v>9</v>
      </c>
      <c r="N546" s="54">
        <v>4</v>
      </c>
      <c r="O546" s="54">
        <v>0</v>
      </c>
      <c r="P546" s="54">
        <v>0</v>
      </c>
      <c r="Q546" s="54">
        <v>0</v>
      </c>
      <c r="R546" s="54">
        <v>0</v>
      </c>
      <c r="S546" s="54">
        <v>0</v>
      </c>
      <c r="T546" s="54">
        <v>1</v>
      </c>
      <c r="U546" s="54">
        <v>154</v>
      </c>
      <c r="V546" s="54">
        <v>0</v>
      </c>
      <c r="W546" s="54">
        <v>0</v>
      </c>
      <c r="X546" s="54">
        <v>0</v>
      </c>
      <c r="Y546" s="54">
        <v>0</v>
      </c>
      <c r="Z546" s="54">
        <v>0</v>
      </c>
      <c r="AA546" s="54">
        <v>0</v>
      </c>
      <c r="AB546" s="54">
        <v>0</v>
      </c>
      <c r="AC546" s="60">
        <v>0</v>
      </c>
      <c r="AD546" s="100">
        <v>6</v>
      </c>
      <c r="AE546" s="84">
        <v>0</v>
      </c>
      <c r="AF546" s="173">
        <f t="shared" si="131"/>
        <v>602</v>
      </c>
      <c r="AG546" s="173">
        <f t="shared" si="132"/>
        <v>596</v>
      </c>
    </row>
    <row r="547" spans="1:59" ht="24.75" customHeight="1" x14ac:dyDescent="0.25">
      <c r="A547" s="22" t="s">
        <v>8</v>
      </c>
      <c r="B547" s="22" t="s">
        <v>639</v>
      </c>
      <c r="C547" s="22" t="s">
        <v>7</v>
      </c>
      <c r="D547" s="22">
        <v>32</v>
      </c>
      <c r="E547" s="22" t="s">
        <v>669</v>
      </c>
      <c r="F547" s="22" t="s">
        <v>670</v>
      </c>
      <c r="G547" s="53">
        <v>2</v>
      </c>
      <c r="H547" s="54">
        <v>610</v>
      </c>
      <c r="I547" s="54">
        <v>4</v>
      </c>
      <c r="J547" s="54">
        <v>0</v>
      </c>
      <c r="K547" s="54">
        <v>1</v>
      </c>
      <c r="L547" s="54">
        <v>0</v>
      </c>
      <c r="M547" s="54">
        <v>1</v>
      </c>
      <c r="N547" s="54">
        <v>0</v>
      </c>
      <c r="O547" s="54">
        <v>0</v>
      </c>
      <c r="P547" s="54">
        <v>0</v>
      </c>
      <c r="Q547" s="54">
        <v>0</v>
      </c>
      <c r="R547" s="54">
        <v>1</v>
      </c>
      <c r="S547" s="54">
        <v>0</v>
      </c>
      <c r="T547" s="54">
        <v>0</v>
      </c>
      <c r="U547" s="54">
        <v>162</v>
      </c>
      <c r="V547" s="54">
        <v>2</v>
      </c>
      <c r="W547" s="54">
        <v>0</v>
      </c>
      <c r="X547" s="54">
        <v>2</v>
      </c>
      <c r="Y547" s="54">
        <v>2</v>
      </c>
      <c r="Z547" s="54">
        <v>0</v>
      </c>
      <c r="AA547" s="54">
        <v>0</v>
      </c>
      <c r="AB547" s="54">
        <v>0</v>
      </c>
      <c r="AC547" s="60">
        <v>0</v>
      </c>
      <c r="AD547" s="100">
        <v>8</v>
      </c>
      <c r="AE547" s="84">
        <v>0</v>
      </c>
      <c r="AF547" s="173">
        <f t="shared" si="131"/>
        <v>795</v>
      </c>
      <c r="AG547" s="173">
        <f t="shared" si="132"/>
        <v>787</v>
      </c>
    </row>
    <row r="548" spans="1:59" ht="24.75" customHeight="1" x14ac:dyDescent="0.25">
      <c r="A548" s="22" t="s">
        <v>8</v>
      </c>
      <c r="B548" s="22" t="s">
        <v>639</v>
      </c>
      <c r="C548" s="22" t="s">
        <v>7</v>
      </c>
      <c r="D548" s="22">
        <v>32</v>
      </c>
      <c r="E548" s="22" t="s">
        <v>671</v>
      </c>
      <c r="F548" s="22" t="s">
        <v>672</v>
      </c>
      <c r="G548" s="99">
        <v>2</v>
      </c>
      <c r="H548" s="99">
        <v>608</v>
      </c>
      <c r="I548" s="99">
        <v>1</v>
      </c>
      <c r="J548" s="99">
        <v>0</v>
      </c>
      <c r="K548" s="99">
        <v>0</v>
      </c>
      <c r="L548" s="99">
        <v>2</v>
      </c>
      <c r="M548" s="99">
        <v>0</v>
      </c>
      <c r="N548" s="99">
        <v>2</v>
      </c>
      <c r="O548" s="99">
        <v>0</v>
      </c>
      <c r="P548" s="99">
        <v>0</v>
      </c>
      <c r="Q548" s="99">
        <v>0</v>
      </c>
      <c r="R548" s="99">
        <v>0</v>
      </c>
      <c r="S548" s="99">
        <v>0</v>
      </c>
      <c r="T548" s="99">
        <v>0</v>
      </c>
      <c r="U548" s="99">
        <v>140</v>
      </c>
      <c r="V548" s="99">
        <v>2</v>
      </c>
      <c r="W548" s="99">
        <v>0</v>
      </c>
      <c r="X548" s="99">
        <v>1</v>
      </c>
      <c r="Y548" s="99">
        <v>0</v>
      </c>
      <c r="Z548" s="99">
        <v>1</v>
      </c>
      <c r="AA548" s="99">
        <v>0</v>
      </c>
      <c r="AB548" s="99">
        <v>0</v>
      </c>
      <c r="AC548" s="99">
        <v>0</v>
      </c>
      <c r="AD548" s="195">
        <v>11</v>
      </c>
      <c r="AE548" s="84">
        <v>0</v>
      </c>
      <c r="AF548" s="173">
        <f t="shared" si="131"/>
        <v>770</v>
      </c>
      <c r="AG548" s="173">
        <f t="shared" si="132"/>
        <v>759</v>
      </c>
    </row>
    <row r="549" spans="1:59" ht="24.75" customHeight="1" x14ac:dyDescent="0.25">
      <c r="A549" s="22" t="s">
        <v>8</v>
      </c>
      <c r="B549" s="22" t="s">
        <v>639</v>
      </c>
      <c r="C549" s="22" t="s">
        <v>7</v>
      </c>
      <c r="D549" s="22">
        <v>32</v>
      </c>
      <c r="E549" s="22" t="s">
        <v>673</v>
      </c>
      <c r="F549" s="22" t="s">
        <v>674</v>
      </c>
      <c r="G549" s="53">
        <v>0</v>
      </c>
      <c r="H549" s="54">
        <v>368</v>
      </c>
      <c r="I549" s="54">
        <v>0</v>
      </c>
      <c r="J549" s="54">
        <v>0</v>
      </c>
      <c r="K549" s="54">
        <v>0</v>
      </c>
      <c r="L549" s="54">
        <v>0</v>
      </c>
      <c r="M549" s="54">
        <v>4</v>
      </c>
      <c r="N549" s="54">
        <v>0</v>
      </c>
      <c r="O549" s="54">
        <v>0</v>
      </c>
      <c r="P549" s="54">
        <v>0</v>
      </c>
      <c r="Q549" s="54">
        <v>1</v>
      </c>
      <c r="R549" s="54">
        <v>2</v>
      </c>
      <c r="S549" s="54">
        <v>0</v>
      </c>
      <c r="T549" s="54">
        <v>0</v>
      </c>
      <c r="U549" s="54">
        <v>90</v>
      </c>
      <c r="V549" s="54">
        <v>0</v>
      </c>
      <c r="W549" s="54">
        <v>1</v>
      </c>
      <c r="X549" s="54">
        <v>0</v>
      </c>
      <c r="Y549" s="54">
        <v>0</v>
      </c>
      <c r="Z549" s="54">
        <v>1</v>
      </c>
      <c r="AA549" s="54">
        <v>0</v>
      </c>
      <c r="AB549" s="54">
        <v>0</v>
      </c>
      <c r="AC549" s="60">
        <v>0</v>
      </c>
      <c r="AD549" s="100">
        <v>4</v>
      </c>
      <c r="AE549" s="84">
        <v>0</v>
      </c>
      <c r="AF549" s="173">
        <f t="shared" si="131"/>
        <v>471</v>
      </c>
      <c r="AG549" s="173">
        <f t="shared" si="132"/>
        <v>467</v>
      </c>
    </row>
    <row r="550" spans="1:59" ht="24.75" customHeight="1" x14ac:dyDescent="0.25">
      <c r="A550" s="22" t="s">
        <v>8</v>
      </c>
      <c r="B550" s="22" t="s">
        <v>639</v>
      </c>
      <c r="C550" s="22" t="s">
        <v>7</v>
      </c>
      <c r="D550" s="22">
        <v>32</v>
      </c>
      <c r="E550" s="22" t="s">
        <v>675</v>
      </c>
      <c r="F550" s="22" t="s">
        <v>676</v>
      </c>
      <c r="G550" s="53">
        <v>0</v>
      </c>
      <c r="H550" s="54">
        <v>363</v>
      </c>
      <c r="I550" s="54">
        <v>0</v>
      </c>
      <c r="J550" s="54">
        <v>0</v>
      </c>
      <c r="K550" s="54">
        <v>0</v>
      </c>
      <c r="L550" s="54">
        <v>3</v>
      </c>
      <c r="M550" s="54">
        <v>0</v>
      </c>
      <c r="N550" s="54">
        <v>3</v>
      </c>
      <c r="O550" s="54">
        <v>0</v>
      </c>
      <c r="P550" s="54">
        <v>0</v>
      </c>
      <c r="Q550" s="54">
        <v>1</v>
      </c>
      <c r="R550" s="54">
        <v>0</v>
      </c>
      <c r="S550" s="54">
        <v>0</v>
      </c>
      <c r="T550" s="54">
        <v>0</v>
      </c>
      <c r="U550" s="54">
        <v>83</v>
      </c>
      <c r="V550" s="54">
        <v>0</v>
      </c>
      <c r="W550" s="54">
        <v>0</v>
      </c>
      <c r="X550" s="54">
        <v>0</v>
      </c>
      <c r="Y550" s="54">
        <v>2</v>
      </c>
      <c r="Z550" s="54">
        <v>0</v>
      </c>
      <c r="AA550" s="54">
        <v>0</v>
      </c>
      <c r="AB550" s="54">
        <v>0</v>
      </c>
      <c r="AC550" s="60">
        <v>0</v>
      </c>
      <c r="AD550" s="100">
        <v>1</v>
      </c>
      <c r="AE550" s="84">
        <v>0</v>
      </c>
      <c r="AF550" s="173">
        <f t="shared" si="131"/>
        <v>456</v>
      </c>
      <c r="AG550" s="173">
        <f t="shared" si="132"/>
        <v>455</v>
      </c>
    </row>
    <row r="551" spans="1:59" ht="24.75" customHeight="1" x14ac:dyDescent="0.25">
      <c r="A551" s="22" t="s">
        <v>8</v>
      </c>
      <c r="B551" s="22" t="s">
        <v>639</v>
      </c>
      <c r="C551" s="22" t="s">
        <v>7</v>
      </c>
      <c r="D551" s="22">
        <v>32</v>
      </c>
      <c r="E551" s="22" t="s">
        <v>677</v>
      </c>
      <c r="F551" s="22" t="s">
        <v>678</v>
      </c>
      <c r="G551" s="53">
        <v>3</v>
      </c>
      <c r="H551" s="54">
        <v>639</v>
      </c>
      <c r="I551" s="54">
        <v>2</v>
      </c>
      <c r="J551" s="54">
        <v>0</v>
      </c>
      <c r="K551" s="54">
        <v>0</v>
      </c>
      <c r="L551" s="54">
        <v>0</v>
      </c>
      <c r="M551" s="54">
        <v>0</v>
      </c>
      <c r="N551" s="54">
        <v>1</v>
      </c>
      <c r="O551" s="54">
        <v>0</v>
      </c>
      <c r="P551" s="54">
        <v>1</v>
      </c>
      <c r="Q551" s="54">
        <v>3</v>
      </c>
      <c r="R551" s="54">
        <v>0</v>
      </c>
      <c r="S551" s="54">
        <v>0</v>
      </c>
      <c r="T551" s="54">
        <v>0</v>
      </c>
      <c r="U551" s="54">
        <v>124</v>
      </c>
      <c r="V551" s="54">
        <v>1</v>
      </c>
      <c r="W551" s="54">
        <v>0</v>
      </c>
      <c r="X551" s="54">
        <v>1</v>
      </c>
      <c r="Y551" s="54">
        <v>1</v>
      </c>
      <c r="Z551" s="54">
        <v>0</v>
      </c>
      <c r="AA551" s="54">
        <v>0</v>
      </c>
      <c r="AB551" s="54">
        <v>0</v>
      </c>
      <c r="AC551" s="60">
        <v>0</v>
      </c>
      <c r="AD551" s="100">
        <v>5</v>
      </c>
      <c r="AE551" s="84">
        <v>0</v>
      </c>
      <c r="AF551" s="173">
        <f t="shared" si="131"/>
        <v>781</v>
      </c>
      <c r="AG551" s="173">
        <f t="shared" si="132"/>
        <v>776</v>
      </c>
    </row>
    <row r="552" spans="1:59" ht="24.75" customHeight="1" x14ac:dyDescent="0.25">
      <c r="A552" s="22" t="s">
        <v>8</v>
      </c>
      <c r="B552" s="22" t="s">
        <v>639</v>
      </c>
      <c r="C552" s="22" t="s">
        <v>7</v>
      </c>
      <c r="D552" s="22">
        <v>32</v>
      </c>
      <c r="E552" s="22" t="s">
        <v>679</v>
      </c>
      <c r="F552" s="22" t="s">
        <v>680</v>
      </c>
      <c r="G552" s="53">
        <v>0</v>
      </c>
      <c r="H552" s="54">
        <v>411</v>
      </c>
      <c r="I552" s="54">
        <v>1</v>
      </c>
      <c r="J552" s="54">
        <v>0</v>
      </c>
      <c r="K552" s="54">
        <v>1</v>
      </c>
      <c r="L552" s="54">
        <v>0</v>
      </c>
      <c r="M552" s="54">
        <v>1</v>
      </c>
      <c r="N552" s="54">
        <v>2</v>
      </c>
      <c r="O552" s="54">
        <v>0</v>
      </c>
      <c r="P552" s="54">
        <v>0</v>
      </c>
      <c r="Q552" s="54">
        <v>0</v>
      </c>
      <c r="R552" s="54">
        <v>0</v>
      </c>
      <c r="S552" s="54">
        <v>0</v>
      </c>
      <c r="T552" s="54">
        <v>0</v>
      </c>
      <c r="U552" s="54">
        <v>142</v>
      </c>
      <c r="V552" s="54">
        <v>1</v>
      </c>
      <c r="W552" s="54">
        <v>0</v>
      </c>
      <c r="X552" s="54">
        <v>0</v>
      </c>
      <c r="Y552" s="54">
        <v>0</v>
      </c>
      <c r="Z552" s="54">
        <v>1</v>
      </c>
      <c r="AA552" s="54">
        <v>0</v>
      </c>
      <c r="AB552" s="54">
        <v>0</v>
      </c>
      <c r="AC552" s="60">
        <v>0</v>
      </c>
      <c r="AD552" s="100">
        <v>4</v>
      </c>
      <c r="AE552" s="84">
        <v>0</v>
      </c>
      <c r="AF552" s="173">
        <f t="shared" si="131"/>
        <v>564</v>
      </c>
      <c r="AG552" s="173">
        <f t="shared" si="132"/>
        <v>560</v>
      </c>
    </row>
    <row r="553" spans="1:59" ht="24.75" customHeight="1" x14ac:dyDescent="0.25">
      <c r="A553" s="22" t="s">
        <v>8</v>
      </c>
      <c r="B553" s="22" t="s">
        <v>639</v>
      </c>
      <c r="C553" s="22" t="s">
        <v>7</v>
      </c>
      <c r="D553" s="22">
        <v>32</v>
      </c>
      <c r="E553" s="22" t="s">
        <v>681</v>
      </c>
      <c r="F553" s="22" t="s">
        <v>682</v>
      </c>
      <c r="G553" s="53">
        <v>1</v>
      </c>
      <c r="H553" s="54">
        <v>456</v>
      </c>
      <c r="I553" s="54">
        <v>0</v>
      </c>
      <c r="J553" s="54">
        <v>0</v>
      </c>
      <c r="K553" s="54">
        <v>0</v>
      </c>
      <c r="L553" s="54">
        <v>0</v>
      </c>
      <c r="M553" s="54">
        <v>0</v>
      </c>
      <c r="N553" s="54">
        <v>2</v>
      </c>
      <c r="O553" s="54">
        <v>0</v>
      </c>
      <c r="P553" s="54">
        <v>0</v>
      </c>
      <c r="Q553" s="54">
        <v>0</v>
      </c>
      <c r="R553" s="54">
        <v>0</v>
      </c>
      <c r="S553" s="54">
        <v>0</v>
      </c>
      <c r="T553" s="54">
        <v>0</v>
      </c>
      <c r="U553" s="54">
        <v>109</v>
      </c>
      <c r="V553" s="54">
        <v>0</v>
      </c>
      <c r="W553" s="54">
        <v>0</v>
      </c>
      <c r="X553" s="54">
        <v>2</v>
      </c>
      <c r="Y553" s="54">
        <v>2</v>
      </c>
      <c r="Z553" s="54">
        <v>0</v>
      </c>
      <c r="AA553" s="54">
        <v>0</v>
      </c>
      <c r="AB553" s="54">
        <v>0</v>
      </c>
      <c r="AC553" s="60">
        <v>1</v>
      </c>
      <c r="AD553" s="100">
        <v>3</v>
      </c>
      <c r="AE553" s="84">
        <v>0</v>
      </c>
      <c r="AF553" s="173">
        <f t="shared" si="131"/>
        <v>576</v>
      </c>
      <c r="AG553" s="173">
        <f t="shared" si="132"/>
        <v>573</v>
      </c>
    </row>
    <row r="554" spans="1:59" ht="24.75" customHeight="1" x14ac:dyDescent="0.25">
      <c r="A554" s="22" t="s">
        <v>8</v>
      </c>
      <c r="B554" s="22" t="s">
        <v>639</v>
      </c>
      <c r="C554" s="22" t="s">
        <v>7</v>
      </c>
      <c r="D554" s="22">
        <v>32</v>
      </c>
      <c r="E554" s="22" t="s">
        <v>683</v>
      </c>
      <c r="F554" s="22" t="s">
        <v>684</v>
      </c>
      <c r="G554" s="53">
        <v>2</v>
      </c>
      <c r="H554" s="54">
        <v>568</v>
      </c>
      <c r="I554" s="54">
        <v>1</v>
      </c>
      <c r="J554" s="54">
        <v>1</v>
      </c>
      <c r="K554" s="54">
        <v>1</v>
      </c>
      <c r="L554" s="54">
        <v>0</v>
      </c>
      <c r="M554" s="54">
        <v>0</v>
      </c>
      <c r="N554" s="54">
        <v>2</v>
      </c>
      <c r="O554" s="54">
        <v>0</v>
      </c>
      <c r="P554" s="54">
        <v>0</v>
      </c>
      <c r="Q554" s="54">
        <v>0</v>
      </c>
      <c r="R554" s="54">
        <v>0</v>
      </c>
      <c r="S554" s="54">
        <v>0</v>
      </c>
      <c r="T554" s="54">
        <v>0</v>
      </c>
      <c r="U554" s="54">
        <v>178</v>
      </c>
      <c r="V554" s="54">
        <v>0</v>
      </c>
      <c r="W554" s="54">
        <v>0</v>
      </c>
      <c r="X554" s="54">
        <v>1</v>
      </c>
      <c r="Y554" s="54">
        <v>4</v>
      </c>
      <c r="Z554" s="54">
        <v>0</v>
      </c>
      <c r="AA554" s="54">
        <v>0</v>
      </c>
      <c r="AB554" s="54">
        <v>0</v>
      </c>
      <c r="AC554" s="60">
        <v>0</v>
      </c>
      <c r="AD554" s="100">
        <v>6</v>
      </c>
      <c r="AE554" s="84">
        <v>0</v>
      </c>
      <c r="AF554" s="173">
        <f t="shared" si="131"/>
        <v>764</v>
      </c>
      <c r="AG554" s="173">
        <f t="shared" si="132"/>
        <v>758</v>
      </c>
    </row>
    <row r="555" spans="1:59" ht="24.75" customHeight="1" x14ac:dyDescent="0.25">
      <c r="A555" s="22" t="s">
        <v>8</v>
      </c>
      <c r="B555" s="22" t="s">
        <v>639</v>
      </c>
      <c r="C555" s="22" t="s">
        <v>7</v>
      </c>
      <c r="D555" s="22">
        <v>32</v>
      </c>
      <c r="E555" s="22" t="s">
        <v>685</v>
      </c>
      <c r="F555" s="22" t="s">
        <v>686</v>
      </c>
      <c r="G555" s="53">
        <v>1</v>
      </c>
      <c r="H555" s="54">
        <v>598</v>
      </c>
      <c r="I555" s="54">
        <v>0</v>
      </c>
      <c r="J555" s="54">
        <v>0</v>
      </c>
      <c r="K555" s="54">
        <v>0</v>
      </c>
      <c r="L555" s="54">
        <v>1</v>
      </c>
      <c r="M555" s="54">
        <v>2</v>
      </c>
      <c r="N555" s="54">
        <v>2</v>
      </c>
      <c r="O555" s="54">
        <v>0</v>
      </c>
      <c r="P555" s="54">
        <v>1</v>
      </c>
      <c r="Q555" s="54">
        <v>1</v>
      </c>
      <c r="R555" s="54">
        <v>0</v>
      </c>
      <c r="S555" s="54">
        <v>0</v>
      </c>
      <c r="T555" s="54">
        <v>0</v>
      </c>
      <c r="U555" s="54">
        <v>138</v>
      </c>
      <c r="V555" s="54">
        <v>1</v>
      </c>
      <c r="W555" s="54">
        <v>0</v>
      </c>
      <c r="X555" s="54">
        <v>1</v>
      </c>
      <c r="Y555" s="54">
        <v>0</v>
      </c>
      <c r="Z555" s="54">
        <v>0</v>
      </c>
      <c r="AA555" s="54">
        <v>0</v>
      </c>
      <c r="AB555" s="54">
        <v>1</v>
      </c>
      <c r="AC555" s="60">
        <v>0</v>
      </c>
      <c r="AD555" s="100">
        <v>10</v>
      </c>
      <c r="AE555" s="84">
        <v>0</v>
      </c>
      <c r="AF555" s="173">
        <f t="shared" si="131"/>
        <v>757</v>
      </c>
      <c r="AG555" s="173">
        <f t="shared" si="132"/>
        <v>747</v>
      </c>
    </row>
    <row r="556" spans="1:59" ht="24.75" customHeight="1" x14ac:dyDescent="0.25">
      <c r="A556" s="22" t="s">
        <v>8</v>
      </c>
      <c r="B556" s="22" t="s">
        <v>639</v>
      </c>
      <c r="C556" s="22" t="s">
        <v>7</v>
      </c>
      <c r="D556" s="22">
        <v>32</v>
      </c>
      <c r="E556" s="22" t="s">
        <v>687</v>
      </c>
      <c r="F556" s="22" t="s">
        <v>688</v>
      </c>
      <c r="G556" s="53">
        <v>0</v>
      </c>
      <c r="H556" s="54">
        <v>581</v>
      </c>
      <c r="I556" s="54">
        <v>0</v>
      </c>
      <c r="J556" s="54">
        <v>0</v>
      </c>
      <c r="K556" s="54">
        <v>0</v>
      </c>
      <c r="L556" s="54">
        <v>0</v>
      </c>
      <c r="M556" s="54">
        <v>1</v>
      </c>
      <c r="N556" s="54">
        <v>2</v>
      </c>
      <c r="O556" s="54">
        <v>0</v>
      </c>
      <c r="P556" s="54">
        <v>0</v>
      </c>
      <c r="Q556" s="54">
        <v>0</v>
      </c>
      <c r="R556" s="54">
        <v>0</v>
      </c>
      <c r="S556" s="54">
        <v>0</v>
      </c>
      <c r="T556" s="54">
        <v>0</v>
      </c>
      <c r="U556" s="54">
        <v>133</v>
      </c>
      <c r="V556" s="54">
        <v>1</v>
      </c>
      <c r="W556" s="54">
        <v>1</v>
      </c>
      <c r="X556" s="54">
        <v>1</v>
      </c>
      <c r="Y556" s="54">
        <v>5</v>
      </c>
      <c r="Z556" s="54">
        <v>0</v>
      </c>
      <c r="AA556" s="54">
        <v>0</v>
      </c>
      <c r="AB556" s="54">
        <v>0</v>
      </c>
      <c r="AC556" s="60">
        <v>0</v>
      </c>
      <c r="AD556" s="100">
        <v>4</v>
      </c>
      <c r="AE556" s="84">
        <v>0</v>
      </c>
      <c r="AF556" s="173">
        <f t="shared" si="131"/>
        <v>729</v>
      </c>
      <c r="AG556" s="173">
        <f t="shared" si="132"/>
        <v>725</v>
      </c>
    </row>
    <row r="557" spans="1:59" ht="24.75" customHeight="1" x14ac:dyDescent="0.25">
      <c r="A557" s="22" t="s">
        <v>8</v>
      </c>
      <c r="B557" s="22" t="s">
        <v>639</v>
      </c>
      <c r="C557" s="22" t="s">
        <v>7</v>
      </c>
      <c r="D557" s="22">
        <v>32</v>
      </c>
      <c r="E557" s="22" t="s">
        <v>689</v>
      </c>
      <c r="F557" s="22" t="s">
        <v>690</v>
      </c>
      <c r="G557" s="53">
        <v>0</v>
      </c>
      <c r="H557" s="54">
        <v>587</v>
      </c>
      <c r="I557" s="54">
        <v>1</v>
      </c>
      <c r="J557" s="54">
        <v>0</v>
      </c>
      <c r="K557" s="54">
        <v>0</v>
      </c>
      <c r="L557" s="54">
        <v>1</v>
      </c>
      <c r="M557" s="54">
        <v>0</v>
      </c>
      <c r="N557" s="54">
        <v>1</v>
      </c>
      <c r="O557" s="54">
        <v>0</v>
      </c>
      <c r="P557" s="54">
        <v>1</v>
      </c>
      <c r="Q557" s="54">
        <v>0</v>
      </c>
      <c r="R557" s="54">
        <v>0</v>
      </c>
      <c r="S557" s="54">
        <v>0</v>
      </c>
      <c r="T557" s="54">
        <v>0</v>
      </c>
      <c r="U557" s="54">
        <v>159</v>
      </c>
      <c r="V557" s="54">
        <v>0</v>
      </c>
      <c r="W557" s="54">
        <v>0</v>
      </c>
      <c r="X557" s="54">
        <v>1</v>
      </c>
      <c r="Y557" s="54">
        <v>1</v>
      </c>
      <c r="Z557" s="54">
        <v>0</v>
      </c>
      <c r="AA557" s="54">
        <v>0</v>
      </c>
      <c r="AB557" s="54">
        <v>0</v>
      </c>
      <c r="AC557" s="60">
        <v>0</v>
      </c>
      <c r="AD557" s="100">
        <v>3</v>
      </c>
      <c r="AE557" s="84">
        <v>0</v>
      </c>
      <c r="AF557" s="173">
        <f t="shared" si="131"/>
        <v>755</v>
      </c>
      <c r="AG557" s="173">
        <f t="shared" si="132"/>
        <v>752</v>
      </c>
    </row>
    <row r="558" spans="1:59" ht="24.75" customHeight="1" x14ac:dyDescent="0.25">
      <c r="A558" s="22"/>
      <c r="B558" s="22"/>
      <c r="C558" s="22"/>
      <c r="D558" s="22"/>
      <c r="E558" s="31" t="s">
        <v>294</v>
      </c>
      <c r="F558" s="31" t="s">
        <v>65</v>
      </c>
      <c r="G558" s="87">
        <f>SUM(G543:G557)</f>
        <v>14</v>
      </c>
      <c r="H558" s="84">
        <f t="shared" ref="H558:AE558" si="133">SUM(H543:H557)</f>
        <v>7550</v>
      </c>
      <c r="I558" s="84">
        <f t="shared" si="133"/>
        <v>13</v>
      </c>
      <c r="J558" s="84">
        <f t="shared" si="133"/>
        <v>2</v>
      </c>
      <c r="K558" s="84">
        <f t="shared" si="133"/>
        <v>3</v>
      </c>
      <c r="L558" s="84">
        <f t="shared" si="133"/>
        <v>8</v>
      </c>
      <c r="M558" s="84">
        <f t="shared" si="133"/>
        <v>29</v>
      </c>
      <c r="N558" s="84">
        <f t="shared" si="133"/>
        <v>30</v>
      </c>
      <c r="O558" s="84">
        <f t="shared" si="133"/>
        <v>1</v>
      </c>
      <c r="P558" s="84">
        <f t="shared" si="133"/>
        <v>5</v>
      </c>
      <c r="Q558" s="84">
        <f t="shared" si="133"/>
        <v>7</v>
      </c>
      <c r="R558" s="84">
        <f t="shared" si="133"/>
        <v>3</v>
      </c>
      <c r="S558" s="84">
        <f t="shared" si="133"/>
        <v>0</v>
      </c>
      <c r="T558" s="84">
        <f t="shared" si="133"/>
        <v>1</v>
      </c>
      <c r="U558" s="84">
        <f t="shared" si="133"/>
        <v>1961</v>
      </c>
      <c r="V558" s="84">
        <f t="shared" si="133"/>
        <v>10</v>
      </c>
      <c r="W558" s="84">
        <f t="shared" si="133"/>
        <v>3</v>
      </c>
      <c r="X558" s="84">
        <f t="shared" si="133"/>
        <v>12</v>
      </c>
      <c r="Y558" s="84">
        <f t="shared" si="133"/>
        <v>20</v>
      </c>
      <c r="Z558" s="84">
        <f t="shared" si="133"/>
        <v>3</v>
      </c>
      <c r="AA558" s="84">
        <f t="shared" si="133"/>
        <v>0</v>
      </c>
      <c r="AB558" s="84">
        <f t="shared" si="133"/>
        <v>2</v>
      </c>
      <c r="AC558" s="85">
        <f t="shared" si="133"/>
        <v>3</v>
      </c>
      <c r="AD558" s="100">
        <f t="shared" si="133"/>
        <v>78</v>
      </c>
      <c r="AE558" s="84">
        <f t="shared" si="133"/>
        <v>0</v>
      </c>
      <c r="AF558" s="87">
        <f>SUM(AF543:AF557)</f>
        <v>9758</v>
      </c>
      <c r="AG558" s="88">
        <f>SUM(AG543:AG557)</f>
        <v>9680</v>
      </c>
    </row>
    <row r="559" spans="1:59" s="51" customFormat="1" ht="24.75" customHeight="1" x14ac:dyDescent="0.25">
      <c r="A559" s="241"/>
      <c r="B559" s="242"/>
      <c r="C559" s="242"/>
      <c r="D559" s="242"/>
      <c r="E559" s="242"/>
      <c r="F559" s="242"/>
      <c r="G559" s="242"/>
      <c r="H559" s="242"/>
      <c r="I559" s="242"/>
      <c r="J559" s="242"/>
      <c r="K559" s="242"/>
      <c r="L559" s="242"/>
      <c r="M559" s="242"/>
      <c r="N559" s="242"/>
      <c r="O559" s="242"/>
      <c r="P559" s="242"/>
      <c r="Q559" s="242"/>
      <c r="R559" s="242"/>
      <c r="S559" s="242"/>
      <c r="T559" s="242"/>
      <c r="U559" s="242"/>
      <c r="V559" s="242"/>
      <c r="W559" s="242"/>
      <c r="X559" s="242"/>
      <c r="Y559" s="242"/>
      <c r="Z559" s="242"/>
      <c r="AA559" s="242"/>
      <c r="AB559" s="242"/>
      <c r="AC559" s="242"/>
      <c r="AD559" s="242"/>
      <c r="AE559" s="242"/>
      <c r="AF559" s="242"/>
      <c r="AG559" s="243"/>
      <c r="AH559" s="50"/>
      <c r="AI559" s="50"/>
      <c r="AJ559" s="50"/>
      <c r="AK559" s="50"/>
      <c r="AL559" s="50"/>
      <c r="AM559" s="50"/>
      <c r="AN559" s="50"/>
      <c r="AO559" s="50"/>
      <c r="AP559" s="50"/>
      <c r="AQ559" s="50"/>
      <c r="AR559" s="50"/>
      <c r="AS559" s="50"/>
      <c r="AT559" s="50"/>
      <c r="AU559" s="50"/>
      <c r="AV559" s="50"/>
      <c r="AW559" s="50"/>
      <c r="AX559" s="50"/>
      <c r="AY559" s="50"/>
      <c r="AZ559" s="50"/>
      <c r="BA559" s="50"/>
      <c r="BB559" s="50"/>
      <c r="BC559" s="50"/>
      <c r="BD559" s="50"/>
      <c r="BE559" s="50"/>
      <c r="BF559" s="50"/>
      <c r="BG559" s="50"/>
    </row>
    <row r="560" spans="1:59" s="162" customFormat="1" ht="24.75" customHeight="1" x14ac:dyDescent="0.3">
      <c r="A560" s="267"/>
      <c r="B560" s="268"/>
      <c r="C560" s="268"/>
      <c r="D560" s="269"/>
      <c r="E560" s="146" t="s">
        <v>2429</v>
      </c>
      <c r="F560" s="146"/>
      <c r="G560" s="147">
        <f t="shared" ref="G560:AG560" si="134">G541+G558</f>
        <v>27</v>
      </c>
      <c r="H560" s="148">
        <f t="shared" si="134"/>
        <v>13657</v>
      </c>
      <c r="I560" s="148">
        <f t="shared" si="134"/>
        <v>20</v>
      </c>
      <c r="J560" s="148">
        <f t="shared" si="134"/>
        <v>7</v>
      </c>
      <c r="K560" s="148">
        <f t="shared" si="134"/>
        <v>3</v>
      </c>
      <c r="L560" s="148">
        <f t="shared" si="134"/>
        <v>9</v>
      </c>
      <c r="M560" s="148">
        <f t="shared" si="134"/>
        <v>43</v>
      </c>
      <c r="N560" s="148">
        <f t="shared" si="134"/>
        <v>60</v>
      </c>
      <c r="O560" s="148">
        <f t="shared" si="134"/>
        <v>4</v>
      </c>
      <c r="P560" s="148">
        <f t="shared" si="134"/>
        <v>14</v>
      </c>
      <c r="Q560" s="148">
        <f t="shared" si="134"/>
        <v>7</v>
      </c>
      <c r="R560" s="148">
        <f t="shared" si="134"/>
        <v>4</v>
      </c>
      <c r="S560" s="148">
        <f t="shared" si="134"/>
        <v>1</v>
      </c>
      <c r="T560" s="148">
        <f t="shared" si="134"/>
        <v>1</v>
      </c>
      <c r="U560" s="148">
        <f t="shared" si="134"/>
        <v>3592</v>
      </c>
      <c r="V560" s="148">
        <f t="shared" si="134"/>
        <v>16</v>
      </c>
      <c r="W560" s="148">
        <f t="shared" si="134"/>
        <v>4</v>
      </c>
      <c r="X560" s="148">
        <f t="shared" si="134"/>
        <v>15</v>
      </c>
      <c r="Y560" s="148">
        <f t="shared" si="134"/>
        <v>36</v>
      </c>
      <c r="Z560" s="148">
        <f t="shared" si="134"/>
        <v>5</v>
      </c>
      <c r="AA560" s="148">
        <f t="shared" si="134"/>
        <v>2</v>
      </c>
      <c r="AB560" s="148">
        <f t="shared" si="134"/>
        <v>2</v>
      </c>
      <c r="AC560" s="149">
        <f t="shared" si="134"/>
        <v>5</v>
      </c>
      <c r="AD560" s="150">
        <f t="shared" si="134"/>
        <v>104</v>
      </c>
      <c r="AE560" s="148">
        <f t="shared" si="134"/>
        <v>0</v>
      </c>
      <c r="AF560" s="147">
        <f t="shared" si="134"/>
        <v>17638</v>
      </c>
      <c r="AG560" s="151">
        <f t="shared" si="134"/>
        <v>17534</v>
      </c>
      <c r="AH560" s="161"/>
      <c r="AI560" s="161"/>
      <c r="AJ560" s="161"/>
      <c r="AK560" s="161"/>
      <c r="AL560" s="161"/>
      <c r="AM560" s="161"/>
      <c r="AN560" s="161"/>
      <c r="AO560" s="161"/>
      <c r="AP560" s="161"/>
      <c r="AQ560" s="161"/>
      <c r="AR560" s="161"/>
      <c r="AS560" s="161"/>
      <c r="AT560" s="161"/>
      <c r="AU560" s="161"/>
      <c r="AV560" s="161"/>
      <c r="AW560" s="161"/>
      <c r="AX560" s="161"/>
      <c r="AY560" s="161"/>
      <c r="AZ560" s="161"/>
      <c r="BA560" s="161"/>
      <c r="BB560" s="161"/>
      <c r="BC560" s="161"/>
      <c r="BD560" s="161"/>
      <c r="BE560" s="161"/>
      <c r="BF560" s="161"/>
      <c r="BG560" s="161"/>
    </row>
    <row r="561" spans="1:33" ht="24.75" customHeight="1" x14ac:dyDescent="0.25">
      <c r="A561" s="238"/>
      <c r="B561" s="239"/>
      <c r="C561" s="239"/>
      <c r="D561" s="239"/>
      <c r="E561" s="239"/>
      <c r="F561" s="239"/>
      <c r="G561" s="239"/>
      <c r="H561" s="239"/>
      <c r="I561" s="239"/>
      <c r="J561" s="239"/>
      <c r="K561" s="239"/>
      <c r="L561" s="239"/>
      <c r="M561" s="239"/>
      <c r="N561" s="239"/>
      <c r="O561" s="239"/>
      <c r="P561" s="239"/>
      <c r="Q561" s="239"/>
      <c r="R561" s="239"/>
      <c r="S561" s="239"/>
      <c r="T561" s="239"/>
      <c r="U561" s="239"/>
      <c r="V561" s="239"/>
      <c r="W561" s="239"/>
      <c r="X561" s="239"/>
      <c r="Y561" s="239"/>
      <c r="Z561" s="239"/>
      <c r="AA561" s="239"/>
      <c r="AB561" s="239"/>
      <c r="AC561" s="239"/>
      <c r="AD561" s="239"/>
      <c r="AE561" s="239"/>
      <c r="AF561" s="239"/>
      <c r="AG561" s="240"/>
    </row>
    <row r="562" spans="1:33" ht="24.75" customHeight="1" x14ac:dyDescent="0.25">
      <c r="A562" s="252" t="s">
        <v>691</v>
      </c>
      <c r="B562" s="253"/>
      <c r="C562" s="254"/>
      <c r="D562" s="23"/>
      <c r="E562" s="22"/>
      <c r="F562" s="22"/>
      <c r="G562" s="53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60"/>
      <c r="AD562" s="100"/>
      <c r="AE562" s="84"/>
      <c r="AF562" s="87"/>
      <c r="AG562" s="88"/>
    </row>
    <row r="563" spans="1:33" ht="24.75" customHeight="1" x14ac:dyDescent="0.25">
      <c r="A563" s="22" t="s">
        <v>8</v>
      </c>
      <c r="B563" s="22" t="s">
        <v>692</v>
      </c>
      <c r="C563" s="22" t="s">
        <v>7</v>
      </c>
      <c r="D563" s="22">
        <v>30</v>
      </c>
      <c r="E563" s="22" t="s">
        <v>693</v>
      </c>
      <c r="F563" s="22" t="s">
        <v>694</v>
      </c>
      <c r="G563" s="53">
        <v>1</v>
      </c>
      <c r="H563" s="54">
        <v>635</v>
      </c>
      <c r="I563" s="54">
        <v>0</v>
      </c>
      <c r="J563" s="54">
        <v>0</v>
      </c>
      <c r="K563" s="54">
        <v>0</v>
      </c>
      <c r="L563" s="54">
        <v>0</v>
      </c>
      <c r="M563" s="54">
        <v>1</v>
      </c>
      <c r="N563" s="54">
        <v>4</v>
      </c>
      <c r="O563" s="54">
        <v>0</v>
      </c>
      <c r="P563" s="54">
        <v>0</v>
      </c>
      <c r="Q563" s="54">
        <v>0</v>
      </c>
      <c r="R563" s="54">
        <v>0</v>
      </c>
      <c r="S563" s="54">
        <v>0</v>
      </c>
      <c r="T563" s="54">
        <v>0</v>
      </c>
      <c r="U563" s="54">
        <v>152</v>
      </c>
      <c r="V563" s="54">
        <v>4</v>
      </c>
      <c r="W563" s="54">
        <v>0</v>
      </c>
      <c r="X563" s="54">
        <v>2</v>
      </c>
      <c r="Y563" s="54">
        <v>1</v>
      </c>
      <c r="Z563" s="54">
        <v>0</v>
      </c>
      <c r="AA563" s="54">
        <v>0</v>
      </c>
      <c r="AB563" s="54">
        <v>0</v>
      </c>
      <c r="AC563" s="60">
        <v>0</v>
      </c>
      <c r="AD563" s="100">
        <v>4</v>
      </c>
      <c r="AE563" s="84">
        <v>0</v>
      </c>
      <c r="AF563" s="173">
        <f t="shared" ref="AF563:AF586" si="135">G563+H563+I563+J563+K563+L563+M563+N563+O563+P563+Q563+R563+S563+T563+U563+V563+W563+X563+Y563+Z563+AA563+AB563+AC563+AD563</f>
        <v>804</v>
      </c>
      <c r="AG563" s="173">
        <f t="shared" ref="AG563:AG586" si="136">G563+H563+I563+J563+K563+L563+M563+N563+O563+P563+Q563+R563+S563+T563+U563+V563+W563+X563+Y563+Z563+AA563+AB563+AC563</f>
        <v>800</v>
      </c>
    </row>
    <row r="564" spans="1:33" ht="24.75" customHeight="1" x14ac:dyDescent="0.25">
      <c r="A564" s="22" t="s">
        <v>8</v>
      </c>
      <c r="B564" s="22" t="s">
        <v>692</v>
      </c>
      <c r="C564" s="22" t="s">
        <v>7</v>
      </c>
      <c r="D564" s="22">
        <v>30</v>
      </c>
      <c r="E564" s="22" t="s">
        <v>695</v>
      </c>
      <c r="F564" s="22" t="s">
        <v>696</v>
      </c>
      <c r="G564" s="53">
        <v>1</v>
      </c>
      <c r="H564" s="54">
        <v>433</v>
      </c>
      <c r="I564" s="54">
        <v>1</v>
      </c>
      <c r="J564" s="54">
        <v>0</v>
      </c>
      <c r="K564" s="54">
        <v>0</v>
      </c>
      <c r="L564" s="54">
        <v>0</v>
      </c>
      <c r="M564" s="54">
        <v>3</v>
      </c>
      <c r="N564" s="54">
        <v>2</v>
      </c>
      <c r="O564" s="54">
        <v>1</v>
      </c>
      <c r="P564" s="54">
        <v>0</v>
      </c>
      <c r="Q564" s="54">
        <v>1</v>
      </c>
      <c r="R564" s="54">
        <v>0</v>
      </c>
      <c r="S564" s="54">
        <v>0</v>
      </c>
      <c r="T564" s="54">
        <v>0</v>
      </c>
      <c r="U564" s="54">
        <v>94</v>
      </c>
      <c r="V564" s="54">
        <v>1</v>
      </c>
      <c r="W564" s="54">
        <v>0</v>
      </c>
      <c r="X564" s="54">
        <v>0</v>
      </c>
      <c r="Y564" s="54">
        <v>2</v>
      </c>
      <c r="Z564" s="54">
        <v>0</v>
      </c>
      <c r="AA564" s="54">
        <v>0</v>
      </c>
      <c r="AB564" s="54">
        <v>1</v>
      </c>
      <c r="AC564" s="60">
        <v>0</v>
      </c>
      <c r="AD564" s="100">
        <v>5</v>
      </c>
      <c r="AE564" s="84">
        <v>0</v>
      </c>
      <c r="AF564" s="173">
        <f t="shared" si="135"/>
        <v>545</v>
      </c>
      <c r="AG564" s="173">
        <f t="shared" si="136"/>
        <v>540</v>
      </c>
    </row>
    <row r="565" spans="1:33" ht="24.75" customHeight="1" x14ac:dyDescent="0.25">
      <c r="A565" s="22" t="s">
        <v>8</v>
      </c>
      <c r="B565" s="22" t="s">
        <v>692</v>
      </c>
      <c r="C565" s="22" t="s">
        <v>7</v>
      </c>
      <c r="D565" s="22">
        <v>30</v>
      </c>
      <c r="E565" s="22" t="s">
        <v>697</v>
      </c>
      <c r="F565" s="22" t="s">
        <v>698</v>
      </c>
      <c r="G565" s="53">
        <v>1</v>
      </c>
      <c r="H565" s="54">
        <v>444</v>
      </c>
      <c r="I565" s="54">
        <v>2</v>
      </c>
      <c r="J565" s="54">
        <v>0</v>
      </c>
      <c r="K565" s="54">
        <v>0</v>
      </c>
      <c r="L565" s="54">
        <v>0</v>
      </c>
      <c r="M565" s="54">
        <v>1</v>
      </c>
      <c r="N565" s="54">
        <v>3</v>
      </c>
      <c r="O565" s="54">
        <v>0</v>
      </c>
      <c r="P565" s="54">
        <v>0</v>
      </c>
      <c r="Q565" s="54">
        <v>0</v>
      </c>
      <c r="R565" s="54">
        <v>0</v>
      </c>
      <c r="S565" s="54">
        <v>0</v>
      </c>
      <c r="T565" s="54">
        <v>0</v>
      </c>
      <c r="U565" s="54">
        <v>107</v>
      </c>
      <c r="V565" s="54">
        <v>1</v>
      </c>
      <c r="W565" s="54">
        <v>0</v>
      </c>
      <c r="X565" s="54">
        <v>0</v>
      </c>
      <c r="Y565" s="54">
        <v>1</v>
      </c>
      <c r="Z565" s="54">
        <v>0</v>
      </c>
      <c r="AA565" s="54">
        <v>0</v>
      </c>
      <c r="AB565" s="54">
        <v>0</v>
      </c>
      <c r="AC565" s="60">
        <v>0</v>
      </c>
      <c r="AD565" s="100">
        <v>3</v>
      </c>
      <c r="AE565" s="84">
        <v>0</v>
      </c>
      <c r="AF565" s="173">
        <f t="shared" si="135"/>
        <v>563</v>
      </c>
      <c r="AG565" s="173">
        <f t="shared" si="136"/>
        <v>560</v>
      </c>
    </row>
    <row r="566" spans="1:33" ht="24.75" customHeight="1" x14ac:dyDescent="0.25">
      <c r="A566" s="22" t="s">
        <v>8</v>
      </c>
      <c r="B566" s="22" t="s">
        <v>692</v>
      </c>
      <c r="C566" s="22" t="s">
        <v>7</v>
      </c>
      <c r="D566" s="22">
        <v>30</v>
      </c>
      <c r="E566" s="22" t="s">
        <v>699</v>
      </c>
      <c r="F566" s="22" t="s">
        <v>700</v>
      </c>
      <c r="G566" s="53">
        <v>0</v>
      </c>
      <c r="H566" s="54">
        <v>393</v>
      </c>
      <c r="I566" s="54">
        <v>1</v>
      </c>
      <c r="J566" s="54">
        <v>0</v>
      </c>
      <c r="K566" s="54">
        <v>0</v>
      </c>
      <c r="L566" s="54">
        <v>0</v>
      </c>
      <c r="M566" s="54">
        <v>0</v>
      </c>
      <c r="N566" s="54">
        <v>1</v>
      </c>
      <c r="O566" s="54">
        <v>0</v>
      </c>
      <c r="P566" s="54">
        <v>0</v>
      </c>
      <c r="Q566" s="54">
        <v>0</v>
      </c>
      <c r="R566" s="54">
        <v>0</v>
      </c>
      <c r="S566" s="54">
        <v>0</v>
      </c>
      <c r="T566" s="54">
        <v>0</v>
      </c>
      <c r="U566" s="54">
        <v>134</v>
      </c>
      <c r="V566" s="54">
        <v>1</v>
      </c>
      <c r="W566" s="54">
        <v>0</v>
      </c>
      <c r="X566" s="54">
        <v>0</v>
      </c>
      <c r="Y566" s="54">
        <v>2</v>
      </c>
      <c r="Z566" s="54">
        <v>0</v>
      </c>
      <c r="AA566" s="54">
        <v>0</v>
      </c>
      <c r="AB566" s="54">
        <v>0</v>
      </c>
      <c r="AC566" s="60">
        <v>0</v>
      </c>
      <c r="AD566" s="100">
        <v>4</v>
      </c>
      <c r="AE566" s="84">
        <v>0</v>
      </c>
      <c r="AF566" s="173">
        <f t="shared" si="135"/>
        <v>536</v>
      </c>
      <c r="AG566" s="173">
        <f t="shared" si="136"/>
        <v>532</v>
      </c>
    </row>
    <row r="567" spans="1:33" ht="24.75" customHeight="1" x14ac:dyDescent="0.25">
      <c r="A567" s="22" t="s">
        <v>8</v>
      </c>
      <c r="B567" s="22" t="s">
        <v>692</v>
      </c>
      <c r="C567" s="22" t="s">
        <v>7</v>
      </c>
      <c r="D567" s="22">
        <v>30</v>
      </c>
      <c r="E567" s="22" t="s">
        <v>701</v>
      </c>
      <c r="F567" s="22" t="s">
        <v>702</v>
      </c>
      <c r="G567" s="53">
        <v>2</v>
      </c>
      <c r="H567" s="54">
        <v>421</v>
      </c>
      <c r="I567" s="54">
        <v>0</v>
      </c>
      <c r="J567" s="54">
        <v>0</v>
      </c>
      <c r="K567" s="54">
        <v>0</v>
      </c>
      <c r="L567" s="54">
        <v>0</v>
      </c>
      <c r="M567" s="54">
        <v>1</v>
      </c>
      <c r="N567" s="54">
        <v>1</v>
      </c>
      <c r="O567" s="54">
        <v>0</v>
      </c>
      <c r="P567" s="54">
        <v>0</v>
      </c>
      <c r="Q567" s="54">
        <v>0</v>
      </c>
      <c r="R567" s="54">
        <v>0</v>
      </c>
      <c r="S567" s="54">
        <v>0</v>
      </c>
      <c r="T567" s="54">
        <v>0</v>
      </c>
      <c r="U567" s="54">
        <v>116</v>
      </c>
      <c r="V567" s="54">
        <v>0</v>
      </c>
      <c r="W567" s="54">
        <v>0</v>
      </c>
      <c r="X567" s="54">
        <v>0</v>
      </c>
      <c r="Y567" s="54">
        <v>2</v>
      </c>
      <c r="Z567" s="54">
        <v>0</v>
      </c>
      <c r="AA567" s="54">
        <v>0</v>
      </c>
      <c r="AB567" s="54">
        <v>0</v>
      </c>
      <c r="AC567" s="60">
        <v>0</v>
      </c>
      <c r="AD567" s="100">
        <v>6</v>
      </c>
      <c r="AE567" s="84">
        <v>0</v>
      </c>
      <c r="AF567" s="173">
        <f t="shared" si="135"/>
        <v>549</v>
      </c>
      <c r="AG567" s="173">
        <f t="shared" si="136"/>
        <v>543</v>
      </c>
    </row>
    <row r="568" spans="1:33" ht="24.75" customHeight="1" x14ac:dyDescent="0.25">
      <c r="A568" s="22" t="s">
        <v>8</v>
      </c>
      <c r="B568" s="22" t="s">
        <v>692</v>
      </c>
      <c r="C568" s="22" t="s">
        <v>7</v>
      </c>
      <c r="D568" s="22">
        <v>30</v>
      </c>
      <c r="E568" s="22" t="s">
        <v>703</v>
      </c>
      <c r="F568" s="22" t="s">
        <v>704</v>
      </c>
      <c r="G568" s="99">
        <v>0</v>
      </c>
      <c r="H568" s="99">
        <v>568</v>
      </c>
      <c r="I568" s="99">
        <v>0</v>
      </c>
      <c r="J568" s="99">
        <v>0</v>
      </c>
      <c r="K568" s="99">
        <v>0</v>
      </c>
      <c r="L568" s="99">
        <v>0</v>
      </c>
      <c r="M568" s="99">
        <v>1</v>
      </c>
      <c r="N568" s="99">
        <v>0</v>
      </c>
      <c r="O568" s="99">
        <v>0</v>
      </c>
      <c r="P568" s="99">
        <v>0</v>
      </c>
      <c r="Q568" s="99">
        <v>0</v>
      </c>
      <c r="R568" s="99">
        <v>0</v>
      </c>
      <c r="S568" s="99">
        <v>0</v>
      </c>
      <c r="T568" s="99">
        <v>0</v>
      </c>
      <c r="U568" s="99">
        <v>126</v>
      </c>
      <c r="V568" s="99">
        <v>0</v>
      </c>
      <c r="W568" s="99">
        <v>0</v>
      </c>
      <c r="X568" s="99">
        <v>0</v>
      </c>
      <c r="Y568" s="99">
        <v>4</v>
      </c>
      <c r="Z568" s="99">
        <v>0</v>
      </c>
      <c r="AA568" s="99">
        <v>0</v>
      </c>
      <c r="AB568" s="99">
        <v>0</v>
      </c>
      <c r="AC568" s="99">
        <v>0</v>
      </c>
      <c r="AD568" s="195">
        <v>4</v>
      </c>
      <c r="AE568" s="84">
        <v>0</v>
      </c>
      <c r="AF568" s="173">
        <f t="shared" si="135"/>
        <v>703</v>
      </c>
      <c r="AG568" s="173">
        <f t="shared" si="136"/>
        <v>699</v>
      </c>
    </row>
    <row r="569" spans="1:33" ht="24.75" customHeight="1" x14ac:dyDescent="0.25">
      <c r="A569" s="22" t="s">
        <v>8</v>
      </c>
      <c r="B569" s="22" t="s">
        <v>692</v>
      </c>
      <c r="C569" s="22" t="s">
        <v>7</v>
      </c>
      <c r="D569" s="22">
        <v>30</v>
      </c>
      <c r="E569" s="22" t="s">
        <v>705</v>
      </c>
      <c r="F569" s="22" t="s">
        <v>706</v>
      </c>
      <c r="G569" s="53">
        <v>1</v>
      </c>
      <c r="H569" s="54">
        <v>562</v>
      </c>
      <c r="I569" s="54">
        <v>0</v>
      </c>
      <c r="J569" s="54">
        <v>0</v>
      </c>
      <c r="K569" s="54">
        <v>0</v>
      </c>
      <c r="L569" s="54">
        <v>0</v>
      </c>
      <c r="M569" s="54">
        <v>2</v>
      </c>
      <c r="N569" s="54">
        <v>3</v>
      </c>
      <c r="O569" s="54">
        <v>0</v>
      </c>
      <c r="P569" s="54">
        <v>0</v>
      </c>
      <c r="Q569" s="54">
        <v>0</v>
      </c>
      <c r="R569" s="54">
        <v>0</v>
      </c>
      <c r="S569" s="54">
        <v>0</v>
      </c>
      <c r="T569" s="54">
        <v>1</v>
      </c>
      <c r="U569" s="54">
        <v>123</v>
      </c>
      <c r="V569" s="54">
        <v>0</v>
      </c>
      <c r="W569" s="54">
        <v>0</v>
      </c>
      <c r="X569" s="54">
        <v>0</v>
      </c>
      <c r="Y569" s="54">
        <v>6</v>
      </c>
      <c r="Z569" s="54">
        <v>1</v>
      </c>
      <c r="AA569" s="54">
        <v>0</v>
      </c>
      <c r="AB569" s="54">
        <v>0</v>
      </c>
      <c r="AC569" s="60">
        <v>0</v>
      </c>
      <c r="AD569" s="100">
        <v>4</v>
      </c>
      <c r="AE569" s="84">
        <v>0</v>
      </c>
      <c r="AF569" s="173">
        <f t="shared" si="135"/>
        <v>703</v>
      </c>
      <c r="AG569" s="173">
        <f t="shared" si="136"/>
        <v>699</v>
      </c>
    </row>
    <row r="570" spans="1:33" ht="24.75" customHeight="1" x14ac:dyDescent="0.25">
      <c r="A570" s="22" t="s">
        <v>8</v>
      </c>
      <c r="B570" s="22" t="s">
        <v>692</v>
      </c>
      <c r="C570" s="22" t="s">
        <v>7</v>
      </c>
      <c r="D570" s="22">
        <v>30</v>
      </c>
      <c r="E570" s="22" t="s">
        <v>707</v>
      </c>
      <c r="F570" s="22" t="s">
        <v>708</v>
      </c>
      <c r="G570" s="53">
        <v>1</v>
      </c>
      <c r="H570" s="54">
        <v>562</v>
      </c>
      <c r="I570" s="54">
        <v>0</v>
      </c>
      <c r="J570" s="54">
        <v>0</v>
      </c>
      <c r="K570" s="54">
        <v>0</v>
      </c>
      <c r="L570" s="54">
        <v>0</v>
      </c>
      <c r="M570" s="54">
        <v>0</v>
      </c>
      <c r="N570" s="54">
        <v>1</v>
      </c>
      <c r="O570" s="54">
        <v>0</v>
      </c>
      <c r="P570" s="54">
        <v>1</v>
      </c>
      <c r="Q570" s="54">
        <v>0</v>
      </c>
      <c r="R570" s="54">
        <v>0</v>
      </c>
      <c r="S570" s="54">
        <v>0</v>
      </c>
      <c r="T570" s="54">
        <v>0</v>
      </c>
      <c r="U570" s="54">
        <v>127</v>
      </c>
      <c r="V570" s="54">
        <v>0</v>
      </c>
      <c r="W570" s="54">
        <v>0</v>
      </c>
      <c r="X570" s="54">
        <v>1</v>
      </c>
      <c r="Y570" s="54">
        <v>2</v>
      </c>
      <c r="Z570" s="54">
        <v>0</v>
      </c>
      <c r="AA570" s="54">
        <v>0</v>
      </c>
      <c r="AB570" s="54">
        <v>0</v>
      </c>
      <c r="AC570" s="60">
        <v>0</v>
      </c>
      <c r="AD570" s="100">
        <v>1</v>
      </c>
      <c r="AE570" s="84">
        <v>0</v>
      </c>
      <c r="AF570" s="173">
        <f t="shared" si="135"/>
        <v>696</v>
      </c>
      <c r="AG570" s="173">
        <f t="shared" si="136"/>
        <v>695</v>
      </c>
    </row>
    <row r="571" spans="1:33" ht="24.75" customHeight="1" x14ac:dyDescent="0.25">
      <c r="A571" s="22" t="s">
        <v>8</v>
      </c>
      <c r="B571" s="22" t="s">
        <v>692</v>
      </c>
      <c r="C571" s="22" t="s">
        <v>7</v>
      </c>
      <c r="D571" s="22">
        <v>30</v>
      </c>
      <c r="E571" s="22" t="s">
        <v>709</v>
      </c>
      <c r="F571" s="22" t="s">
        <v>710</v>
      </c>
      <c r="G571" s="53">
        <v>0</v>
      </c>
      <c r="H571" s="54">
        <v>556</v>
      </c>
      <c r="I571" s="54">
        <v>1</v>
      </c>
      <c r="J571" s="54">
        <v>0</v>
      </c>
      <c r="K571" s="54">
        <v>0</v>
      </c>
      <c r="L571" s="54">
        <v>0</v>
      </c>
      <c r="M571" s="54">
        <v>0</v>
      </c>
      <c r="N571" s="54">
        <v>0</v>
      </c>
      <c r="O571" s="54">
        <v>1</v>
      </c>
      <c r="P571" s="54">
        <v>0</v>
      </c>
      <c r="Q571" s="54">
        <v>1</v>
      </c>
      <c r="R571" s="54">
        <v>0</v>
      </c>
      <c r="S571" s="54">
        <v>0</v>
      </c>
      <c r="T571" s="54">
        <v>0</v>
      </c>
      <c r="U571" s="54">
        <v>149</v>
      </c>
      <c r="V571" s="54">
        <v>3</v>
      </c>
      <c r="W571" s="54">
        <v>0</v>
      </c>
      <c r="X571" s="54">
        <v>0</v>
      </c>
      <c r="Y571" s="54">
        <v>3</v>
      </c>
      <c r="Z571" s="54">
        <v>0</v>
      </c>
      <c r="AA571" s="54">
        <v>0</v>
      </c>
      <c r="AB571" s="54">
        <v>0</v>
      </c>
      <c r="AC571" s="60">
        <v>0</v>
      </c>
      <c r="AD571" s="100">
        <v>3</v>
      </c>
      <c r="AE571" s="84">
        <v>0</v>
      </c>
      <c r="AF571" s="173">
        <f t="shared" si="135"/>
        <v>717</v>
      </c>
      <c r="AG571" s="173">
        <f t="shared" si="136"/>
        <v>714</v>
      </c>
    </row>
    <row r="572" spans="1:33" ht="24.75" customHeight="1" x14ac:dyDescent="0.25">
      <c r="A572" s="22" t="s">
        <v>8</v>
      </c>
      <c r="B572" s="22" t="s">
        <v>692</v>
      </c>
      <c r="C572" s="22" t="s">
        <v>7</v>
      </c>
      <c r="D572" s="22">
        <v>30</v>
      </c>
      <c r="E572" s="22" t="s">
        <v>711</v>
      </c>
      <c r="F572" s="22" t="s">
        <v>712</v>
      </c>
      <c r="G572" s="53">
        <v>3</v>
      </c>
      <c r="H572" s="54">
        <v>545</v>
      </c>
      <c r="I572" s="54">
        <v>3</v>
      </c>
      <c r="J572" s="54">
        <v>0</v>
      </c>
      <c r="K572" s="54">
        <v>0</v>
      </c>
      <c r="L572" s="54">
        <v>0</v>
      </c>
      <c r="M572" s="54">
        <v>1</v>
      </c>
      <c r="N572" s="54">
        <v>1</v>
      </c>
      <c r="O572" s="54">
        <v>1</v>
      </c>
      <c r="P572" s="54">
        <v>0</v>
      </c>
      <c r="Q572" s="54">
        <v>0</v>
      </c>
      <c r="R572" s="54">
        <v>0</v>
      </c>
      <c r="S572" s="54">
        <v>0</v>
      </c>
      <c r="T572" s="54">
        <v>0</v>
      </c>
      <c r="U572" s="54">
        <v>136</v>
      </c>
      <c r="V572" s="54">
        <v>3</v>
      </c>
      <c r="W572" s="54">
        <v>1</v>
      </c>
      <c r="X572" s="54">
        <v>0</v>
      </c>
      <c r="Y572" s="54">
        <v>5</v>
      </c>
      <c r="Z572" s="54">
        <v>0</v>
      </c>
      <c r="AA572" s="54">
        <v>0</v>
      </c>
      <c r="AB572" s="54">
        <v>0</v>
      </c>
      <c r="AC572" s="60">
        <v>0</v>
      </c>
      <c r="AD572" s="100">
        <v>1</v>
      </c>
      <c r="AE572" s="84">
        <v>0</v>
      </c>
      <c r="AF572" s="173">
        <f t="shared" si="135"/>
        <v>700</v>
      </c>
      <c r="AG572" s="173">
        <f t="shared" si="136"/>
        <v>699</v>
      </c>
    </row>
    <row r="573" spans="1:33" ht="24.75" customHeight="1" x14ac:dyDescent="0.25">
      <c r="A573" s="22" t="s">
        <v>8</v>
      </c>
      <c r="B573" s="22" t="s">
        <v>692</v>
      </c>
      <c r="C573" s="22" t="s">
        <v>7</v>
      </c>
      <c r="D573" s="22">
        <v>30</v>
      </c>
      <c r="E573" s="22" t="s">
        <v>713</v>
      </c>
      <c r="F573" s="22" t="s">
        <v>714</v>
      </c>
      <c r="G573" s="53">
        <v>2</v>
      </c>
      <c r="H573" s="54">
        <v>551</v>
      </c>
      <c r="I573" s="54">
        <v>0</v>
      </c>
      <c r="J573" s="54">
        <v>0</v>
      </c>
      <c r="K573" s="54">
        <v>0</v>
      </c>
      <c r="L573" s="54">
        <v>0</v>
      </c>
      <c r="M573" s="54">
        <v>3</v>
      </c>
      <c r="N573" s="54">
        <v>0</v>
      </c>
      <c r="O573" s="54">
        <v>0</v>
      </c>
      <c r="P573" s="54">
        <v>0</v>
      </c>
      <c r="Q573" s="54">
        <v>0</v>
      </c>
      <c r="R573" s="54">
        <v>0</v>
      </c>
      <c r="S573" s="54">
        <v>0</v>
      </c>
      <c r="T573" s="54">
        <v>0</v>
      </c>
      <c r="U573" s="54">
        <v>132</v>
      </c>
      <c r="V573" s="54">
        <v>0</v>
      </c>
      <c r="W573" s="54">
        <v>0</v>
      </c>
      <c r="X573" s="54">
        <v>0</v>
      </c>
      <c r="Y573" s="54">
        <v>2</v>
      </c>
      <c r="Z573" s="54">
        <v>0</v>
      </c>
      <c r="AA573" s="54">
        <v>0</v>
      </c>
      <c r="AB573" s="54">
        <v>0</v>
      </c>
      <c r="AC573" s="60">
        <v>0</v>
      </c>
      <c r="AD573" s="100">
        <v>5</v>
      </c>
      <c r="AE573" s="84">
        <v>0</v>
      </c>
      <c r="AF573" s="173">
        <f t="shared" si="135"/>
        <v>695</v>
      </c>
      <c r="AG573" s="173">
        <f t="shared" si="136"/>
        <v>690</v>
      </c>
    </row>
    <row r="574" spans="1:33" ht="24.75" customHeight="1" x14ac:dyDescent="0.25">
      <c r="A574" s="22" t="s">
        <v>8</v>
      </c>
      <c r="B574" s="22" t="s">
        <v>692</v>
      </c>
      <c r="C574" s="22" t="s">
        <v>7</v>
      </c>
      <c r="D574" s="22">
        <v>30</v>
      </c>
      <c r="E574" s="22" t="s">
        <v>715</v>
      </c>
      <c r="F574" s="22" t="s">
        <v>716</v>
      </c>
      <c r="G574" s="53">
        <v>0</v>
      </c>
      <c r="H574" s="54">
        <v>533</v>
      </c>
      <c r="I574" s="54">
        <v>0</v>
      </c>
      <c r="J574" s="54">
        <v>1</v>
      </c>
      <c r="K574" s="54">
        <v>1</v>
      </c>
      <c r="L574" s="54">
        <v>0</v>
      </c>
      <c r="M574" s="54">
        <v>1</v>
      </c>
      <c r="N574" s="54">
        <v>0</v>
      </c>
      <c r="O574" s="54">
        <v>0</v>
      </c>
      <c r="P574" s="54">
        <v>0</v>
      </c>
      <c r="Q574" s="54">
        <v>0</v>
      </c>
      <c r="R574" s="54">
        <v>0</v>
      </c>
      <c r="S574" s="54">
        <v>0</v>
      </c>
      <c r="T574" s="54">
        <v>0</v>
      </c>
      <c r="U574" s="54">
        <v>133</v>
      </c>
      <c r="V574" s="54">
        <v>0</v>
      </c>
      <c r="W574" s="54">
        <v>0</v>
      </c>
      <c r="X574" s="54">
        <v>1</v>
      </c>
      <c r="Y574" s="54">
        <v>1</v>
      </c>
      <c r="Z574" s="54">
        <v>0</v>
      </c>
      <c r="AA574" s="54">
        <v>1</v>
      </c>
      <c r="AB574" s="54">
        <v>0</v>
      </c>
      <c r="AC574" s="60">
        <v>0</v>
      </c>
      <c r="AD574" s="100">
        <v>1</v>
      </c>
      <c r="AE574" s="84">
        <v>0</v>
      </c>
      <c r="AF574" s="173">
        <f t="shared" si="135"/>
        <v>673</v>
      </c>
      <c r="AG574" s="173">
        <f t="shared" si="136"/>
        <v>672</v>
      </c>
    </row>
    <row r="575" spans="1:33" ht="24.75" customHeight="1" x14ac:dyDescent="0.25">
      <c r="A575" s="22" t="s">
        <v>8</v>
      </c>
      <c r="B575" s="22" t="s">
        <v>692</v>
      </c>
      <c r="C575" s="22" t="s">
        <v>7</v>
      </c>
      <c r="D575" s="22">
        <v>30</v>
      </c>
      <c r="E575" s="22" t="s">
        <v>717</v>
      </c>
      <c r="F575" s="22" t="s">
        <v>718</v>
      </c>
      <c r="G575" s="53">
        <v>1</v>
      </c>
      <c r="H575" s="54">
        <v>564</v>
      </c>
      <c r="I575" s="54">
        <v>0</v>
      </c>
      <c r="J575" s="54">
        <v>0</v>
      </c>
      <c r="K575" s="54">
        <v>0</v>
      </c>
      <c r="L575" s="54">
        <v>1</v>
      </c>
      <c r="M575" s="54">
        <v>1</v>
      </c>
      <c r="N575" s="54">
        <v>1</v>
      </c>
      <c r="O575" s="54">
        <v>0</v>
      </c>
      <c r="P575" s="54">
        <v>0</v>
      </c>
      <c r="Q575" s="54">
        <v>0</v>
      </c>
      <c r="R575" s="54">
        <v>0</v>
      </c>
      <c r="S575" s="54">
        <v>0</v>
      </c>
      <c r="T575" s="54">
        <v>0</v>
      </c>
      <c r="U575" s="54">
        <v>132</v>
      </c>
      <c r="V575" s="54">
        <v>1</v>
      </c>
      <c r="W575" s="54">
        <v>0</v>
      </c>
      <c r="X575" s="54">
        <v>1</v>
      </c>
      <c r="Y575" s="54">
        <v>2</v>
      </c>
      <c r="Z575" s="54">
        <v>0</v>
      </c>
      <c r="AA575" s="54">
        <v>0</v>
      </c>
      <c r="AB575" s="54">
        <v>0</v>
      </c>
      <c r="AC575" s="60">
        <v>1</v>
      </c>
      <c r="AD575" s="100">
        <v>7</v>
      </c>
      <c r="AE575" s="84">
        <v>0</v>
      </c>
      <c r="AF575" s="173">
        <f t="shared" si="135"/>
        <v>712</v>
      </c>
      <c r="AG575" s="173">
        <f t="shared" si="136"/>
        <v>705</v>
      </c>
    </row>
    <row r="576" spans="1:33" ht="24.75" customHeight="1" x14ac:dyDescent="0.25">
      <c r="A576" s="22" t="s">
        <v>8</v>
      </c>
      <c r="B576" s="22" t="s">
        <v>692</v>
      </c>
      <c r="C576" s="22" t="s">
        <v>7</v>
      </c>
      <c r="D576" s="22">
        <v>30</v>
      </c>
      <c r="E576" s="22" t="s">
        <v>719</v>
      </c>
      <c r="F576" s="22" t="s">
        <v>720</v>
      </c>
      <c r="G576" s="53">
        <v>3</v>
      </c>
      <c r="H576" s="54">
        <v>681</v>
      </c>
      <c r="I576" s="54">
        <v>2</v>
      </c>
      <c r="J576" s="54">
        <v>0</v>
      </c>
      <c r="K576" s="54">
        <v>0</v>
      </c>
      <c r="L576" s="54">
        <v>0</v>
      </c>
      <c r="M576" s="54">
        <v>1</v>
      </c>
      <c r="N576" s="54">
        <v>2</v>
      </c>
      <c r="O576" s="54">
        <v>0</v>
      </c>
      <c r="P576" s="54">
        <v>0</v>
      </c>
      <c r="Q576" s="54">
        <v>0</v>
      </c>
      <c r="R576" s="54">
        <v>0</v>
      </c>
      <c r="S576" s="54">
        <v>0</v>
      </c>
      <c r="T576" s="54">
        <v>0</v>
      </c>
      <c r="U576" s="54">
        <v>158</v>
      </c>
      <c r="V576" s="54">
        <v>0</v>
      </c>
      <c r="W576" s="54">
        <v>0</v>
      </c>
      <c r="X576" s="54">
        <v>0</v>
      </c>
      <c r="Y576" s="54">
        <v>3</v>
      </c>
      <c r="Z576" s="54">
        <v>0</v>
      </c>
      <c r="AA576" s="54">
        <v>0</v>
      </c>
      <c r="AB576" s="54">
        <v>0</v>
      </c>
      <c r="AC576" s="60">
        <v>0</v>
      </c>
      <c r="AD576" s="100">
        <v>10</v>
      </c>
      <c r="AE576" s="84">
        <v>0</v>
      </c>
      <c r="AF576" s="173">
        <f t="shared" si="135"/>
        <v>860</v>
      </c>
      <c r="AG576" s="173">
        <f t="shared" si="136"/>
        <v>850</v>
      </c>
    </row>
    <row r="577" spans="1:59" ht="24.75" customHeight="1" x14ac:dyDescent="0.25">
      <c r="A577" s="22" t="s">
        <v>8</v>
      </c>
      <c r="B577" s="22" t="s">
        <v>692</v>
      </c>
      <c r="C577" s="22" t="s">
        <v>7</v>
      </c>
      <c r="D577" s="22">
        <v>30</v>
      </c>
      <c r="E577" s="22" t="s">
        <v>721</v>
      </c>
      <c r="F577" s="22" t="s">
        <v>722</v>
      </c>
      <c r="G577" s="53">
        <v>1</v>
      </c>
      <c r="H577" s="54">
        <v>671</v>
      </c>
      <c r="I577" s="54">
        <v>1</v>
      </c>
      <c r="J577" s="54">
        <v>1</v>
      </c>
      <c r="K577" s="54">
        <v>0</v>
      </c>
      <c r="L577" s="54">
        <v>0</v>
      </c>
      <c r="M577" s="54">
        <v>3</v>
      </c>
      <c r="N577" s="54">
        <v>3</v>
      </c>
      <c r="O577" s="54">
        <v>1</v>
      </c>
      <c r="P577" s="54">
        <v>0</v>
      </c>
      <c r="Q577" s="54">
        <v>0</v>
      </c>
      <c r="R577" s="54">
        <v>0</v>
      </c>
      <c r="S577" s="54">
        <v>0</v>
      </c>
      <c r="T577" s="54">
        <v>0</v>
      </c>
      <c r="U577" s="54">
        <v>166</v>
      </c>
      <c r="V577" s="54">
        <v>1</v>
      </c>
      <c r="W577" s="54">
        <v>0</v>
      </c>
      <c r="X577" s="54">
        <v>0</v>
      </c>
      <c r="Y577" s="54">
        <v>1</v>
      </c>
      <c r="Z577" s="54">
        <v>0</v>
      </c>
      <c r="AA577" s="54">
        <v>1</v>
      </c>
      <c r="AB577" s="54">
        <v>0</v>
      </c>
      <c r="AC577" s="60">
        <v>1</v>
      </c>
      <c r="AD577" s="100">
        <v>3</v>
      </c>
      <c r="AE577" s="84">
        <v>0</v>
      </c>
      <c r="AF577" s="173">
        <f t="shared" si="135"/>
        <v>854</v>
      </c>
      <c r="AG577" s="173">
        <f t="shared" si="136"/>
        <v>851</v>
      </c>
    </row>
    <row r="578" spans="1:59" ht="24.75" customHeight="1" x14ac:dyDescent="0.25">
      <c r="A578" s="22" t="s">
        <v>8</v>
      </c>
      <c r="B578" s="22" t="s">
        <v>692</v>
      </c>
      <c r="C578" s="22" t="s">
        <v>7</v>
      </c>
      <c r="D578" s="22">
        <v>30</v>
      </c>
      <c r="E578" s="22" t="s">
        <v>723</v>
      </c>
      <c r="F578" s="22" t="s">
        <v>724</v>
      </c>
      <c r="G578" s="53">
        <v>2</v>
      </c>
      <c r="H578" s="54">
        <v>641</v>
      </c>
      <c r="I578" s="54">
        <v>0</v>
      </c>
      <c r="J578" s="54">
        <v>0</v>
      </c>
      <c r="K578" s="54">
        <v>0</v>
      </c>
      <c r="L578" s="54">
        <v>1</v>
      </c>
      <c r="M578" s="54">
        <v>2</v>
      </c>
      <c r="N578" s="54">
        <v>3</v>
      </c>
      <c r="O578" s="54">
        <v>0</v>
      </c>
      <c r="P578" s="54">
        <v>1</v>
      </c>
      <c r="Q578" s="54">
        <v>0</v>
      </c>
      <c r="R578" s="54">
        <v>0</v>
      </c>
      <c r="S578" s="54">
        <v>0</v>
      </c>
      <c r="T578" s="54">
        <v>1</v>
      </c>
      <c r="U578" s="54">
        <v>200</v>
      </c>
      <c r="V578" s="54">
        <v>2</v>
      </c>
      <c r="W578" s="54">
        <v>0</v>
      </c>
      <c r="X578" s="54">
        <v>0</v>
      </c>
      <c r="Y578" s="54">
        <v>2</v>
      </c>
      <c r="Z578" s="54">
        <v>0</v>
      </c>
      <c r="AA578" s="54">
        <v>0</v>
      </c>
      <c r="AB578" s="54">
        <v>0</v>
      </c>
      <c r="AC578" s="60">
        <v>0</v>
      </c>
      <c r="AD578" s="100">
        <v>4</v>
      </c>
      <c r="AE578" s="84">
        <v>0</v>
      </c>
      <c r="AF578" s="173">
        <f t="shared" si="135"/>
        <v>859</v>
      </c>
      <c r="AG578" s="173">
        <f t="shared" si="136"/>
        <v>855</v>
      </c>
    </row>
    <row r="579" spans="1:59" ht="24.75" customHeight="1" x14ac:dyDescent="0.25">
      <c r="A579" s="22" t="s">
        <v>8</v>
      </c>
      <c r="B579" s="22" t="s">
        <v>692</v>
      </c>
      <c r="C579" s="22" t="s">
        <v>7</v>
      </c>
      <c r="D579" s="22">
        <v>30</v>
      </c>
      <c r="E579" s="22" t="s">
        <v>725</v>
      </c>
      <c r="F579" s="22" t="s">
        <v>726</v>
      </c>
      <c r="G579" s="53">
        <v>0</v>
      </c>
      <c r="H579" s="54">
        <v>422</v>
      </c>
      <c r="I579" s="54">
        <v>0</v>
      </c>
      <c r="J579" s="54">
        <v>0</v>
      </c>
      <c r="K579" s="54">
        <v>0</v>
      </c>
      <c r="L579" s="54">
        <v>0</v>
      </c>
      <c r="M579" s="54">
        <v>0</v>
      </c>
      <c r="N579" s="54">
        <v>2</v>
      </c>
      <c r="O579" s="54">
        <v>0</v>
      </c>
      <c r="P579" s="54">
        <v>0</v>
      </c>
      <c r="Q579" s="54">
        <v>0</v>
      </c>
      <c r="R579" s="54">
        <v>0</v>
      </c>
      <c r="S579" s="54">
        <v>0</v>
      </c>
      <c r="T579" s="54">
        <v>0</v>
      </c>
      <c r="U579" s="54">
        <v>51</v>
      </c>
      <c r="V579" s="54">
        <v>0</v>
      </c>
      <c r="W579" s="54">
        <v>0</v>
      </c>
      <c r="X579" s="54">
        <v>0</v>
      </c>
      <c r="Y579" s="54">
        <v>1</v>
      </c>
      <c r="Z579" s="54">
        <v>0</v>
      </c>
      <c r="AA579" s="54">
        <v>0</v>
      </c>
      <c r="AB579" s="54">
        <v>0</v>
      </c>
      <c r="AC579" s="60">
        <v>0</v>
      </c>
      <c r="AD579" s="100">
        <v>3</v>
      </c>
      <c r="AE579" s="84">
        <v>1</v>
      </c>
      <c r="AF579" s="173">
        <f t="shared" si="135"/>
        <v>479</v>
      </c>
      <c r="AG579" s="173">
        <f t="shared" si="136"/>
        <v>476</v>
      </c>
    </row>
    <row r="580" spans="1:59" ht="24.75" customHeight="1" x14ac:dyDescent="0.25">
      <c r="A580" s="22" t="s">
        <v>8</v>
      </c>
      <c r="B580" s="22" t="s">
        <v>692</v>
      </c>
      <c r="C580" s="22" t="s">
        <v>7</v>
      </c>
      <c r="D580" s="22">
        <v>30</v>
      </c>
      <c r="E580" s="22" t="s">
        <v>727</v>
      </c>
      <c r="F580" s="22" t="s">
        <v>728</v>
      </c>
      <c r="G580" s="53">
        <v>1</v>
      </c>
      <c r="H580" s="54">
        <v>563</v>
      </c>
      <c r="I580" s="54">
        <v>1</v>
      </c>
      <c r="J580" s="54">
        <v>0</v>
      </c>
      <c r="K580" s="54">
        <v>1</v>
      </c>
      <c r="L580" s="54">
        <v>0</v>
      </c>
      <c r="M580" s="54">
        <v>0</v>
      </c>
      <c r="N580" s="54">
        <v>2</v>
      </c>
      <c r="O580" s="54">
        <v>0</v>
      </c>
      <c r="P580" s="54">
        <v>0</v>
      </c>
      <c r="Q580" s="54">
        <v>0</v>
      </c>
      <c r="R580" s="54">
        <v>0</v>
      </c>
      <c r="S580" s="54">
        <v>0</v>
      </c>
      <c r="T580" s="54">
        <v>0</v>
      </c>
      <c r="U580" s="54">
        <v>117</v>
      </c>
      <c r="V580" s="54">
        <v>1</v>
      </c>
      <c r="W580" s="54">
        <v>1</v>
      </c>
      <c r="X580" s="54">
        <v>1</v>
      </c>
      <c r="Y580" s="54">
        <v>1</v>
      </c>
      <c r="Z580" s="54">
        <v>0</v>
      </c>
      <c r="AA580" s="54">
        <v>0</v>
      </c>
      <c r="AB580" s="54">
        <v>1</v>
      </c>
      <c r="AC580" s="60">
        <v>0</v>
      </c>
      <c r="AD580" s="100">
        <v>6</v>
      </c>
      <c r="AE580" s="84">
        <v>0</v>
      </c>
      <c r="AF580" s="173">
        <f t="shared" si="135"/>
        <v>696</v>
      </c>
      <c r="AG580" s="173">
        <f t="shared" si="136"/>
        <v>690</v>
      </c>
    </row>
    <row r="581" spans="1:59" ht="24.75" customHeight="1" x14ac:dyDescent="0.25">
      <c r="A581" s="22" t="s">
        <v>8</v>
      </c>
      <c r="B581" s="22" t="s">
        <v>692</v>
      </c>
      <c r="C581" s="22" t="s">
        <v>7</v>
      </c>
      <c r="D581" s="22">
        <v>30</v>
      </c>
      <c r="E581" s="22" t="s">
        <v>729</v>
      </c>
      <c r="F581" s="22" t="s">
        <v>730</v>
      </c>
      <c r="G581" s="53">
        <v>1</v>
      </c>
      <c r="H581" s="54">
        <v>574</v>
      </c>
      <c r="I581" s="54">
        <v>2</v>
      </c>
      <c r="J581" s="54">
        <v>0</v>
      </c>
      <c r="K581" s="54">
        <v>1</v>
      </c>
      <c r="L581" s="54">
        <v>0</v>
      </c>
      <c r="M581" s="54">
        <v>1</v>
      </c>
      <c r="N581" s="54">
        <v>1</v>
      </c>
      <c r="O581" s="54">
        <v>1</v>
      </c>
      <c r="P581" s="54">
        <v>0</v>
      </c>
      <c r="Q581" s="54">
        <v>0</v>
      </c>
      <c r="R581" s="54">
        <v>0</v>
      </c>
      <c r="S581" s="54">
        <v>0</v>
      </c>
      <c r="T581" s="54">
        <v>0</v>
      </c>
      <c r="U581" s="54">
        <v>139</v>
      </c>
      <c r="V581" s="54">
        <v>0</v>
      </c>
      <c r="W581" s="54">
        <v>0</v>
      </c>
      <c r="X581" s="54">
        <v>3</v>
      </c>
      <c r="Y581" s="54">
        <v>2</v>
      </c>
      <c r="Z581" s="54">
        <v>0</v>
      </c>
      <c r="AA581" s="54">
        <v>0</v>
      </c>
      <c r="AB581" s="54">
        <v>0</v>
      </c>
      <c r="AC581" s="60">
        <v>0</v>
      </c>
      <c r="AD581" s="100">
        <v>2</v>
      </c>
      <c r="AE581" s="84">
        <v>0</v>
      </c>
      <c r="AF581" s="173">
        <f t="shared" si="135"/>
        <v>727</v>
      </c>
      <c r="AG581" s="173">
        <f t="shared" si="136"/>
        <v>725</v>
      </c>
    </row>
    <row r="582" spans="1:59" ht="24.75" customHeight="1" x14ac:dyDescent="0.25">
      <c r="A582" s="22" t="s">
        <v>8</v>
      </c>
      <c r="B582" s="22" t="s">
        <v>692</v>
      </c>
      <c r="C582" s="22" t="s">
        <v>7</v>
      </c>
      <c r="D582" s="22">
        <v>30</v>
      </c>
      <c r="E582" s="22" t="s">
        <v>731</v>
      </c>
      <c r="F582" s="22" t="s">
        <v>732</v>
      </c>
      <c r="G582" s="53">
        <v>2</v>
      </c>
      <c r="H582" s="54">
        <v>515</v>
      </c>
      <c r="I582" s="54">
        <v>1</v>
      </c>
      <c r="J582" s="54">
        <v>1</v>
      </c>
      <c r="K582" s="54">
        <v>0</v>
      </c>
      <c r="L582" s="54">
        <v>0</v>
      </c>
      <c r="M582" s="54">
        <v>3</v>
      </c>
      <c r="N582" s="54">
        <v>1</v>
      </c>
      <c r="O582" s="54">
        <v>0</v>
      </c>
      <c r="P582" s="54">
        <v>1</v>
      </c>
      <c r="Q582" s="54">
        <v>0</v>
      </c>
      <c r="R582" s="54">
        <v>0</v>
      </c>
      <c r="S582" s="54">
        <v>0</v>
      </c>
      <c r="T582" s="54">
        <v>0</v>
      </c>
      <c r="U582" s="54">
        <v>97</v>
      </c>
      <c r="V582" s="54">
        <v>0</v>
      </c>
      <c r="W582" s="54">
        <v>0</v>
      </c>
      <c r="X582" s="54">
        <v>1</v>
      </c>
      <c r="Y582" s="54">
        <v>0</v>
      </c>
      <c r="Z582" s="54">
        <v>0</v>
      </c>
      <c r="AA582" s="54">
        <v>0</v>
      </c>
      <c r="AB582" s="54">
        <v>0</v>
      </c>
      <c r="AC582" s="60">
        <v>0</v>
      </c>
      <c r="AD582" s="100">
        <v>1</v>
      </c>
      <c r="AE582" s="84">
        <v>0</v>
      </c>
      <c r="AF582" s="173">
        <f t="shared" si="135"/>
        <v>623</v>
      </c>
      <c r="AG582" s="173">
        <f t="shared" si="136"/>
        <v>622</v>
      </c>
    </row>
    <row r="583" spans="1:59" ht="24.75" customHeight="1" x14ac:dyDescent="0.25">
      <c r="A583" s="22" t="s">
        <v>8</v>
      </c>
      <c r="B583" s="22" t="s">
        <v>692</v>
      </c>
      <c r="C583" s="22" t="s">
        <v>7</v>
      </c>
      <c r="D583" s="22">
        <v>30</v>
      </c>
      <c r="E583" s="22" t="s">
        <v>733</v>
      </c>
      <c r="F583" s="22" t="s">
        <v>734</v>
      </c>
      <c r="G583" s="53">
        <v>0</v>
      </c>
      <c r="H583" s="54">
        <v>499</v>
      </c>
      <c r="I583" s="54">
        <v>0</v>
      </c>
      <c r="J583" s="54">
        <v>1</v>
      </c>
      <c r="K583" s="54">
        <v>0</v>
      </c>
      <c r="L583" s="54">
        <v>0</v>
      </c>
      <c r="M583" s="54">
        <v>0</v>
      </c>
      <c r="N583" s="54">
        <v>5</v>
      </c>
      <c r="O583" s="54">
        <v>0</v>
      </c>
      <c r="P583" s="54">
        <v>0</v>
      </c>
      <c r="Q583" s="54">
        <v>1</v>
      </c>
      <c r="R583" s="54">
        <v>0</v>
      </c>
      <c r="S583" s="54">
        <v>0</v>
      </c>
      <c r="T583" s="54">
        <v>0</v>
      </c>
      <c r="U583" s="54">
        <v>109</v>
      </c>
      <c r="V583" s="54">
        <v>1</v>
      </c>
      <c r="W583" s="54">
        <v>0</v>
      </c>
      <c r="X583" s="54">
        <v>1</v>
      </c>
      <c r="Y583" s="54">
        <v>1</v>
      </c>
      <c r="Z583" s="54">
        <v>1</v>
      </c>
      <c r="AA583" s="54">
        <v>0</v>
      </c>
      <c r="AB583" s="54">
        <v>1</v>
      </c>
      <c r="AC583" s="60">
        <v>0</v>
      </c>
      <c r="AD583" s="100">
        <v>5</v>
      </c>
      <c r="AE583" s="84">
        <v>0</v>
      </c>
      <c r="AF583" s="173">
        <f t="shared" si="135"/>
        <v>625</v>
      </c>
      <c r="AG583" s="173">
        <f t="shared" si="136"/>
        <v>620</v>
      </c>
    </row>
    <row r="584" spans="1:59" ht="24.75" customHeight="1" x14ac:dyDescent="0.25">
      <c r="A584" s="22" t="s">
        <v>8</v>
      </c>
      <c r="B584" s="22" t="s">
        <v>692</v>
      </c>
      <c r="C584" s="22" t="s">
        <v>7</v>
      </c>
      <c r="D584" s="22">
        <v>30</v>
      </c>
      <c r="E584" s="22" t="s">
        <v>735</v>
      </c>
      <c r="F584" s="22" t="s">
        <v>736</v>
      </c>
      <c r="G584" s="53">
        <v>1</v>
      </c>
      <c r="H584" s="54">
        <v>346</v>
      </c>
      <c r="I584" s="54">
        <v>0</v>
      </c>
      <c r="J584" s="54">
        <v>0</v>
      </c>
      <c r="K584" s="54">
        <v>0</v>
      </c>
      <c r="L584" s="54">
        <v>1</v>
      </c>
      <c r="M584" s="54">
        <v>2</v>
      </c>
      <c r="N584" s="54">
        <v>3</v>
      </c>
      <c r="O584" s="54">
        <v>0</v>
      </c>
      <c r="P584" s="54">
        <v>0</v>
      </c>
      <c r="Q584" s="54">
        <v>0</v>
      </c>
      <c r="R584" s="54">
        <v>0</v>
      </c>
      <c r="S584" s="54">
        <v>0</v>
      </c>
      <c r="T584" s="54">
        <v>0</v>
      </c>
      <c r="U584" s="54">
        <v>89</v>
      </c>
      <c r="V584" s="54">
        <v>0</v>
      </c>
      <c r="W584" s="54">
        <v>0</v>
      </c>
      <c r="X584" s="54">
        <v>1</v>
      </c>
      <c r="Y584" s="54">
        <v>1</v>
      </c>
      <c r="Z584" s="54">
        <v>0</v>
      </c>
      <c r="AA584" s="54">
        <v>0</v>
      </c>
      <c r="AB584" s="54">
        <v>0</v>
      </c>
      <c r="AC584" s="60">
        <v>0</v>
      </c>
      <c r="AD584" s="100">
        <v>2</v>
      </c>
      <c r="AE584" s="84">
        <v>0</v>
      </c>
      <c r="AF584" s="173">
        <f t="shared" si="135"/>
        <v>446</v>
      </c>
      <c r="AG584" s="173">
        <f t="shared" si="136"/>
        <v>444</v>
      </c>
    </row>
    <row r="585" spans="1:59" ht="24.75" customHeight="1" x14ac:dyDescent="0.25">
      <c r="A585" s="22" t="s">
        <v>8</v>
      </c>
      <c r="B585" s="22" t="s">
        <v>692</v>
      </c>
      <c r="C585" s="22" t="s">
        <v>7</v>
      </c>
      <c r="D585" s="22">
        <v>30</v>
      </c>
      <c r="E585" s="22" t="s">
        <v>737</v>
      </c>
      <c r="F585" s="22" t="s">
        <v>738</v>
      </c>
      <c r="G585" s="53">
        <v>0</v>
      </c>
      <c r="H585" s="54">
        <v>344</v>
      </c>
      <c r="I585" s="54">
        <v>0</v>
      </c>
      <c r="J585" s="54">
        <v>1</v>
      </c>
      <c r="K585" s="54">
        <v>0</v>
      </c>
      <c r="L585" s="54">
        <v>0</v>
      </c>
      <c r="M585" s="54">
        <v>1</v>
      </c>
      <c r="N585" s="54">
        <v>1</v>
      </c>
      <c r="O585" s="54">
        <v>0</v>
      </c>
      <c r="P585" s="54">
        <v>0</v>
      </c>
      <c r="Q585" s="54">
        <v>0</v>
      </c>
      <c r="R585" s="54">
        <v>0</v>
      </c>
      <c r="S585" s="54">
        <v>0</v>
      </c>
      <c r="T585" s="54">
        <v>0</v>
      </c>
      <c r="U585" s="54">
        <v>89</v>
      </c>
      <c r="V585" s="54">
        <v>0</v>
      </c>
      <c r="W585" s="54">
        <v>1</v>
      </c>
      <c r="X585" s="54">
        <v>0</v>
      </c>
      <c r="Y585" s="54">
        <v>1</v>
      </c>
      <c r="Z585" s="54">
        <v>0</v>
      </c>
      <c r="AA585" s="54">
        <v>0</v>
      </c>
      <c r="AB585" s="54">
        <v>0</v>
      </c>
      <c r="AC585" s="60">
        <v>0</v>
      </c>
      <c r="AD585" s="100">
        <v>4</v>
      </c>
      <c r="AE585" s="84">
        <v>0</v>
      </c>
      <c r="AF585" s="173">
        <f t="shared" si="135"/>
        <v>442</v>
      </c>
      <c r="AG585" s="173">
        <f t="shared" si="136"/>
        <v>438</v>
      </c>
    </row>
    <row r="586" spans="1:59" ht="24.75" customHeight="1" x14ac:dyDescent="0.25">
      <c r="A586" s="22" t="s">
        <v>8</v>
      </c>
      <c r="B586" s="22" t="s">
        <v>692</v>
      </c>
      <c r="C586" s="22" t="s">
        <v>7</v>
      </c>
      <c r="D586" s="22">
        <v>30</v>
      </c>
      <c r="E586" s="22" t="s">
        <v>739</v>
      </c>
      <c r="F586" s="22" t="s">
        <v>740</v>
      </c>
      <c r="G586" s="53">
        <v>1</v>
      </c>
      <c r="H586" s="54">
        <v>439</v>
      </c>
      <c r="I586" s="54">
        <v>0</v>
      </c>
      <c r="J586" s="54">
        <v>0</v>
      </c>
      <c r="K586" s="54">
        <v>0</v>
      </c>
      <c r="L586" s="54">
        <v>1</v>
      </c>
      <c r="M586" s="54">
        <v>2</v>
      </c>
      <c r="N586" s="54">
        <v>3</v>
      </c>
      <c r="O586" s="54">
        <v>0</v>
      </c>
      <c r="P586" s="54">
        <v>0</v>
      </c>
      <c r="Q586" s="54">
        <v>0</v>
      </c>
      <c r="R586" s="54">
        <v>0</v>
      </c>
      <c r="S586" s="54">
        <v>0</v>
      </c>
      <c r="T586" s="54">
        <v>0</v>
      </c>
      <c r="U586" s="54">
        <v>117</v>
      </c>
      <c r="V586" s="54">
        <v>0</v>
      </c>
      <c r="W586" s="54">
        <v>0</v>
      </c>
      <c r="X586" s="54">
        <v>0</v>
      </c>
      <c r="Y586" s="54">
        <v>2</v>
      </c>
      <c r="Z586" s="54">
        <v>0</v>
      </c>
      <c r="AA586" s="54">
        <v>0</v>
      </c>
      <c r="AB586" s="54">
        <v>0</v>
      </c>
      <c r="AC586" s="60">
        <v>0</v>
      </c>
      <c r="AD586" s="100">
        <v>2</v>
      </c>
      <c r="AE586" s="84">
        <v>0</v>
      </c>
      <c r="AF586" s="173">
        <f t="shared" si="135"/>
        <v>567</v>
      </c>
      <c r="AG586" s="173">
        <f t="shared" si="136"/>
        <v>565</v>
      </c>
    </row>
    <row r="587" spans="1:59" ht="24.75" customHeight="1" x14ac:dyDescent="0.25">
      <c r="A587" s="22"/>
      <c r="B587" s="22"/>
      <c r="C587" s="22"/>
      <c r="D587" s="22"/>
      <c r="E587" s="31" t="s">
        <v>1225</v>
      </c>
      <c r="F587" s="31" t="s">
        <v>65</v>
      </c>
      <c r="G587" s="87">
        <f>SUM(G563:G586)</f>
        <v>25</v>
      </c>
      <c r="H587" s="84">
        <f t="shared" ref="H587:AG587" si="137">SUM(H563:H586)</f>
        <v>12462</v>
      </c>
      <c r="I587" s="84">
        <f t="shared" si="137"/>
        <v>15</v>
      </c>
      <c r="J587" s="84">
        <f t="shared" si="137"/>
        <v>5</v>
      </c>
      <c r="K587" s="84">
        <f t="shared" si="137"/>
        <v>3</v>
      </c>
      <c r="L587" s="84">
        <f t="shared" si="137"/>
        <v>4</v>
      </c>
      <c r="M587" s="84">
        <f t="shared" si="137"/>
        <v>30</v>
      </c>
      <c r="N587" s="84">
        <f t="shared" si="137"/>
        <v>43</v>
      </c>
      <c r="O587" s="84">
        <f t="shared" si="137"/>
        <v>5</v>
      </c>
      <c r="P587" s="84">
        <f t="shared" si="137"/>
        <v>3</v>
      </c>
      <c r="Q587" s="84">
        <f t="shared" si="137"/>
        <v>3</v>
      </c>
      <c r="R587" s="84">
        <f t="shared" si="137"/>
        <v>0</v>
      </c>
      <c r="S587" s="84">
        <f t="shared" si="137"/>
        <v>0</v>
      </c>
      <c r="T587" s="84">
        <f t="shared" si="137"/>
        <v>2</v>
      </c>
      <c r="U587" s="84">
        <f t="shared" si="137"/>
        <v>2993</v>
      </c>
      <c r="V587" s="84">
        <f t="shared" si="137"/>
        <v>19</v>
      </c>
      <c r="W587" s="84">
        <f t="shared" si="137"/>
        <v>3</v>
      </c>
      <c r="X587" s="84">
        <f t="shared" si="137"/>
        <v>12</v>
      </c>
      <c r="Y587" s="84">
        <f t="shared" si="137"/>
        <v>48</v>
      </c>
      <c r="Z587" s="84">
        <f t="shared" si="137"/>
        <v>2</v>
      </c>
      <c r="AA587" s="84">
        <f t="shared" si="137"/>
        <v>2</v>
      </c>
      <c r="AB587" s="84">
        <f t="shared" si="137"/>
        <v>3</v>
      </c>
      <c r="AC587" s="85">
        <f t="shared" si="137"/>
        <v>2</v>
      </c>
      <c r="AD587" s="100">
        <f t="shared" si="137"/>
        <v>90</v>
      </c>
      <c r="AE587" s="84">
        <f t="shared" si="137"/>
        <v>1</v>
      </c>
      <c r="AF587" s="87">
        <f t="shared" si="137"/>
        <v>15774</v>
      </c>
      <c r="AG587" s="88">
        <f t="shared" si="137"/>
        <v>15684</v>
      </c>
    </row>
    <row r="588" spans="1:59" s="51" customFormat="1" ht="24.75" customHeight="1" x14ac:dyDescent="0.25">
      <c r="A588" s="241"/>
      <c r="B588" s="242"/>
      <c r="C588" s="242"/>
      <c r="D588" s="242"/>
      <c r="E588" s="242"/>
      <c r="F588" s="242"/>
      <c r="G588" s="242"/>
      <c r="H588" s="242"/>
      <c r="I588" s="242"/>
      <c r="J588" s="242"/>
      <c r="K588" s="242"/>
      <c r="L588" s="242"/>
      <c r="M588" s="242"/>
      <c r="N588" s="242"/>
      <c r="O588" s="242"/>
      <c r="P588" s="242"/>
      <c r="Q588" s="242"/>
      <c r="R588" s="242"/>
      <c r="S588" s="242"/>
      <c r="T588" s="242"/>
      <c r="U588" s="242"/>
      <c r="V588" s="242"/>
      <c r="W588" s="242"/>
      <c r="X588" s="242"/>
      <c r="Y588" s="242"/>
      <c r="Z588" s="242"/>
      <c r="AA588" s="242"/>
      <c r="AB588" s="242"/>
      <c r="AC588" s="242"/>
      <c r="AD588" s="242"/>
      <c r="AE588" s="242"/>
      <c r="AF588" s="242"/>
      <c r="AG588" s="243"/>
      <c r="AH588" s="50"/>
      <c r="AI588" s="50"/>
      <c r="AJ588" s="50"/>
      <c r="AK588" s="50"/>
      <c r="AL588" s="50"/>
      <c r="AM588" s="50"/>
      <c r="AN588" s="50"/>
      <c r="AO588" s="50"/>
      <c r="AP588" s="50"/>
      <c r="AQ588" s="50"/>
      <c r="AR588" s="50"/>
      <c r="AS588" s="50"/>
      <c r="AT588" s="50"/>
      <c r="AU588" s="50"/>
      <c r="AV588" s="50"/>
      <c r="AW588" s="50"/>
      <c r="AX588" s="50"/>
      <c r="AY588" s="50"/>
      <c r="AZ588" s="50"/>
      <c r="BA588" s="50"/>
      <c r="BB588" s="50"/>
      <c r="BC588" s="50"/>
      <c r="BD588" s="50"/>
      <c r="BE588" s="50"/>
      <c r="BF588" s="50"/>
      <c r="BG588" s="50"/>
    </row>
    <row r="589" spans="1:59" s="162" customFormat="1" ht="24.75" customHeight="1" x14ac:dyDescent="0.3">
      <c r="A589" s="267"/>
      <c r="B589" s="268"/>
      <c r="C589" s="268"/>
      <c r="D589" s="269"/>
      <c r="E589" s="146" t="s">
        <v>2430</v>
      </c>
      <c r="F589" s="146"/>
      <c r="G589" s="147">
        <f>G587</f>
        <v>25</v>
      </c>
      <c r="H589" s="148">
        <f t="shared" ref="H589:AG589" si="138">H587</f>
        <v>12462</v>
      </c>
      <c r="I589" s="148">
        <f t="shared" si="138"/>
        <v>15</v>
      </c>
      <c r="J589" s="148">
        <f t="shared" si="138"/>
        <v>5</v>
      </c>
      <c r="K589" s="148">
        <f t="shared" si="138"/>
        <v>3</v>
      </c>
      <c r="L589" s="148">
        <f t="shared" si="138"/>
        <v>4</v>
      </c>
      <c r="M589" s="148">
        <f t="shared" si="138"/>
        <v>30</v>
      </c>
      <c r="N589" s="148">
        <f t="shared" si="138"/>
        <v>43</v>
      </c>
      <c r="O589" s="148">
        <f t="shared" si="138"/>
        <v>5</v>
      </c>
      <c r="P589" s="148">
        <f t="shared" si="138"/>
        <v>3</v>
      </c>
      <c r="Q589" s="148">
        <f t="shared" si="138"/>
        <v>3</v>
      </c>
      <c r="R589" s="148">
        <f t="shared" si="138"/>
        <v>0</v>
      </c>
      <c r="S589" s="148">
        <f t="shared" si="138"/>
        <v>0</v>
      </c>
      <c r="T589" s="148">
        <f t="shared" si="138"/>
        <v>2</v>
      </c>
      <c r="U589" s="148">
        <f t="shared" si="138"/>
        <v>2993</v>
      </c>
      <c r="V589" s="148">
        <f t="shared" si="138"/>
        <v>19</v>
      </c>
      <c r="W589" s="148">
        <f t="shared" si="138"/>
        <v>3</v>
      </c>
      <c r="X589" s="148">
        <f t="shared" si="138"/>
        <v>12</v>
      </c>
      <c r="Y589" s="148">
        <f t="shared" si="138"/>
        <v>48</v>
      </c>
      <c r="Z589" s="148">
        <f t="shared" si="138"/>
        <v>2</v>
      </c>
      <c r="AA589" s="148">
        <f t="shared" si="138"/>
        <v>2</v>
      </c>
      <c r="AB589" s="148">
        <f t="shared" si="138"/>
        <v>3</v>
      </c>
      <c r="AC589" s="149">
        <f t="shared" si="138"/>
        <v>2</v>
      </c>
      <c r="AD589" s="150">
        <f t="shared" si="138"/>
        <v>90</v>
      </c>
      <c r="AE589" s="148">
        <f t="shared" si="138"/>
        <v>1</v>
      </c>
      <c r="AF589" s="147">
        <f t="shared" si="138"/>
        <v>15774</v>
      </c>
      <c r="AG589" s="151">
        <f t="shared" si="138"/>
        <v>15684</v>
      </c>
      <c r="AH589" s="161"/>
      <c r="AI589" s="161"/>
      <c r="AJ589" s="161"/>
      <c r="AK589" s="161"/>
      <c r="AL589" s="161"/>
      <c r="AM589" s="161"/>
      <c r="AN589" s="161"/>
      <c r="AO589" s="161"/>
      <c r="AP589" s="161"/>
      <c r="AQ589" s="161"/>
      <c r="AR589" s="161"/>
      <c r="AS589" s="161"/>
      <c r="AT589" s="161"/>
      <c r="AU589" s="161"/>
      <c r="AV589" s="161"/>
      <c r="AW589" s="161"/>
      <c r="AX589" s="161"/>
      <c r="AY589" s="161"/>
      <c r="AZ589" s="161"/>
      <c r="BA589" s="161"/>
      <c r="BB589" s="161"/>
      <c r="BC589" s="161"/>
      <c r="BD589" s="161"/>
      <c r="BE589" s="161"/>
      <c r="BF589" s="161"/>
      <c r="BG589" s="161"/>
    </row>
    <row r="590" spans="1:59" ht="24.75" customHeight="1" x14ac:dyDescent="0.25">
      <c r="A590" s="238"/>
      <c r="B590" s="239"/>
      <c r="C590" s="239"/>
      <c r="D590" s="239"/>
      <c r="E590" s="239"/>
      <c r="F590" s="239"/>
      <c r="G590" s="239"/>
      <c r="H590" s="239"/>
      <c r="I590" s="239"/>
      <c r="J590" s="239"/>
      <c r="K590" s="239"/>
      <c r="L590" s="239"/>
      <c r="M590" s="239"/>
      <c r="N590" s="239"/>
      <c r="O590" s="239"/>
      <c r="P590" s="239"/>
      <c r="Q590" s="239"/>
      <c r="R590" s="239"/>
      <c r="S590" s="239"/>
      <c r="T590" s="239"/>
      <c r="U590" s="239"/>
      <c r="V590" s="239"/>
      <c r="W590" s="239"/>
      <c r="X590" s="239"/>
      <c r="Y590" s="239"/>
      <c r="Z590" s="239"/>
      <c r="AA590" s="239"/>
      <c r="AB590" s="239"/>
      <c r="AC590" s="239"/>
      <c r="AD590" s="239"/>
      <c r="AE590" s="239"/>
      <c r="AF590" s="239"/>
      <c r="AG590" s="240"/>
    </row>
    <row r="591" spans="1:59" ht="24.75" customHeight="1" x14ac:dyDescent="0.25">
      <c r="A591" s="252" t="s">
        <v>741</v>
      </c>
      <c r="B591" s="253"/>
      <c r="C591" s="254"/>
      <c r="D591" s="23"/>
      <c r="E591" s="22"/>
      <c r="F591" s="22"/>
      <c r="G591" s="53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60"/>
      <c r="AD591" s="100"/>
      <c r="AE591" s="84"/>
      <c r="AF591" s="87"/>
      <c r="AG591" s="88"/>
    </row>
    <row r="592" spans="1:59" ht="24.75" customHeight="1" x14ac:dyDescent="0.25">
      <c r="A592" s="22" t="s">
        <v>8</v>
      </c>
      <c r="B592" s="22" t="s">
        <v>742</v>
      </c>
      <c r="C592" s="22" t="s">
        <v>7</v>
      </c>
      <c r="D592" s="22">
        <v>2</v>
      </c>
      <c r="E592" s="22" t="s">
        <v>743</v>
      </c>
      <c r="F592" s="22" t="s">
        <v>744</v>
      </c>
      <c r="G592" s="106">
        <v>2</v>
      </c>
      <c r="H592" s="106">
        <v>612</v>
      </c>
      <c r="I592" s="106">
        <v>0</v>
      </c>
      <c r="J592" s="106">
        <v>0</v>
      </c>
      <c r="K592" s="106">
        <v>0</v>
      </c>
      <c r="L592" s="106">
        <v>0</v>
      </c>
      <c r="M592" s="106">
        <v>0</v>
      </c>
      <c r="N592" s="106">
        <v>2</v>
      </c>
      <c r="O592" s="106">
        <v>0</v>
      </c>
      <c r="P592" s="106">
        <v>0</v>
      </c>
      <c r="Q592" s="106">
        <v>0</v>
      </c>
      <c r="R592" s="106">
        <v>0</v>
      </c>
      <c r="S592" s="106">
        <v>0</v>
      </c>
      <c r="T592" s="106">
        <v>1</v>
      </c>
      <c r="U592" s="106">
        <v>216</v>
      </c>
      <c r="V592" s="106">
        <v>6</v>
      </c>
      <c r="W592" s="106">
        <v>0</v>
      </c>
      <c r="X592" s="106">
        <v>0</v>
      </c>
      <c r="Y592" s="106">
        <v>1</v>
      </c>
      <c r="Z592" s="106">
        <v>0</v>
      </c>
      <c r="AA592" s="106">
        <v>0</v>
      </c>
      <c r="AB592" s="106">
        <v>2</v>
      </c>
      <c r="AC592" s="108">
        <v>0</v>
      </c>
      <c r="AD592" s="192">
        <v>3</v>
      </c>
      <c r="AE592" s="84"/>
      <c r="AF592" s="173">
        <f t="shared" ref="AF592:AF611" si="139">G592+H592+I592+J592+K592+L592+M592+N592+O592+P592+Q592+R592+S592+T592+U592+V592+W592+X592+Y592+Z592+AA592+AB592+AC592+AD592</f>
        <v>845</v>
      </c>
      <c r="AG592" s="173">
        <f t="shared" ref="AG592:AG611" si="140">G592+H592+I592+J592+K592+L592+M592+N592+O592+P592+Q592+R592+S592+T592+U592+V592+W592+X592+Y592+Z592+AA592+AB592+AC592</f>
        <v>842</v>
      </c>
    </row>
    <row r="593" spans="1:33" ht="24.75" customHeight="1" x14ac:dyDescent="0.25">
      <c r="A593" s="22" t="s">
        <v>8</v>
      </c>
      <c r="B593" s="22" t="s">
        <v>742</v>
      </c>
      <c r="C593" s="22" t="s">
        <v>7</v>
      </c>
      <c r="D593" s="22">
        <v>2</v>
      </c>
      <c r="E593" s="22" t="s">
        <v>745</v>
      </c>
      <c r="F593" s="22" t="s">
        <v>746</v>
      </c>
      <c r="G593" s="106">
        <v>0</v>
      </c>
      <c r="H593" s="106">
        <v>604</v>
      </c>
      <c r="I593" s="106">
        <v>1</v>
      </c>
      <c r="J593" s="106">
        <v>0</v>
      </c>
      <c r="K593" s="106">
        <v>0</v>
      </c>
      <c r="L593" s="106">
        <v>0</v>
      </c>
      <c r="M593" s="106">
        <v>1</v>
      </c>
      <c r="N593" s="106">
        <v>3</v>
      </c>
      <c r="O593" s="106">
        <v>0</v>
      </c>
      <c r="P593" s="106">
        <v>0</v>
      </c>
      <c r="Q593" s="106">
        <v>0</v>
      </c>
      <c r="R593" s="106">
        <v>1</v>
      </c>
      <c r="S593" s="106">
        <v>0</v>
      </c>
      <c r="T593" s="106">
        <v>0</v>
      </c>
      <c r="U593" s="106">
        <v>226</v>
      </c>
      <c r="V593" s="106">
        <v>1</v>
      </c>
      <c r="W593" s="106">
        <v>0</v>
      </c>
      <c r="X593" s="106">
        <v>1</v>
      </c>
      <c r="Y593" s="106">
        <v>4</v>
      </c>
      <c r="Z593" s="106">
        <v>0</v>
      </c>
      <c r="AA593" s="106">
        <v>0</v>
      </c>
      <c r="AB593" s="106">
        <v>0</v>
      </c>
      <c r="AC593" s="108">
        <v>0</v>
      </c>
      <c r="AD593" s="192">
        <v>3</v>
      </c>
      <c r="AE593" s="84"/>
      <c r="AF593" s="173">
        <f t="shared" si="139"/>
        <v>845</v>
      </c>
      <c r="AG593" s="173">
        <f t="shared" si="140"/>
        <v>842</v>
      </c>
    </row>
    <row r="594" spans="1:33" ht="24.75" customHeight="1" x14ac:dyDescent="0.25">
      <c r="A594" s="22" t="s">
        <v>8</v>
      </c>
      <c r="B594" s="22" t="s">
        <v>742</v>
      </c>
      <c r="C594" s="22" t="s">
        <v>7</v>
      </c>
      <c r="D594" s="22">
        <v>2</v>
      </c>
      <c r="E594" s="22" t="s">
        <v>747</v>
      </c>
      <c r="F594" s="22" t="s">
        <v>748</v>
      </c>
      <c r="G594" s="106">
        <v>0</v>
      </c>
      <c r="H594" s="106">
        <v>432</v>
      </c>
      <c r="I594" s="106">
        <v>0</v>
      </c>
      <c r="J594" s="106">
        <v>0</v>
      </c>
      <c r="K594" s="106">
        <v>0</v>
      </c>
      <c r="L594" s="106">
        <v>0</v>
      </c>
      <c r="M594" s="106">
        <v>0</v>
      </c>
      <c r="N594" s="106">
        <v>2</v>
      </c>
      <c r="O594" s="106">
        <v>0</v>
      </c>
      <c r="P594" s="106">
        <v>0</v>
      </c>
      <c r="Q594" s="106">
        <v>0</v>
      </c>
      <c r="R594" s="106">
        <v>0</v>
      </c>
      <c r="S594" s="106">
        <v>0</v>
      </c>
      <c r="T594" s="106">
        <v>0</v>
      </c>
      <c r="U594" s="106">
        <v>268</v>
      </c>
      <c r="V594" s="106">
        <v>0</v>
      </c>
      <c r="W594" s="106">
        <v>0</v>
      </c>
      <c r="X594" s="106">
        <v>0</v>
      </c>
      <c r="Y594" s="106">
        <v>1</v>
      </c>
      <c r="Z594" s="106">
        <v>1</v>
      </c>
      <c r="AA594" s="106">
        <v>0</v>
      </c>
      <c r="AB594" s="106">
        <v>0</v>
      </c>
      <c r="AC594" s="108">
        <v>0</v>
      </c>
      <c r="AD594" s="192">
        <v>2</v>
      </c>
      <c r="AE594" s="84"/>
      <c r="AF594" s="173">
        <f t="shared" si="139"/>
        <v>706</v>
      </c>
      <c r="AG594" s="173">
        <f t="shared" si="140"/>
        <v>704</v>
      </c>
    </row>
    <row r="595" spans="1:33" ht="24.75" customHeight="1" x14ac:dyDescent="0.25">
      <c r="A595" s="22" t="s">
        <v>8</v>
      </c>
      <c r="B595" s="22" t="s">
        <v>742</v>
      </c>
      <c r="C595" s="22" t="s">
        <v>7</v>
      </c>
      <c r="D595" s="22">
        <v>2</v>
      </c>
      <c r="E595" s="22" t="s">
        <v>749</v>
      </c>
      <c r="F595" s="22" t="s">
        <v>750</v>
      </c>
      <c r="G595" s="106">
        <v>1</v>
      </c>
      <c r="H595" s="106">
        <v>401</v>
      </c>
      <c r="I595" s="106">
        <v>0</v>
      </c>
      <c r="J595" s="106">
        <v>0</v>
      </c>
      <c r="K595" s="106">
        <v>0</v>
      </c>
      <c r="L595" s="106">
        <v>0</v>
      </c>
      <c r="M595" s="106">
        <v>0</v>
      </c>
      <c r="N595" s="106">
        <v>1</v>
      </c>
      <c r="O595" s="106">
        <v>0</v>
      </c>
      <c r="P595" s="106">
        <v>0</v>
      </c>
      <c r="Q595" s="106">
        <v>0</v>
      </c>
      <c r="R595" s="106">
        <v>0</v>
      </c>
      <c r="S595" s="106">
        <v>0</v>
      </c>
      <c r="T595" s="106">
        <v>0</v>
      </c>
      <c r="U595" s="106">
        <v>263</v>
      </c>
      <c r="V595" s="106">
        <v>1</v>
      </c>
      <c r="W595" s="106">
        <v>1</v>
      </c>
      <c r="X595" s="106">
        <v>0</v>
      </c>
      <c r="Y595" s="106">
        <v>0</v>
      </c>
      <c r="Z595" s="106">
        <v>0</v>
      </c>
      <c r="AA595" s="106">
        <v>0</v>
      </c>
      <c r="AB595" s="106">
        <v>0</v>
      </c>
      <c r="AC595" s="108">
        <v>0</v>
      </c>
      <c r="AD595" s="192">
        <v>7</v>
      </c>
      <c r="AE595" s="84"/>
      <c r="AF595" s="173">
        <f t="shared" si="139"/>
        <v>675</v>
      </c>
      <c r="AG595" s="173">
        <f t="shared" si="140"/>
        <v>668</v>
      </c>
    </row>
    <row r="596" spans="1:33" ht="24.75" customHeight="1" x14ac:dyDescent="0.25">
      <c r="A596" s="22" t="s">
        <v>8</v>
      </c>
      <c r="B596" s="22" t="s">
        <v>742</v>
      </c>
      <c r="C596" s="22" t="s">
        <v>7</v>
      </c>
      <c r="D596" s="22">
        <v>2</v>
      </c>
      <c r="E596" s="22" t="s">
        <v>751</v>
      </c>
      <c r="F596" s="22" t="s">
        <v>752</v>
      </c>
      <c r="G596" s="106">
        <v>0</v>
      </c>
      <c r="H596" s="106">
        <v>274</v>
      </c>
      <c r="I596" s="106">
        <v>0</v>
      </c>
      <c r="J596" s="106">
        <v>0</v>
      </c>
      <c r="K596" s="106">
        <v>0</v>
      </c>
      <c r="L596" s="106">
        <v>0</v>
      </c>
      <c r="M596" s="106">
        <v>0</v>
      </c>
      <c r="N596" s="106">
        <v>1</v>
      </c>
      <c r="O596" s="106">
        <v>0</v>
      </c>
      <c r="P596" s="106">
        <v>0</v>
      </c>
      <c r="Q596" s="106">
        <v>3</v>
      </c>
      <c r="R596" s="106">
        <v>0</v>
      </c>
      <c r="S596" s="106">
        <v>0</v>
      </c>
      <c r="T596" s="106">
        <v>0</v>
      </c>
      <c r="U596" s="106">
        <v>431</v>
      </c>
      <c r="V596" s="106">
        <v>1</v>
      </c>
      <c r="W596" s="106">
        <v>0</v>
      </c>
      <c r="X596" s="106">
        <v>0</v>
      </c>
      <c r="Y596" s="106">
        <v>2</v>
      </c>
      <c r="Z596" s="106">
        <v>0</v>
      </c>
      <c r="AA596" s="106">
        <v>0</v>
      </c>
      <c r="AB596" s="106">
        <v>0</v>
      </c>
      <c r="AC596" s="108">
        <v>0</v>
      </c>
      <c r="AD596" s="192">
        <v>1</v>
      </c>
      <c r="AE596" s="84"/>
      <c r="AF596" s="173">
        <f t="shared" si="139"/>
        <v>713</v>
      </c>
      <c r="AG596" s="173">
        <f t="shared" si="140"/>
        <v>712</v>
      </c>
    </row>
    <row r="597" spans="1:33" ht="24.75" customHeight="1" x14ac:dyDescent="0.25">
      <c r="A597" s="22" t="s">
        <v>8</v>
      </c>
      <c r="B597" s="22" t="s">
        <v>742</v>
      </c>
      <c r="C597" s="22" t="s">
        <v>7</v>
      </c>
      <c r="D597" s="22">
        <v>2</v>
      </c>
      <c r="E597" s="22" t="s">
        <v>753</v>
      </c>
      <c r="F597" s="22" t="s">
        <v>754</v>
      </c>
      <c r="G597" s="99">
        <v>0</v>
      </c>
      <c r="H597" s="99">
        <v>256</v>
      </c>
      <c r="I597" s="99">
        <v>0</v>
      </c>
      <c r="J597" s="99">
        <v>1</v>
      </c>
      <c r="K597" s="99">
        <v>0</v>
      </c>
      <c r="L597" s="99">
        <v>1</v>
      </c>
      <c r="M597" s="99">
        <v>0</v>
      </c>
      <c r="N597" s="99">
        <v>2</v>
      </c>
      <c r="O597" s="99">
        <v>0</v>
      </c>
      <c r="P597" s="99">
        <v>0</v>
      </c>
      <c r="Q597" s="99">
        <v>0</v>
      </c>
      <c r="R597" s="99">
        <v>0</v>
      </c>
      <c r="S597" s="99">
        <v>0</v>
      </c>
      <c r="T597" s="99">
        <v>0</v>
      </c>
      <c r="U597" s="99">
        <v>428</v>
      </c>
      <c r="V597" s="99">
        <v>2</v>
      </c>
      <c r="W597" s="99">
        <v>0</v>
      </c>
      <c r="X597" s="99">
        <v>0</v>
      </c>
      <c r="Y597" s="99">
        <v>0</v>
      </c>
      <c r="Z597" s="99">
        <v>1</v>
      </c>
      <c r="AA597" s="99">
        <v>0</v>
      </c>
      <c r="AB597" s="99">
        <v>0</v>
      </c>
      <c r="AC597" s="99">
        <v>0</v>
      </c>
      <c r="AD597" s="195">
        <v>4</v>
      </c>
      <c r="AE597" s="84"/>
      <c r="AF597" s="173">
        <f t="shared" si="139"/>
        <v>695</v>
      </c>
      <c r="AG597" s="173">
        <f t="shared" si="140"/>
        <v>691</v>
      </c>
    </row>
    <row r="598" spans="1:33" ht="24.75" customHeight="1" x14ac:dyDescent="0.25">
      <c r="A598" s="22" t="s">
        <v>8</v>
      </c>
      <c r="B598" s="22" t="s">
        <v>742</v>
      </c>
      <c r="C598" s="22" t="s">
        <v>7</v>
      </c>
      <c r="D598" s="22">
        <v>2</v>
      </c>
      <c r="E598" s="22" t="s">
        <v>755</v>
      </c>
      <c r="F598" s="22" t="s">
        <v>756</v>
      </c>
      <c r="G598" s="106">
        <v>0</v>
      </c>
      <c r="H598" s="106">
        <v>259</v>
      </c>
      <c r="I598" s="106">
        <v>1</v>
      </c>
      <c r="J598" s="106">
        <v>1</v>
      </c>
      <c r="K598" s="106">
        <v>0</v>
      </c>
      <c r="L598" s="106">
        <v>0</v>
      </c>
      <c r="M598" s="106">
        <v>0</v>
      </c>
      <c r="N598" s="106">
        <v>1</v>
      </c>
      <c r="O598" s="106">
        <v>2</v>
      </c>
      <c r="P598" s="106">
        <v>0</v>
      </c>
      <c r="Q598" s="106">
        <v>1</v>
      </c>
      <c r="R598" s="106">
        <v>0</v>
      </c>
      <c r="S598" s="106">
        <v>0</v>
      </c>
      <c r="T598" s="106">
        <v>0</v>
      </c>
      <c r="U598" s="106">
        <v>422</v>
      </c>
      <c r="V598" s="106">
        <v>2</v>
      </c>
      <c r="W598" s="106">
        <v>0</v>
      </c>
      <c r="X598" s="106">
        <v>0</v>
      </c>
      <c r="Y598" s="106">
        <v>3</v>
      </c>
      <c r="Z598" s="106">
        <v>0</v>
      </c>
      <c r="AA598" s="106">
        <v>0</v>
      </c>
      <c r="AB598" s="106">
        <v>0</v>
      </c>
      <c r="AC598" s="108">
        <v>0</v>
      </c>
      <c r="AD598" s="192">
        <v>9</v>
      </c>
      <c r="AE598" s="84"/>
      <c r="AF598" s="173">
        <f t="shared" si="139"/>
        <v>701</v>
      </c>
      <c r="AG598" s="173">
        <f t="shared" si="140"/>
        <v>692</v>
      </c>
    </row>
    <row r="599" spans="1:33" ht="24.75" customHeight="1" x14ac:dyDescent="0.25">
      <c r="A599" s="22" t="s">
        <v>8</v>
      </c>
      <c r="B599" s="22" t="s">
        <v>742</v>
      </c>
      <c r="C599" s="22" t="s">
        <v>7</v>
      </c>
      <c r="D599" s="22">
        <v>2</v>
      </c>
      <c r="E599" s="22" t="s">
        <v>757</v>
      </c>
      <c r="F599" s="22" t="s">
        <v>758</v>
      </c>
      <c r="G599" s="106">
        <v>1</v>
      </c>
      <c r="H599" s="106">
        <v>353</v>
      </c>
      <c r="I599" s="106">
        <v>1</v>
      </c>
      <c r="J599" s="106">
        <v>0</v>
      </c>
      <c r="K599" s="106">
        <v>0</v>
      </c>
      <c r="L599" s="106">
        <v>0</v>
      </c>
      <c r="M599" s="106">
        <v>0</v>
      </c>
      <c r="N599" s="106">
        <v>1</v>
      </c>
      <c r="O599" s="106">
        <v>0</v>
      </c>
      <c r="P599" s="106">
        <v>0</v>
      </c>
      <c r="Q599" s="106">
        <v>0</v>
      </c>
      <c r="R599" s="106">
        <v>0</v>
      </c>
      <c r="S599" s="106">
        <v>0</v>
      </c>
      <c r="T599" s="106">
        <v>0</v>
      </c>
      <c r="U599" s="106">
        <v>142</v>
      </c>
      <c r="V599" s="106">
        <v>4</v>
      </c>
      <c r="W599" s="106">
        <v>0</v>
      </c>
      <c r="X599" s="106">
        <v>0</v>
      </c>
      <c r="Y599" s="106">
        <v>0</v>
      </c>
      <c r="Z599" s="106">
        <v>0</v>
      </c>
      <c r="AA599" s="106">
        <v>1</v>
      </c>
      <c r="AB599" s="106">
        <v>0</v>
      </c>
      <c r="AC599" s="108">
        <v>0</v>
      </c>
      <c r="AD599" s="192">
        <v>5</v>
      </c>
      <c r="AE599" s="84"/>
      <c r="AF599" s="173">
        <f t="shared" si="139"/>
        <v>508</v>
      </c>
      <c r="AG599" s="173">
        <f t="shared" si="140"/>
        <v>503</v>
      </c>
    </row>
    <row r="600" spans="1:33" ht="24.75" customHeight="1" x14ac:dyDescent="0.25">
      <c r="A600" s="22" t="s">
        <v>8</v>
      </c>
      <c r="B600" s="22" t="s">
        <v>742</v>
      </c>
      <c r="C600" s="22" t="s">
        <v>7</v>
      </c>
      <c r="D600" s="22">
        <v>2</v>
      </c>
      <c r="E600" s="22" t="s">
        <v>759</v>
      </c>
      <c r="F600" s="22" t="s">
        <v>760</v>
      </c>
      <c r="G600" s="106">
        <v>1</v>
      </c>
      <c r="H600" s="106">
        <v>342</v>
      </c>
      <c r="I600" s="106">
        <v>0</v>
      </c>
      <c r="J600" s="106">
        <v>0</v>
      </c>
      <c r="K600" s="106">
        <v>0</v>
      </c>
      <c r="L600" s="106">
        <v>0</v>
      </c>
      <c r="M600" s="106">
        <v>0</v>
      </c>
      <c r="N600" s="106">
        <v>2</v>
      </c>
      <c r="O600" s="106">
        <v>0</v>
      </c>
      <c r="P600" s="106">
        <v>0</v>
      </c>
      <c r="Q600" s="106">
        <v>2</v>
      </c>
      <c r="R600" s="106">
        <v>0</v>
      </c>
      <c r="S600" s="106">
        <v>0</v>
      </c>
      <c r="T600" s="106">
        <v>0</v>
      </c>
      <c r="U600" s="106">
        <v>146</v>
      </c>
      <c r="V600" s="106">
        <v>2</v>
      </c>
      <c r="W600" s="106">
        <v>1</v>
      </c>
      <c r="X600" s="106">
        <v>0</v>
      </c>
      <c r="Y600" s="106">
        <v>1</v>
      </c>
      <c r="Z600" s="106">
        <v>0</v>
      </c>
      <c r="AA600" s="106">
        <v>0</v>
      </c>
      <c r="AB600" s="106">
        <v>0</v>
      </c>
      <c r="AC600" s="108">
        <v>0</v>
      </c>
      <c r="AD600" s="192">
        <v>5</v>
      </c>
      <c r="AE600" s="84"/>
      <c r="AF600" s="173">
        <f t="shared" si="139"/>
        <v>502</v>
      </c>
      <c r="AG600" s="173">
        <f t="shared" si="140"/>
        <v>497</v>
      </c>
    </row>
    <row r="601" spans="1:33" ht="24.75" customHeight="1" x14ac:dyDescent="0.25">
      <c r="A601" s="22" t="s">
        <v>8</v>
      </c>
      <c r="B601" s="22" t="s">
        <v>742</v>
      </c>
      <c r="C601" s="22" t="s">
        <v>7</v>
      </c>
      <c r="D601" s="22">
        <v>2</v>
      </c>
      <c r="E601" s="22" t="s">
        <v>761</v>
      </c>
      <c r="F601" s="22" t="s">
        <v>762</v>
      </c>
      <c r="G601" s="106">
        <v>0</v>
      </c>
      <c r="H601" s="106">
        <v>150</v>
      </c>
      <c r="I601" s="106">
        <v>0</v>
      </c>
      <c r="J601" s="106">
        <v>0</v>
      </c>
      <c r="K601" s="106">
        <v>0</v>
      </c>
      <c r="L601" s="106">
        <v>0</v>
      </c>
      <c r="M601" s="106">
        <v>0</v>
      </c>
      <c r="N601" s="106">
        <v>0</v>
      </c>
      <c r="O601" s="106">
        <v>0</v>
      </c>
      <c r="P601" s="106">
        <v>0</v>
      </c>
      <c r="Q601" s="106">
        <v>0</v>
      </c>
      <c r="R601" s="106">
        <v>0</v>
      </c>
      <c r="S601" s="106">
        <v>0</v>
      </c>
      <c r="T601" s="106">
        <v>0</v>
      </c>
      <c r="U601" s="106">
        <v>54</v>
      </c>
      <c r="V601" s="106">
        <v>2</v>
      </c>
      <c r="W601" s="106">
        <v>0</v>
      </c>
      <c r="X601" s="106">
        <v>0</v>
      </c>
      <c r="Y601" s="106">
        <v>1</v>
      </c>
      <c r="Z601" s="106">
        <v>0</v>
      </c>
      <c r="AA601" s="106">
        <v>0</v>
      </c>
      <c r="AB601" s="106">
        <v>0</v>
      </c>
      <c r="AC601" s="108">
        <v>0</v>
      </c>
      <c r="AD601" s="192">
        <v>1</v>
      </c>
      <c r="AE601" s="84"/>
      <c r="AF601" s="173">
        <f t="shared" si="139"/>
        <v>208</v>
      </c>
      <c r="AG601" s="173">
        <f t="shared" si="140"/>
        <v>207</v>
      </c>
    </row>
    <row r="602" spans="1:33" ht="24.75" customHeight="1" x14ac:dyDescent="0.25">
      <c r="A602" s="22" t="s">
        <v>8</v>
      </c>
      <c r="B602" s="22" t="s">
        <v>742</v>
      </c>
      <c r="C602" s="22" t="s">
        <v>7</v>
      </c>
      <c r="D602" s="22">
        <v>2</v>
      </c>
      <c r="E602" s="22" t="s">
        <v>763</v>
      </c>
      <c r="F602" s="22" t="s">
        <v>764</v>
      </c>
      <c r="G602" s="106">
        <v>0</v>
      </c>
      <c r="H602" s="106">
        <v>492</v>
      </c>
      <c r="I602" s="106">
        <v>0</v>
      </c>
      <c r="J602" s="106">
        <v>0</v>
      </c>
      <c r="K602" s="106">
        <v>0</v>
      </c>
      <c r="L602" s="106">
        <v>0</v>
      </c>
      <c r="M602" s="106">
        <v>0</v>
      </c>
      <c r="N602" s="106">
        <v>4</v>
      </c>
      <c r="O602" s="106">
        <v>0</v>
      </c>
      <c r="P602" s="106">
        <v>0</v>
      </c>
      <c r="Q602" s="106">
        <v>1</v>
      </c>
      <c r="R602" s="106">
        <v>0</v>
      </c>
      <c r="S602" s="106">
        <v>0</v>
      </c>
      <c r="T602" s="106">
        <v>0</v>
      </c>
      <c r="U602" s="106">
        <v>189</v>
      </c>
      <c r="V602" s="106">
        <v>4</v>
      </c>
      <c r="W602" s="106">
        <v>0</v>
      </c>
      <c r="X602" s="106">
        <v>1</v>
      </c>
      <c r="Y602" s="106">
        <v>5</v>
      </c>
      <c r="Z602" s="106">
        <v>0</v>
      </c>
      <c r="AA602" s="106">
        <v>0</v>
      </c>
      <c r="AB602" s="106">
        <v>1</v>
      </c>
      <c r="AC602" s="108">
        <v>0</v>
      </c>
      <c r="AD602" s="192">
        <v>1</v>
      </c>
      <c r="AE602" s="84"/>
      <c r="AF602" s="173">
        <f t="shared" si="139"/>
        <v>698</v>
      </c>
      <c r="AG602" s="173">
        <f t="shared" si="140"/>
        <v>697</v>
      </c>
    </row>
    <row r="603" spans="1:33" ht="24.75" customHeight="1" x14ac:dyDescent="0.25">
      <c r="A603" s="22" t="s">
        <v>8</v>
      </c>
      <c r="B603" s="22" t="s">
        <v>742</v>
      </c>
      <c r="C603" s="22" t="s">
        <v>7</v>
      </c>
      <c r="D603" s="22">
        <v>2</v>
      </c>
      <c r="E603" s="22" t="s">
        <v>765</v>
      </c>
      <c r="F603" s="22" t="s">
        <v>766</v>
      </c>
      <c r="G603" s="106">
        <v>3</v>
      </c>
      <c r="H603" s="106">
        <v>368</v>
      </c>
      <c r="I603" s="106">
        <v>0</v>
      </c>
      <c r="J603" s="106">
        <v>1</v>
      </c>
      <c r="K603" s="106">
        <v>0</v>
      </c>
      <c r="L603" s="106">
        <v>0</v>
      </c>
      <c r="M603" s="106">
        <v>1</v>
      </c>
      <c r="N603" s="106">
        <v>3</v>
      </c>
      <c r="O603" s="106">
        <v>1</v>
      </c>
      <c r="P603" s="106">
        <v>0</v>
      </c>
      <c r="Q603" s="106">
        <v>9</v>
      </c>
      <c r="R603" s="106">
        <v>0</v>
      </c>
      <c r="S603" s="106">
        <v>0</v>
      </c>
      <c r="T603" s="106">
        <v>0</v>
      </c>
      <c r="U603" s="106">
        <v>126</v>
      </c>
      <c r="V603" s="106">
        <v>1</v>
      </c>
      <c r="W603" s="106">
        <v>0</v>
      </c>
      <c r="X603" s="106">
        <v>0</v>
      </c>
      <c r="Y603" s="106">
        <v>0</v>
      </c>
      <c r="Z603" s="106">
        <v>0</v>
      </c>
      <c r="AA603" s="106">
        <v>1</v>
      </c>
      <c r="AB603" s="106">
        <v>0</v>
      </c>
      <c r="AC603" s="108">
        <v>0</v>
      </c>
      <c r="AD603" s="192">
        <v>1</v>
      </c>
      <c r="AE603" s="84"/>
      <c r="AF603" s="173">
        <f t="shared" si="139"/>
        <v>515</v>
      </c>
      <c r="AG603" s="173">
        <f t="shared" si="140"/>
        <v>514</v>
      </c>
    </row>
    <row r="604" spans="1:33" ht="24.75" customHeight="1" x14ac:dyDescent="0.25">
      <c r="A604" s="22" t="s">
        <v>8</v>
      </c>
      <c r="B604" s="22" t="s">
        <v>742</v>
      </c>
      <c r="C604" s="22" t="s">
        <v>7</v>
      </c>
      <c r="D604" s="22">
        <v>2</v>
      </c>
      <c r="E604" s="22" t="s">
        <v>767</v>
      </c>
      <c r="F604" s="22" t="s">
        <v>768</v>
      </c>
      <c r="G604" s="106">
        <v>0</v>
      </c>
      <c r="H604" s="106">
        <v>358</v>
      </c>
      <c r="I604" s="106">
        <v>3</v>
      </c>
      <c r="J604" s="106">
        <v>0</v>
      </c>
      <c r="K604" s="106">
        <v>1</v>
      </c>
      <c r="L604" s="106">
        <v>1</v>
      </c>
      <c r="M604" s="106">
        <v>0</v>
      </c>
      <c r="N604" s="106">
        <v>6</v>
      </c>
      <c r="O604" s="106">
        <v>0</v>
      </c>
      <c r="P604" s="106">
        <v>0</v>
      </c>
      <c r="Q604" s="106">
        <v>4</v>
      </c>
      <c r="R604" s="106">
        <v>0</v>
      </c>
      <c r="S604" s="106">
        <v>0</v>
      </c>
      <c r="T604" s="106">
        <v>0</v>
      </c>
      <c r="U604" s="106">
        <v>137</v>
      </c>
      <c r="V604" s="106">
        <v>1</v>
      </c>
      <c r="W604" s="106">
        <v>0</v>
      </c>
      <c r="X604" s="106">
        <v>2</v>
      </c>
      <c r="Y604" s="106">
        <v>2</v>
      </c>
      <c r="Z604" s="106">
        <v>0</v>
      </c>
      <c r="AA604" s="106">
        <v>0</v>
      </c>
      <c r="AB604" s="106">
        <v>0</v>
      </c>
      <c r="AC604" s="108">
        <v>0</v>
      </c>
      <c r="AD604" s="192">
        <v>2</v>
      </c>
      <c r="AE604" s="84"/>
      <c r="AF604" s="173">
        <f t="shared" si="139"/>
        <v>517</v>
      </c>
      <c r="AG604" s="173">
        <f t="shared" si="140"/>
        <v>515</v>
      </c>
    </row>
    <row r="605" spans="1:33" ht="24.75" customHeight="1" x14ac:dyDescent="0.25">
      <c r="A605" s="22" t="s">
        <v>8</v>
      </c>
      <c r="B605" s="22" t="s">
        <v>742</v>
      </c>
      <c r="C605" s="22" t="s">
        <v>7</v>
      </c>
      <c r="D605" s="22">
        <v>2</v>
      </c>
      <c r="E605" s="22" t="s">
        <v>769</v>
      </c>
      <c r="F605" s="22" t="s">
        <v>770</v>
      </c>
      <c r="G605" s="106">
        <v>0</v>
      </c>
      <c r="H605" s="106">
        <v>526</v>
      </c>
      <c r="I605" s="106">
        <v>1</v>
      </c>
      <c r="J605" s="106">
        <v>0</v>
      </c>
      <c r="K605" s="106">
        <v>0</v>
      </c>
      <c r="L605" s="106">
        <v>0</v>
      </c>
      <c r="M605" s="106">
        <v>0</v>
      </c>
      <c r="N605" s="106">
        <v>3</v>
      </c>
      <c r="O605" s="106">
        <v>0</v>
      </c>
      <c r="P605" s="106">
        <v>0</v>
      </c>
      <c r="Q605" s="106">
        <v>1</v>
      </c>
      <c r="R605" s="106">
        <v>0</v>
      </c>
      <c r="S605" s="106">
        <v>0</v>
      </c>
      <c r="T605" s="106">
        <v>0</v>
      </c>
      <c r="U605" s="106">
        <v>214</v>
      </c>
      <c r="V605" s="106">
        <v>3</v>
      </c>
      <c r="W605" s="106">
        <v>0</v>
      </c>
      <c r="X605" s="106">
        <v>1</v>
      </c>
      <c r="Y605" s="106">
        <v>5</v>
      </c>
      <c r="Z605" s="106">
        <v>0</v>
      </c>
      <c r="AA605" s="106">
        <v>0</v>
      </c>
      <c r="AB605" s="106">
        <v>0</v>
      </c>
      <c r="AC605" s="108">
        <v>0</v>
      </c>
      <c r="AD605" s="192">
        <v>2</v>
      </c>
      <c r="AE605" s="84"/>
      <c r="AF605" s="173">
        <f t="shared" si="139"/>
        <v>756</v>
      </c>
      <c r="AG605" s="173">
        <f t="shared" si="140"/>
        <v>754</v>
      </c>
    </row>
    <row r="606" spans="1:33" ht="24.75" customHeight="1" x14ac:dyDescent="0.25">
      <c r="A606" s="22" t="s">
        <v>8</v>
      </c>
      <c r="B606" s="22" t="s">
        <v>742</v>
      </c>
      <c r="C606" s="22" t="s">
        <v>7</v>
      </c>
      <c r="D606" s="22">
        <v>2</v>
      </c>
      <c r="E606" s="22" t="s">
        <v>771</v>
      </c>
      <c r="F606" s="22" t="s">
        <v>772</v>
      </c>
      <c r="G606" s="106">
        <v>1</v>
      </c>
      <c r="H606" s="106">
        <v>521</v>
      </c>
      <c r="I606" s="106">
        <v>3</v>
      </c>
      <c r="J606" s="106">
        <v>0</v>
      </c>
      <c r="K606" s="106">
        <v>0</v>
      </c>
      <c r="L606" s="106">
        <v>0</v>
      </c>
      <c r="M606" s="106">
        <v>0</v>
      </c>
      <c r="N606" s="106">
        <v>1</v>
      </c>
      <c r="O606" s="106">
        <v>1</v>
      </c>
      <c r="P606" s="106">
        <v>0</v>
      </c>
      <c r="Q606" s="106">
        <v>0</v>
      </c>
      <c r="R606" s="106">
        <v>0</v>
      </c>
      <c r="S606" s="106">
        <v>0</v>
      </c>
      <c r="T606" s="106">
        <v>1</v>
      </c>
      <c r="U606" s="106">
        <v>218</v>
      </c>
      <c r="V606" s="106">
        <v>3</v>
      </c>
      <c r="W606" s="106">
        <v>0</v>
      </c>
      <c r="X606" s="106">
        <v>0</v>
      </c>
      <c r="Y606" s="106">
        <v>4</v>
      </c>
      <c r="Z606" s="106">
        <v>0</v>
      </c>
      <c r="AA606" s="106">
        <v>0</v>
      </c>
      <c r="AB606" s="106">
        <v>0</v>
      </c>
      <c r="AC606" s="108">
        <v>0</v>
      </c>
      <c r="AD606" s="192">
        <v>4</v>
      </c>
      <c r="AE606" s="84"/>
      <c r="AF606" s="173">
        <f t="shared" si="139"/>
        <v>757</v>
      </c>
      <c r="AG606" s="173">
        <f t="shared" si="140"/>
        <v>753</v>
      </c>
    </row>
    <row r="607" spans="1:33" ht="24.75" customHeight="1" x14ac:dyDescent="0.25">
      <c r="A607" s="22" t="s">
        <v>8</v>
      </c>
      <c r="B607" s="22" t="s">
        <v>742</v>
      </c>
      <c r="C607" s="22" t="s">
        <v>7</v>
      </c>
      <c r="D607" s="22">
        <v>2</v>
      </c>
      <c r="E607" s="22" t="s">
        <v>773</v>
      </c>
      <c r="F607" s="22" t="s">
        <v>774</v>
      </c>
      <c r="G607" s="106">
        <v>1</v>
      </c>
      <c r="H607" s="106">
        <v>517</v>
      </c>
      <c r="I607" s="106">
        <v>1</v>
      </c>
      <c r="J607" s="106">
        <v>0</v>
      </c>
      <c r="K607" s="106">
        <v>0</v>
      </c>
      <c r="L607" s="106">
        <v>0</v>
      </c>
      <c r="M607" s="106">
        <v>0</v>
      </c>
      <c r="N607" s="106">
        <v>2</v>
      </c>
      <c r="O607" s="106">
        <v>0</v>
      </c>
      <c r="P607" s="106">
        <v>0</v>
      </c>
      <c r="Q607" s="106">
        <v>1</v>
      </c>
      <c r="R607" s="106">
        <v>0</v>
      </c>
      <c r="S607" s="106">
        <v>0</v>
      </c>
      <c r="T607" s="106">
        <v>0</v>
      </c>
      <c r="U607" s="106">
        <v>226</v>
      </c>
      <c r="V607" s="106">
        <v>2</v>
      </c>
      <c r="W607" s="106">
        <v>0</v>
      </c>
      <c r="X607" s="106">
        <v>0</v>
      </c>
      <c r="Y607" s="106">
        <v>5</v>
      </c>
      <c r="Z607" s="106">
        <v>0</v>
      </c>
      <c r="AA607" s="106">
        <v>0</v>
      </c>
      <c r="AB607" s="106">
        <v>0</v>
      </c>
      <c r="AC607" s="108">
        <v>0</v>
      </c>
      <c r="AD607" s="192">
        <v>4</v>
      </c>
      <c r="AE607" s="84"/>
      <c r="AF607" s="173">
        <f t="shared" si="139"/>
        <v>759</v>
      </c>
      <c r="AG607" s="173">
        <f t="shared" si="140"/>
        <v>755</v>
      </c>
    </row>
    <row r="608" spans="1:33" ht="24.75" customHeight="1" x14ac:dyDescent="0.25">
      <c r="A608" s="22" t="s">
        <v>8</v>
      </c>
      <c r="B608" s="22" t="s">
        <v>742</v>
      </c>
      <c r="C608" s="22" t="s">
        <v>7</v>
      </c>
      <c r="D608" s="22">
        <v>2</v>
      </c>
      <c r="E608" s="22" t="s">
        <v>775</v>
      </c>
      <c r="F608" s="22" t="s">
        <v>776</v>
      </c>
      <c r="G608" s="106">
        <v>1</v>
      </c>
      <c r="H608" s="106">
        <v>588</v>
      </c>
      <c r="I608" s="106">
        <v>0</v>
      </c>
      <c r="J608" s="106">
        <v>1</v>
      </c>
      <c r="K608" s="106">
        <v>0</v>
      </c>
      <c r="L608" s="106">
        <v>1</v>
      </c>
      <c r="M608" s="106">
        <v>1</v>
      </c>
      <c r="N608" s="106">
        <v>6</v>
      </c>
      <c r="O608" s="106">
        <v>0</v>
      </c>
      <c r="P608" s="106">
        <v>0</v>
      </c>
      <c r="Q608" s="106">
        <v>4</v>
      </c>
      <c r="R608" s="106">
        <v>0</v>
      </c>
      <c r="S608" s="106">
        <v>0</v>
      </c>
      <c r="T608" s="106">
        <v>0</v>
      </c>
      <c r="U608" s="106">
        <v>250</v>
      </c>
      <c r="V608" s="106">
        <v>1</v>
      </c>
      <c r="W608" s="106">
        <v>0</v>
      </c>
      <c r="X608" s="106">
        <v>0</v>
      </c>
      <c r="Y608" s="106">
        <v>2</v>
      </c>
      <c r="Z608" s="106">
        <v>0</v>
      </c>
      <c r="AA608" s="106">
        <v>0</v>
      </c>
      <c r="AB608" s="106">
        <v>1</v>
      </c>
      <c r="AC608" s="108">
        <v>0</v>
      </c>
      <c r="AD608" s="192">
        <v>3</v>
      </c>
      <c r="AE608" s="84"/>
      <c r="AF608" s="173">
        <f t="shared" si="139"/>
        <v>859</v>
      </c>
      <c r="AG608" s="173">
        <f t="shared" si="140"/>
        <v>856</v>
      </c>
    </row>
    <row r="609" spans="1:59" ht="24.75" customHeight="1" x14ac:dyDescent="0.25">
      <c r="A609" s="22" t="s">
        <v>8</v>
      </c>
      <c r="B609" s="22" t="s">
        <v>742</v>
      </c>
      <c r="C609" s="22" t="s">
        <v>7</v>
      </c>
      <c r="D609" s="22">
        <v>2</v>
      </c>
      <c r="E609" s="22" t="s">
        <v>777</v>
      </c>
      <c r="F609" s="22" t="s">
        <v>778</v>
      </c>
      <c r="G609" s="106">
        <v>0</v>
      </c>
      <c r="H609" s="106">
        <v>443</v>
      </c>
      <c r="I609" s="106">
        <v>0</v>
      </c>
      <c r="J609" s="106">
        <v>0</v>
      </c>
      <c r="K609" s="106">
        <v>0</v>
      </c>
      <c r="L609" s="106">
        <v>0</v>
      </c>
      <c r="M609" s="106">
        <v>0</v>
      </c>
      <c r="N609" s="106">
        <v>3</v>
      </c>
      <c r="O609" s="106">
        <v>0</v>
      </c>
      <c r="P609" s="106">
        <v>0</v>
      </c>
      <c r="Q609" s="106">
        <v>0</v>
      </c>
      <c r="R609" s="106">
        <v>0</v>
      </c>
      <c r="S609" s="106">
        <v>0</v>
      </c>
      <c r="T609" s="106">
        <v>0</v>
      </c>
      <c r="U609" s="106">
        <v>176</v>
      </c>
      <c r="V609" s="106">
        <v>0</v>
      </c>
      <c r="W609" s="106">
        <v>0</v>
      </c>
      <c r="X609" s="106">
        <v>2</v>
      </c>
      <c r="Y609" s="106">
        <v>0</v>
      </c>
      <c r="Z609" s="106">
        <v>0</v>
      </c>
      <c r="AA609" s="106">
        <v>0</v>
      </c>
      <c r="AB609" s="106">
        <v>0</v>
      </c>
      <c r="AC609" s="108">
        <v>0</v>
      </c>
      <c r="AD609" s="192">
        <v>4</v>
      </c>
      <c r="AE609" s="84"/>
      <c r="AF609" s="173">
        <f t="shared" si="139"/>
        <v>628</v>
      </c>
      <c r="AG609" s="173">
        <f t="shared" si="140"/>
        <v>624</v>
      </c>
    </row>
    <row r="610" spans="1:59" ht="24.75" customHeight="1" x14ac:dyDescent="0.25">
      <c r="A610" s="22" t="s">
        <v>8</v>
      </c>
      <c r="B610" s="22" t="s">
        <v>742</v>
      </c>
      <c r="C610" s="22" t="s">
        <v>7</v>
      </c>
      <c r="D610" s="22">
        <v>2</v>
      </c>
      <c r="E610" s="22" t="s">
        <v>779</v>
      </c>
      <c r="F610" s="22" t="s">
        <v>780</v>
      </c>
      <c r="G610" s="106">
        <v>1</v>
      </c>
      <c r="H610" s="106">
        <v>167</v>
      </c>
      <c r="I610" s="106">
        <v>0</v>
      </c>
      <c r="J610" s="106">
        <v>0</v>
      </c>
      <c r="K610" s="106">
        <v>0</v>
      </c>
      <c r="L610" s="106">
        <v>0</v>
      </c>
      <c r="M610" s="106">
        <v>0</v>
      </c>
      <c r="N610" s="106">
        <v>0</v>
      </c>
      <c r="O610" s="106">
        <v>0</v>
      </c>
      <c r="P610" s="106">
        <v>1</v>
      </c>
      <c r="Q610" s="106">
        <v>0</v>
      </c>
      <c r="R610" s="106">
        <v>0</v>
      </c>
      <c r="S610" s="106">
        <v>0</v>
      </c>
      <c r="T610" s="106">
        <v>0</v>
      </c>
      <c r="U610" s="106">
        <v>68</v>
      </c>
      <c r="V610" s="106">
        <v>0</v>
      </c>
      <c r="W610" s="106">
        <v>0</v>
      </c>
      <c r="X610" s="106">
        <v>0</v>
      </c>
      <c r="Y610" s="106">
        <v>1</v>
      </c>
      <c r="Z610" s="106">
        <v>0</v>
      </c>
      <c r="AA610" s="106">
        <v>0</v>
      </c>
      <c r="AB610" s="106">
        <v>0</v>
      </c>
      <c r="AC610" s="108">
        <v>0</v>
      </c>
      <c r="AD610" s="192">
        <v>2</v>
      </c>
      <c r="AE610" s="84"/>
      <c r="AF610" s="173">
        <f t="shared" si="139"/>
        <v>240</v>
      </c>
      <c r="AG610" s="173">
        <f t="shared" si="140"/>
        <v>238</v>
      </c>
    </row>
    <row r="611" spans="1:59" ht="24.75" customHeight="1" x14ac:dyDescent="0.25">
      <c r="A611" s="22" t="s">
        <v>8</v>
      </c>
      <c r="B611" s="22" t="s">
        <v>742</v>
      </c>
      <c r="C611" s="22" t="s">
        <v>7</v>
      </c>
      <c r="D611" s="22">
        <v>2</v>
      </c>
      <c r="E611" s="22" t="s">
        <v>781</v>
      </c>
      <c r="F611" s="22" t="s">
        <v>782</v>
      </c>
      <c r="G611" s="106">
        <v>1</v>
      </c>
      <c r="H611" s="106">
        <v>326</v>
      </c>
      <c r="I611" s="106">
        <v>0</v>
      </c>
      <c r="J611" s="106">
        <v>0</v>
      </c>
      <c r="K611" s="106">
        <v>1</v>
      </c>
      <c r="L611" s="106">
        <v>0</v>
      </c>
      <c r="M611" s="106">
        <v>0</v>
      </c>
      <c r="N611" s="106">
        <v>0</v>
      </c>
      <c r="O611" s="106">
        <v>0</v>
      </c>
      <c r="P611" s="106">
        <v>0</v>
      </c>
      <c r="Q611" s="106">
        <v>1</v>
      </c>
      <c r="R611" s="106">
        <v>0</v>
      </c>
      <c r="S611" s="106">
        <v>0</v>
      </c>
      <c r="T611" s="106">
        <v>0</v>
      </c>
      <c r="U611" s="106">
        <v>117</v>
      </c>
      <c r="V611" s="106">
        <v>1</v>
      </c>
      <c r="W611" s="106">
        <v>0</v>
      </c>
      <c r="X611" s="106">
        <v>1</v>
      </c>
      <c r="Y611" s="106">
        <v>0</v>
      </c>
      <c r="Z611" s="106">
        <v>0</v>
      </c>
      <c r="AA611" s="106">
        <v>0</v>
      </c>
      <c r="AB611" s="106">
        <v>0</v>
      </c>
      <c r="AC611" s="108">
        <v>1</v>
      </c>
      <c r="AD611" s="192">
        <v>1</v>
      </c>
      <c r="AE611" s="84"/>
      <c r="AF611" s="173">
        <f t="shared" si="139"/>
        <v>450</v>
      </c>
      <c r="AG611" s="173">
        <f t="shared" si="140"/>
        <v>449</v>
      </c>
    </row>
    <row r="612" spans="1:59" ht="24.75" customHeight="1" x14ac:dyDescent="0.25">
      <c r="A612" s="22"/>
      <c r="B612" s="22"/>
      <c r="C612" s="22"/>
      <c r="D612" s="22"/>
      <c r="E612" s="31" t="s">
        <v>806</v>
      </c>
      <c r="F612" s="31" t="s">
        <v>6</v>
      </c>
      <c r="G612" s="87">
        <f>SUM(G592:G611)</f>
        <v>13</v>
      </c>
      <c r="H612" s="84">
        <f t="shared" ref="H612:AG612" si="141">SUM(H592:H611)</f>
        <v>7989</v>
      </c>
      <c r="I612" s="84">
        <f t="shared" si="141"/>
        <v>11</v>
      </c>
      <c r="J612" s="84">
        <f t="shared" si="141"/>
        <v>4</v>
      </c>
      <c r="K612" s="84">
        <f t="shared" si="141"/>
        <v>2</v>
      </c>
      <c r="L612" s="84">
        <f t="shared" si="141"/>
        <v>3</v>
      </c>
      <c r="M612" s="84">
        <f t="shared" si="141"/>
        <v>3</v>
      </c>
      <c r="N612" s="84">
        <f t="shared" si="141"/>
        <v>43</v>
      </c>
      <c r="O612" s="84">
        <f t="shared" si="141"/>
        <v>4</v>
      </c>
      <c r="P612" s="84">
        <f t="shared" si="141"/>
        <v>1</v>
      </c>
      <c r="Q612" s="84">
        <f t="shared" si="141"/>
        <v>27</v>
      </c>
      <c r="R612" s="84">
        <f t="shared" si="141"/>
        <v>1</v>
      </c>
      <c r="S612" s="84">
        <f t="shared" si="141"/>
        <v>0</v>
      </c>
      <c r="T612" s="84">
        <f t="shared" si="141"/>
        <v>2</v>
      </c>
      <c r="U612" s="84">
        <f t="shared" si="141"/>
        <v>4317</v>
      </c>
      <c r="V612" s="84">
        <f t="shared" si="141"/>
        <v>37</v>
      </c>
      <c r="W612" s="84">
        <f t="shared" si="141"/>
        <v>2</v>
      </c>
      <c r="X612" s="84">
        <f t="shared" si="141"/>
        <v>8</v>
      </c>
      <c r="Y612" s="84">
        <f t="shared" si="141"/>
        <v>37</v>
      </c>
      <c r="Z612" s="84">
        <f t="shared" si="141"/>
        <v>2</v>
      </c>
      <c r="AA612" s="84">
        <f t="shared" si="141"/>
        <v>2</v>
      </c>
      <c r="AB612" s="84">
        <f t="shared" si="141"/>
        <v>4</v>
      </c>
      <c r="AC612" s="85">
        <f t="shared" si="141"/>
        <v>1</v>
      </c>
      <c r="AD612" s="100">
        <f t="shared" si="141"/>
        <v>64</v>
      </c>
      <c r="AE612" s="84">
        <f t="shared" si="141"/>
        <v>0</v>
      </c>
      <c r="AF612" s="87">
        <f t="shared" si="141"/>
        <v>12577</v>
      </c>
      <c r="AG612" s="88">
        <f t="shared" si="141"/>
        <v>12513</v>
      </c>
    </row>
    <row r="613" spans="1:59" s="51" customFormat="1" ht="24.75" customHeight="1" x14ac:dyDescent="0.25">
      <c r="A613" s="241"/>
      <c r="B613" s="242"/>
      <c r="C613" s="242"/>
      <c r="D613" s="242"/>
      <c r="E613" s="242"/>
      <c r="F613" s="242"/>
      <c r="G613" s="242"/>
      <c r="H613" s="242"/>
      <c r="I613" s="242"/>
      <c r="J613" s="242"/>
      <c r="K613" s="242"/>
      <c r="L613" s="242"/>
      <c r="M613" s="242"/>
      <c r="N613" s="242"/>
      <c r="O613" s="242"/>
      <c r="P613" s="242"/>
      <c r="Q613" s="242"/>
      <c r="R613" s="242"/>
      <c r="S613" s="242"/>
      <c r="T613" s="242"/>
      <c r="U613" s="242"/>
      <c r="V613" s="242"/>
      <c r="W613" s="242"/>
      <c r="X613" s="242"/>
      <c r="Y613" s="242"/>
      <c r="Z613" s="242"/>
      <c r="AA613" s="242"/>
      <c r="AB613" s="242"/>
      <c r="AC613" s="242"/>
      <c r="AD613" s="242"/>
      <c r="AE613" s="242"/>
      <c r="AF613" s="242"/>
      <c r="AG613" s="243"/>
      <c r="AH613" s="50"/>
      <c r="AI613" s="50"/>
      <c r="AJ613" s="50"/>
      <c r="AK613" s="50"/>
      <c r="AL613" s="50"/>
      <c r="AM613" s="50"/>
      <c r="AN613" s="50"/>
      <c r="AO613" s="50"/>
      <c r="AP613" s="50"/>
      <c r="AQ613" s="50"/>
      <c r="AR613" s="50"/>
      <c r="AS613" s="50"/>
      <c r="AT613" s="50"/>
      <c r="AU613" s="50"/>
      <c r="AV613" s="50"/>
      <c r="AW613" s="50"/>
      <c r="AX613" s="50"/>
      <c r="AY613" s="50"/>
      <c r="AZ613" s="50"/>
      <c r="BA613" s="50"/>
      <c r="BB613" s="50"/>
      <c r="BC613" s="50"/>
      <c r="BD613" s="50"/>
      <c r="BE613" s="50"/>
      <c r="BF613" s="50"/>
      <c r="BG613" s="50"/>
    </row>
    <row r="614" spans="1:59" ht="24.75" customHeight="1" x14ac:dyDescent="0.25">
      <c r="A614" s="22" t="s">
        <v>8</v>
      </c>
      <c r="B614" s="22" t="s">
        <v>742</v>
      </c>
      <c r="C614" s="22" t="s">
        <v>7</v>
      </c>
      <c r="D614" s="22">
        <v>6</v>
      </c>
      <c r="E614" s="22" t="s">
        <v>783</v>
      </c>
      <c r="F614" s="22" t="s">
        <v>784</v>
      </c>
      <c r="G614" s="106">
        <v>0</v>
      </c>
      <c r="H614" s="106">
        <v>276</v>
      </c>
      <c r="I614" s="106">
        <v>0</v>
      </c>
      <c r="J614" s="106">
        <v>0</v>
      </c>
      <c r="K614" s="106">
        <v>0</v>
      </c>
      <c r="L614" s="106">
        <v>0</v>
      </c>
      <c r="M614" s="106">
        <v>0</v>
      </c>
      <c r="N614" s="106">
        <v>4</v>
      </c>
      <c r="O614" s="106">
        <v>0</v>
      </c>
      <c r="P614" s="106">
        <v>0</v>
      </c>
      <c r="Q614" s="106">
        <v>0</v>
      </c>
      <c r="R614" s="106">
        <v>0</v>
      </c>
      <c r="S614" s="106">
        <v>0</v>
      </c>
      <c r="T614" s="106">
        <v>0</v>
      </c>
      <c r="U614" s="106">
        <v>107</v>
      </c>
      <c r="V614" s="106">
        <v>8</v>
      </c>
      <c r="W614" s="106">
        <v>0</v>
      </c>
      <c r="X614" s="106">
        <v>0</v>
      </c>
      <c r="Y614" s="106">
        <v>2</v>
      </c>
      <c r="Z614" s="106">
        <v>0</v>
      </c>
      <c r="AA614" s="106">
        <v>0</v>
      </c>
      <c r="AB614" s="106">
        <v>0</v>
      </c>
      <c r="AC614" s="108">
        <v>0</v>
      </c>
      <c r="AD614" s="192">
        <v>3</v>
      </c>
      <c r="AE614" s="84"/>
      <c r="AF614" s="173">
        <f t="shared" ref="AF614:AF626" si="142">G614+H614+I614+J614+K614+L614+M614+N614+O614+P614+Q614+R614+S614+T614+U614+V614+W614+X614+Y614+Z614+AA614+AB614+AC614+AD614</f>
        <v>400</v>
      </c>
      <c r="AG614" s="173">
        <f t="shared" ref="AG614:AG626" si="143">G614+H614+I614+J614+K614+L614+M614+N614+O614+P614+Q614+R614+S614+T614+U614+V614+W614+X614+Y614+Z614+AA614+AB614+AC614</f>
        <v>397</v>
      </c>
    </row>
    <row r="615" spans="1:59" ht="24.75" customHeight="1" x14ac:dyDescent="0.25">
      <c r="A615" s="22" t="s">
        <v>8</v>
      </c>
      <c r="B615" s="22" t="s">
        <v>742</v>
      </c>
      <c r="C615" s="22" t="s">
        <v>7</v>
      </c>
      <c r="D615" s="22">
        <v>6</v>
      </c>
      <c r="E615" s="22" t="s">
        <v>785</v>
      </c>
      <c r="F615" s="22" t="s">
        <v>786</v>
      </c>
      <c r="G615" s="106">
        <v>0</v>
      </c>
      <c r="H615" s="106">
        <v>230</v>
      </c>
      <c r="I615" s="106">
        <v>0</v>
      </c>
      <c r="J615" s="106">
        <v>0</v>
      </c>
      <c r="K615" s="106">
        <v>0</v>
      </c>
      <c r="L615" s="106">
        <v>0</v>
      </c>
      <c r="M615" s="106">
        <v>0</v>
      </c>
      <c r="N615" s="106">
        <v>3</v>
      </c>
      <c r="O615" s="106">
        <v>0</v>
      </c>
      <c r="P615" s="106">
        <v>0</v>
      </c>
      <c r="Q615" s="106">
        <v>1</v>
      </c>
      <c r="R615" s="106">
        <v>1</v>
      </c>
      <c r="S615" s="106">
        <v>0</v>
      </c>
      <c r="T615" s="106">
        <v>0</v>
      </c>
      <c r="U615" s="106">
        <v>58</v>
      </c>
      <c r="V615" s="106">
        <v>2</v>
      </c>
      <c r="W615" s="106">
        <v>0</v>
      </c>
      <c r="X615" s="106">
        <v>1</v>
      </c>
      <c r="Y615" s="106">
        <v>0</v>
      </c>
      <c r="Z615" s="106">
        <v>0</v>
      </c>
      <c r="AA615" s="106">
        <v>0</v>
      </c>
      <c r="AB615" s="106">
        <v>0</v>
      </c>
      <c r="AC615" s="108">
        <v>0</v>
      </c>
      <c r="AD615" s="192">
        <v>0</v>
      </c>
      <c r="AE615" s="84"/>
      <c r="AF615" s="173">
        <f t="shared" si="142"/>
        <v>296</v>
      </c>
      <c r="AG615" s="173">
        <f t="shared" si="143"/>
        <v>296</v>
      </c>
    </row>
    <row r="616" spans="1:59" ht="24.75" customHeight="1" x14ac:dyDescent="0.25">
      <c r="A616" s="22" t="s">
        <v>8</v>
      </c>
      <c r="B616" s="22" t="s">
        <v>742</v>
      </c>
      <c r="C616" s="22" t="s">
        <v>7</v>
      </c>
      <c r="D616" s="22">
        <v>6</v>
      </c>
      <c r="E616" s="22" t="s">
        <v>787</v>
      </c>
      <c r="F616" s="22" t="s">
        <v>788</v>
      </c>
      <c r="G616" s="106">
        <v>0</v>
      </c>
      <c r="H616" s="106">
        <v>572</v>
      </c>
      <c r="I616" s="106">
        <v>0</v>
      </c>
      <c r="J616" s="106">
        <v>1</v>
      </c>
      <c r="K616" s="106">
        <v>0</v>
      </c>
      <c r="L616" s="106">
        <v>1</v>
      </c>
      <c r="M616" s="106">
        <v>0</v>
      </c>
      <c r="N616" s="106">
        <v>0</v>
      </c>
      <c r="O616" s="106">
        <v>0</v>
      </c>
      <c r="P616" s="106">
        <v>0</v>
      </c>
      <c r="Q616" s="106">
        <v>0</v>
      </c>
      <c r="R616" s="106">
        <v>1</v>
      </c>
      <c r="S616" s="106">
        <v>0</v>
      </c>
      <c r="T616" s="106">
        <v>0</v>
      </c>
      <c r="U616" s="106">
        <v>211</v>
      </c>
      <c r="V616" s="106">
        <v>9</v>
      </c>
      <c r="W616" s="106">
        <v>0</v>
      </c>
      <c r="X616" s="106">
        <v>1</v>
      </c>
      <c r="Y616" s="106">
        <v>1</v>
      </c>
      <c r="Z616" s="106">
        <v>1</v>
      </c>
      <c r="AA616" s="106">
        <v>0</v>
      </c>
      <c r="AB616" s="106">
        <v>0</v>
      </c>
      <c r="AC616" s="108">
        <v>1</v>
      </c>
      <c r="AD616" s="192">
        <v>2</v>
      </c>
      <c r="AE616" s="84"/>
      <c r="AF616" s="173">
        <f t="shared" si="142"/>
        <v>801</v>
      </c>
      <c r="AG616" s="173">
        <f t="shared" si="143"/>
        <v>799</v>
      </c>
    </row>
    <row r="617" spans="1:59" ht="24.75" customHeight="1" x14ac:dyDescent="0.25">
      <c r="A617" s="22" t="s">
        <v>8</v>
      </c>
      <c r="B617" s="22" t="s">
        <v>742</v>
      </c>
      <c r="C617" s="22" t="s">
        <v>7</v>
      </c>
      <c r="D617" s="22">
        <v>6</v>
      </c>
      <c r="E617" s="22" t="s">
        <v>787</v>
      </c>
      <c r="F617" s="22" t="s">
        <v>789</v>
      </c>
      <c r="G617" s="106">
        <v>0</v>
      </c>
      <c r="H617" s="106">
        <v>557</v>
      </c>
      <c r="I617" s="106">
        <v>0</v>
      </c>
      <c r="J617" s="106">
        <v>0</v>
      </c>
      <c r="K617" s="106">
        <v>0</v>
      </c>
      <c r="L617" s="106">
        <v>0</v>
      </c>
      <c r="M617" s="106">
        <v>0</v>
      </c>
      <c r="N617" s="106">
        <v>5</v>
      </c>
      <c r="O617" s="106">
        <v>1</v>
      </c>
      <c r="P617" s="106">
        <v>0</v>
      </c>
      <c r="Q617" s="106">
        <v>1</v>
      </c>
      <c r="R617" s="106">
        <v>0</v>
      </c>
      <c r="S617" s="106">
        <v>0</v>
      </c>
      <c r="T617" s="106">
        <v>0</v>
      </c>
      <c r="U617" s="106">
        <v>236</v>
      </c>
      <c r="V617" s="106">
        <v>4</v>
      </c>
      <c r="W617" s="106">
        <v>0</v>
      </c>
      <c r="X617" s="106">
        <v>0</v>
      </c>
      <c r="Y617" s="106">
        <v>2</v>
      </c>
      <c r="Z617" s="106">
        <v>0</v>
      </c>
      <c r="AA617" s="106">
        <v>1</v>
      </c>
      <c r="AB617" s="106">
        <v>0</v>
      </c>
      <c r="AC617" s="108">
        <v>0</v>
      </c>
      <c r="AD617" s="192">
        <v>3</v>
      </c>
      <c r="AE617" s="84"/>
      <c r="AF617" s="173">
        <f t="shared" si="142"/>
        <v>810</v>
      </c>
      <c r="AG617" s="173">
        <f t="shared" si="143"/>
        <v>807</v>
      </c>
    </row>
    <row r="618" spans="1:59" ht="24.75" customHeight="1" x14ac:dyDescent="0.25">
      <c r="A618" s="22" t="s">
        <v>8</v>
      </c>
      <c r="B618" s="22" t="s">
        <v>742</v>
      </c>
      <c r="C618" s="22" t="s">
        <v>7</v>
      </c>
      <c r="D618" s="22">
        <v>6</v>
      </c>
      <c r="E618" s="22" t="s">
        <v>787</v>
      </c>
      <c r="F618" s="22" t="s">
        <v>790</v>
      </c>
      <c r="G618" s="106">
        <v>1</v>
      </c>
      <c r="H618" s="106">
        <v>601</v>
      </c>
      <c r="I618" s="106">
        <v>0</v>
      </c>
      <c r="J618" s="106">
        <v>0</v>
      </c>
      <c r="K618" s="106">
        <v>0</v>
      </c>
      <c r="L618" s="106">
        <v>0</v>
      </c>
      <c r="M618" s="106">
        <v>0</v>
      </c>
      <c r="N618" s="106">
        <v>1</v>
      </c>
      <c r="O618" s="106">
        <v>4</v>
      </c>
      <c r="P618" s="106">
        <v>0</v>
      </c>
      <c r="Q618" s="106">
        <v>1</v>
      </c>
      <c r="R618" s="106">
        <v>0</v>
      </c>
      <c r="S618" s="106">
        <v>1</v>
      </c>
      <c r="T618" s="106">
        <v>0</v>
      </c>
      <c r="U618" s="106">
        <v>198</v>
      </c>
      <c r="V618" s="106">
        <v>6</v>
      </c>
      <c r="W618" s="106">
        <v>0</v>
      </c>
      <c r="X618" s="106">
        <v>1</v>
      </c>
      <c r="Y618" s="106">
        <v>0</v>
      </c>
      <c r="Z618" s="106">
        <v>0</v>
      </c>
      <c r="AA618" s="106">
        <v>0</v>
      </c>
      <c r="AB618" s="106">
        <v>0</v>
      </c>
      <c r="AC618" s="108">
        <v>0</v>
      </c>
      <c r="AD618" s="192">
        <v>4</v>
      </c>
      <c r="AE618" s="84"/>
      <c r="AF618" s="173">
        <f t="shared" si="142"/>
        <v>818</v>
      </c>
      <c r="AG618" s="173">
        <f t="shared" si="143"/>
        <v>814</v>
      </c>
    </row>
    <row r="619" spans="1:59" ht="24.75" customHeight="1" x14ac:dyDescent="0.25">
      <c r="A619" s="22" t="s">
        <v>8</v>
      </c>
      <c r="B619" s="22" t="s">
        <v>742</v>
      </c>
      <c r="C619" s="22" t="s">
        <v>7</v>
      </c>
      <c r="D619" s="22">
        <v>6</v>
      </c>
      <c r="E619" s="22" t="s">
        <v>791</v>
      </c>
      <c r="F619" s="22" t="s">
        <v>792</v>
      </c>
      <c r="G619" s="106">
        <v>0</v>
      </c>
      <c r="H619" s="106">
        <v>452</v>
      </c>
      <c r="I619" s="106">
        <v>0</v>
      </c>
      <c r="J619" s="106">
        <v>0</v>
      </c>
      <c r="K619" s="106">
        <v>0</v>
      </c>
      <c r="L619" s="106">
        <v>0</v>
      </c>
      <c r="M619" s="106">
        <v>0</v>
      </c>
      <c r="N619" s="106">
        <v>1</v>
      </c>
      <c r="O619" s="106">
        <v>1</v>
      </c>
      <c r="P619" s="106">
        <v>0</v>
      </c>
      <c r="Q619" s="106">
        <v>2</v>
      </c>
      <c r="R619" s="106">
        <v>0</v>
      </c>
      <c r="S619" s="106">
        <v>0</v>
      </c>
      <c r="T619" s="106">
        <v>0</v>
      </c>
      <c r="U619" s="106">
        <v>171</v>
      </c>
      <c r="V619" s="106">
        <v>5</v>
      </c>
      <c r="W619" s="106">
        <v>0</v>
      </c>
      <c r="X619" s="106">
        <v>0</v>
      </c>
      <c r="Y619" s="106">
        <v>1</v>
      </c>
      <c r="Z619" s="106">
        <v>0</v>
      </c>
      <c r="AA619" s="106">
        <v>0</v>
      </c>
      <c r="AB619" s="106">
        <v>0</v>
      </c>
      <c r="AC619" s="108">
        <v>1</v>
      </c>
      <c r="AD619" s="192">
        <v>5</v>
      </c>
      <c r="AE619" s="84"/>
      <c r="AF619" s="173">
        <f t="shared" si="142"/>
        <v>639</v>
      </c>
      <c r="AG619" s="173">
        <f t="shared" si="143"/>
        <v>634</v>
      </c>
    </row>
    <row r="620" spans="1:59" ht="24.75" customHeight="1" x14ac:dyDescent="0.25">
      <c r="A620" s="22" t="s">
        <v>8</v>
      </c>
      <c r="B620" s="22" t="s">
        <v>742</v>
      </c>
      <c r="C620" s="22" t="s">
        <v>7</v>
      </c>
      <c r="D620" s="22">
        <v>6</v>
      </c>
      <c r="E620" s="22" t="s">
        <v>793</v>
      </c>
      <c r="F620" s="22" t="s">
        <v>794</v>
      </c>
      <c r="G620" s="99">
        <v>2</v>
      </c>
      <c r="H620" s="99">
        <v>437</v>
      </c>
      <c r="I620" s="99">
        <v>0</v>
      </c>
      <c r="J620" s="99">
        <v>0</v>
      </c>
      <c r="K620" s="99">
        <v>0</v>
      </c>
      <c r="L620" s="99">
        <v>0</v>
      </c>
      <c r="M620" s="99">
        <v>0</v>
      </c>
      <c r="N620" s="99">
        <v>3</v>
      </c>
      <c r="O620" s="99">
        <v>0</v>
      </c>
      <c r="P620" s="99">
        <v>0</v>
      </c>
      <c r="Q620" s="99">
        <v>1</v>
      </c>
      <c r="R620" s="99">
        <v>0</v>
      </c>
      <c r="S620" s="99">
        <v>0</v>
      </c>
      <c r="T620" s="99">
        <v>0</v>
      </c>
      <c r="U620" s="99">
        <v>166</v>
      </c>
      <c r="V620" s="99">
        <v>3</v>
      </c>
      <c r="W620" s="99">
        <v>0</v>
      </c>
      <c r="X620" s="99">
        <v>0</v>
      </c>
      <c r="Y620" s="99">
        <v>0</v>
      </c>
      <c r="Z620" s="99">
        <v>0</v>
      </c>
      <c r="AA620" s="99">
        <v>0</v>
      </c>
      <c r="AB620" s="99">
        <v>0</v>
      </c>
      <c r="AC620" s="99">
        <v>0</v>
      </c>
      <c r="AD620" s="195">
        <v>3</v>
      </c>
      <c r="AE620" s="84"/>
      <c r="AF620" s="173">
        <f t="shared" si="142"/>
        <v>615</v>
      </c>
      <c r="AG620" s="173">
        <f t="shared" si="143"/>
        <v>612</v>
      </c>
    </row>
    <row r="621" spans="1:59" ht="24.75" customHeight="1" x14ac:dyDescent="0.25">
      <c r="A621" s="22" t="s">
        <v>8</v>
      </c>
      <c r="B621" s="22" t="s">
        <v>742</v>
      </c>
      <c r="C621" s="22" t="s">
        <v>7</v>
      </c>
      <c r="D621" s="22">
        <v>6</v>
      </c>
      <c r="E621" s="22" t="s">
        <v>795</v>
      </c>
      <c r="F621" s="22" t="s">
        <v>796</v>
      </c>
      <c r="G621" s="106">
        <v>1</v>
      </c>
      <c r="H621" s="106">
        <v>456</v>
      </c>
      <c r="I621" s="106">
        <v>0</v>
      </c>
      <c r="J621" s="106">
        <v>0</v>
      </c>
      <c r="K621" s="106">
        <v>0</v>
      </c>
      <c r="L621" s="106">
        <v>0</v>
      </c>
      <c r="M621" s="106">
        <v>1</v>
      </c>
      <c r="N621" s="106">
        <v>2</v>
      </c>
      <c r="O621" s="106">
        <v>0</v>
      </c>
      <c r="P621" s="106">
        <v>0</v>
      </c>
      <c r="Q621" s="106">
        <v>0</v>
      </c>
      <c r="R621" s="106">
        <v>0</v>
      </c>
      <c r="S621" s="106">
        <v>0</v>
      </c>
      <c r="T621" s="106">
        <v>0</v>
      </c>
      <c r="U621" s="106">
        <v>160</v>
      </c>
      <c r="V621" s="106">
        <v>8</v>
      </c>
      <c r="W621" s="106">
        <v>0</v>
      </c>
      <c r="X621" s="106">
        <v>0</v>
      </c>
      <c r="Y621" s="106">
        <v>1</v>
      </c>
      <c r="Z621" s="106">
        <v>0</v>
      </c>
      <c r="AA621" s="106">
        <v>0</v>
      </c>
      <c r="AB621" s="106">
        <v>0</v>
      </c>
      <c r="AC621" s="108">
        <v>0</v>
      </c>
      <c r="AD621" s="192">
        <v>0</v>
      </c>
      <c r="AE621" s="84"/>
      <c r="AF621" s="173">
        <f t="shared" si="142"/>
        <v>629</v>
      </c>
      <c r="AG621" s="173">
        <f t="shared" si="143"/>
        <v>629</v>
      </c>
    </row>
    <row r="622" spans="1:59" ht="24.75" customHeight="1" x14ac:dyDescent="0.25">
      <c r="A622" s="22" t="s">
        <v>8</v>
      </c>
      <c r="B622" s="22" t="s">
        <v>742</v>
      </c>
      <c r="C622" s="22" t="s">
        <v>7</v>
      </c>
      <c r="D622" s="22">
        <v>6</v>
      </c>
      <c r="E622" s="22" t="s">
        <v>797</v>
      </c>
      <c r="F622" s="22" t="s">
        <v>798</v>
      </c>
      <c r="G622" s="106">
        <v>0</v>
      </c>
      <c r="H622" s="106">
        <v>373</v>
      </c>
      <c r="I622" s="106">
        <v>0</v>
      </c>
      <c r="J622" s="106">
        <v>0</v>
      </c>
      <c r="K622" s="106">
        <v>0</v>
      </c>
      <c r="L622" s="106">
        <v>0</v>
      </c>
      <c r="M622" s="106">
        <v>0</v>
      </c>
      <c r="N622" s="106">
        <v>0</v>
      </c>
      <c r="O622" s="106">
        <v>0</v>
      </c>
      <c r="P622" s="106">
        <v>0</v>
      </c>
      <c r="Q622" s="106">
        <v>0</v>
      </c>
      <c r="R622" s="106">
        <v>0</v>
      </c>
      <c r="S622" s="106">
        <v>0</v>
      </c>
      <c r="T622" s="106">
        <v>0</v>
      </c>
      <c r="U622" s="106">
        <v>48</v>
      </c>
      <c r="V622" s="106">
        <v>0</v>
      </c>
      <c r="W622" s="106">
        <v>0</v>
      </c>
      <c r="X622" s="106">
        <v>0</v>
      </c>
      <c r="Y622" s="106">
        <v>0</v>
      </c>
      <c r="Z622" s="106">
        <v>0</v>
      </c>
      <c r="AA622" s="106">
        <v>0</v>
      </c>
      <c r="AB622" s="106">
        <v>0</v>
      </c>
      <c r="AC622" s="108">
        <v>0</v>
      </c>
      <c r="AD622" s="192">
        <v>2</v>
      </c>
      <c r="AE622" s="84"/>
      <c r="AF622" s="173">
        <f t="shared" si="142"/>
        <v>423</v>
      </c>
      <c r="AG622" s="173">
        <f t="shared" si="143"/>
        <v>421</v>
      </c>
    </row>
    <row r="623" spans="1:59" ht="24.75" customHeight="1" x14ac:dyDescent="0.25">
      <c r="A623" s="22" t="s">
        <v>8</v>
      </c>
      <c r="B623" s="22" t="s">
        <v>742</v>
      </c>
      <c r="C623" s="22" t="s">
        <v>7</v>
      </c>
      <c r="D623" s="22">
        <v>6</v>
      </c>
      <c r="E623" s="22" t="s">
        <v>799</v>
      </c>
      <c r="F623" s="22" t="s">
        <v>800</v>
      </c>
      <c r="G623" s="106">
        <v>0</v>
      </c>
      <c r="H623" s="106">
        <v>358</v>
      </c>
      <c r="I623" s="106">
        <v>0</v>
      </c>
      <c r="J623" s="106">
        <v>0</v>
      </c>
      <c r="K623" s="106">
        <v>0</v>
      </c>
      <c r="L623" s="106">
        <v>0</v>
      </c>
      <c r="M623" s="106">
        <v>0</v>
      </c>
      <c r="N623" s="106">
        <v>1</v>
      </c>
      <c r="O623" s="106">
        <v>0</v>
      </c>
      <c r="P623" s="106">
        <v>0</v>
      </c>
      <c r="Q623" s="106">
        <v>0</v>
      </c>
      <c r="R623" s="106">
        <v>0</v>
      </c>
      <c r="S623" s="106">
        <v>0</v>
      </c>
      <c r="T623" s="106">
        <v>0</v>
      </c>
      <c r="U623" s="106">
        <v>68</v>
      </c>
      <c r="V623" s="106">
        <v>0</v>
      </c>
      <c r="W623" s="106">
        <v>0</v>
      </c>
      <c r="X623" s="106">
        <v>0</v>
      </c>
      <c r="Y623" s="106">
        <v>2</v>
      </c>
      <c r="Z623" s="106">
        <v>0</v>
      </c>
      <c r="AA623" s="106">
        <v>0</v>
      </c>
      <c r="AB623" s="106">
        <v>0</v>
      </c>
      <c r="AC623" s="108">
        <v>0</v>
      </c>
      <c r="AD623" s="192">
        <v>1</v>
      </c>
      <c r="AE623" s="84"/>
      <c r="AF623" s="173">
        <f t="shared" si="142"/>
        <v>430</v>
      </c>
      <c r="AG623" s="173">
        <f t="shared" si="143"/>
        <v>429</v>
      </c>
    </row>
    <row r="624" spans="1:59" ht="24.75" customHeight="1" x14ac:dyDescent="0.25">
      <c r="A624" s="22" t="s">
        <v>8</v>
      </c>
      <c r="B624" s="22" t="s">
        <v>742</v>
      </c>
      <c r="C624" s="22" t="s">
        <v>7</v>
      </c>
      <c r="D624" s="22">
        <v>6</v>
      </c>
      <c r="E624" s="22" t="s">
        <v>2459</v>
      </c>
      <c r="F624" s="22" t="s">
        <v>801</v>
      </c>
      <c r="G624" s="106">
        <v>0</v>
      </c>
      <c r="H624" s="106">
        <v>312</v>
      </c>
      <c r="I624" s="106">
        <v>0</v>
      </c>
      <c r="J624" s="106">
        <v>0</v>
      </c>
      <c r="K624" s="106">
        <v>0</v>
      </c>
      <c r="L624" s="106">
        <v>0</v>
      </c>
      <c r="M624" s="106">
        <v>0</v>
      </c>
      <c r="N624" s="106">
        <v>2</v>
      </c>
      <c r="O624" s="106">
        <v>0</v>
      </c>
      <c r="P624" s="106">
        <v>0</v>
      </c>
      <c r="Q624" s="106">
        <v>0</v>
      </c>
      <c r="R624" s="106">
        <v>0</v>
      </c>
      <c r="S624" s="106">
        <v>0</v>
      </c>
      <c r="T624" s="106">
        <v>0</v>
      </c>
      <c r="U624" s="106">
        <v>127</v>
      </c>
      <c r="V624" s="106">
        <v>1</v>
      </c>
      <c r="W624" s="106">
        <v>0</v>
      </c>
      <c r="X624" s="106">
        <v>0</v>
      </c>
      <c r="Y624" s="106">
        <v>1</v>
      </c>
      <c r="Z624" s="106">
        <v>1</v>
      </c>
      <c r="AA624" s="106">
        <v>1</v>
      </c>
      <c r="AB624" s="106">
        <v>0</v>
      </c>
      <c r="AC624" s="108">
        <v>0</v>
      </c>
      <c r="AD624" s="192">
        <v>3</v>
      </c>
      <c r="AE624" s="84"/>
      <c r="AF624" s="173">
        <f t="shared" si="142"/>
        <v>448</v>
      </c>
      <c r="AG624" s="173">
        <f t="shared" si="143"/>
        <v>445</v>
      </c>
    </row>
    <row r="625" spans="1:59" ht="24.75" customHeight="1" x14ac:dyDescent="0.25">
      <c r="A625" s="22" t="s">
        <v>8</v>
      </c>
      <c r="B625" s="22" t="s">
        <v>742</v>
      </c>
      <c r="C625" s="22" t="s">
        <v>7</v>
      </c>
      <c r="D625" s="22">
        <v>6</v>
      </c>
      <c r="E625" s="22" t="s">
        <v>802</v>
      </c>
      <c r="F625" s="22" t="s">
        <v>803</v>
      </c>
      <c r="G625" s="106">
        <v>2</v>
      </c>
      <c r="H625" s="106">
        <v>315</v>
      </c>
      <c r="I625" s="106">
        <v>1</v>
      </c>
      <c r="J625" s="106">
        <v>0</v>
      </c>
      <c r="K625" s="106">
        <v>0</v>
      </c>
      <c r="L625" s="106">
        <v>0</v>
      </c>
      <c r="M625" s="106">
        <v>0</v>
      </c>
      <c r="N625" s="106">
        <v>0</v>
      </c>
      <c r="O625" s="106">
        <v>0</v>
      </c>
      <c r="P625" s="106">
        <v>0</v>
      </c>
      <c r="Q625" s="106">
        <v>1</v>
      </c>
      <c r="R625" s="106">
        <v>0</v>
      </c>
      <c r="S625" s="106">
        <v>0</v>
      </c>
      <c r="T625" s="106">
        <v>0</v>
      </c>
      <c r="U625" s="106">
        <v>112</v>
      </c>
      <c r="V625" s="106">
        <v>3</v>
      </c>
      <c r="W625" s="106">
        <v>0</v>
      </c>
      <c r="X625" s="106">
        <v>0</v>
      </c>
      <c r="Y625" s="106">
        <v>2</v>
      </c>
      <c r="Z625" s="106">
        <v>0</v>
      </c>
      <c r="AA625" s="106">
        <v>0</v>
      </c>
      <c r="AB625" s="106">
        <v>0</v>
      </c>
      <c r="AC625" s="108">
        <v>0</v>
      </c>
      <c r="AD625" s="192">
        <v>3</v>
      </c>
      <c r="AE625" s="84"/>
      <c r="AF625" s="173">
        <f t="shared" si="142"/>
        <v>439</v>
      </c>
      <c r="AG625" s="173">
        <f t="shared" si="143"/>
        <v>436</v>
      </c>
    </row>
    <row r="626" spans="1:59" ht="24.75" customHeight="1" x14ac:dyDescent="0.25">
      <c r="A626" s="22" t="s">
        <v>8</v>
      </c>
      <c r="B626" s="22" t="s">
        <v>742</v>
      </c>
      <c r="C626" s="22" t="s">
        <v>7</v>
      </c>
      <c r="D626" s="22">
        <v>6</v>
      </c>
      <c r="E626" s="22" t="s">
        <v>804</v>
      </c>
      <c r="F626" s="22" t="s">
        <v>805</v>
      </c>
      <c r="G626" s="106">
        <v>1</v>
      </c>
      <c r="H626" s="106">
        <v>288</v>
      </c>
      <c r="I626" s="106">
        <v>0</v>
      </c>
      <c r="J626" s="106">
        <v>0</v>
      </c>
      <c r="K626" s="106">
        <v>0</v>
      </c>
      <c r="L626" s="106">
        <v>0</v>
      </c>
      <c r="M626" s="106">
        <v>0</v>
      </c>
      <c r="N626" s="106">
        <v>1</v>
      </c>
      <c r="O626" s="106">
        <v>0</v>
      </c>
      <c r="P626" s="106">
        <v>0</v>
      </c>
      <c r="Q626" s="106">
        <v>0</v>
      </c>
      <c r="R626" s="106">
        <v>0</v>
      </c>
      <c r="S626" s="106">
        <v>0</v>
      </c>
      <c r="T626" s="106">
        <v>0</v>
      </c>
      <c r="U626" s="106">
        <v>79</v>
      </c>
      <c r="V626" s="106">
        <v>0</v>
      </c>
      <c r="W626" s="106">
        <v>0</v>
      </c>
      <c r="X626" s="106">
        <v>0</v>
      </c>
      <c r="Y626" s="106">
        <v>1</v>
      </c>
      <c r="Z626" s="106">
        <v>0</v>
      </c>
      <c r="AA626" s="106">
        <v>1</v>
      </c>
      <c r="AB626" s="106">
        <v>0</v>
      </c>
      <c r="AC626" s="108">
        <v>0</v>
      </c>
      <c r="AD626" s="192">
        <v>4</v>
      </c>
      <c r="AE626" s="84"/>
      <c r="AF626" s="173">
        <f t="shared" si="142"/>
        <v>375</v>
      </c>
      <c r="AG626" s="173">
        <f t="shared" si="143"/>
        <v>371</v>
      </c>
    </row>
    <row r="627" spans="1:59" ht="24.75" customHeight="1" x14ac:dyDescent="0.25">
      <c r="A627" s="22"/>
      <c r="B627" s="22"/>
      <c r="C627" s="22"/>
      <c r="D627" s="22"/>
      <c r="E627" s="31" t="s">
        <v>242</v>
      </c>
      <c r="F627" s="31" t="s">
        <v>6</v>
      </c>
      <c r="G627" s="87">
        <f>SUM(G614:G626)</f>
        <v>7</v>
      </c>
      <c r="H627" s="84">
        <f t="shared" ref="H627:AG627" si="144">SUM(H614:H626)</f>
        <v>5227</v>
      </c>
      <c r="I627" s="84">
        <f t="shared" si="144"/>
        <v>1</v>
      </c>
      <c r="J627" s="84">
        <f t="shared" si="144"/>
        <v>1</v>
      </c>
      <c r="K627" s="84">
        <f t="shared" si="144"/>
        <v>0</v>
      </c>
      <c r="L627" s="84">
        <f t="shared" si="144"/>
        <v>1</v>
      </c>
      <c r="M627" s="84">
        <f t="shared" si="144"/>
        <v>1</v>
      </c>
      <c r="N627" s="84">
        <f t="shared" si="144"/>
        <v>23</v>
      </c>
      <c r="O627" s="84">
        <f t="shared" si="144"/>
        <v>6</v>
      </c>
      <c r="P627" s="84">
        <f t="shared" si="144"/>
        <v>0</v>
      </c>
      <c r="Q627" s="84">
        <f t="shared" si="144"/>
        <v>7</v>
      </c>
      <c r="R627" s="84">
        <f t="shared" si="144"/>
        <v>2</v>
      </c>
      <c r="S627" s="84">
        <f t="shared" si="144"/>
        <v>1</v>
      </c>
      <c r="T627" s="84">
        <f t="shared" si="144"/>
        <v>0</v>
      </c>
      <c r="U627" s="84">
        <f t="shared" si="144"/>
        <v>1741</v>
      </c>
      <c r="V627" s="84">
        <f t="shared" si="144"/>
        <v>49</v>
      </c>
      <c r="W627" s="84">
        <f t="shared" si="144"/>
        <v>0</v>
      </c>
      <c r="X627" s="84">
        <f t="shared" si="144"/>
        <v>3</v>
      </c>
      <c r="Y627" s="84">
        <f t="shared" si="144"/>
        <v>13</v>
      </c>
      <c r="Z627" s="84">
        <f t="shared" si="144"/>
        <v>2</v>
      </c>
      <c r="AA627" s="84">
        <f t="shared" si="144"/>
        <v>3</v>
      </c>
      <c r="AB627" s="84">
        <f t="shared" si="144"/>
        <v>0</v>
      </c>
      <c r="AC627" s="85">
        <f t="shared" si="144"/>
        <v>2</v>
      </c>
      <c r="AD627" s="100">
        <f t="shared" si="144"/>
        <v>33</v>
      </c>
      <c r="AE627" s="84">
        <f t="shared" si="144"/>
        <v>0</v>
      </c>
      <c r="AF627" s="87">
        <f t="shared" si="144"/>
        <v>7123</v>
      </c>
      <c r="AG627" s="87">
        <f t="shared" si="144"/>
        <v>7090</v>
      </c>
    </row>
    <row r="628" spans="1:59" s="51" customFormat="1" ht="24.75" customHeight="1" x14ac:dyDescent="0.25">
      <c r="A628" s="241"/>
      <c r="B628" s="242"/>
      <c r="C628" s="242"/>
      <c r="D628" s="242"/>
      <c r="E628" s="242"/>
      <c r="F628" s="242"/>
      <c r="G628" s="242"/>
      <c r="H628" s="242"/>
      <c r="I628" s="242"/>
      <c r="J628" s="242"/>
      <c r="K628" s="242"/>
      <c r="L628" s="242"/>
      <c r="M628" s="242"/>
      <c r="N628" s="242"/>
      <c r="O628" s="242"/>
      <c r="P628" s="242"/>
      <c r="Q628" s="242"/>
      <c r="R628" s="242"/>
      <c r="S628" s="242"/>
      <c r="T628" s="242"/>
      <c r="U628" s="242"/>
      <c r="V628" s="242"/>
      <c r="W628" s="242"/>
      <c r="X628" s="242"/>
      <c r="Y628" s="242"/>
      <c r="Z628" s="242"/>
      <c r="AA628" s="242"/>
      <c r="AB628" s="242"/>
      <c r="AC628" s="242"/>
      <c r="AD628" s="242"/>
      <c r="AE628" s="242"/>
      <c r="AF628" s="242"/>
      <c r="AG628" s="243"/>
      <c r="AH628" s="50"/>
      <c r="AI628" s="50"/>
      <c r="AJ628" s="50"/>
      <c r="AK628" s="50"/>
      <c r="AL628" s="50"/>
      <c r="AM628" s="50"/>
      <c r="AN628" s="50"/>
      <c r="AO628" s="50"/>
      <c r="AP628" s="50"/>
      <c r="AQ628" s="50"/>
      <c r="AR628" s="50"/>
      <c r="AS628" s="50"/>
      <c r="AT628" s="50"/>
      <c r="AU628" s="50"/>
      <c r="AV628" s="50"/>
      <c r="AW628" s="50"/>
      <c r="AX628" s="50"/>
      <c r="AY628" s="50"/>
      <c r="AZ628" s="50"/>
      <c r="BA628" s="50"/>
      <c r="BB628" s="50"/>
      <c r="BC628" s="50"/>
      <c r="BD628" s="50"/>
      <c r="BE628" s="50"/>
      <c r="BF628" s="50"/>
      <c r="BG628" s="50"/>
    </row>
    <row r="629" spans="1:59" s="160" customFormat="1" ht="24.75" customHeight="1" x14ac:dyDescent="0.3">
      <c r="A629" s="264"/>
      <c r="B629" s="265"/>
      <c r="C629" s="265"/>
      <c r="D629" s="266"/>
      <c r="E629" s="146" t="s">
        <v>2484</v>
      </c>
      <c r="F629" s="146"/>
      <c r="G629" s="147">
        <f>G612+G627</f>
        <v>20</v>
      </c>
      <c r="H629" s="148">
        <f t="shared" ref="H629:AG629" si="145">H612+H627</f>
        <v>13216</v>
      </c>
      <c r="I629" s="148">
        <f t="shared" si="145"/>
        <v>12</v>
      </c>
      <c r="J629" s="148">
        <f t="shared" si="145"/>
        <v>5</v>
      </c>
      <c r="K629" s="148">
        <f t="shared" si="145"/>
        <v>2</v>
      </c>
      <c r="L629" s="148">
        <f t="shared" si="145"/>
        <v>4</v>
      </c>
      <c r="M629" s="148">
        <f t="shared" si="145"/>
        <v>4</v>
      </c>
      <c r="N629" s="148">
        <f t="shared" si="145"/>
        <v>66</v>
      </c>
      <c r="O629" s="148">
        <f t="shared" si="145"/>
        <v>10</v>
      </c>
      <c r="P629" s="148">
        <f t="shared" si="145"/>
        <v>1</v>
      </c>
      <c r="Q629" s="148">
        <f t="shared" si="145"/>
        <v>34</v>
      </c>
      <c r="R629" s="148">
        <f t="shared" si="145"/>
        <v>3</v>
      </c>
      <c r="S629" s="148">
        <f t="shared" si="145"/>
        <v>1</v>
      </c>
      <c r="T629" s="148">
        <f t="shared" si="145"/>
        <v>2</v>
      </c>
      <c r="U629" s="148">
        <f t="shared" si="145"/>
        <v>6058</v>
      </c>
      <c r="V629" s="148">
        <f t="shared" si="145"/>
        <v>86</v>
      </c>
      <c r="W629" s="148">
        <f t="shared" si="145"/>
        <v>2</v>
      </c>
      <c r="X629" s="148">
        <f t="shared" si="145"/>
        <v>11</v>
      </c>
      <c r="Y629" s="148">
        <f t="shared" si="145"/>
        <v>50</v>
      </c>
      <c r="Z629" s="148">
        <f t="shared" si="145"/>
        <v>4</v>
      </c>
      <c r="AA629" s="148">
        <f t="shared" si="145"/>
        <v>5</v>
      </c>
      <c r="AB629" s="148">
        <f t="shared" si="145"/>
        <v>4</v>
      </c>
      <c r="AC629" s="149">
        <f t="shared" si="145"/>
        <v>3</v>
      </c>
      <c r="AD629" s="150">
        <f t="shared" si="145"/>
        <v>97</v>
      </c>
      <c r="AE629" s="148">
        <f t="shared" si="145"/>
        <v>0</v>
      </c>
      <c r="AF629" s="147">
        <f t="shared" si="145"/>
        <v>19700</v>
      </c>
      <c r="AG629" s="151">
        <f t="shared" si="145"/>
        <v>19603</v>
      </c>
      <c r="AH629" s="153"/>
      <c r="AI629" s="153"/>
      <c r="AJ629" s="153"/>
      <c r="AK629" s="153"/>
      <c r="AL629" s="153"/>
      <c r="AM629" s="153"/>
      <c r="AN629" s="153"/>
      <c r="AO629" s="153"/>
      <c r="AP629" s="153"/>
      <c r="AQ629" s="153"/>
      <c r="AR629" s="153"/>
      <c r="AS629" s="153"/>
      <c r="AT629" s="153"/>
      <c r="AU629" s="153"/>
      <c r="AV629" s="153"/>
      <c r="AW629" s="153"/>
      <c r="AX629" s="153"/>
      <c r="AY629" s="153"/>
      <c r="AZ629" s="153"/>
      <c r="BA629" s="153"/>
      <c r="BB629" s="153"/>
      <c r="BC629" s="153"/>
      <c r="BD629" s="153"/>
      <c r="BE629" s="153"/>
      <c r="BF629" s="153"/>
      <c r="BG629" s="153"/>
    </row>
    <row r="630" spans="1:59" ht="24.75" customHeight="1" x14ac:dyDescent="0.25">
      <c r="A630" s="238"/>
      <c r="B630" s="239"/>
      <c r="C630" s="239"/>
      <c r="D630" s="239"/>
      <c r="E630" s="239"/>
      <c r="F630" s="239"/>
      <c r="G630" s="239"/>
      <c r="H630" s="239"/>
      <c r="I630" s="239"/>
      <c r="J630" s="239"/>
      <c r="K630" s="239"/>
      <c r="L630" s="239"/>
      <c r="M630" s="239"/>
      <c r="N630" s="239"/>
      <c r="O630" s="239"/>
      <c r="P630" s="239"/>
      <c r="Q630" s="239"/>
      <c r="R630" s="239"/>
      <c r="S630" s="239"/>
      <c r="T630" s="239"/>
      <c r="U630" s="239"/>
      <c r="V630" s="239"/>
      <c r="W630" s="239"/>
      <c r="X630" s="239"/>
      <c r="Y630" s="239"/>
      <c r="Z630" s="239"/>
      <c r="AA630" s="239"/>
      <c r="AB630" s="239"/>
      <c r="AC630" s="239"/>
      <c r="AD630" s="239"/>
      <c r="AE630" s="239"/>
      <c r="AF630" s="239"/>
      <c r="AG630" s="240"/>
    </row>
    <row r="631" spans="1:59" ht="24.75" customHeight="1" x14ac:dyDescent="0.25">
      <c r="A631" s="252" t="s">
        <v>807</v>
      </c>
      <c r="B631" s="253"/>
      <c r="C631" s="254"/>
      <c r="D631" s="23"/>
      <c r="E631" s="22"/>
      <c r="F631" s="22"/>
      <c r="G631" s="53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60"/>
      <c r="AD631" s="100"/>
      <c r="AE631" s="84"/>
      <c r="AF631" s="87"/>
      <c r="AG631" s="88"/>
    </row>
    <row r="632" spans="1:59" ht="24.75" customHeight="1" x14ac:dyDescent="0.25">
      <c r="A632" s="22" t="s">
        <v>8</v>
      </c>
      <c r="B632" s="22" t="s">
        <v>808</v>
      </c>
      <c r="C632" s="22" t="s">
        <v>7</v>
      </c>
      <c r="D632" s="22">
        <v>8</v>
      </c>
      <c r="E632" s="22" t="s">
        <v>809</v>
      </c>
      <c r="F632" s="22" t="s">
        <v>810</v>
      </c>
      <c r="G632" s="53">
        <v>2</v>
      </c>
      <c r="H632" s="54">
        <v>329</v>
      </c>
      <c r="I632" s="54">
        <v>1</v>
      </c>
      <c r="J632" s="54">
        <v>1</v>
      </c>
      <c r="K632" s="54">
        <v>0</v>
      </c>
      <c r="L632" s="54">
        <v>0</v>
      </c>
      <c r="M632" s="54">
        <v>0</v>
      </c>
      <c r="N632" s="54">
        <v>1</v>
      </c>
      <c r="O632" s="54">
        <v>1</v>
      </c>
      <c r="P632" s="54">
        <v>1</v>
      </c>
      <c r="Q632" s="54">
        <v>1</v>
      </c>
      <c r="R632" s="54">
        <v>0</v>
      </c>
      <c r="S632" s="54">
        <v>0</v>
      </c>
      <c r="T632" s="54">
        <v>0</v>
      </c>
      <c r="U632" s="54">
        <v>187</v>
      </c>
      <c r="V632" s="54">
        <v>1</v>
      </c>
      <c r="W632" s="54">
        <v>0</v>
      </c>
      <c r="X632" s="54">
        <v>0</v>
      </c>
      <c r="Y632" s="54">
        <v>2</v>
      </c>
      <c r="Z632" s="54">
        <v>0</v>
      </c>
      <c r="AA632" s="54">
        <v>0</v>
      </c>
      <c r="AB632" s="54">
        <v>0</v>
      </c>
      <c r="AC632" s="60">
        <v>0</v>
      </c>
      <c r="AD632" s="100">
        <v>7</v>
      </c>
      <c r="AE632" s="84">
        <v>0</v>
      </c>
      <c r="AF632" s="173">
        <f t="shared" ref="AF632:AF643" si="146">G632+H632+I632+J632+K632+L632+M632+N632+O632+P632+Q632+R632+S632+T632+U632+V632+W632+X632+Y632+Z632+AA632+AB632+AC632+AD632</f>
        <v>534</v>
      </c>
      <c r="AG632" s="173">
        <f t="shared" ref="AG632:AG643" si="147">G632+H632+I632+J632+K632+L632+M632+N632+O632+P632+Q632+R632+S632+T632+U632+V632+W632+X632+Y632+Z632+AA632+AB632+AC632</f>
        <v>527</v>
      </c>
    </row>
    <row r="633" spans="1:59" ht="24.75" customHeight="1" x14ac:dyDescent="0.25">
      <c r="A633" s="22" t="s">
        <v>8</v>
      </c>
      <c r="B633" s="22" t="s">
        <v>808</v>
      </c>
      <c r="C633" s="22" t="s">
        <v>7</v>
      </c>
      <c r="D633" s="22">
        <v>8</v>
      </c>
      <c r="E633" s="22" t="s">
        <v>811</v>
      </c>
      <c r="F633" s="22" t="s">
        <v>812</v>
      </c>
      <c r="G633" s="53">
        <v>0</v>
      </c>
      <c r="H633" s="54">
        <v>328</v>
      </c>
      <c r="I633" s="54">
        <v>0</v>
      </c>
      <c r="J633" s="54">
        <v>0</v>
      </c>
      <c r="K633" s="54">
        <v>1</v>
      </c>
      <c r="L633" s="54">
        <v>1</v>
      </c>
      <c r="M633" s="54">
        <v>0</v>
      </c>
      <c r="N633" s="54">
        <v>3</v>
      </c>
      <c r="O633" s="54">
        <v>0</v>
      </c>
      <c r="P633" s="54">
        <v>0</v>
      </c>
      <c r="Q633" s="54">
        <v>0</v>
      </c>
      <c r="R633" s="54">
        <v>0</v>
      </c>
      <c r="S633" s="54">
        <v>0</v>
      </c>
      <c r="T633" s="54">
        <v>0</v>
      </c>
      <c r="U633" s="54">
        <v>196</v>
      </c>
      <c r="V633" s="54">
        <v>3</v>
      </c>
      <c r="W633" s="54">
        <v>0</v>
      </c>
      <c r="X633" s="54">
        <v>0</v>
      </c>
      <c r="Y633" s="54">
        <v>2</v>
      </c>
      <c r="Z633" s="54">
        <v>1</v>
      </c>
      <c r="AA633" s="54">
        <v>0</v>
      </c>
      <c r="AB633" s="54">
        <v>0</v>
      </c>
      <c r="AC633" s="60">
        <v>0</v>
      </c>
      <c r="AD633" s="100">
        <v>5</v>
      </c>
      <c r="AE633" s="84">
        <v>0</v>
      </c>
      <c r="AF633" s="173">
        <f t="shared" si="146"/>
        <v>540</v>
      </c>
      <c r="AG633" s="173">
        <f t="shared" si="147"/>
        <v>535</v>
      </c>
    </row>
    <row r="634" spans="1:59" ht="24.75" customHeight="1" x14ac:dyDescent="0.25">
      <c r="A634" s="22" t="s">
        <v>8</v>
      </c>
      <c r="B634" s="22" t="s">
        <v>808</v>
      </c>
      <c r="C634" s="22" t="s">
        <v>7</v>
      </c>
      <c r="D634" s="22">
        <v>8</v>
      </c>
      <c r="E634" s="22" t="s">
        <v>813</v>
      </c>
      <c r="F634" s="22" t="s">
        <v>814</v>
      </c>
      <c r="G634" s="53">
        <v>2</v>
      </c>
      <c r="H634" s="54">
        <v>381</v>
      </c>
      <c r="I634" s="54">
        <v>1</v>
      </c>
      <c r="J634" s="54">
        <v>0</v>
      </c>
      <c r="K634" s="54">
        <v>0</v>
      </c>
      <c r="L634" s="54">
        <v>0</v>
      </c>
      <c r="M634" s="54">
        <v>1</v>
      </c>
      <c r="N634" s="54">
        <v>1</v>
      </c>
      <c r="O634" s="54">
        <v>0</v>
      </c>
      <c r="P634" s="54">
        <v>1</v>
      </c>
      <c r="Q634" s="54">
        <v>0</v>
      </c>
      <c r="R634" s="54">
        <v>1</v>
      </c>
      <c r="S634" s="54">
        <v>0</v>
      </c>
      <c r="T634" s="54">
        <v>0</v>
      </c>
      <c r="U634" s="54">
        <v>185</v>
      </c>
      <c r="V634" s="54">
        <v>6</v>
      </c>
      <c r="W634" s="54">
        <v>0</v>
      </c>
      <c r="X634" s="54">
        <v>1</v>
      </c>
      <c r="Y634" s="54">
        <v>2</v>
      </c>
      <c r="Z634" s="54">
        <v>1</v>
      </c>
      <c r="AA634" s="54">
        <v>0</v>
      </c>
      <c r="AB634" s="54">
        <v>0</v>
      </c>
      <c r="AC634" s="60">
        <v>0</v>
      </c>
      <c r="AD634" s="100">
        <v>6</v>
      </c>
      <c r="AE634" s="84">
        <v>0</v>
      </c>
      <c r="AF634" s="173">
        <f t="shared" si="146"/>
        <v>589</v>
      </c>
      <c r="AG634" s="173">
        <f t="shared" si="147"/>
        <v>583</v>
      </c>
    </row>
    <row r="635" spans="1:59" ht="24.75" customHeight="1" x14ac:dyDescent="0.25">
      <c r="A635" s="22" t="s">
        <v>8</v>
      </c>
      <c r="B635" s="22" t="s">
        <v>808</v>
      </c>
      <c r="C635" s="22" t="s">
        <v>7</v>
      </c>
      <c r="D635" s="22">
        <v>8</v>
      </c>
      <c r="E635" s="22" t="s">
        <v>815</v>
      </c>
      <c r="F635" s="22" t="s">
        <v>816</v>
      </c>
      <c r="G635" s="53">
        <v>0</v>
      </c>
      <c r="H635" s="54">
        <v>388</v>
      </c>
      <c r="I635" s="54">
        <v>1</v>
      </c>
      <c r="J635" s="54">
        <v>0</v>
      </c>
      <c r="K635" s="54">
        <v>0</v>
      </c>
      <c r="L635" s="54">
        <v>0</v>
      </c>
      <c r="M635" s="54">
        <v>0</v>
      </c>
      <c r="N635" s="54">
        <v>3</v>
      </c>
      <c r="O635" s="54">
        <v>0</v>
      </c>
      <c r="P635" s="54">
        <v>1</v>
      </c>
      <c r="Q635" s="54">
        <v>2</v>
      </c>
      <c r="R635" s="54">
        <v>0</v>
      </c>
      <c r="S635" s="54">
        <v>0</v>
      </c>
      <c r="T635" s="54">
        <v>0</v>
      </c>
      <c r="U635" s="54">
        <v>173</v>
      </c>
      <c r="V635" s="54">
        <v>3</v>
      </c>
      <c r="W635" s="54">
        <v>0</v>
      </c>
      <c r="X635" s="54">
        <v>0</v>
      </c>
      <c r="Y635" s="54">
        <v>4</v>
      </c>
      <c r="Z635" s="54">
        <v>0</v>
      </c>
      <c r="AA635" s="54">
        <v>0</v>
      </c>
      <c r="AB635" s="54">
        <v>1</v>
      </c>
      <c r="AC635" s="60">
        <v>0</v>
      </c>
      <c r="AD635" s="100">
        <v>7</v>
      </c>
      <c r="AE635" s="84">
        <v>0</v>
      </c>
      <c r="AF635" s="173">
        <f t="shared" si="146"/>
        <v>583</v>
      </c>
      <c r="AG635" s="173">
        <f t="shared" si="147"/>
        <v>576</v>
      </c>
    </row>
    <row r="636" spans="1:59" ht="24.75" customHeight="1" x14ac:dyDescent="0.25">
      <c r="A636" s="22" t="s">
        <v>8</v>
      </c>
      <c r="B636" s="22" t="s">
        <v>808</v>
      </c>
      <c r="C636" s="22" t="s">
        <v>7</v>
      </c>
      <c r="D636" s="22">
        <v>8</v>
      </c>
      <c r="E636" s="22" t="s">
        <v>900</v>
      </c>
      <c r="F636" s="22" t="s">
        <v>817</v>
      </c>
      <c r="G636" s="53">
        <v>0</v>
      </c>
      <c r="H636" s="54">
        <v>321</v>
      </c>
      <c r="I636" s="54">
        <v>1</v>
      </c>
      <c r="J636" s="54">
        <v>0</v>
      </c>
      <c r="K636" s="54">
        <v>0</v>
      </c>
      <c r="L636" s="54">
        <v>1</v>
      </c>
      <c r="M636" s="54">
        <v>1</v>
      </c>
      <c r="N636" s="54">
        <v>3</v>
      </c>
      <c r="O636" s="54">
        <v>0</v>
      </c>
      <c r="P636" s="54">
        <v>0</v>
      </c>
      <c r="Q636" s="54">
        <v>2</v>
      </c>
      <c r="R636" s="54">
        <v>0</v>
      </c>
      <c r="S636" s="54">
        <v>0</v>
      </c>
      <c r="T636" s="54">
        <v>0</v>
      </c>
      <c r="U636" s="54">
        <v>171</v>
      </c>
      <c r="V636" s="54">
        <v>3</v>
      </c>
      <c r="W636" s="54">
        <v>0</v>
      </c>
      <c r="X636" s="54">
        <v>1</v>
      </c>
      <c r="Y636" s="54">
        <v>4</v>
      </c>
      <c r="Z636" s="54">
        <v>0</v>
      </c>
      <c r="AA636" s="54">
        <v>0</v>
      </c>
      <c r="AB636" s="54">
        <v>0</v>
      </c>
      <c r="AC636" s="60">
        <v>0</v>
      </c>
      <c r="AD636" s="100">
        <v>0</v>
      </c>
      <c r="AE636" s="84">
        <v>0</v>
      </c>
      <c r="AF636" s="173">
        <f t="shared" si="146"/>
        <v>508</v>
      </c>
      <c r="AG636" s="173">
        <f t="shared" si="147"/>
        <v>508</v>
      </c>
    </row>
    <row r="637" spans="1:59" ht="24.75" customHeight="1" x14ac:dyDescent="0.25">
      <c r="A637" s="22" t="s">
        <v>8</v>
      </c>
      <c r="B637" s="22" t="s">
        <v>808</v>
      </c>
      <c r="C637" s="22" t="s">
        <v>7</v>
      </c>
      <c r="D637" s="22">
        <v>8</v>
      </c>
      <c r="E637" s="22" t="s">
        <v>818</v>
      </c>
      <c r="F637" s="22" t="s">
        <v>819</v>
      </c>
      <c r="G637" s="53">
        <v>1</v>
      </c>
      <c r="H637" s="54">
        <v>310</v>
      </c>
      <c r="I637" s="54">
        <v>1</v>
      </c>
      <c r="J637" s="54">
        <v>0</v>
      </c>
      <c r="K637" s="54">
        <v>0</v>
      </c>
      <c r="L637" s="54">
        <v>0</v>
      </c>
      <c r="M637" s="54">
        <v>0</v>
      </c>
      <c r="N637" s="54">
        <v>0</v>
      </c>
      <c r="O637" s="54">
        <v>0</v>
      </c>
      <c r="P637" s="54">
        <v>0</v>
      </c>
      <c r="Q637" s="54">
        <v>5</v>
      </c>
      <c r="R637" s="54">
        <v>0</v>
      </c>
      <c r="S637" s="54">
        <v>1</v>
      </c>
      <c r="T637" s="54">
        <v>0</v>
      </c>
      <c r="U637" s="54">
        <v>175</v>
      </c>
      <c r="V637" s="54">
        <v>1</v>
      </c>
      <c r="W637" s="54">
        <v>1</v>
      </c>
      <c r="X637" s="54">
        <v>1</v>
      </c>
      <c r="Y637" s="54">
        <v>2</v>
      </c>
      <c r="Z637" s="54">
        <v>0</v>
      </c>
      <c r="AA637" s="54">
        <v>0</v>
      </c>
      <c r="AB637" s="54">
        <v>0</v>
      </c>
      <c r="AC637" s="60">
        <v>0</v>
      </c>
      <c r="AD637" s="100">
        <v>6</v>
      </c>
      <c r="AE637" s="84">
        <v>0</v>
      </c>
      <c r="AF637" s="173">
        <f t="shared" si="146"/>
        <v>504</v>
      </c>
      <c r="AG637" s="173">
        <f t="shared" si="147"/>
        <v>498</v>
      </c>
    </row>
    <row r="638" spans="1:59" ht="24.75" customHeight="1" x14ac:dyDescent="0.25">
      <c r="A638" s="22" t="s">
        <v>8</v>
      </c>
      <c r="B638" s="22" t="s">
        <v>808</v>
      </c>
      <c r="C638" s="22" t="s">
        <v>7</v>
      </c>
      <c r="D638" s="22">
        <v>8</v>
      </c>
      <c r="E638" s="22" t="s">
        <v>820</v>
      </c>
      <c r="F638" s="22" t="s">
        <v>821</v>
      </c>
      <c r="G638" s="99">
        <v>0</v>
      </c>
      <c r="H638" s="99">
        <v>375</v>
      </c>
      <c r="I638" s="99">
        <v>0</v>
      </c>
      <c r="J638" s="99">
        <v>0</v>
      </c>
      <c r="K638" s="99">
        <v>0</v>
      </c>
      <c r="L638" s="99">
        <v>1</v>
      </c>
      <c r="M638" s="99">
        <v>0</v>
      </c>
      <c r="N638" s="99">
        <v>1</v>
      </c>
      <c r="O638" s="99">
        <v>0</v>
      </c>
      <c r="P638" s="99">
        <v>0</v>
      </c>
      <c r="Q638" s="99">
        <v>4</v>
      </c>
      <c r="R638" s="99">
        <v>0</v>
      </c>
      <c r="S638" s="99">
        <v>0</v>
      </c>
      <c r="T638" s="99">
        <v>0</v>
      </c>
      <c r="U638" s="99">
        <v>203</v>
      </c>
      <c r="V638" s="99">
        <v>8</v>
      </c>
      <c r="W638" s="99">
        <v>0</v>
      </c>
      <c r="X638" s="99">
        <v>1</v>
      </c>
      <c r="Y638" s="99">
        <v>1</v>
      </c>
      <c r="Z638" s="99">
        <v>0</v>
      </c>
      <c r="AA638" s="99">
        <v>0</v>
      </c>
      <c r="AB638" s="99">
        <v>0</v>
      </c>
      <c r="AC638" s="99">
        <v>0</v>
      </c>
      <c r="AD638" s="195">
        <v>4</v>
      </c>
      <c r="AE638" s="84">
        <v>0</v>
      </c>
      <c r="AF638" s="173">
        <f t="shared" si="146"/>
        <v>598</v>
      </c>
      <c r="AG638" s="173">
        <f t="shared" si="147"/>
        <v>594</v>
      </c>
    </row>
    <row r="639" spans="1:59" ht="24.75" customHeight="1" x14ac:dyDescent="0.25">
      <c r="A639" s="22" t="s">
        <v>8</v>
      </c>
      <c r="B639" s="22" t="s">
        <v>808</v>
      </c>
      <c r="C639" s="22" t="s">
        <v>7</v>
      </c>
      <c r="D639" s="22">
        <v>8</v>
      </c>
      <c r="E639" s="22" t="s">
        <v>822</v>
      </c>
      <c r="F639" s="22" t="s">
        <v>823</v>
      </c>
      <c r="G639" s="53">
        <v>0</v>
      </c>
      <c r="H639" s="54">
        <v>224</v>
      </c>
      <c r="I639" s="54">
        <v>0</v>
      </c>
      <c r="J639" s="54">
        <v>0</v>
      </c>
      <c r="K639" s="54">
        <v>2</v>
      </c>
      <c r="L639" s="54">
        <v>0</v>
      </c>
      <c r="M639" s="54">
        <v>1</v>
      </c>
      <c r="N639" s="54">
        <v>2</v>
      </c>
      <c r="O639" s="54">
        <v>0</v>
      </c>
      <c r="P639" s="54">
        <v>0</v>
      </c>
      <c r="Q639" s="54">
        <v>4</v>
      </c>
      <c r="R639" s="54">
        <v>0</v>
      </c>
      <c r="S639" s="54">
        <v>0</v>
      </c>
      <c r="T639" s="54">
        <v>0</v>
      </c>
      <c r="U639" s="54">
        <v>151</v>
      </c>
      <c r="V639" s="54">
        <v>3</v>
      </c>
      <c r="W639" s="54">
        <v>0</v>
      </c>
      <c r="X639" s="54">
        <v>0</v>
      </c>
      <c r="Y639" s="54">
        <v>1</v>
      </c>
      <c r="Z639" s="54">
        <v>1</v>
      </c>
      <c r="AA639" s="54">
        <v>0</v>
      </c>
      <c r="AB639" s="54">
        <v>0</v>
      </c>
      <c r="AC639" s="60">
        <v>0</v>
      </c>
      <c r="AD639" s="100">
        <v>1</v>
      </c>
      <c r="AE639" s="84">
        <v>0</v>
      </c>
      <c r="AF639" s="173">
        <f t="shared" si="146"/>
        <v>390</v>
      </c>
      <c r="AG639" s="173">
        <f t="shared" si="147"/>
        <v>389</v>
      </c>
    </row>
    <row r="640" spans="1:59" s="45" customFormat="1" ht="24.75" customHeight="1" x14ac:dyDescent="0.25">
      <c r="A640" s="6" t="s">
        <v>8</v>
      </c>
      <c r="B640" s="6" t="s">
        <v>808</v>
      </c>
      <c r="C640" s="6" t="s">
        <v>7</v>
      </c>
      <c r="D640" s="6">
        <v>8</v>
      </c>
      <c r="E640" s="6" t="s">
        <v>824</v>
      </c>
      <c r="F640" s="6" t="s">
        <v>825</v>
      </c>
      <c r="G640" s="58">
        <v>1</v>
      </c>
      <c r="H640" s="59">
        <v>470</v>
      </c>
      <c r="I640" s="59">
        <v>0</v>
      </c>
      <c r="J640" s="59">
        <v>0</v>
      </c>
      <c r="K640" s="59">
        <v>0</v>
      </c>
      <c r="L640" s="59">
        <v>0</v>
      </c>
      <c r="M640" s="59">
        <v>1</v>
      </c>
      <c r="N640" s="59">
        <v>9</v>
      </c>
      <c r="O640" s="59">
        <v>0</v>
      </c>
      <c r="P640" s="59">
        <v>1</v>
      </c>
      <c r="Q640" s="59">
        <v>3</v>
      </c>
      <c r="R640" s="59">
        <v>0</v>
      </c>
      <c r="S640" s="59">
        <v>1</v>
      </c>
      <c r="T640" s="59">
        <v>0</v>
      </c>
      <c r="U640" s="59">
        <v>224</v>
      </c>
      <c r="V640" s="59">
        <v>6</v>
      </c>
      <c r="W640" s="59">
        <v>0</v>
      </c>
      <c r="X640" s="59">
        <v>0</v>
      </c>
      <c r="Y640" s="59">
        <v>5</v>
      </c>
      <c r="Z640" s="59">
        <v>0</v>
      </c>
      <c r="AA640" s="59">
        <v>0</v>
      </c>
      <c r="AB640" s="59">
        <v>0</v>
      </c>
      <c r="AC640" s="62">
        <v>0</v>
      </c>
      <c r="AD640" s="100">
        <v>8</v>
      </c>
      <c r="AE640" s="84">
        <v>0</v>
      </c>
      <c r="AF640" s="173">
        <f t="shared" si="146"/>
        <v>729</v>
      </c>
      <c r="AG640" s="173">
        <f t="shared" si="147"/>
        <v>721</v>
      </c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</row>
    <row r="641" spans="1:59" ht="24.75" customHeight="1" x14ac:dyDescent="0.25">
      <c r="A641" s="22" t="s">
        <v>8</v>
      </c>
      <c r="B641" s="22" t="s">
        <v>808</v>
      </c>
      <c r="C641" s="22" t="s">
        <v>7</v>
      </c>
      <c r="D641" s="22">
        <v>8</v>
      </c>
      <c r="E641" s="22" t="s">
        <v>826</v>
      </c>
      <c r="F641" s="22" t="s">
        <v>827</v>
      </c>
      <c r="G641" s="53">
        <v>1</v>
      </c>
      <c r="H641" s="54">
        <v>426</v>
      </c>
      <c r="I641" s="54">
        <v>0</v>
      </c>
      <c r="J641" s="54">
        <v>0</v>
      </c>
      <c r="K641" s="54">
        <v>0</v>
      </c>
      <c r="L641" s="54">
        <v>0</v>
      </c>
      <c r="M641" s="54">
        <v>0</v>
      </c>
      <c r="N641" s="54">
        <v>4</v>
      </c>
      <c r="O641" s="54">
        <v>0</v>
      </c>
      <c r="P641" s="54">
        <v>0</v>
      </c>
      <c r="Q641" s="54">
        <v>0</v>
      </c>
      <c r="R641" s="54">
        <v>0</v>
      </c>
      <c r="S641" s="54">
        <v>1</v>
      </c>
      <c r="T641" s="54">
        <v>0</v>
      </c>
      <c r="U641" s="54">
        <v>204</v>
      </c>
      <c r="V641" s="54">
        <v>4</v>
      </c>
      <c r="W641" s="54">
        <v>0</v>
      </c>
      <c r="X641" s="54">
        <v>0</v>
      </c>
      <c r="Y641" s="54">
        <v>3</v>
      </c>
      <c r="Z641" s="54">
        <v>0</v>
      </c>
      <c r="AA641" s="54">
        <v>0</v>
      </c>
      <c r="AB641" s="54">
        <v>0</v>
      </c>
      <c r="AC641" s="60">
        <v>0</v>
      </c>
      <c r="AD641" s="100">
        <v>1</v>
      </c>
      <c r="AE641" s="84">
        <v>0</v>
      </c>
      <c r="AF641" s="173">
        <f t="shared" si="146"/>
        <v>644</v>
      </c>
      <c r="AG641" s="173">
        <f t="shared" si="147"/>
        <v>643</v>
      </c>
    </row>
    <row r="642" spans="1:59" ht="24.75" customHeight="1" x14ac:dyDescent="0.25">
      <c r="A642" s="22" t="s">
        <v>8</v>
      </c>
      <c r="B642" s="22" t="s">
        <v>808</v>
      </c>
      <c r="C642" s="22" t="s">
        <v>7</v>
      </c>
      <c r="D642" s="22">
        <v>8</v>
      </c>
      <c r="E642" s="22" t="s">
        <v>828</v>
      </c>
      <c r="F642" s="22" t="s">
        <v>829</v>
      </c>
      <c r="G642" s="53">
        <v>2</v>
      </c>
      <c r="H642" s="54">
        <v>357</v>
      </c>
      <c r="I642" s="54">
        <v>0</v>
      </c>
      <c r="J642" s="54">
        <v>0</v>
      </c>
      <c r="K642" s="54">
        <v>0</v>
      </c>
      <c r="L642" s="54">
        <v>0</v>
      </c>
      <c r="M642" s="54">
        <v>1</v>
      </c>
      <c r="N642" s="54">
        <v>2</v>
      </c>
      <c r="O642" s="54">
        <v>0</v>
      </c>
      <c r="P642" s="54">
        <v>0</v>
      </c>
      <c r="Q642" s="54">
        <v>0</v>
      </c>
      <c r="R642" s="54">
        <v>0</v>
      </c>
      <c r="S642" s="54">
        <v>0</v>
      </c>
      <c r="T642" s="54">
        <v>0</v>
      </c>
      <c r="U642" s="54">
        <v>215</v>
      </c>
      <c r="V642" s="54">
        <v>4</v>
      </c>
      <c r="W642" s="54">
        <v>0</v>
      </c>
      <c r="X642" s="54">
        <v>1</v>
      </c>
      <c r="Y642" s="54">
        <v>19</v>
      </c>
      <c r="Z642" s="54">
        <v>1</v>
      </c>
      <c r="AA642" s="54">
        <v>0</v>
      </c>
      <c r="AB642" s="54">
        <v>0</v>
      </c>
      <c r="AC642" s="60">
        <v>0</v>
      </c>
      <c r="AD642" s="100">
        <v>5</v>
      </c>
      <c r="AE642" s="84">
        <v>0</v>
      </c>
      <c r="AF642" s="173">
        <f t="shared" si="146"/>
        <v>607</v>
      </c>
      <c r="AG642" s="173">
        <f t="shared" si="147"/>
        <v>602</v>
      </c>
    </row>
    <row r="643" spans="1:59" ht="24.75" customHeight="1" x14ac:dyDescent="0.25">
      <c r="A643" s="22" t="s">
        <v>8</v>
      </c>
      <c r="B643" s="22" t="s">
        <v>808</v>
      </c>
      <c r="C643" s="22" t="s">
        <v>7</v>
      </c>
      <c r="D643" s="22">
        <v>8</v>
      </c>
      <c r="E643" s="22" t="s">
        <v>830</v>
      </c>
      <c r="F643" s="22" t="s">
        <v>831</v>
      </c>
      <c r="G643" s="53">
        <v>0</v>
      </c>
      <c r="H643" s="54">
        <v>334</v>
      </c>
      <c r="I643" s="54">
        <v>0</v>
      </c>
      <c r="J643" s="54">
        <v>0</v>
      </c>
      <c r="K643" s="54">
        <v>1</v>
      </c>
      <c r="L643" s="54">
        <v>0</v>
      </c>
      <c r="M643" s="54">
        <v>0</v>
      </c>
      <c r="N643" s="54">
        <v>1</v>
      </c>
      <c r="O643" s="54">
        <v>0</v>
      </c>
      <c r="P643" s="54">
        <v>0</v>
      </c>
      <c r="Q643" s="54">
        <v>2</v>
      </c>
      <c r="R643" s="54">
        <v>0</v>
      </c>
      <c r="S643" s="54">
        <v>0</v>
      </c>
      <c r="T643" s="54">
        <v>0</v>
      </c>
      <c r="U643" s="54">
        <v>137</v>
      </c>
      <c r="V643" s="54">
        <v>8</v>
      </c>
      <c r="W643" s="54">
        <v>0</v>
      </c>
      <c r="X643" s="54">
        <v>0</v>
      </c>
      <c r="Y643" s="54">
        <v>1</v>
      </c>
      <c r="Z643" s="54">
        <v>0</v>
      </c>
      <c r="AA643" s="54">
        <v>0</v>
      </c>
      <c r="AB643" s="54">
        <v>0</v>
      </c>
      <c r="AC643" s="60">
        <v>0</v>
      </c>
      <c r="AD643" s="100">
        <v>3</v>
      </c>
      <c r="AE643" s="84">
        <v>0</v>
      </c>
      <c r="AF643" s="173">
        <f t="shared" si="146"/>
        <v>487</v>
      </c>
      <c r="AG643" s="173">
        <f t="shared" si="147"/>
        <v>484</v>
      </c>
    </row>
    <row r="644" spans="1:59" ht="24.75" customHeight="1" x14ac:dyDescent="0.25">
      <c r="A644" s="22"/>
      <c r="B644" s="22"/>
      <c r="C644" s="22"/>
      <c r="D644" s="22"/>
      <c r="E644" s="31" t="s">
        <v>660</v>
      </c>
      <c r="F644" s="31" t="s">
        <v>6</v>
      </c>
      <c r="G644" s="87">
        <f>SUM(G632:G643)</f>
        <v>9</v>
      </c>
      <c r="H644" s="84">
        <f t="shared" ref="H644:AG644" si="148">SUM(H632:H643)</f>
        <v>4243</v>
      </c>
      <c r="I644" s="84">
        <f t="shared" si="148"/>
        <v>5</v>
      </c>
      <c r="J644" s="84">
        <f t="shared" si="148"/>
        <v>1</v>
      </c>
      <c r="K644" s="84">
        <f t="shared" si="148"/>
        <v>4</v>
      </c>
      <c r="L644" s="84">
        <f t="shared" si="148"/>
        <v>3</v>
      </c>
      <c r="M644" s="84">
        <f t="shared" si="148"/>
        <v>5</v>
      </c>
      <c r="N644" s="84">
        <f t="shared" si="148"/>
        <v>30</v>
      </c>
      <c r="O644" s="84">
        <f t="shared" si="148"/>
        <v>1</v>
      </c>
      <c r="P644" s="84">
        <f t="shared" si="148"/>
        <v>4</v>
      </c>
      <c r="Q644" s="84">
        <f t="shared" si="148"/>
        <v>23</v>
      </c>
      <c r="R644" s="84">
        <f t="shared" si="148"/>
        <v>1</v>
      </c>
      <c r="S644" s="84">
        <f t="shared" si="148"/>
        <v>3</v>
      </c>
      <c r="T644" s="84">
        <f t="shared" si="148"/>
        <v>0</v>
      </c>
      <c r="U644" s="84">
        <f t="shared" si="148"/>
        <v>2221</v>
      </c>
      <c r="V644" s="84">
        <f t="shared" si="148"/>
        <v>50</v>
      </c>
      <c r="W644" s="84">
        <f t="shared" si="148"/>
        <v>1</v>
      </c>
      <c r="X644" s="84">
        <f t="shared" si="148"/>
        <v>5</v>
      </c>
      <c r="Y644" s="84">
        <f t="shared" si="148"/>
        <v>46</v>
      </c>
      <c r="Z644" s="84">
        <f t="shared" si="148"/>
        <v>4</v>
      </c>
      <c r="AA644" s="84">
        <f t="shared" si="148"/>
        <v>0</v>
      </c>
      <c r="AB644" s="84">
        <f t="shared" si="148"/>
        <v>1</v>
      </c>
      <c r="AC644" s="85">
        <f t="shared" si="148"/>
        <v>0</v>
      </c>
      <c r="AD644" s="100">
        <f t="shared" si="148"/>
        <v>53</v>
      </c>
      <c r="AE644" s="84">
        <f t="shared" si="148"/>
        <v>0</v>
      </c>
      <c r="AF644" s="87">
        <f t="shared" si="148"/>
        <v>6713</v>
      </c>
      <c r="AG644" s="88">
        <f t="shared" si="148"/>
        <v>6660</v>
      </c>
    </row>
    <row r="645" spans="1:59" s="51" customFormat="1" ht="24.75" customHeight="1" x14ac:dyDescent="0.25">
      <c r="A645" s="241"/>
      <c r="B645" s="242"/>
      <c r="C645" s="242"/>
      <c r="D645" s="242"/>
      <c r="E645" s="242"/>
      <c r="F645" s="242"/>
      <c r="G645" s="242"/>
      <c r="H645" s="242"/>
      <c r="I645" s="242"/>
      <c r="J645" s="242"/>
      <c r="K645" s="242"/>
      <c r="L645" s="242"/>
      <c r="M645" s="242"/>
      <c r="N645" s="242"/>
      <c r="O645" s="242"/>
      <c r="P645" s="242"/>
      <c r="Q645" s="242"/>
      <c r="R645" s="242"/>
      <c r="S645" s="242"/>
      <c r="T645" s="242"/>
      <c r="U645" s="242"/>
      <c r="V645" s="242"/>
      <c r="W645" s="242"/>
      <c r="X645" s="242"/>
      <c r="Y645" s="242"/>
      <c r="Z645" s="242"/>
      <c r="AA645" s="242"/>
      <c r="AB645" s="242"/>
      <c r="AC645" s="242"/>
      <c r="AD645" s="242"/>
      <c r="AE645" s="242"/>
      <c r="AF645" s="242"/>
      <c r="AG645" s="243"/>
      <c r="AH645" s="50"/>
      <c r="AI645" s="50"/>
      <c r="AJ645" s="50"/>
      <c r="AK645" s="50"/>
      <c r="AL645" s="50"/>
      <c r="AM645" s="50"/>
      <c r="AN645" s="50"/>
      <c r="AO645" s="50"/>
      <c r="AP645" s="50"/>
      <c r="AQ645" s="50"/>
      <c r="AR645" s="50"/>
      <c r="AS645" s="50"/>
      <c r="AT645" s="50"/>
      <c r="AU645" s="50"/>
      <c r="AV645" s="50"/>
      <c r="AW645" s="50"/>
      <c r="AX645" s="50"/>
      <c r="AY645" s="50"/>
      <c r="AZ645" s="50"/>
      <c r="BA645" s="50"/>
      <c r="BB645" s="50"/>
      <c r="BC645" s="50"/>
      <c r="BD645" s="50"/>
      <c r="BE645" s="50"/>
      <c r="BF645" s="50"/>
      <c r="BG645" s="50"/>
    </row>
    <row r="646" spans="1:59" ht="24.75" customHeight="1" x14ac:dyDescent="0.25">
      <c r="A646" s="22" t="s">
        <v>8</v>
      </c>
      <c r="B646" s="22" t="s">
        <v>808</v>
      </c>
      <c r="C646" s="22" t="s">
        <v>7</v>
      </c>
      <c r="D646" s="22">
        <v>9</v>
      </c>
      <c r="E646" s="22" t="s">
        <v>832</v>
      </c>
      <c r="F646" s="22" t="s">
        <v>833</v>
      </c>
      <c r="G646" s="53">
        <v>0</v>
      </c>
      <c r="H646" s="54">
        <v>608</v>
      </c>
      <c r="I646" s="54">
        <v>2</v>
      </c>
      <c r="J646" s="54">
        <v>0</v>
      </c>
      <c r="K646" s="54">
        <v>0</v>
      </c>
      <c r="L646" s="54">
        <v>0</v>
      </c>
      <c r="M646" s="54">
        <v>1</v>
      </c>
      <c r="N646" s="54">
        <v>0</v>
      </c>
      <c r="O646" s="54">
        <v>0</v>
      </c>
      <c r="P646" s="54">
        <v>0</v>
      </c>
      <c r="Q646" s="54">
        <v>0</v>
      </c>
      <c r="R646" s="54">
        <v>0</v>
      </c>
      <c r="S646" s="54">
        <v>0</v>
      </c>
      <c r="T646" s="54">
        <v>0</v>
      </c>
      <c r="U646" s="54">
        <v>118</v>
      </c>
      <c r="V646" s="54">
        <v>1</v>
      </c>
      <c r="W646" s="54">
        <v>0</v>
      </c>
      <c r="X646" s="54">
        <v>0</v>
      </c>
      <c r="Y646" s="54">
        <v>1</v>
      </c>
      <c r="Z646" s="54">
        <v>0</v>
      </c>
      <c r="AA646" s="54">
        <v>0</v>
      </c>
      <c r="AB646" s="54">
        <v>0</v>
      </c>
      <c r="AC646" s="60">
        <v>0</v>
      </c>
      <c r="AD646" s="100">
        <v>6</v>
      </c>
      <c r="AE646" s="84">
        <v>0</v>
      </c>
      <c r="AF646" s="173">
        <f t="shared" ref="AF646:AF670" si="149">G646+H646+I646+J646+K646+L646+M646+N646+O646+P646+Q646+R646+S646+T646+U646+V646+W646+X646+Y646+Z646+AA646+AB646+AC646+AD646</f>
        <v>737</v>
      </c>
      <c r="AG646" s="173">
        <f t="shared" ref="AG646:AG670" si="150">G646+H646+I646+J646+K646+L646+M646+N646+O646+P646+Q646+R646+S646+T646+U646+V646+W646+X646+Y646+Z646+AA646+AB646+AC646</f>
        <v>731</v>
      </c>
    </row>
    <row r="647" spans="1:59" ht="24.75" customHeight="1" x14ac:dyDescent="0.25">
      <c r="A647" s="22" t="s">
        <v>8</v>
      </c>
      <c r="B647" s="22" t="s">
        <v>808</v>
      </c>
      <c r="C647" s="22" t="s">
        <v>7</v>
      </c>
      <c r="D647" s="22">
        <v>9</v>
      </c>
      <c r="E647" s="22" t="s">
        <v>901</v>
      </c>
      <c r="F647" s="22" t="s">
        <v>834</v>
      </c>
      <c r="G647" s="53">
        <v>2</v>
      </c>
      <c r="H647" s="54">
        <v>467</v>
      </c>
      <c r="I647" s="54">
        <v>2</v>
      </c>
      <c r="J647" s="54">
        <v>0</v>
      </c>
      <c r="K647" s="54">
        <v>0</v>
      </c>
      <c r="L647" s="54">
        <v>0</v>
      </c>
      <c r="M647" s="54">
        <v>0</v>
      </c>
      <c r="N647" s="54">
        <v>9</v>
      </c>
      <c r="O647" s="54">
        <v>0</v>
      </c>
      <c r="P647" s="54">
        <v>0</v>
      </c>
      <c r="Q647" s="54">
        <v>0</v>
      </c>
      <c r="R647" s="54">
        <v>0</v>
      </c>
      <c r="S647" s="54">
        <v>0</v>
      </c>
      <c r="T647" s="54">
        <v>0</v>
      </c>
      <c r="U647" s="54">
        <v>190</v>
      </c>
      <c r="V647" s="54">
        <v>5</v>
      </c>
      <c r="W647" s="54">
        <v>0</v>
      </c>
      <c r="X647" s="54">
        <v>0</v>
      </c>
      <c r="Y647" s="54">
        <v>6</v>
      </c>
      <c r="Z647" s="54">
        <v>0</v>
      </c>
      <c r="AA647" s="54">
        <v>1</v>
      </c>
      <c r="AB647" s="54">
        <v>0</v>
      </c>
      <c r="AC647" s="60">
        <v>0</v>
      </c>
      <c r="AD647" s="100">
        <v>3</v>
      </c>
      <c r="AE647" s="84">
        <v>0</v>
      </c>
      <c r="AF647" s="173">
        <f t="shared" si="149"/>
        <v>685</v>
      </c>
      <c r="AG647" s="173">
        <f t="shared" si="150"/>
        <v>682</v>
      </c>
    </row>
    <row r="648" spans="1:59" ht="24.75" customHeight="1" x14ac:dyDescent="0.25">
      <c r="A648" s="22" t="s">
        <v>8</v>
      </c>
      <c r="B648" s="22" t="s">
        <v>808</v>
      </c>
      <c r="C648" s="22" t="s">
        <v>7</v>
      </c>
      <c r="D648" s="22">
        <v>9</v>
      </c>
      <c r="E648" s="22" t="s">
        <v>902</v>
      </c>
      <c r="F648" s="22" t="s">
        <v>836</v>
      </c>
      <c r="G648" s="53">
        <v>1</v>
      </c>
      <c r="H648" s="54">
        <v>483</v>
      </c>
      <c r="I648" s="54">
        <v>1</v>
      </c>
      <c r="J648" s="54">
        <v>0</v>
      </c>
      <c r="K648" s="54">
        <v>0</v>
      </c>
      <c r="L648" s="54">
        <v>3</v>
      </c>
      <c r="M648" s="54">
        <v>0</v>
      </c>
      <c r="N648" s="54">
        <v>5</v>
      </c>
      <c r="O648" s="54">
        <v>0</v>
      </c>
      <c r="P648" s="54">
        <v>0</v>
      </c>
      <c r="Q648" s="54">
        <v>0</v>
      </c>
      <c r="R648" s="54">
        <v>0</v>
      </c>
      <c r="S648" s="54">
        <v>1</v>
      </c>
      <c r="T648" s="54">
        <v>0</v>
      </c>
      <c r="U648" s="54">
        <v>171</v>
      </c>
      <c r="V648" s="54">
        <v>3</v>
      </c>
      <c r="W648" s="54">
        <v>0</v>
      </c>
      <c r="X648" s="54">
        <v>0</v>
      </c>
      <c r="Y648" s="54">
        <v>2</v>
      </c>
      <c r="Z648" s="54">
        <v>0</v>
      </c>
      <c r="AA648" s="54">
        <v>0</v>
      </c>
      <c r="AB648" s="54">
        <v>1</v>
      </c>
      <c r="AC648" s="60">
        <v>1</v>
      </c>
      <c r="AD648" s="100">
        <v>6</v>
      </c>
      <c r="AE648" s="84">
        <v>0</v>
      </c>
      <c r="AF648" s="173">
        <f t="shared" si="149"/>
        <v>678</v>
      </c>
      <c r="AG648" s="173">
        <f t="shared" si="150"/>
        <v>672</v>
      </c>
    </row>
    <row r="649" spans="1:59" ht="24.75" customHeight="1" x14ac:dyDescent="0.25">
      <c r="A649" s="22" t="s">
        <v>8</v>
      </c>
      <c r="B649" s="22" t="s">
        <v>808</v>
      </c>
      <c r="C649" s="22" t="s">
        <v>7</v>
      </c>
      <c r="D649" s="22">
        <v>9</v>
      </c>
      <c r="E649" s="22" t="s">
        <v>903</v>
      </c>
      <c r="F649" s="22" t="s">
        <v>838</v>
      </c>
      <c r="G649" s="53">
        <v>1</v>
      </c>
      <c r="H649" s="54">
        <v>468</v>
      </c>
      <c r="I649" s="54">
        <v>0</v>
      </c>
      <c r="J649" s="54">
        <v>0</v>
      </c>
      <c r="K649" s="54">
        <v>0</v>
      </c>
      <c r="L649" s="54">
        <v>0</v>
      </c>
      <c r="M649" s="54">
        <v>0</v>
      </c>
      <c r="N649" s="54">
        <v>1</v>
      </c>
      <c r="O649" s="54">
        <v>0</v>
      </c>
      <c r="P649" s="54">
        <v>0</v>
      </c>
      <c r="Q649" s="54">
        <v>2</v>
      </c>
      <c r="R649" s="54">
        <v>0</v>
      </c>
      <c r="S649" s="54">
        <v>0</v>
      </c>
      <c r="T649" s="54">
        <v>1</v>
      </c>
      <c r="U649" s="54">
        <v>201</v>
      </c>
      <c r="V649" s="54">
        <v>4</v>
      </c>
      <c r="W649" s="54">
        <v>2</v>
      </c>
      <c r="X649" s="54">
        <v>1</v>
      </c>
      <c r="Y649" s="54">
        <v>4</v>
      </c>
      <c r="Z649" s="54">
        <v>1</v>
      </c>
      <c r="AA649" s="54">
        <v>0</v>
      </c>
      <c r="AB649" s="54">
        <v>0</v>
      </c>
      <c r="AC649" s="60">
        <v>0</v>
      </c>
      <c r="AD649" s="100">
        <v>6</v>
      </c>
      <c r="AE649" s="84">
        <v>0</v>
      </c>
      <c r="AF649" s="173">
        <f t="shared" si="149"/>
        <v>692</v>
      </c>
      <c r="AG649" s="173">
        <f t="shared" si="150"/>
        <v>686</v>
      </c>
    </row>
    <row r="650" spans="1:59" ht="24.75" customHeight="1" x14ac:dyDescent="0.25">
      <c r="A650" s="22" t="s">
        <v>8</v>
      </c>
      <c r="B650" s="22" t="s">
        <v>808</v>
      </c>
      <c r="C650" s="22" t="s">
        <v>7</v>
      </c>
      <c r="D650" s="22">
        <v>9</v>
      </c>
      <c r="E650" s="22" t="s">
        <v>904</v>
      </c>
      <c r="F650" s="22" t="s">
        <v>839</v>
      </c>
      <c r="G650" s="53">
        <v>1</v>
      </c>
      <c r="H650" s="54">
        <v>470</v>
      </c>
      <c r="I650" s="54">
        <v>0</v>
      </c>
      <c r="J650" s="54">
        <v>0</v>
      </c>
      <c r="K650" s="54">
        <v>0</v>
      </c>
      <c r="L650" s="54">
        <v>0</v>
      </c>
      <c r="M650" s="54">
        <v>1</v>
      </c>
      <c r="N650" s="54">
        <v>2</v>
      </c>
      <c r="O650" s="54">
        <v>0</v>
      </c>
      <c r="P650" s="54">
        <v>0</v>
      </c>
      <c r="Q650" s="54">
        <v>1</v>
      </c>
      <c r="R650" s="54">
        <v>0</v>
      </c>
      <c r="S650" s="54">
        <v>0</v>
      </c>
      <c r="T650" s="54">
        <v>0</v>
      </c>
      <c r="U650" s="54">
        <v>197</v>
      </c>
      <c r="V650" s="54">
        <v>7</v>
      </c>
      <c r="W650" s="54">
        <v>0</v>
      </c>
      <c r="X650" s="54">
        <v>1</v>
      </c>
      <c r="Y650" s="54">
        <v>1</v>
      </c>
      <c r="Z650" s="54">
        <v>0</v>
      </c>
      <c r="AA650" s="54">
        <v>0</v>
      </c>
      <c r="AB650" s="54">
        <v>0</v>
      </c>
      <c r="AC650" s="60">
        <v>0</v>
      </c>
      <c r="AD650" s="100">
        <v>4</v>
      </c>
      <c r="AE650" s="84">
        <v>0</v>
      </c>
      <c r="AF650" s="173">
        <f t="shared" si="149"/>
        <v>685</v>
      </c>
      <c r="AG650" s="173">
        <f t="shared" si="150"/>
        <v>681</v>
      </c>
    </row>
    <row r="651" spans="1:59" ht="24.75" customHeight="1" x14ac:dyDescent="0.25">
      <c r="A651" s="22" t="s">
        <v>8</v>
      </c>
      <c r="B651" s="22" t="s">
        <v>808</v>
      </c>
      <c r="C651" s="22" t="s">
        <v>7</v>
      </c>
      <c r="D651" s="22">
        <v>9</v>
      </c>
      <c r="E651" s="22" t="s">
        <v>835</v>
      </c>
      <c r="F651" s="22" t="s">
        <v>840</v>
      </c>
      <c r="G651" s="53">
        <v>1</v>
      </c>
      <c r="H651" s="54">
        <v>436</v>
      </c>
      <c r="I651" s="54">
        <v>0</v>
      </c>
      <c r="J651" s="54">
        <v>0</v>
      </c>
      <c r="K651" s="54">
        <v>0</v>
      </c>
      <c r="L651" s="54">
        <v>0</v>
      </c>
      <c r="M651" s="54">
        <v>0</v>
      </c>
      <c r="N651" s="54">
        <v>3</v>
      </c>
      <c r="O651" s="54">
        <v>0</v>
      </c>
      <c r="P651" s="54">
        <v>0</v>
      </c>
      <c r="Q651" s="54">
        <v>5</v>
      </c>
      <c r="R651" s="54">
        <v>0</v>
      </c>
      <c r="S651" s="54">
        <v>0</v>
      </c>
      <c r="T651" s="54">
        <v>1</v>
      </c>
      <c r="U651" s="54">
        <v>168</v>
      </c>
      <c r="V651" s="54">
        <v>4</v>
      </c>
      <c r="W651" s="54">
        <v>1</v>
      </c>
      <c r="X651" s="54">
        <v>1</v>
      </c>
      <c r="Y651" s="54">
        <v>7</v>
      </c>
      <c r="Z651" s="54">
        <v>0</v>
      </c>
      <c r="AA651" s="54">
        <v>0</v>
      </c>
      <c r="AB651" s="54">
        <v>1</v>
      </c>
      <c r="AC651" s="60">
        <v>0</v>
      </c>
      <c r="AD651" s="100">
        <v>5</v>
      </c>
      <c r="AE651" s="84">
        <v>0</v>
      </c>
      <c r="AF651" s="173">
        <f t="shared" si="149"/>
        <v>633</v>
      </c>
      <c r="AG651" s="173">
        <f t="shared" si="150"/>
        <v>628</v>
      </c>
    </row>
    <row r="652" spans="1:59" ht="24.75" customHeight="1" x14ac:dyDescent="0.25">
      <c r="A652" s="22" t="s">
        <v>8</v>
      </c>
      <c r="B652" s="22" t="s">
        <v>808</v>
      </c>
      <c r="C652" s="22" t="s">
        <v>7</v>
      </c>
      <c r="D652" s="22">
        <v>9</v>
      </c>
      <c r="E652" s="22" t="s">
        <v>837</v>
      </c>
      <c r="F652" s="22" t="s">
        <v>841</v>
      </c>
      <c r="G652" s="53">
        <v>1</v>
      </c>
      <c r="H652" s="54">
        <v>530</v>
      </c>
      <c r="I652" s="54">
        <v>0</v>
      </c>
      <c r="J652" s="54">
        <v>1</v>
      </c>
      <c r="K652" s="54">
        <v>0</v>
      </c>
      <c r="L652" s="54">
        <v>0</v>
      </c>
      <c r="M652" s="54">
        <v>0</v>
      </c>
      <c r="N652" s="54">
        <v>1</v>
      </c>
      <c r="O652" s="54">
        <v>0</v>
      </c>
      <c r="P652" s="54">
        <v>0</v>
      </c>
      <c r="Q652" s="54">
        <v>5</v>
      </c>
      <c r="R652" s="54">
        <v>0</v>
      </c>
      <c r="S652" s="54">
        <v>0</v>
      </c>
      <c r="T652" s="54">
        <v>0</v>
      </c>
      <c r="U652" s="54">
        <v>200</v>
      </c>
      <c r="V652" s="54">
        <v>6</v>
      </c>
      <c r="W652" s="54">
        <v>2</v>
      </c>
      <c r="X652" s="54">
        <v>2</v>
      </c>
      <c r="Y652" s="54">
        <v>1</v>
      </c>
      <c r="Z652" s="54">
        <v>0</v>
      </c>
      <c r="AA652" s="54">
        <v>0</v>
      </c>
      <c r="AB652" s="54">
        <v>0</v>
      </c>
      <c r="AC652" s="60">
        <v>0</v>
      </c>
      <c r="AD652" s="100">
        <v>2</v>
      </c>
      <c r="AE652" s="84">
        <v>0</v>
      </c>
      <c r="AF652" s="173">
        <f t="shared" si="149"/>
        <v>751</v>
      </c>
      <c r="AG652" s="173">
        <f t="shared" si="150"/>
        <v>749</v>
      </c>
    </row>
    <row r="653" spans="1:59" ht="24.75" customHeight="1" x14ac:dyDescent="0.25">
      <c r="A653" s="22" t="s">
        <v>8</v>
      </c>
      <c r="B653" s="22" t="s">
        <v>808</v>
      </c>
      <c r="C653" s="22" t="s">
        <v>7</v>
      </c>
      <c r="D653" s="22">
        <v>9</v>
      </c>
      <c r="E653" s="22" t="s">
        <v>842</v>
      </c>
      <c r="F653" s="22" t="s">
        <v>843</v>
      </c>
      <c r="G653" s="53">
        <v>0</v>
      </c>
      <c r="H653" s="54">
        <v>428</v>
      </c>
      <c r="I653" s="54">
        <v>0</v>
      </c>
      <c r="J653" s="54">
        <v>0</v>
      </c>
      <c r="K653" s="54">
        <v>1</v>
      </c>
      <c r="L653" s="54">
        <v>1</v>
      </c>
      <c r="M653" s="54">
        <v>0</v>
      </c>
      <c r="N653" s="54">
        <v>0</v>
      </c>
      <c r="O653" s="54">
        <v>0</v>
      </c>
      <c r="P653" s="54">
        <v>0</v>
      </c>
      <c r="Q653" s="54">
        <v>0</v>
      </c>
      <c r="R653" s="54">
        <v>0</v>
      </c>
      <c r="S653" s="54">
        <v>0</v>
      </c>
      <c r="T653" s="54">
        <v>0</v>
      </c>
      <c r="U653" s="54">
        <v>159</v>
      </c>
      <c r="V653" s="54">
        <v>3</v>
      </c>
      <c r="W653" s="54">
        <v>0</v>
      </c>
      <c r="X653" s="54">
        <v>0</v>
      </c>
      <c r="Y653" s="54">
        <v>4</v>
      </c>
      <c r="Z653" s="54">
        <v>0</v>
      </c>
      <c r="AA653" s="54">
        <v>0</v>
      </c>
      <c r="AB653" s="54">
        <v>1</v>
      </c>
      <c r="AC653" s="60">
        <v>0</v>
      </c>
      <c r="AD653" s="100">
        <v>6</v>
      </c>
      <c r="AE653" s="84">
        <v>0</v>
      </c>
      <c r="AF653" s="173">
        <f t="shared" si="149"/>
        <v>603</v>
      </c>
      <c r="AG653" s="173">
        <f t="shared" si="150"/>
        <v>597</v>
      </c>
    </row>
    <row r="654" spans="1:59" ht="24.75" customHeight="1" x14ac:dyDescent="0.25">
      <c r="A654" s="22" t="s">
        <v>8</v>
      </c>
      <c r="B654" s="22" t="s">
        <v>808</v>
      </c>
      <c r="C654" s="22" t="s">
        <v>7</v>
      </c>
      <c r="D654" s="22">
        <v>9</v>
      </c>
      <c r="E654" s="22" t="s">
        <v>844</v>
      </c>
      <c r="F654" s="22" t="s">
        <v>845</v>
      </c>
      <c r="G654" s="53">
        <v>1</v>
      </c>
      <c r="H654" s="54">
        <v>380</v>
      </c>
      <c r="I654" s="54">
        <v>1</v>
      </c>
      <c r="J654" s="54">
        <v>1</v>
      </c>
      <c r="K654" s="54">
        <v>0</v>
      </c>
      <c r="L654" s="54">
        <v>0</v>
      </c>
      <c r="M654" s="54">
        <v>2</v>
      </c>
      <c r="N654" s="54">
        <v>0</v>
      </c>
      <c r="O654" s="54">
        <v>0</v>
      </c>
      <c r="P654" s="54">
        <v>0</v>
      </c>
      <c r="Q654" s="54">
        <v>0</v>
      </c>
      <c r="R654" s="54">
        <v>0</v>
      </c>
      <c r="S654" s="54">
        <v>0</v>
      </c>
      <c r="T654" s="54">
        <v>0</v>
      </c>
      <c r="U654" s="54">
        <v>148</v>
      </c>
      <c r="V654" s="54">
        <v>4</v>
      </c>
      <c r="W654" s="54">
        <v>0</v>
      </c>
      <c r="X654" s="54">
        <v>1</v>
      </c>
      <c r="Y654" s="54">
        <v>2</v>
      </c>
      <c r="Z654" s="54">
        <v>2</v>
      </c>
      <c r="AA654" s="54">
        <v>0</v>
      </c>
      <c r="AB654" s="54">
        <v>0</v>
      </c>
      <c r="AC654" s="60">
        <v>0</v>
      </c>
      <c r="AD654" s="100">
        <v>5</v>
      </c>
      <c r="AE654" s="84">
        <v>0</v>
      </c>
      <c r="AF654" s="173">
        <f t="shared" si="149"/>
        <v>547</v>
      </c>
      <c r="AG654" s="173">
        <f t="shared" si="150"/>
        <v>542</v>
      </c>
    </row>
    <row r="655" spans="1:59" ht="24.75" customHeight="1" x14ac:dyDescent="0.25">
      <c r="A655" s="22" t="s">
        <v>8</v>
      </c>
      <c r="B655" s="22" t="s">
        <v>808</v>
      </c>
      <c r="C655" s="22" t="s">
        <v>7</v>
      </c>
      <c r="D655" s="22">
        <v>9</v>
      </c>
      <c r="E655" s="22" t="s">
        <v>846</v>
      </c>
      <c r="F655" s="22" t="s">
        <v>847</v>
      </c>
      <c r="G655" s="53">
        <v>1</v>
      </c>
      <c r="H655" s="54">
        <v>351</v>
      </c>
      <c r="I655" s="54">
        <v>0</v>
      </c>
      <c r="J655" s="54">
        <v>0</v>
      </c>
      <c r="K655" s="54">
        <v>0</v>
      </c>
      <c r="L655" s="54">
        <v>1</v>
      </c>
      <c r="M655" s="54">
        <v>0</v>
      </c>
      <c r="N655" s="54">
        <v>2</v>
      </c>
      <c r="O655" s="54">
        <v>0</v>
      </c>
      <c r="P655" s="54">
        <v>0</v>
      </c>
      <c r="Q655" s="54">
        <v>1</v>
      </c>
      <c r="R655" s="54">
        <v>0</v>
      </c>
      <c r="S655" s="54">
        <v>0</v>
      </c>
      <c r="T655" s="54">
        <v>0</v>
      </c>
      <c r="U655" s="54">
        <v>169</v>
      </c>
      <c r="V655" s="54">
        <v>6</v>
      </c>
      <c r="W655" s="54">
        <v>0</v>
      </c>
      <c r="X655" s="54">
        <v>0</v>
      </c>
      <c r="Y655" s="54">
        <v>2</v>
      </c>
      <c r="Z655" s="54">
        <v>0</v>
      </c>
      <c r="AA655" s="54">
        <v>0</v>
      </c>
      <c r="AB655" s="54">
        <v>0</v>
      </c>
      <c r="AC655" s="60">
        <v>0</v>
      </c>
      <c r="AD655" s="100">
        <v>5</v>
      </c>
      <c r="AE655" s="84">
        <v>0</v>
      </c>
      <c r="AF655" s="173">
        <f t="shared" si="149"/>
        <v>538</v>
      </c>
      <c r="AG655" s="173">
        <f t="shared" si="150"/>
        <v>533</v>
      </c>
    </row>
    <row r="656" spans="1:59" ht="24.75" customHeight="1" x14ac:dyDescent="0.25">
      <c r="A656" s="22" t="s">
        <v>8</v>
      </c>
      <c r="B656" s="22" t="s">
        <v>808</v>
      </c>
      <c r="C656" s="22" t="s">
        <v>7</v>
      </c>
      <c r="D656" s="22">
        <v>9</v>
      </c>
      <c r="E656" s="22" t="s">
        <v>848</v>
      </c>
      <c r="F656" s="22" t="s">
        <v>849</v>
      </c>
      <c r="G656" s="53">
        <v>1</v>
      </c>
      <c r="H656" s="54">
        <v>613</v>
      </c>
      <c r="I656" s="54">
        <v>1</v>
      </c>
      <c r="J656" s="54">
        <v>0</v>
      </c>
      <c r="K656" s="54">
        <v>0</v>
      </c>
      <c r="L656" s="54">
        <v>0</v>
      </c>
      <c r="M656" s="54">
        <v>0</v>
      </c>
      <c r="N656" s="54">
        <v>5</v>
      </c>
      <c r="O656" s="54">
        <v>1</v>
      </c>
      <c r="P656" s="54">
        <v>0</v>
      </c>
      <c r="Q656" s="54">
        <v>2</v>
      </c>
      <c r="R656" s="54">
        <v>2</v>
      </c>
      <c r="S656" s="54">
        <v>0</v>
      </c>
      <c r="T656" s="54">
        <v>0</v>
      </c>
      <c r="U656" s="54">
        <v>241</v>
      </c>
      <c r="V656" s="54">
        <v>4</v>
      </c>
      <c r="W656" s="54">
        <v>0</v>
      </c>
      <c r="X656" s="54">
        <v>0</v>
      </c>
      <c r="Y656" s="54">
        <v>6</v>
      </c>
      <c r="Z656" s="54">
        <v>1</v>
      </c>
      <c r="AA656" s="54">
        <v>1</v>
      </c>
      <c r="AB656" s="54">
        <v>0</v>
      </c>
      <c r="AC656" s="60">
        <v>0</v>
      </c>
      <c r="AD656" s="100">
        <v>4</v>
      </c>
      <c r="AE656" s="84">
        <v>0</v>
      </c>
      <c r="AF656" s="173">
        <f t="shared" si="149"/>
        <v>882</v>
      </c>
      <c r="AG656" s="173">
        <f t="shared" si="150"/>
        <v>878</v>
      </c>
    </row>
    <row r="657" spans="1:59" ht="24.75" customHeight="1" x14ac:dyDescent="0.25">
      <c r="A657" s="22" t="s">
        <v>8</v>
      </c>
      <c r="B657" s="22" t="s">
        <v>808</v>
      </c>
      <c r="C657" s="22" t="s">
        <v>7</v>
      </c>
      <c r="D657" s="22">
        <v>9</v>
      </c>
      <c r="E657" s="22" t="s">
        <v>850</v>
      </c>
      <c r="F657" s="22" t="s">
        <v>851</v>
      </c>
      <c r="G657" s="53">
        <v>0</v>
      </c>
      <c r="H657" s="54">
        <v>632</v>
      </c>
      <c r="I657" s="54">
        <v>0</v>
      </c>
      <c r="J657" s="54">
        <v>0</v>
      </c>
      <c r="K657" s="54">
        <v>0</v>
      </c>
      <c r="L657" s="54">
        <v>1</v>
      </c>
      <c r="M657" s="54">
        <v>0</v>
      </c>
      <c r="N657" s="54">
        <v>0</v>
      </c>
      <c r="O657" s="54">
        <v>0</v>
      </c>
      <c r="P657" s="54">
        <v>0</v>
      </c>
      <c r="Q657" s="54">
        <v>1</v>
      </c>
      <c r="R657" s="54">
        <v>0</v>
      </c>
      <c r="S657" s="54">
        <v>0</v>
      </c>
      <c r="T657" s="54">
        <v>0</v>
      </c>
      <c r="U657" s="54">
        <v>230</v>
      </c>
      <c r="V657" s="54">
        <v>6</v>
      </c>
      <c r="W657" s="54">
        <v>1</v>
      </c>
      <c r="X657" s="54">
        <v>0</v>
      </c>
      <c r="Y657" s="54">
        <v>2</v>
      </c>
      <c r="Z657" s="54">
        <v>0</v>
      </c>
      <c r="AA657" s="54">
        <v>1</v>
      </c>
      <c r="AB657" s="54">
        <v>0</v>
      </c>
      <c r="AC657" s="60">
        <v>0</v>
      </c>
      <c r="AD657" s="100">
        <v>3</v>
      </c>
      <c r="AE657" s="84">
        <v>0</v>
      </c>
      <c r="AF657" s="173">
        <f t="shared" si="149"/>
        <v>877</v>
      </c>
      <c r="AG657" s="173">
        <f t="shared" si="150"/>
        <v>874</v>
      </c>
    </row>
    <row r="658" spans="1:59" ht="24.75" customHeight="1" x14ac:dyDescent="0.25">
      <c r="A658" s="22" t="s">
        <v>8</v>
      </c>
      <c r="B658" s="22" t="s">
        <v>808</v>
      </c>
      <c r="C658" s="22" t="s">
        <v>7</v>
      </c>
      <c r="D658" s="22">
        <v>9</v>
      </c>
      <c r="E658" s="22" t="s">
        <v>852</v>
      </c>
      <c r="F658" s="22" t="s">
        <v>853</v>
      </c>
      <c r="G658" s="53">
        <v>0</v>
      </c>
      <c r="H658" s="54">
        <v>414</v>
      </c>
      <c r="I658" s="54">
        <v>0</v>
      </c>
      <c r="J658" s="54">
        <v>0</v>
      </c>
      <c r="K658" s="54">
        <v>0</v>
      </c>
      <c r="L658" s="54">
        <v>0</v>
      </c>
      <c r="M658" s="54">
        <v>0</v>
      </c>
      <c r="N658" s="54">
        <v>6</v>
      </c>
      <c r="O658" s="54">
        <v>0</v>
      </c>
      <c r="P658" s="54">
        <v>0</v>
      </c>
      <c r="Q658" s="54">
        <v>2</v>
      </c>
      <c r="R658" s="54">
        <v>1</v>
      </c>
      <c r="S658" s="54">
        <v>0</v>
      </c>
      <c r="T658" s="54">
        <v>0</v>
      </c>
      <c r="U658" s="54">
        <v>166</v>
      </c>
      <c r="V658" s="54">
        <v>0</v>
      </c>
      <c r="W658" s="54">
        <v>0</v>
      </c>
      <c r="X658" s="54">
        <v>1</v>
      </c>
      <c r="Y658" s="54">
        <v>2</v>
      </c>
      <c r="Z658" s="54">
        <v>0</v>
      </c>
      <c r="AA658" s="54">
        <v>0</v>
      </c>
      <c r="AB658" s="54">
        <v>0</v>
      </c>
      <c r="AC658" s="60">
        <v>0</v>
      </c>
      <c r="AD658" s="100">
        <v>7</v>
      </c>
      <c r="AE658" s="84">
        <v>0</v>
      </c>
      <c r="AF658" s="173">
        <f t="shared" si="149"/>
        <v>599</v>
      </c>
      <c r="AG658" s="173">
        <f t="shared" si="150"/>
        <v>592</v>
      </c>
    </row>
    <row r="659" spans="1:59" ht="24.75" customHeight="1" x14ac:dyDescent="0.25">
      <c r="A659" s="22" t="s">
        <v>8</v>
      </c>
      <c r="B659" s="22" t="s">
        <v>808</v>
      </c>
      <c r="C659" s="22" t="s">
        <v>7</v>
      </c>
      <c r="D659" s="22">
        <v>9</v>
      </c>
      <c r="E659" s="22" t="s">
        <v>854</v>
      </c>
      <c r="F659" s="22" t="s">
        <v>855</v>
      </c>
      <c r="G659" s="99">
        <v>2</v>
      </c>
      <c r="H659" s="99">
        <v>402</v>
      </c>
      <c r="I659" s="99">
        <v>1</v>
      </c>
      <c r="J659" s="99">
        <v>0</v>
      </c>
      <c r="K659" s="99">
        <v>0</v>
      </c>
      <c r="L659" s="99">
        <v>0</v>
      </c>
      <c r="M659" s="99">
        <v>0</v>
      </c>
      <c r="N659" s="99">
        <v>2</v>
      </c>
      <c r="O659" s="99">
        <v>0</v>
      </c>
      <c r="P659" s="99">
        <v>0</v>
      </c>
      <c r="Q659" s="99">
        <v>3</v>
      </c>
      <c r="R659" s="99">
        <v>0</v>
      </c>
      <c r="S659" s="99">
        <v>0</v>
      </c>
      <c r="T659" s="99">
        <v>0</v>
      </c>
      <c r="U659" s="99">
        <v>168</v>
      </c>
      <c r="V659" s="99">
        <v>5</v>
      </c>
      <c r="W659" s="99">
        <v>1</v>
      </c>
      <c r="X659" s="99">
        <v>0</v>
      </c>
      <c r="Y659" s="99">
        <v>1</v>
      </c>
      <c r="Z659" s="99">
        <v>0</v>
      </c>
      <c r="AA659" s="99">
        <v>0</v>
      </c>
      <c r="AB659" s="99">
        <v>1</v>
      </c>
      <c r="AC659" s="99">
        <v>1</v>
      </c>
      <c r="AD659" s="195">
        <v>3</v>
      </c>
      <c r="AE659" s="84">
        <v>0</v>
      </c>
      <c r="AF659" s="173">
        <f t="shared" si="149"/>
        <v>590</v>
      </c>
      <c r="AG659" s="173">
        <f t="shared" si="150"/>
        <v>587</v>
      </c>
    </row>
    <row r="660" spans="1:59" ht="24.75" customHeight="1" x14ac:dyDescent="0.25">
      <c r="A660" s="22" t="s">
        <v>8</v>
      </c>
      <c r="B660" s="22" t="s">
        <v>808</v>
      </c>
      <c r="C660" s="22" t="s">
        <v>7</v>
      </c>
      <c r="D660" s="22">
        <v>9</v>
      </c>
      <c r="E660" s="22" t="s">
        <v>856</v>
      </c>
      <c r="F660" s="22" t="s">
        <v>857</v>
      </c>
      <c r="G660" s="53">
        <v>1</v>
      </c>
      <c r="H660" s="54">
        <v>410</v>
      </c>
      <c r="I660" s="54">
        <v>0</v>
      </c>
      <c r="J660" s="54">
        <v>0</v>
      </c>
      <c r="K660" s="54">
        <v>0</v>
      </c>
      <c r="L660" s="54">
        <v>0</v>
      </c>
      <c r="M660" s="54">
        <v>0</v>
      </c>
      <c r="N660" s="54">
        <v>0</v>
      </c>
      <c r="O660" s="54">
        <v>0</v>
      </c>
      <c r="P660" s="54">
        <v>0</v>
      </c>
      <c r="Q660" s="54">
        <v>1</v>
      </c>
      <c r="R660" s="54">
        <v>0</v>
      </c>
      <c r="S660" s="54">
        <v>0</v>
      </c>
      <c r="T660" s="54">
        <v>0</v>
      </c>
      <c r="U660" s="54">
        <v>159</v>
      </c>
      <c r="V660" s="54">
        <v>5</v>
      </c>
      <c r="W660" s="54">
        <v>0</v>
      </c>
      <c r="X660" s="54">
        <v>1</v>
      </c>
      <c r="Y660" s="54">
        <v>2</v>
      </c>
      <c r="Z660" s="54">
        <v>0</v>
      </c>
      <c r="AA660" s="54">
        <v>0</v>
      </c>
      <c r="AB660" s="54">
        <v>1</v>
      </c>
      <c r="AC660" s="60">
        <v>0</v>
      </c>
      <c r="AD660" s="100">
        <v>6</v>
      </c>
      <c r="AE660" s="84">
        <v>0</v>
      </c>
      <c r="AF660" s="173">
        <f t="shared" si="149"/>
        <v>586</v>
      </c>
      <c r="AG660" s="173">
        <f t="shared" si="150"/>
        <v>580</v>
      </c>
    </row>
    <row r="661" spans="1:59" ht="24.75" customHeight="1" x14ac:dyDescent="0.25">
      <c r="A661" s="22" t="s">
        <v>8</v>
      </c>
      <c r="B661" s="22" t="s">
        <v>808</v>
      </c>
      <c r="C661" s="22" t="s">
        <v>7</v>
      </c>
      <c r="D661" s="22">
        <v>9</v>
      </c>
      <c r="E661" s="22" t="s">
        <v>858</v>
      </c>
      <c r="F661" s="22" t="s">
        <v>859</v>
      </c>
      <c r="G661" s="53">
        <v>0</v>
      </c>
      <c r="H661" s="54">
        <v>606</v>
      </c>
      <c r="I661" s="54">
        <v>0</v>
      </c>
      <c r="J661" s="54">
        <v>0</v>
      </c>
      <c r="K661" s="54">
        <v>0</v>
      </c>
      <c r="L661" s="54">
        <v>0</v>
      </c>
      <c r="M661" s="54">
        <v>0</v>
      </c>
      <c r="N661" s="54">
        <v>1</v>
      </c>
      <c r="O661" s="54">
        <v>0</v>
      </c>
      <c r="P661" s="54">
        <v>0</v>
      </c>
      <c r="Q661" s="54">
        <v>0</v>
      </c>
      <c r="R661" s="54">
        <v>0</v>
      </c>
      <c r="S661" s="54">
        <v>0</v>
      </c>
      <c r="T661" s="54">
        <v>0</v>
      </c>
      <c r="U661" s="54">
        <v>201</v>
      </c>
      <c r="V661" s="54">
        <v>1</v>
      </c>
      <c r="W661" s="54">
        <v>0</v>
      </c>
      <c r="X661" s="54">
        <v>0</v>
      </c>
      <c r="Y661" s="54">
        <v>1</v>
      </c>
      <c r="Z661" s="54">
        <v>1</v>
      </c>
      <c r="AA661" s="54">
        <v>1</v>
      </c>
      <c r="AB661" s="54">
        <v>0</v>
      </c>
      <c r="AC661" s="60">
        <v>0</v>
      </c>
      <c r="AD661" s="100">
        <v>7</v>
      </c>
      <c r="AE661" s="84">
        <v>0</v>
      </c>
      <c r="AF661" s="173">
        <f t="shared" si="149"/>
        <v>819</v>
      </c>
      <c r="AG661" s="173">
        <f t="shared" si="150"/>
        <v>812</v>
      </c>
    </row>
    <row r="662" spans="1:59" ht="24.75" customHeight="1" x14ac:dyDescent="0.25">
      <c r="A662" s="22" t="s">
        <v>8</v>
      </c>
      <c r="B662" s="22" t="s">
        <v>808</v>
      </c>
      <c r="C662" s="22" t="s">
        <v>7</v>
      </c>
      <c r="D662" s="22">
        <v>9</v>
      </c>
      <c r="E662" s="22" t="s">
        <v>860</v>
      </c>
      <c r="F662" s="22" t="s">
        <v>861</v>
      </c>
      <c r="G662" s="53">
        <v>1</v>
      </c>
      <c r="H662" s="54">
        <v>585</v>
      </c>
      <c r="I662" s="54">
        <v>1</v>
      </c>
      <c r="J662" s="54">
        <v>0</v>
      </c>
      <c r="K662" s="54">
        <v>0</v>
      </c>
      <c r="L662" s="54">
        <v>0</v>
      </c>
      <c r="M662" s="54">
        <v>0</v>
      </c>
      <c r="N662" s="54">
        <v>1</v>
      </c>
      <c r="O662" s="54">
        <v>0</v>
      </c>
      <c r="P662" s="54">
        <v>0</v>
      </c>
      <c r="Q662" s="54">
        <v>0</v>
      </c>
      <c r="R662" s="54">
        <v>0</v>
      </c>
      <c r="S662" s="54">
        <v>0</v>
      </c>
      <c r="T662" s="54">
        <v>0</v>
      </c>
      <c r="U662" s="54">
        <v>195</v>
      </c>
      <c r="V662" s="54">
        <v>2</v>
      </c>
      <c r="W662" s="54">
        <v>0</v>
      </c>
      <c r="X662" s="54">
        <v>0</v>
      </c>
      <c r="Y662" s="54">
        <v>3</v>
      </c>
      <c r="Z662" s="54">
        <v>0</v>
      </c>
      <c r="AA662" s="54">
        <v>0</v>
      </c>
      <c r="AB662" s="54">
        <v>0</v>
      </c>
      <c r="AC662" s="60">
        <v>0</v>
      </c>
      <c r="AD662" s="100">
        <v>3</v>
      </c>
      <c r="AE662" s="84">
        <v>0</v>
      </c>
      <c r="AF662" s="173">
        <f t="shared" si="149"/>
        <v>791</v>
      </c>
      <c r="AG662" s="173">
        <f t="shared" si="150"/>
        <v>788</v>
      </c>
    </row>
    <row r="663" spans="1:59" ht="24.75" customHeight="1" x14ac:dyDescent="0.25">
      <c r="A663" s="22" t="s">
        <v>8</v>
      </c>
      <c r="B663" s="22" t="s">
        <v>808</v>
      </c>
      <c r="C663" s="22" t="s">
        <v>7</v>
      </c>
      <c r="D663" s="22">
        <v>9</v>
      </c>
      <c r="E663" s="22" t="s">
        <v>862</v>
      </c>
      <c r="F663" s="22" t="s">
        <v>863</v>
      </c>
      <c r="G663" s="53">
        <v>0</v>
      </c>
      <c r="H663" s="54">
        <v>591</v>
      </c>
      <c r="I663" s="54">
        <v>0</v>
      </c>
      <c r="J663" s="54">
        <v>0</v>
      </c>
      <c r="K663" s="54">
        <v>0</v>
      </c>
      <c r="L663" s="54">
        <v>0</v>
      </c>
      <c r="M663" s="54">
        <v>0</v>
      </c>
      <c r="N663" s="54">
        <v>0</v>
      </c>
      <c r="O663" s="54">
        <v>0</v>
      </c>
      <c r="P663" s="54">
        <v>0</v>
      </c>
      <c r="Q663" s="54">
        <v>0</v>
      </c>
      <c r="R663" s="54">
        <v>0</v>
      </c>
      <c r="S663" s="54">
        <v>0</v>
      </c>
      <c r="T663" s="54">
        <v>0</v>
      </c>
      <c r="U663" s="54">
        <v>189</v>
      </c>
      <c r="V663" s="54">
        <v>0</v>
      </c>
      <c r="W663" s="54">
        <v>0</v>
      </c>
      <c r="X663" s="54">
        <v>0</v>
      </c>
      <c r="Y663" s="54">
        <v>0</v>
      </c>
      <c r="Z663" s="54">
        <v>0</v>
      </c>
      <c r="AA663" s="54">
        <v>0</v>
      </c>
      <c r="AB663" s="54">
        <v>0</v>
      </c>
      <c r="AC663" s="60">
        <v>1</v>
      </c>
      <c r="AD663" s="100">
        <v>7</v>
      </c>
      <c r="AE663" s="84">
        <v>0</v>
      </c>
      <c r="AF663" s="173">
        <f t="shared" si="149"/>
        <v>788</v>
      </c>
      <c r="AG663" s="173">
        <f t="shared" si="150"/>
        <v>781</v>
      </c>
    </row>
    <row r="664" spans="1:59" ht="24.75" customHeight="1" x14ac:dyDescent="0.25">
      <c r="A664" s="22" t="s">
        <v>8</v>
      </c>
      <c r="B664" s="22" t="s">
        <v>808</v>
      </c>
      <c r="C664" s="22" t="s">
        <v>7</v>
      </c>
      <c r="D664" s="22">
        <v>9</v>
      </c>
      <c r="E664" s="22" t="s">
        <v>864</v>
      </c>
      <c r="F664" s="22" t="s">
        <v>865</v>
      </c>
      <c r="G664" s="53">
        <v>0</v>
      </c>
      <c r="H664" s="54">
        <v>573</v>
      </c>
      <c r="I664" s="54">
        <v>0</v>
      </c>
      <c r="J664" s="54">
        <v>0</v>
      </c>
      <c r="K664" s="54">
        <v>0</v>
      </c>
      <c r="L664" s="54">
        <v>0</v>
      </c>
      <c r="M664" s="54">
        <v>0</v>
      </c>
      <c r="N664" s="54">
        <v>1</v>
      </c>
      <c r="O664" s="54">
        <v>0</v>
      </c>
      <c r="P664" s="54">
        <v>0</v>
      </c>
      <c r="Q664" s="54">
        <v>0</v>
      </c>
      <c r="R664" s="54">
        <v>0</v>
      </c>
      <c r="S664" s="54">
        <v>0</v>
      </c>
      <c r="T664" s="54">
        <v>0</v>
      </c>
      <c r="U664" s="54">
        <v>190</v>
      </c>
      <c r="V664" s="54">
        <v>1</v>
      </c>
      <c r="W664" s="54">
        <v>0</v>
      </c>
      <c r="X664" s="54">
        <v>0</v>
      </c>
      <c r="Y664" s="54">
        <v>2</v>
      </c>
      <c r="Z664" s="54">
        <v>0</v>
      </c>
      <c r="AA664" s="54">
        <v>0</v>
      </c>
      <c r="AB664" s="54">
        <v>0</v>
      </c>
      <c r="AC664" s="60">
        <v>1</v>
      </c>
      <c r="AD664" s="100">
        <v>8</v>
      </c>
      <c r="AE664" s="84">
        <v>0</v>
      </c>
      <c r="AF664" s="173">
        <f t="shared" si="149"/>
        <v>776</v>
      </c>
      <c r="AG664" s="173">
        <f t="shared" si="150"/>
        <v>768</v>
      </c>
    </row>
    <row r="665" spans="1:59" ht="24.75" customHeight="1" x14ac:dyDescent="0.25">
      <c r="A665" s="22" t="s">
        <v>8</v>
      </c>
      <c r="B665" s="22" t="s">
        <v>808</v>
      </c>
      <c r="C665" s="22" t="s">
        <v>7</v>
      </c>
      <c r="D665" s="22">
        <v>9</v>
      </c>
      <c r="E665" s="22" t="s">
        <v>866</v>
      </c>
      <c r="F665" s="22" t="s">
        <v>867</v>
      </c>
      <c r="G665" s="53">
        <v>3</v>
      </c>
      <c r="H665" s="54">
        <v>618</v>
      </c>
      <c r="I665" s="54">
        <v>1</v>
      </c>
      <c r="J665" s="54">
        <v>0</v>
      </c>
      <c r="K665" s="54">
        <v>0</v>
      </c>
      <c r="L665" s="54">
        <v>0</v>
      </c>
      <c r="M665" s="54">
        <v>1</v>
      </c>
      <c r="N665" s="54">
        <v>4</v>
      </c>
      <c r="O665" s="54">
        <v>0</v>
      </c>
      <c r="P665" s="54">
        <v>0</v>
      </c>
      <c r="Q665" s="54">
        <v>0</v>
      </c>
      <c r="R665" s="54">
        <v>0</v>
      </c>
      <c r="S665" s="54">
        <v>0</v>
      </c>
      <c r="T665" s="54">
        <v>0</v>
      </c>
      <c r="U665" s="54">
        <v>159</v>
      </c>
      <c r="V665" s="54">
        <v>0</v>
      </c>
      <c r="W665" s="54">
        <v>0</v>
      </c>
      <c r="X665" s="54">
        <v>0</v>
      </c>
      <c r="Y665" s="54">
        <v>0</v>
      </c>
      <c r="Z665" s="54">
        <v>0</v>
      </c>
      <c r="AA665" s="54">
        <v>0</v>
      </c>
      <c r="AB665" s="54">
        <v>0</v>
      </c>
      <c r="AC665" s="60">
        <v>0</v>
      </c>
      <c r="AD665" s="100">
        <v>8</v>
      </c>
      <c r="AE665" s="84">
        <v>0</v>
      </c>
      <c r="AF665" s="173">
        <f t="shared" si="149"/>
        <v>794</v>
      </c>
      <c r="AG665" s="173">
        <f t="shared" si="150"/>
        <v>786</v>
      </c>
    </row>
    <row r="666" spans="1:59" ht="24.75" customHeight="1" x14ac:dyDescent="0.25">
      <c r="A666" s="22" t="s">
        <v>8</v>
      </c>
      <c r="B666" s="22" t="s">
        <v>808</v>
      </c>
      <c r="C666" s="22" t="s">
        <v>7</v>
      </c>
      <c r="D666" s="22">
        <v>9</v>
      </c>
      <c r="E666" s="22" t="s">
        <v>868</v>
      </c>
      <c r="F666" s="22" t="s">
        <v>869</v>
      </c>
      <c r="G666" s="53">
        <v>1</v>
      </c>
      <c r="H666" s="54">
        <v>612</v>
      </c>
      <c r="I666" s="54">
        <v>0</v>
      </c>
      <c r="J666" s="54">
        <v>0</v>
      </c>
      <c r="K666" s="54">
        <v>0</v>
      </c>
      <c r="L666" s="54">
        <v>0</v>
      </c>
      <c r="M666" s="54">
        <v>0</v>
      </c>
      <c r="N666" s="54">
        <v>0</v>
      </c>
      <c r="O666" s="54">
        <v>0</v>
      </c>
      <c r="P666" s="54">
        <v>0</v>
      </c>
      <c r="Q666" s="54">
        <v>1</v>
      </c>
      <c r="R666" s="54">
        <v>0</v>
      </c>
      <c r="S666" s="54">
        <v>0</v>
      </c>
      <c r="T666" s="54">
        <v>0</v>
      </c>
      <c r="U666" s="54">
        <v>143</v>
      </c>
      <c r="V666" s="54">
        <v>2</v>
      </c>
      <c r="W666" s="54">
        <v>0</v>
      </c>
      <c r="X666" s="54">
        <v>2</v>
      </c>
      <c r="Y666" s="54">
        <v>1</v>
      </c>
      <c r="Z666" s="54">
        <v>0</v>
      </c>
      <c r="AA666" s="54">
        <v>0</v>
      </c>
      <c r="AB666" s="54">
        <v>0</v>
      </c>
      <c r="AC666" s="60">
        <v>0</v>
      </c>
      <c r="AD666" s="100">
        <v>9</v>
      </c>
      <c r="AE666" s="84">
        <v>0</v>
      </c>
      <c r="AF666" s="173">
        <f t="shared" si="149"/>
        <v>771</v>
      </c>
      <c r="AG666" s="173">
        <f t="shared" si="150"/>
        <v>762</v>
      </c>
    </row>
    <row r="667" spans="1:59" ht="24.75" customHeight="1" x14ac:dyDescent="0.25">
      <c r="A667" s="22" t="s">
        <v>8</v>
      </c>
      <c r="B667" s="22" t="s">
        <v>808</v>
      </c>
      <c r="C667" s="22" t="s">
        <v>7</v>
      </c>
      <c r="D667" s="22">
        <v>9</v>
      </c>
      <c r="E667" s="22" t="s">
        <v>870</v>
      </c>
      <c r="F667" s="22" t="s">
        <v>871</v>
      </c>
      <c r="G667" s="53">
        <v>0</v>
      </c>
      <c r="H667" s="54">
        <v>603</v>
      </c>
      <c r="I667" s="54">
        <v>0</v>
      </c>
      <c r="J667" s="54">
        <v>0</v>
      </c>
      <c r="K667" s="54">
        <v>1</v>
      </c>
      <c r="L667" s="54">
        <v>1</v>
      </c>
      <c r="M667" s="54">
        <v>0</v>
      </c>
      <c r="N667" s="54">
        <v>2</v>
      </c>
      <c r="O667" s="54">
        <v>1</v>
      </c>
      <c r="P667" s="54">
        <v>0</v>
      </c>
      <c r="Q667" s="54">
        <v>0</v>
      </c>
      <c r="R667" s="54">
        <v>0</v>
      </c>
      <c r="S667" s="54">
        <v>0</v>
      </c>
      <c r="T667" s="54">
        <v>0</v>
      </c>
      <c r="U667" s="54">
        <v>160</v>
      </c>
      <c r="V667" s="54">
        <v>0</v>
      </c>
      <c r="W667" s="54">
        <v>0</v>
      </c>
      <c r="X667" s="54">
        <v>0</v>
      </c>
      <c r="Y667" s="54">
        <v>2</v>
      </c>
      <c r="Z667" s="54">
        <v>0</v>
      </c>
      <c r="AA667" s="54">
        <v>0</v>
      </c>
      <c r="AB667" s="54">
        <v>0</v>
      </c>
      <c r="AC667" s="60">
        <v>0</v>
      </c>
      <c r="AD667" s="100">
        <v>5</v>
      </c>
      <c r="AE667" s="84">
        <v>0</v>
      </c>
      <c r="AF667" s="173">
        <f t="shared" si="149"/>
        <v>775</v>
      </c>
      <c r="AG667" s="173">
        <f t="shared" si="150"/>
        <v>770</v>
      </c>
    </row>
    <row r="668" spans="1:59" ht="24.75" customHeight="1" x14ac:dyDescent="0.25">
      <c r="A668" s="22" t="s">
        <v>8</v>
      </c>
      <c r="B668" s="22" t="s">
        <v>808</v>
      </c>
      <c r="C668" s="22" t="s">
        <v>7</v>
      </c>
      <c r="D668" s="22">
        <v>9</v>
      </c>
      <c r="E668" s="22" t="s">
        <v>905</v>
      </c>
      <c r="F668" s="22" t="s">
        <v>872</v>
      </c>
      <c r="G668" s="53">
        <v>0</v>
      </c>
      <c r="H668" s="54">
        <v>380</v>
      </c>
      <c r="I668" s="54">
        <v>0</v>
      </c>
      <c r="J668" s="54">
        <v>0</v>
      </c>
      <c r="K668" s="54">
        <v>0</v>
      </c>
      <c r="L668" s="54">
        <v>0</v>
      </c>
      <c r="M668" s="54">
        <v>0</v>
      </c>
      <c r="N668" s="54">
        <v>1</v>
      </c>
      <c r="O668" s="54">
        <v>0</v>
      </c>
      <c r="P668" s="54">
        <v>0</v>
      </c>
      <c r="Q668" s="54">
        <v>0</v>
      </c>
      <c r="R668" s="54">
        <v>1</v>
      </c>
      <c r="S668" s="54">
        <v>0</v>
      </c>
      <c r="T668" s="54">
        <v>0</v>
      </c>
      <c r="U668" s="54">
        <v>177</v>
      </c>
      <c r="V668" s="54">
        <v>0</v>
      </c>
      <c r="W668" s="54">
        <v>0</v>
      </c>
      <c r="X668" s="54">
        <v>0</v>
      </c>
      <c r="Y668" s="54">
        <v>1</v>
      </c>
      <c r="Z668" s="54">
        <v>0</v>
      </c>
      <c r="AA668" s="54">
        <v>1</v>
      </c>
      <c r="AB668" s="54">
        <v>0</v>
      </c>
      <c r="AC668" s="60">
        <v>0</v>
      </c>
      <c r="AD668" s="100">
        <v>4</v>
      </c>
      <c r="AE668" s="84">
        <v>0</v>
      </c>
      <c r="AF668" s="173">
        <f t="shared" si="149"/>
        <v>565</v>
      </c>
      <c r="AG668" s="173">
        <f t="shared" si="150"/>
        <v>561</v>
      </c>
    </row>
    <row r="669" spans="1:59" ht="24.75" customHeight="1" x14ac:dyDescent="0.25">
      <c r="A669" s="22" t="s">
        <v>8</v>
      </c>
      <c r="B669" s="22" t="s">
        <v>808</v>
      </c>
      <c r="C669" s="22" t="s">
        <v>7</v>
      </c>
      <c r="D669" s="22">
        <v>9</v>
      </c>
      <c r="E669" s="22" t="s">
        <v>906</v>
      </c>
      <c r="F669" s="22" t="s">
        <v>873</v>
      </c>
      <c r="G669" s="53">
        <v>2</v>
      </c>
      <c r="H669" s="54">
        <v>391</v>
      </c>
      <c r="I669" s="54">
        <v>0</v>
      </c>
      <c r="J669" s="54">
        <v>0</v>
      </c>
      <c r="K669" s="54">
        <v>0</v>
      </c>
      <c r="L669" s="54">
        <v>0</v>
      </c>
      <c r="M669" s="54">
        <v>0</v>
      </c>
      <c r="N669" s="54">
        <v>1</v>
      </c>
      <c r="O669" s="54">
        <v>1</v>
      </c>
      <c r="P669" s="54">
        <v>0</v>
      </c>
      <c r="Q669" s="54">
        <v>0</v>
      </c>
      <c r="R669" s="54">
        <v>0</v>
      </c>
      <c r="S669" s="54">
        <v>0</v>
      </c>
      <c r="T669" s="54">
        <v>0</v>
      </c>
      <c r="U669" s="54">
        <v>162</v>
      </c>
      <c r="V669" s="54">
        <v>3</v>
      </c>
      <c r="W669" s="54">
        <v>17</v>
      </c>
      <c r="X669" s="54">
        <v>1</v>
      </c>
      <c r="Y669" s="54">
        <v>2</v>
      </c>
      <c r="Z669" s="54">
        <v>0</v>
      </c>
      <c r="AA669" s="54">
        <v>0</v>
      </c>
      <c r="AB669" s="54">
        <v>0</v>
      </c>
      <c r="AC669" s="60">
        <v>0</v>
      </c>
      <c r="AD669" s="100">
        <v>3</v>
      </c>
      <c r="AE669" s="84">
        <v>0</v>
      </c>
      <c r="AF669" s="173">
        <f t="shared" si="149"/>
        <v>583</v>
      </c>
      <c r="AG669" s="173">
        <f t="shared" si="150"/>
        <v>580</v>
      </c>
    </row>
    <row r="670" spans="1:59" ht="24.75" customHeight="1" x14ac:dyDescent="0.25">
      <c r="A670" s="22" t="s">
        <v>8</v>
      </c>
      <c r="B670" s="22" t="s">
        <v>808</v>
      </c>
      <c r="C670" s="22" t="s">
        <v>7</v>
      </c>
      <c r="D670" s="22">
        <v>9</v>
      </c>
      <c r="E670" s="22" t="s">
        <v>874</v>
      </c>
      <c r="F670" s="22" t="s">
        <v>875</v>
      </c>
      <c r="G670" s="53">
        <v>0</v>
      </c>
      <c r="H670" s="54">
        <v>482</v>
      </c>
      <c r="I670" s="54">
        <v>0</v>
      </c>
      <c r="J670" s="54">
        <v>0</v>
      </c>
      <c r="K670" s="54">
        <v>0</v>
      </c>
      <c r="L670" s="54">
        <v>0</v>
      </c>
      <c r="M670" s="54">
        <v>0</v>
      </c>
      <c r="N670" s="54">
        <v>2</v>
      </c>
      <c r="O670" s="54">
        <v>0</v>
      </c>
      <c r="P670" s="54">
        <v>0</v>
      </c>
      <c r="Q670" s="54">
        <v>0</v>
      </c>
      <c r="R670" s="54">
        <v>0</v>
      </c>
      <c r="S670" s="54">
        <v>0</v>
      </c>
      <c r="T670" s="54">
        <v>0</v>
      </c>
      <c r="U670" s="54">
        <v>93</v>
      </c>
      <c r="V670" s="54">
        <v>1</v>
      </c>
      <c r="W670" s="54">
        <v>0</v>
      </c>
      <c r="X670" s="54">
        <v>2</v>
      </c>
      <c r="Y670" s="54">
        <v>0</v>
      </c>
      <c r="Z670" s="54">
        <v>0</v>
      </c>
      <c r="AA670" s="54">
        <v>0</v>
      </c>
      <c r="AB670" s="54">
        <v>0</v>
      </c>
      <c r="AC670" s="60">
        <v>0</v>
      </c>
      <c r="AD670" s="100">
        <v>3</v>
      </c>
      <c r="AE670" s="84">
        <v>0</v>
      </c>
      <c r="AF670" s="173">
        <f t="shared" si="149"/>
        <v>583</v>
      </c>
      <c r="AG670" s="173">
        <f t="shared" si="150"/>
        <v>580</v>
      </c>
    </row>
    <row r="671" spans="1:59" ht="24.75" customHeight="1" x14ac:dyDescent="0.25">
      <c r="A671" s="22"/>
      <c r="B671" s="22"/>
      <c r="C671" s="22"/>
      <c r="D671" s="22"/>
      <c r="E671" s="31" t="s">
        <v>64</v>
      </c>
      <c r="F671" s="31" t="s">
        <v>6</v>
      </c>
      <c r="G671" s="87">
        <f>SUM(G646:G670)</f>
        <v>20</v>
      </c>
      <c r="H671" s="84">
        <f t="shared" ref="H671:AG671" si="151">SUM(H646:H670)</f>
        <v>12533</v>
      </c>
      <c r="I671" s="84">
        <f t="shared" si="151"/>
        <v>10</v>
      </c>
      <c r="J671" s="84">
        <f t="shared" si="151"/>
        <v>2</v>
      </c>
      <c r="K671" s="84">
        <f t="shared" si="151"/>
        <v>2</v>
      </c>
      <c r="L671" s="84">
        <f t="shared" si="151"/>
        <v>7</v>
      </c>
      <c r="M671" s="84">
        <f t="shared" si="151"/>
        <v>5</v>
      </c>
      <c r="N671" s="84">
        <f t="shared" si="151"/>
        <v>49</v>
      </c>
      <c r="O671" s="84">
        <f t="shared" si="151"/>
        <v>3</v>
      </c>
      <c r="P671" s="84">
        <f t="shared" si="151"/>
        <v>0</v>
      </c>
      <c r="Q671" s="84">
        <f t="shared" si="151"/>
        <v>24</v>
      </c>
      <c r="R671" s="84">
        <f t="shared" si="151"/>
        <v>4</v>
      </c>
      <c r="S671" s="84">
        <f t="shared" si="151"/>
        <v>1</v>
      </c>
      <c r="T671" s="84">
        <f t="shared" si="151"/>
        <v>2</v>
      </c>
      <c r="U671" s="84">
        <f t="shared" si="151"/>
        <v>4354</v>
      </c>
      <c r="V671" s="84">
        <f t="shared" si="151"/>
        <v>73</v>
      </c>
      <c r="W671" s="84">
        <f t="shared" si="151"/>
        <v>24</v>
      </c>
      <c r="X671" s="84">
        <f t="shared" si="151"/>
        <v>13</v>
      </c>
      <c r="Y671" s="84">
        <f t="shared" si="151"/>
        <v>55</v>
      </c>
      <c r="Z671" s="84">
        <f t="shared" si="151"/>
        <v>5</v>
      </c>
      <c r="AA671" s="84">
        <f t="shared" si="151"/>
        <v>5</v>
      </c>
      <c r="AB671" s="84">
        <f t="shared" si="151"/>
        <v>5</v>
      </c>
      <c r="AC671" s="85">
        <f t="shared" si="151"/>
        <v>4</v>
      </c>
      <c r="AD671" s="100">
        <f t="shared" si="151"/>
        <v>128</v>
      </c>
      <c r="AE671" s="84">
        <f t="shared" si="151"/>
        <v>0</v>
      </c>
      <c r="AF671" s="87">
        <f t="shared" si="151"/>
        <v>17328</v>
      </c>
      <c r="AG671" s="88">
        <f t="shared" si="151"/>
        <v>17200</v>
      </c>
    </row>
    <row r="672" spans="1:59" s="51" customFormat="1" ht="24.75" customHeight="1" x14ac:dyDescent="0.25">
      <c r="A672" s="241"/>
      <c r="B672" s="242"/>
      <c r="C672" s="242"/>
      <c r="D672" s="242"/>
      <c r="E672" s="242"/>
      <c r="F672" s="242"/>
      <c r="G672" s="242"/>
      <c r="H672" s="242"/>
      <c r="I672" s="242"/>
      <c r="J672" s="242"/>
      <c r="K672" s="242"/>
      <c r="L672" s="242"/>
      <c r="M672" s="242"/>
      <c r="N672" s="242"/>
      <c r="O672" s="242"/>
      <c r="P672" s="242"/>
      <c r="Q672" s="242"/>
      <c r="R672" s="242"/>
      <c r="S672" s="242"/>
      <c r="T672" s="242"/>
      <c r="U672" s="242"/>
      <c r="V672" s="242"/>
      <c r="W672" s="242"/>
      <c r="X672" s="242"/>
      <c r="Y672" s="242"/>
      <c r="Z672" s="242"/>
      <c r="AA672" s="242"/>
      <c r="AB672" s="242"/>
      <c r="AC672" s="242"/>
      <c r="AD672" s="242"/>
      <c r="AE672" s="242"/>
      <c r="AF672" s="242"/>
      <c r="AG672" s="243"/>
      <c r="AH672" s="50"/>
      <c r="AI672" s="50"/>
      <c r="AJ672" s="50"/>
      <c r="AK672" s="50"/>
      <c r="AL672" s="50"/>
      <c r="AM672" s="50"/>
      <c r="AN672" s="50"/>
      <c r="AO672" s="50"/>
      <c r="AP672" s="50"/>
      <c r="AQ672" s="50"/>
      <c r="AR672" s="50"/>
      <c r="AS672" s="50"/>
      <c r="AT672" s="50"/>
      <c r="AU672" s="50"/>
      <c r="AV672" s="50"/>
      <c r="AW672" s="50"/>
      <c r="AX672" s="50"/>
      <c r="AY672" s="50"/>
      <c r="AZ672" s="50"/>
      <c r="BA672" s="50"/>
      <c r="BB672" s="50"/>
      <c r="BC672" s="50"/>
      <c r="BD672" s="50"/>
      <c r="BE672" s="50"/>
      <c r="BF672" s="50"/>
      <c r="BG672" s="50"/>
    </row>
    <row r="673" spans="1:59" ht="24.75" customHeight="1" x14ac:dyDescent="0.25">
      <c r="A673" s="22" t="s">
        <v>8</v>
      </c>
      <c r="B673" s="22" t="s">
        <v>808</v>
      </c>
      <c r="C673" s="22" t="s">
        <v>7</v>
      </c>
      <c r="D673" s="22">
        <v>46</v>
      </c>
      <c r="E673" s="22" t="s">
        <v>876</v>
      </c>
      <c r="F673" s="22" t="s">
        <v>877</v>
      </c>
      <c r="G673" s="53">
        <v>0</v>
      </c>
      <c r="H673" s="54">
        <v>475</v>
      </c>
      <c r="I673" s="54">
        <v>0</v>
      </c>
      <c r="J673" s="54">
        <v>0</v>
      </c>
      <c r="K673" s="54">
        <v>0</v>
      </c>
      <c r="L673" s="54">
        <v>0</v>
      </c>
      <c r="M673" s="54">
        <v>1</v>
      </c>
      <c r="N673" s="54">
        <v>1</v>
      </c>
      <c r="O673" s="54">
        <v>0</v>
      </c>
      <c r="P673" s="54">
        <v>0</v>
      </c>
      <c r="Q673" s="54">
        <v>0</v>
      </c>
      <c r="R673" s="54">
        <v>0</v>
      </c>
      <c r="S673" s="54">
        <v>0</v>
      </c>
      <c r="T673" s="54">
        <v>0</v>
      </c>
      <c r="U673" s="54">
        <v>171</v>
      </c>
      <c r="V673" s="54">
        <v>1</v>
      </c>
      <c r="W673" s="54">
        <v>0</v>
      </c>
      <c r="X673" s="54">
        <v>1</v>
      </c>
      <c r="Y673" s="54">
        <v>2</v>
      </c>
      <c r="Z673" s="54">
        <v>0</v>
      </c>
      <c r="AA673" s="54">
        <v>0</v>
      </c>
      <c r="AB673" s="54">
        <v>0</v>
      </c>
      <c r="AC673" s="60">
        <v>0</v>
      </c>
      <c r="AD673" s="100">
        <v>3</v>
      </c>
      <c r="AE673" s="84">
        <v>0</v>
      </c>
      <c r="AF673" s="173">
        <f t="shared" ref="AF673:AF684" si="152">G673+H673+I673+J673+K673+L673+M673+N673+O673+P673+Q673+R673+S673+T673+U673+V673+W673+X673+Y673+Z673+AA673+AB673+AC673+AD673</f>
        <v>655</v>
      </c>
      <c r="AG673" s="173">
        <f t="shared" ref="AG673:AG684" si="153">G673+H673+I673+J673+K673+L673+M673+N673+O673+P673+Q673+R673+S673+T673+U673+V673+W673+X673+Y673+Z673+AA673+AB673+AC673</f>
        <v>652</v>
      </c>
    </row>
    <row r="674" spans="1:59" ht="24.75" customHeight="1" x14ac:dyDescent="0.25">
      <c r="A674" s="22" t="s">
        <v>8</v>
      </c>
      <c r="B674" s="22" t="s">
        <v>808</v>
      </c>
      <c r="C674" s="22" t="s">
        <v>7</v>
      </c>
      <c r="D674" s="22">
        <v>46</v>
      </c>
      <c r="E674" s="22" t="s">
        <v>878</v>
      </c>
      <c r="F674" s="22" t="s">
        <v>879</v>
      </c>
      <c r="G674" s="53">
        <v>0</v>
      </c>
      <c r="H674" s="54">
        <v>471</v>
      </c>
      <c r="I674" s="54">
        <v>2</v>
      </c>
      <c r="J674" s="54">
        <v>0</v>
      </c>
      <c r="K674" s="54">
        <v>0</v>
      </c>
      <c r="L674" s="54">
        <v>0</v>
      </c>
      <c r="M674" s="54">
        <v>0</v>
      </c>
      <c r="N674" s="54">
        <v>1</v>
      </c>
      <c r="O674" s="54">
        <v>0</v>
      </c>
      <c r="P674" s="54">
        <v>0</v>
      </c>
      <c r="Q674" s="54">
        <v>0</v>
      </c>
      <c r="R674" s="54">
        <v>0</v>
      </c>
      <c r="S674" s="54">
        <v>0</v>
      </c>
      <c r="T674" s="54">
        <v>0</v>
      </c>
      <c r="U674" s="54">
        <v>170</v>
      </c>
      <c r="V674" s="54">
        <v>0</v>
      </c>
      <c r="W674" s="54">
        <v>0</v>
      </c>
      <c r="X674" s="54">
        <v>0</v>
      </c>
      <c r="Y674" s="54">
        <v>3</v>
      </c>
      <c r="Z674" s="54">
        <v>0</v>
      </c>
      <c r="AA674" s="54">
        <v>3</v>
      </c>
      <c r="AB674" s="54">
        <v>0</v>
      </c>
      <c r="AC674" s="60">
        <v>0</v>
      </c>
      <c r="AD674" s="100">
        <v>12</v>
      </c>
      <c r="AE674" s="84">
        <v>0</v>
      </c>
      <c r="AF674" s="173">
        <f t="shared" si="152"/>
        <v>662</v>
      </c>
      <c r="AG674" s="173">
        <f t="shared" si="153"/>
        <v>650</v>
      </c>
    </row>
    <row r="675" spans="1:59" ht="24.75" customHeight="1" x14ac:dyDescent="0.25">
      <c r="A675" s="22" t="s">
        <v>8</v>
      </c>
      <c r="B675" s="22" t="s">
        <v>808</v>
      </c>
      <c r="C675" s="22" t="s">
        <v>7</v>
      </c>
      <c r="D675" s="22">
        <v>46</v>
      </c>
      <c r="E675" s="22" t="s">
        <v>880</v>
      </c>
      <c r="F675" s="22" t="s">
        <v>881</v>
      </c>
      <c r="G675" s="53">
        <v>1</v>
      </c>
      <c r="H675" s="54">
        <v>489</v>
      </c>
      <c r="I675" s="54">
        <v>0</v>
      </c>
      <c r="J675" s="54">
        <v>0</v>
      </c>
      <c r="K675" s="54">
        <v>1</v>
      </c>
      <c r="L675" s="54">
        <v>0</v>
      </c>
      <c r="M675" s="54">
        <v>0</v>
      </c>
      <c r="N675" s="54">
        <v>1</v>
      </c>
      <c r="O675" s="54">
        <v>1</v>
      </c>
      <c r="P675" s="54">
        <v>0</v>
      </c>
      <c r="Q675" s="54">
        <v>1</v>
      </c>
      <c r="R675" s="54">
        <v>0</v>
      </c>
      <c r="S675" s="54">
        <v>0</v>
      </c>
      <c r="T675" s="54">
        <v>0</v>
      </c>
      <c r="U675" s="54">
        <v>150</v>
      </c>
      <c r="V675" s="54">
        <v>1</v>
      </c>
      <c r="W675" s="54">
        <v>0</v>
      </c>
      <c r="X675" s="54">
        <v>0</v>
      </c>
      <c r="Y675" s="54">
        <v>2</v>
      </c>
      <c r="Z675" s="54">
        <v>0</v>
      </c>
      <c r="AA675" s="54">
        <v>0</v>
      </c>
      <c r="AB675" s="54">
        <v>2</v>
      </c>
      <c r="AC675" s="60">
        <v>0</v>
      </c>
      <c r="AD675" s="100">
        <v>11</v>
      </c>
      <c r="AE675" s="84">
        <v>0</v>
      </c>
      <c r="AF675" s="173">
        <f t="shared" si="152"/>
        <v>660</v>
      </c>
      <c r="AG675" s="173">
        <f t="shared" si="153"/>
        <v>649</v>
      </c>
    </row>
    <row r="676" spans="1:59" ht="24.75" customHeight="1" x14ac:dyDescent="0.25">
      <c r="A676" s="22" t="s">
        <v>8</v>
      </c>
      <c r="B676" s="22" t="s">
        <v>808</v>
      </c>
      <c r="C676" s="22" t="s">
        <v>7</v>
      </c>
      <c r="D676" s="22">
        <v>46</v>
      </c>
      <c r="E676" s="22" t="s">
        <v>882</v>
      </c>
      <c r="F676" s="22" t="s">
        <v>883</v>
      </c>
      <c r="G676" s="53">
        <v>1</v>
      </c>
      <c r="H676" s="54">
        <v>504</v>
      </c>
      <c r="I676" s="54">
        <v>2</v>
      </c>
      <c r="J676" s="54">
        <v>0</v>
      </c>
      <c r="K676" s="54">
        <v>0</v>
      </c>
      <c r="L676" s="54">
        <v>0</v>
      </c>
      <c r="M676" s="54">
        <v>0</v>
      </c>
      <c r="N676" s="54">
        <v>1</v>
      </c>
      <c r="O676" s="54">
        <v>0</v>
      </c>
      <c r="P676" s="54">
        <v>0</v>
      </c>
      <c r="Q676" s="54">
        <v>0</v>
      </c>
      <c r="R676" s="54">
        <v>0</v>
      </c>
      <c r="S676" s="54">
        <v>0</v>
      </c>
      <c r="T676" s="54">
        <v>0</v>
      </c>
      <c r="U676" s="54">
        <v>171</v>
      </c>
      <c r="V676" s="54">
        <v>0</v>
      </c>
      <c r="W676" s="54">
        <v>0</v>
      </c>
      <c r="X676" s="54">
        <v>0</v>
      </c>
      <c r="Y676" s="54">
        <v>2</v>
      </c>
      <c r="Z676" s="54">
        <v>0</v>
      </c>
      <c r="AA676" s="54">
        <v>0</v>
      </c>
      <c r="AB676" s="54">
        <v>1</v>
      </c>
      <c r="AC676" s="60">
        <v>0</v>
      </c>
      <c r="AD676" s="100">
        <v>1</v>
      </c>
      <c r="AE676" s="84">
        <v>0</v>
      </c>
      <c r="AF676" s="173">
        <f t="shared" si="152"/>
        <v>683</v>
      </c>
      <c r="AG676" s="173">
        <f t="shared" si="153"/>
        <v>682</v>
      </c>
    </row>
    <row r="677" spans="1:59" ht="24.75" customHeight="1" x14ac:dyDescent="0.25">
      <c r="A677" s="22" t="s">
        <v>8</v>
      </c>
      <c r="B677" s="22" t="s">
        <v>808</v>
      </c>
      <c r="C677" s="22" t="s">
        <v>7</v>
      </c>
      <c r="D677" s="22">
        <v>46</v>
      </c>
      <c r="E677" s="22" t="s">
        <v>884</v>
      </c>
      <c r="F677" s="22" t="s">
        <v>885</v>
      </c>
      <c r="G677" s="99">
        <v>1</v>
      </c>
      <c r="H677" s="99">
        <v>526</v>
      </c>
      <c r="I677" s="99">
        <v>0</v>
      </c>
      <c r="J677" s="99">
        <v>0</v>
      </c>
      <c r="K677" s="99">
        <v>0</v>
      </c>
      <c r="L677" s="99">
        <v>0</v>
      </c>
      <c r="M677" s="99">
        <v>0</v>
      </c>
      <c r="N677" s="99">
        <v>3</v>
      </c>
      <c r="O677" s="99">
        <v>0</v>
      </c>
      <c r="P677" s="99">
        <v>0</v>
      </c>
      <c r="Q677" s="99">
        <v>0</v>
      </c>
      <c r="R677" s="99">
        <v>0</v>
      </c>
      <c r="S677" s="99">
        <v>0</v>
      </c>
      <c r="T677" s="99">
        <v>1</v>
      </c>
      <c r="U677" s="99">
        <v>234</v>
      </c>
      <c r="V677" s="99">
        <v>1</v>
      </c>
      <c r="W677" s="99">
        <v>0</v>
      </c>
      <c r="X677" s="99">
        <v>1</v>
      </c>
      <c r="Y677" s="99">
        <v>1</v>
      </c>
      <c r="Z677" s="99">
        <v>0</v>
      </c>
      <c r="AA677" s="99">
        <v>0</v>
      </c>
      <c r="AB677" s="99">
        <v>1</v>
      </c>
      <c r="AC677" s="99">
        <v>0</v>
      </c>
      <c r="AD677" s="195">
        <v>6</v>
      </c>
      <c r="AE677" s="84">
        <v>0</v>
      </c>
      <c r="AF677" s="173">
        <f t="shared" si="152"/>
        <v>775</v>
      </c>
      <c r="AG677" s="173">
        <f t="shared" si="153"/>
        <v>769</v>
      </c>
    </row>
    <row r="678" spans="1:59" ht="24.75" customHeight="1" x14ac:dyDescent="0.25">
      <c r="A678" s="22" t="s">
        <v>8</v>
      </c>
      <c r="B678" s="22" t="s">
        <v>808</v>
      </c>
      <c r="C678" s="22" t="s">
        <v>7</v>
      </c>
      <c r="D678" s="22">
        <v>46</v>
      </c>
      <c r="E678" s="22" t="s">
        <v>886</v>
      </c>
      <c r="F678" s="22" t="s">
        <v>887</v>
      </c>
      <c r="G678" s="53">
        <v>1</v>
      </c>
      <c r="H678" s="54">
        <v>458</v>
      </c>
      <c r="I678" s="54">
        <v>0</v>
      </c>
      <c r="J678" s="54">
        <v>0</v>
      </c>
      <c r="K678" s="54">
        <v>0</v>
      </c>
      <c r="L678" s="54">
        <v>0</v>
      </c>
      <c r="M678" s="54">
        <v>0</v>
      </c>
      <c r="N678" s="54">
        <v>2</v>
      </c>
      <c r="O678" s="54">
        <v>0</v>
      </c>
      <c r="P678" s="54">
        <v>1</v>
      </c>
      <c r="Q678" s="54">
        <v>0</v>
      </c>
      <c r="R678" s="54">
        <v>0</v>
      </c>
      <c r="S678" s="54">
        <v>0</v>
      </c>
      <c r="T678" s="54">
        <v>0</v>
      </c>
      <c r="U678" s="54">
        <v>215</v>
      </c>
      <c r="V678" s="54">
        <v>1</v>
      </c>
      <c r="W678" s="54">
        <v>0</v>
      </c>
      <c r="X678" s="54">
        <v>0</v>
      </c>
      <c r="Y678" s="54">
        <v>3</v>
      </c>
      <c r="Z678" s="54">
        <v>0</v>
      </c>
      <c r="AA678" s="54">
        <v>0</v>
      </c>
      <c r="AB678" s="54">
        <v>0</v>
      </c>
      <c r="AC678" s="60">
        <v>0</v>
      </c>
      <c r="AD678" s="100">
        <v>6</v>
      </c>
      <c r="AE678" s="84">
        <v>0</v>
      </c>
      <c r="AF678" s="173">
        <f t="shared" si="152"/>
        <v>687</v>
      </c>
      <c r="AG678" s="173">
        <f t="shared" si="153"/>
        <v>681</v>
      </c>
    </row>
    <row r="679" spans="1:59" ht="24.75" customHeight="1" x14ac:dyDescent="0.25">
      <c r="A679" s="22" t="s">
        <v>8</v>
      </c>
      <c r="B679" s="22" t="s">
        <v>808</v>
      </c>
      <c r="C679" s="22" t="s">
        <v>7</v>
      </c>
      <c r="D679" s="22">
        <v>46</v>
      </c>
      <c r="E679" s="22" t="s">
        <v>888</v>
      </c>
      <c r="F679" s="22" t="s">
        <v>889</v>
      </c>
      <c r="G679" s="53">
        <v>0</v>
      </c>
      <c r="H679" s="54">
        <v>432</v>
      </c>
      <c r="I679" s="54">
        <v>0</v>
      </c>
      <c r="J679" s="54">
        <v>1</v>
      </c>
      <c r="K679" s="54">
        <v>0</v>
      </c>
      <c r="L679" s="54">
        <v>0</v>
      </c>
      <c r="M679" s="54">
        <v>1</v>
      </c>
      <c r="N679" s="54">
        <v>1</v>
      </c>
      <c r="O679" s="54">
        <v>1</v>
      </c>
      <c r="P679" s="54">
        <v>0</v>
      </c>
      <c r="Q679" s="54">
        <v>0</v>
      </c>
      <c r="R679" s="54">
        <v>0</v>
      </c>
      <c r="S679" s="54">
        <v>0</v>
      </c>
      <c r="T679" s="54">
        <v>0</v>
      </c>
      <c r="U679" s="54">
        <v>230</v>
      </c>
      <c r="V679" s="54">
        <v>0</v>
      </c>
      <c r="W679" s="54">
        <v>0</v>
      </c>
      <c r="X679" s="54">
        <v>2</v>
      </c>
      <c r="Y679" s="54">
        <v>1</v>
      </c>
      <c r="Z679" s="54">
        <v>1</v>
      </c>
      <c r="AA679" s="54">
        <v>3</v>
      </c>
      <c r="AB679" s="54">
        <v>0</v>
      </c>
      <c r="AC679" s="60">
        <v>0</v>
      </c>
      <c r="AD679" s="100">
        <v>9</v>
      </c>
      <c r="AE679" s="84">
        <v>0</v>
      </c>
      <c r="AF679" s="173">
        <f t="shared" si="152"/>
        <v>682</v>
      </c>
      <c r="AG679" s="173">
        <f t="shared" si="153"/>
        <v>673</v>
      </c>
    </row>
    <row r="680" spans="1:59" ht="24.75" customHeight="1" x14ac:dyDescent="0.25">
      <c r="A680" s="22" t="s">
        <v>8</v>
      </c>
      <c r="B680" s="22" t="s">
        <v>808</v>
      </c>
      <c r="C680" s="22" t="s">
        <v>7</v>
      </c>
      <c r="D680" s="22">
        <v>46</v>
      </c>
      <c r="E680" s="22" t="s">
        <v>890</v>
      </c>
      <c r="F680" s="22" t="s">
        <v>891</v>
      </c>
      <c r="G680" s="53">
        <v>1</v>
      </c>
      <c r="H680" s="54">
        <v>471</v>
      </c>
      <c r="I680" s="54">
        <v>2</v>
      </c>
      <c r="J680" s="54">
        <v>0</v>
      </c>
      <c r="K680" s="54">
        <v>0</v>
      </c>
      <c r="L680" s="54">
        <v>1</v>
      </c>
      <c r="M680" s="54">
        <v>1</v>
      </c>
      <c r="N680" s="54">
        <v>2</v>
      </c>
      <c r="O680" s="54">
        <v>0</v>
      </c>
      <c r="P680" s="54">
        <v>0</v>
      </c>
      <c r="Q680" s="54">
        <v>0</v>
      </c>
      <c r="R680" s="54">
        <v>0</v>
      </c>
      <c r="S680" s="54">
        <v>0</v>
      </c>
      <c r="T680" s="54">
        <v>0</v>
      </c>
      <c r="U680" s="54">
        <v>198</v>
      </c>
      <c r="V680" s="54">
        <v>2</v>
      </c>
      <c r="W680" s="54">
        <v>1</v>
      </c>
      <c r="X680" s="54">
        <v>0</v>
      </c>
      <c r="Y680" s="54">
        <v>2</v>
      </c>
      <c r="Z680" s="54">
        <v>1</v>
      </c>
      <c r="AA680" s="54">
        <v>0</v>
      </c>
      <c r="AB680" s="54">
        <v>0</v>
      </c>
      <c r="AC680" s="60">
        <v>0</v>
      </c>
      <c r="AD680" s="100">
        <v>2</v>
      </c>
      <c r="AE680" s="84">
        <v>0</v>
      </c>
      <c r="AF680" s="173">
        <f t="shared" si="152"/>
        <v>684</v>
      </c>
      <c r="AG680" s="173">
        <f t="shared" si="153"/>
        <v>682</v>
      </c>
    </row>
    <row r="681" spans="1:59" ht="24.75" customHeight="1" x14ac:dyDescent="0.25">
      <c r="A681" s="22" t="s">
        <v>8</v>
      </c>
      <c r="B681" s="22" t="s">
        <v>808</v>
      </c>
      <c r="C681" s="22" t="s">
        <v>7</v>
      </c>
      <c r="D681" s="22">
        <v>46</v>
      </c>
      <c r="E681" s="22" t="s">
        <v>892</v>
      </c>
      <c r="F681" s="22" t="s">
        <v>893</v>
      </c>
      <c r="G681" s="53">
        <v>2</v>
      </c>
      <c r="H681" s="54">
        <v>536</v>
      </c>
      <c r="I681" s="54">
        <v>1</v>
      </c>
      <c r="J681" s="54">
        <v>0</v>
      </c>
      <c r="K681" s="54">
        <v>0</v>
      </c>
      <c r="L681" s="54">
        <v>0</v>
      </c>
      <c r="M681" s="54">
        <v>1</v>
      </c>
      <c r="N681" s="54">
        <v>7</v>
      </c>
      <c r="O681" s="54">
        <v>0</v>
      </c>
      <c r="P681" s="54">
        <v>0</v>
      </c>
      <c r="Q681" s="54">
        <v>0</v>
      </c>
      <c r="R681" s="54">
        <v>0</v>
      </c>
      <c r="S681" s="54">
        <v>0</v>
      </c>
      <c r="T681" s="54">
        <v>0</v>
      </c>
      <c r="U681" s="54">
        <v>267</v>
      </c>
      <c r="V681" s="54">
        <v>0</v>
      </c>
      <c r="W681" s="54">
        <v>0</v>
      </c>
      <c r="X681" s="54">
        <v>1</v>
      </c>
      <c r="Y681" s="54">
        <v>1</v>
      </c>
      <c r="Z681" s="54">
        <v>0</v>
      </c>
      <c r="AA681" s="54">
        <v>0</v>
      </c>
      <c r="AB681" s="54">
        <v>0</v>
      </c>
      <c r="AC681" s="60">
        <v>0</v>
      </c>
      <c r="AD681" s="100">
        <v>8</v>
      </c>
      <c r="AE681" s="84">
        <v>0</v>
      </c>
      <c r="AF681" s="173">
        <f t="shared" si="152"/>
        <v>824</v>
      </c>
      <c r="AG681" s="173">
        <f t="shared" si="153"/>
        <v>816</v>
      </c>
    </row>
    <row r="682" spans="1:59" ht="24.75" customHeight="1" x14ac:dyDescent="0.25">
      <c r="A682" s="22" t="s">
        <v>8</v>
      </c>
      <c r="B682" s="22" t="s">
        <v>808</v>
      </c>
      <c r="C682" s="22" t="s">
        <v>7</v>
      </c>
      <c r="D682" s="22">
        <v>46</v>
      </c>
      <c r="E682" s="22" t="s">
        <v>894</v>
      </c>
      <c r="F682" s="22" t="s">
        <v>895</v>
      </c>
      <c r="G682" s="53">
        <v>1</v>
      </c>
      <c r="H682" s="54">
        <v>547</v>
      </c>
      <c r="I682" s="54">
        <v>2</v>
      </c>
      <c r="J682" s="54">
        <v>1</v>
      </c>
      <c r="K682" s="54">
        <v>1</v>
      </c>
      <c r="L682" s="54">
        <v>0</v>
      </c>
      <c r="M682" s="54">
        <v>0</v>
      </c>
      <c r="N682" s="54">
        <v>1</v>
      </c>
      <c r="O682" s="54">
        <v>0</v>
      </c>
      <c r="P682" s="54">
        <v>0</v>
      </c>
      <c r="Q682" s="54">
        <v>0</v>
      </c>
      <c r="R682" s="54">
        <v>0</v>
      </c>
      <c r="S682" s="54">
        <v>0</v>
      </c>
      <c r="T682" s="54">
        <v>0</v>
      </c>
      <c r="U682" s="54">
        <v>250</v>
      </c>
      <c r="V682" s="54">
        <v>0</v>
      </c>
      <c r="W682" s="54">
        <v>0</v>
      </c>
      <c r="X682" s="54">
        <v>2</v>
      </c>
      <c r="Y682" s="54">
        <v>2</v>
      </c>
      <c r="Z682" s="54">
        <v>0</v>
      </c>
      <c r="AA682" s="54">
        <v>0</v>
      </c>
      <c r="AB682" s="54">
        <v>0</v>
      </c>
      <c r="AC682" s="60">
        <v>1</v>
      </c>
      <c r="AD682" s="100">
        <v>7</v>
      </c>
      <c r="AE682" s="84">
        <v>0</v>
      </c>
      <c r="AF682" s="173">
        <f t="shared" si="152"/>
        <v>815</v>
      </c>
      <c r="AG682" s="173">
        <f t="shared" si="153"/>
        <v>808</v>
      </c>
    </row>
    <row r="683" spans="1:59" ht="24.75" customHeight="1" x14ac:dyDescent="0.25">
      <c r="A683" s="22" t="s">
        <v>8</v>
      </c>
      <c r="B683" s="22" t="s">
        <v>808</v>
      </c>
      <c r="C683" s="22" t="s">
        <v>7</v>
      </c>
      <c r="D683" s="22">
        <v>46</v>
      </c>
      <c r="E683" s="22" t="s">
        <v>896</v>
      </c>
      <c r="F683" s="22" t="s">
        <v>897</v>
      </c>
      <c r="G683" s="53">
        <v>0</v>
      </c>
      <c r="H683" s="54">
        <v>539</v>
      </c>
      <c r="I683" s="54">
        <v>2</v>
      </c>
      <c r="J683" s="54">
        <v>0</v>
      </c>
      <c r="K683" s="54">
        <v>0</v>
      </c>
      <c r="L683" s="54">
        <v>2</v>
      </c>
      <c r="M683" s="54">
        <v>0</v>
      </c>
      <c r="N683" s="54">
        <v>0</v>
      </c>
      <c r="O683" s="54">
        <v>0</v>
      </c>
      <c r="P683" s="54">
        <v>0</v>
      </c>
      <c r="Q683" s="54">
        <v>0</v>
      </c>
      <c r="R683" s="54">
        <v>0</v>
      </c>
      <c r="S683" s="54">
        <v>0</v>
      </c>
      <c r="T683" s="54">
        <v>0</v>
      </c>
      <c r="U683" s="54">
        <v>255</v>
      </c>
      <c r="V683" s="54">
        <v>2</v>
      </c>
      <c r="W683" s="54">
        <v>0</v>
      </c>
      <c r="X683" s="54">
        <v>0</v>
      </c>
      <c r="Y683" s="54">
        <v>2</v>
      </c>
      <c r="Z683" s="54">
        <v>0</v>
      </c>
      <c r="AA683" s="54">
        <v>1</v>
      </c>
      <c r="AB683" s="54">
        <v>0</v>
      </c>
      <c r="AC683" s="60">
        <v>0</v>
      </c>
      <c r="AD683" s="100">
        <v>14</v>
      </c>
      <c r="AE683" s="84">
        <v>0</v>
      </c>
      <c r="AF683" s="173">
        <f t="shared" si="152"/>
        <v>817</v>
      </c>
      <c r="AG683" s="173">
        <f t="shared" si="153"/>
        <v>803</v>
      </c>
    </row>
    <row r="684" spans="1:59" ht="24.75" customHeight="1" x14ac:dyDescent="0.25">
      <c r="A684" s="22" t="s">
        <v>8</v>
      </c>
      <c r="B684" s="22" t="s">
        <v>808</v>
      </c>
      <c r="C684" s="22" t="s">
        <v>7</v>
      </c>
      <c r="D684" s="22">
        <v>46</v>
      </c>
      <c r="E684" s="22" t="s">
        <v>898</v>
      </c>
      <c r="F684" s="22" t="s">
        <v>899</v>
      </c>
      <c r="G684" s="53">
        <v>2</v>
      </c>
      <c r="H684" s="54">
        <v>562</v>
      </c>
      <c r="I684" s="54">
        <v>2</v>
      </c>
      <c r="J684" s="54">
        <v>0</v>
      </c>
      <c r="K684" s="54">
        <v>0</v>
      </c>
      <c r="L684" s="54">
        <v>0</v>
      </c>
      <c r="M684" s="54">
        <v>1</v>
      </c>
      <c r="N684" s="54">
        <v>0</v>
      </c>
      <c r="O684" s="54">
        <v>0</v>
      </c>
      <c r="P684" s="54">
        <v>0</v>
      </c>
      <c r="Q684" s="54">
        <v>0</v>
      </c>
      <c r="R684" s="54">
        <v>0</v>
      </c>
      <c r="S684" s="54">
        <v>0</v>
      </c>
      <c r="T684" s="54">
        <v>2</v>
      </c>
      <c r="U684" s="54">
        <v>260</v>
      </c>
      <c r="V684" s="54">
        <v>0</v>
      </c>
      <c r="W684" s="54">
        <v>0</v>
      </c>
      <c r="X684" s="54">
        <v>0</v>
      </c>
      <c r="Y684" s="54">
        <v>1</v>
      </c>
      <c r="Z684" s="54">
        <v>0</v>
      </c>
      <c r="AA684" s="54">
        <v>2</v>
      </c>
      <c r="AB684" s="54">
        <v>1</v>
      </c>
      <c r="AC684" s="60">
        <v>0</v>
      </c>
      <c r="AD684" s="100">
        <v>3</v>
      </c>
      <c r="AE684" s="84">
        <v>0</v>
      </c>
      <c r="AF684" s="173">
        <f t="shared" si="152"/>
        <v>836</v>
      </c>
      <c r="AG684" s="173">
        <f t="shared" si="153"/>
        <v>833</v>
      </c>
    </row>
    <row r="685" spans="1:59" ht="24.75" customHeight="1" x14ac:dyDescent="0.25">
      <c r="A685" s="44"/>
      <c r="B685" s="44"/>
      <c r="C685" s="6"/>
      <c r="D685" s="40"/>
      <c r="E685" s="31" t="s">
        <v>660</v>
      </c>
      <c r="F685" s="31" t="s">
        <v>6</v>
      </c>
      <c r="G685" s="87">
        <f>SUM(G673:G684)</f>
        <v>10</v>
      </c>
      <c r="H685" s="84">
        <f t="shared" ref="H685:AG685" si="154">SUM(H673:H684)</f>
        <v>6010</v>
      </c>
      <c r="I685" s="84">
        <f t="shared" si="154"/>
        <v>13</v>
      </c>
      <c r="J685" s="84">
        <f t="shared" si="154"/>
        <v>2</v>
      </c>
      <c r="K685" s="84">
        <f t="shared" si="154"/>
        <v>2</v>
      </c>
      <c r="L685" s="84">
        <f t="shared" si="154"/>
        <v>3</v>
      </c>
      <c r="M685" s="84">
        <f t="shared" si="154"/>
        <v>5</v>
      </c>
      <c r="N685" s="84">
        <f t="shared" si="154"/>
        <v>20</v>
      </c>
      <c r="O685" s="84">
        <f t="shared" si="154"/>
        <v>2</v>
      </c>
      <c r="P685" s="84">
        <f t="shared" si="154"/>
        <v>1</v>
      </c>
      <c r="Q685" s="84">
        <f t="shared" si="154"/>
        <v>1</v>
      </c>
      <c r="R685" s="84">
        <f t="shared" si="154"/>
        <v>0</v>
      </c>
      <c r="S685" s="84">
        <f t="shared" si="154"/>
        <v>0</v>
      </c>
      <c r="T685" s="84">
        <f t="shared" si="154"/>
        <v>3</v>
      </c>
      <c r="U685" s="84">
        <f t="shared" si="154"/>
        <v>2571</v>
      </c>
      <c r="V685" s="84">
        <f t="shared" si="154"/>
        <v>8</v>
      </c>
      <c r="W685" s="84">
        <f t="shared" si="154"/>
        <v>1</v>
      </c>
      <c r="X685" s="84">
        <f t="shared" si="154"/>
        <v>7</v>
      </c>
      <c r="Y685" s="84">
        <f t="shared" si="154"/>
        <v>22</v>
      </c>
      <c r="Z685" s="84">
        <f t="shared" si="154"/>
        <v>2</v>
      </c>
      <c r="AA685" s="84">
        <f t="shared" si="154"/>
        <v>9</v>
      </c>
      <c r="AB685" s="84">
        <f t="shared" si="154"/>
        <v>5</v>
      </c>
      <c r="AC685" s="85">
        <f t="shared" si="154"/>
        <v>1</v>
      </c>
      <c r="AD685" s="100">
        <f t="shared" si="154"/>
        <v>82</v>
      </c>
      <c r="AE685" s="84">
        <f t="shared" si="154"/>
        <v>0</v>
      </c>
      <c r="AF685" s="87">
        <f t="shared" si="154"/>
        <v>8780</v>
      </c>
      <c r="AG685" s="88">
        <f t="shared" si="154"/>
        <v>8698</v>
      </c>
    </row>
    <row r="686" spans="1:59" s="51" customFormat="1" ht="24.75" customHeight="1" x14ac:dyDescent="0.25">
      <c r="A686" s="241"/>
      <c r="B686" s="242"/>
      <c r="C686" s="242"/>
      <c r="D686" s="242"/>
      <c r="E686" s="242"/>
      <c r="F686" s="242"/>
      <c r="G686" s="242"/>
      <c r="H686" s="242"/>
      <c r="I686" s="242"/>
      <c r="J686" s="242"/>
      <c r="K686" s="242"/>
      <c r="L686" s="242"/>
      <c r="M686" s="242"/>
      <c r="N686" s="242"/>
      <c r="O686" s="242"/>
      <c r="P686" s="242"/>
      <c r="Q686" s="242"/>
      <c r="R686" s="242"/>
      <c r="S686" s="242"/>
      <c r="T686" s="242"/>
      <c r="U686" s="242"/>
      <c r="V686" s="242"/>
      <c r="W686" s="242"/>
      <c r="X686" s="242"/>
      <c r="Y686" s="242"/>
      <c r="Z686" s="242"/>
      <c r="AA686" s="242"/>
      <c r="AB686" s="242"/>
      <c r="AC686" s="242"/>
      <c r="AD686" s="242"/>
      <c r="AE686" s="242"/>
      <c r="AF686" s="242"/>
      <c r="AG686" s="243"/>
      <c r="AH686" s="50"/>
      <c r="AI686" s="50"/>
      <c r="AJ686" s="50"/>
      <c r="AK686" s="50"/>
      <c r="AL686" s="50"/>
      <c r="AM686" s="50"/>
      <c r="AN686" s="50"/>
      <c r="AO686" s="50"/>
      <c r="AP686" s="50"/>
      <c r="AQ686" s="50"/>
      <c r="AR686" s="50"/>
      <c r="AS686" s="50"/>
      <c r="AT686" s="50"/>
      <c r="AU686" s="50"/>
      <c r="AV686" s="50"/>
      <c r="AW686" s="50"/>
      <c r="AX686" s="50"/>
      <c r="AY686" s="50"/>
      <c r="AZ686" s="50"/>
      <c r="BA686" s="50"/>
      <c r="BB686" s="50"/>
      <c r="BC686" s="50"/>
      <c r="BD686" s="50"/>
      <c r="BE686" s="50"/>
      <c r="BF686" s="50"/>
      <c r="BG686" s="50"/>
    </row>
    <row r="687" spans="1:59" s="160" customFormat="1" ht="24.75" customHeight="1" x14ac:dyDescent="0.3">
      <c r="A687" s="264"/>
      <c r="B687" s="265"/>
      <c r="C687" s="265"/>
      <c r="D687" s="266"/>
      <c r="E687" s="146" t="s">
        <v>2431</v>
      </c>
      <c r="F687" s="146"/>
      <c r="G687" s="147">
        <f>G644+G671+G685</f>
        <v>39</v>
      </c>
      <c r="H687" s="148">
        <f t="shared" ref="H687:AG687" si="155">H644+H671+H685</f>
        <v>22786</v>
      </c>
      <c r="I687" s="148">
        <f t="shared" si="155"/>
        <v>28</v>
      </c>
      <c r="J687" s="148">
        <f t="shared" si="155"/>
        <v>5</v>
      </c>
      <c r="K687" s="148">
        <f t="shared" si="155"/>
        <v>8</v>
      </c>
      <c r="L687" s="148">
        <f t="shared" si="155"/>
        <v>13</v>
      </c>
      <c r="M687" s="148">
        <f t="shared" si="155"/>
        <v>15</v>
      </c>
      <c r="N687" s="148">
        <f t="shared" si="155"/>
        <v>99</v>
      </c>
      <c r="O687" s="148">
        <f t="shared" si="155"/>
        <v>6</v>
      </c>
      <c r="P687" s="148">
        <f t="shared" si="155"/>
        <v>5</v>
      </c>
      <c r="Q687" s="148">
        <f t="shared" si="155"/>
        <v>48</v>
      </c>
      <c r="R687" s="148">
        <f t="shared" si="155"/>
        <v>5</v>
      </c>
      <c r="S687" s="148">
        <f t="shared" si="155"/>
        <v>4</v>
      </c>
      <c r="T687" s="148">
        <f t="shared" si="155"/>
        <v>5</v>
      </c>
      <c r="U687" s="148">
        <f t="shared" si="155"/>
        <v>9146</v>
      </c>
      <c r="V687" s="148">
        <f t="shared" si="155"/>
        <v>131</v>
      </c>
      <c r="W687" s="148">
        <f t="shared" si="155"/>
        <v>26</v>
      </c>
      <c r="X687" s="148">
        <f t="shared" si="155"/>
        <v>25</v>
      </c>
      <c r="Y687" s="148">
        <f t="shared" si="155"/>
        <v>123</v>
      </c>
      <c r="Z687" s="148">
        <f t="shared" si="155"/>
        <v>11</v>
      </c>
      <c r="AA687" s="148">
        <f t="shared" si="155"/>
        <v>14</v>
      </c>
      <c r="AB687" s="148">
        <f t="shared" si="155"/>
        <v>11</v>
      </c>
      <c r="AC687" s="149">
        <f t="shared" si="155"/>
        <v>5</v>
      </c>
      <c r="AD687" s="150">
        <f t="shared" si="155"/>
        <v>263</v>
      </c>
      <c r="AE687" s="148">
        <f t="shared" si="155"/>
        <v>0</v>
      </c>
      <c r="AF687" s="147">
        <f t="shared" si="155"/>
        <v>32821</v>
      </c>
      <c r="AG687" s="151">
        <f t="shared" si="155"/>
        <v>32558</v>
      </c>
      <c r="AH687" s="153"/>
      <c r="AI687" s="153"/>
      <c r="AJ687" s="153"/>
      <c r="AK687" s="153"/>
      <c r="AL687" s="153"/>
      <c r="AM687" s="153"/>
      <c r="AN687" s="153"/>
      <c r="AO687" s="153"/>
      <c r="AP687" s="153"/>
      <c r="AQ687" s="153"/>
      <c r="AR687" s="153"/>
      <c r="AS687" s="153"/>
      <c r="AT687" s="153"/>
      <c r="AU687" s="153"/>
      <c r="AV687" s="153"/>
      <c r="AW687" s="153"/>
      <c r="AX687" s="153"/>
      <c r="AY687" s="153"/>
      <c r="AZ687" s="153"/>
      <c r="BA687" s="153"/>
      <c r="BB687" s="153"/>
      <c r="BC687" s="153"/>
      <c r="BD687" s="153"/>
      <c r="BE687" s="153"/>
      <c r="BF687" s="153"/>
      <c r="BG687" s="153"/>
    </row>
    <row r="688" spans="1:59" ht="24.75" customHeight="1" x14ac:dyDescent="0.25">
      <c r="A688" s="238"/>
      <c r="B688" s="239"/>
      <c r="C688" s="239"/>
      <c r="D688" s="239"/>
      <c r="E688" s="239"/>
      <c r="F688" s="239"/>
      <c r="G688" s="239"/>
      <c r="H688" s="239"/>
      <c r="I688" s="239"/>
      <c r="J688" s="239"/>
      <c r="K688" s="239"/>
      <c r="L688" s="239"/>
      <c r="M688" s="239"/>
      <c r="N688" s="239"/>
      <c r="O688" s="239"/>
      <c r="P688" s="239"/>
      <c r="Q688" s="239"/>
      <c r="R688" s="239"/>
      <c r="S688" s="239"/>
      <c r="T688" s="239"/>
      <c r="U688" s="239"/>
      <c r="V688" s="239"/>
      <c r="W688" s="239"/>
      <c r="X688" s="239"/>
      <c r="Y688" s="239"/>
      <c r="Z688" s="239"/>
      <c r="AA688" s="239"/>
      <c r="AB688" s="239"/>
      <c r="AC688" s="239"/>
      <c r="AD688" s="239"/>
      <c r="AE688" s="239"/>
      <c r="AF688" s="239"/>
      <c r="AG688" s="240"/>
    </row>
    <row r="689" spans="1:33" ht="24.75" customHeight="1" x14ac:dyDescent="0.25">
      <c r="A689" s="252" t="s">
        <v>907</v>
      </c>
      <c r="B689" s="253"/>
      <c r="C689" s="254"/>
      <c r="D689" s="23"/>
      <c r="E689" s="22"/>
      <c r="F689" s="22"/>
      <c r="G689" s="53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60"/>
      <c r="AD689" s="100"/>
      <c r="AE689" s="84"/>
      <c r="AF689" s="87"/>
      <c r="AG689" s="88"/>
    </row>
    <row r="690" spans="1:33" ht="24.75" customHeight="1" x14ac:dyDescent="0.25">
      <c r="A690" s="22" t="s">
        <v>8</v>
      </c>
      <c r="B690" s="22" t="s">
        <v>908</v>
      </c>
      <c r="C690" s="22" t="s">
        <v>7</v>
      </c>
      <c r="D690" s="22">
        <v>18</v>
      </c>
      <c r="E690" s="22" t="s">
        <v>909</v>
      </c>
      <c r="F690" s="22" t="s">
        <v>910</v>
      </c>
      <c r="G690" s="53">
        <v>2</v>
      </c>
      <c r="H690" s="54">
        <v>401</v>
      </c>
      <c r="I690" s="54">
        <v>0</v>
      </c>
      <c r="J690" s="54">
        <v>0</v>
      </c>
      <c r="K690" s="54">
        <v>0</v>
      </c>
      <c r="L690" s="54">
        <v>0</v>
      </c>
      <c r="M690" s="54">
        <v>0</v>
      </c>
      <c r="N690" s="54">
        <v>3</v>
      </c>
      <c r="O690" s="54">
        <v>0</v>
      </c>
      <c r="P690" s="54">
        <v>0</v>
      </c>
      <c r="Q690" s="54">
        <v>0</v>
      </c>
      <c r="R690" s="54">
        <v>0</v>
      </c>
      <c r="S690" s="54">
        <v>0</v>
      </c>
      <c r="T690" s="54">
        <v>0</v>
      </c>
      <c r="U690" s="54">
        <v>179</v>
      </c>
      <c r="V690" s="54">
        <v>6</v>
      </c>
      <c r="W690" s="54">
        <v>2</v>
      </c>
      <c r="X690" s="54">
        <v>1</v>
      </c>
      <c r="Y690" s="54">
        <v>4</v>
      </c>
      <c r="Z690" s="54">
        <v>0</v>
      </c>
      <c r="AA690" s="54">
        <v>0</v>
      </c>
      <c r="AB690" s="54">
        <v>0</v>
      </c>
      <c r="AC690" s="60">
        <v>0</v>
      </c>
      <c r="AD690" s="100">
        <v>4</v>
      </c>
      <c r="AE690" s="84">
        <v>0</v>
      </c>
      <c r="AF690" s="173">
        <f t="shared" ref="AF690:AF704" si="156">G690+H690+I690+J690+K690+L690+M690+N690+O690+P690+Q690+R690+S690+T690+U690+V690+W690+X690+Y690+Z690+AA690+AB690+AC690+AD690</f>
        <v>602</v>
      </c>
      <c r="AG690" s="173">
        <f t="shared" ref="AG690:AG704" si="157">G690+H690+I690+J690+K690+L690+M690+N690+O690+P690+Q690+R690+S690+T690+U690+V690+W690+X690+Y690+Z690+AA690+AB690+AC690</f>
        <v>598</v>
      </c>
    </row>
    <row r="691" spans="1:33" ht="24.75" customHeight="1" x14ac:dyDescent="0.25">
      <c r="A691" s="22" t="s">
        <v>8</v>
      </c>
      <c r="B691" s="22" t="s">
        <v>908</v>
      </c>
      <c r="C691" s="22" t="s">
        <v>7</v>
      </c>
      <c r="D691" s="22">
        <v>18</v>
      </c>
      <c r="E691" s="22" t="s">
        <v>911</v>
      </c>
      <c r="F691" s="22" t="s">
        <v>912</v>
      </c>
      <c r="G691" s="53">
        <v>0</v>
      </c>
      <c r="H691" s="54">
        <v>403</v>
      </c>
      <c r="I691" s="54">
        <v>0</v>
      </c>
      <c r="J691" s="54">
        <v>0</v>
      </c>
      <c r="K691" s="54">
        <v>0</v>
      </c>
      <c r="L691" s="54">
        <v>0</v>
      </c>
      <c r="M691" s="54">
        <v>0</v>
      </c>
      <c r="N691" s="54">
        <v>1</v>
      </c>
      <c r="O691" s="54">
        <v>0</v>
      </c>
      <c r="P691" s="54">
        <v>0</v>
      </c>
      <c r="Q691" s="54">
        <v>0</v>
      </c>
      <c r="R691" s="54">
        <v>0</v>
      </c>
      <c r="S691" s="54">
        <v>0</v>
      </c>
      <c r="T691" s="54">
        <v>0</v>
      </c>
      <c r="U691" s="54">
        <v>175</v>
      </c>
      <c r="V691" s="54">
        <v>6</v>
      </c>
      <c r="W691" s="54">
        <v>0</v>
      </c>
      <c r="X691" s="54">
        <v>1</v>
      </c>
      <c r="Y691" s="54">
        <v>2</v>
      </c>
      <c r="Z691" s="54">
        <v>0</v>
      </c>
      <c r="AA691" s="54">
        <v>1</v>
      </c>
      <c r="AB691" s="54">
        <v>1</v>
      </c>
      <c r="AC691" s="60">
        <v>0</v>
      </c>
      <c r="AD691" s="100">
        <v>1</v>
      </c>
      <c r="AE691" s="84">
        <v>0</v>
      </c>
      <c r="AF691" s="173">
        <f t="shared" si="156"/>
        <v>591</v>
      </c>
      <c r="AG691" s="173">
        <f t="shared" si="157"/>
        <v>590</v>
      </c>
    </row>
    <row r="692" spans="1:33" ht="24.75" customHeight="1" x14ac:dyDescent="0.25">
      <c r="A692" s="22" t="s">
        <v>8</v>
      </c>
      <c r="B692" s="22" t="s">
        <v>908</v>
      </c>
      <c r="C692" s="22" t="s">
        <v>7</v>
      </c>
      <c r="D692" s="22">
        <v>18</v>
      </c>
      <c r="E692" s="22" t="s">
        <v>913</v>
      </c>
      <c r="F692" s="22" t="s">
        <v>914</v>
      </c>
      <c r="G692" s="53">
        <v>2</v>
      </c>
      <c r="H692" s="54">
        <v>563</v>
      </c>
      <c r="I692" s="54">
        <v>2</v>
      </c>
      <c r="J692" s="54">
        <v>0</v>
      </c>
      <c r="K692" s="54">
        <v>0</v>
      </c>
      <c r="L692" s="54">
        <v>1</v>
      </c>
      <c r="M692" s="54">
        <v>6</v>
      </c>
      <c r="N692" s="54">
        <v>0</v>
      </c>
      <c r="O692" s="54">
        <v>0</v>
      </c>
      <c r="P692" s="54">
        <v>2</v>
      </c>
      <c r="Q692" s="54">
        <v>3</v>
      </c>
      <c r="R692" s="54">
        <v>0</v>
      </c>
      <c r="S692" s="54">
        <v>0</v>
      </c>
      <c r="T692" s="54">
        <v>0</v>
      </c>
      <c r="U692" s="54">
        <v>245</v>
      </c>
      <c r="V692" s="54">
        <v>9</v>
      </c>
      <c r="W692" s="54">
        <v>0</v>
      </c>
      <c r="X692" s="54">
        <v>1</v>
      </c>
      <c r="Y692" s="54">
        <v>1</v>
      </c>
      <c r="Z692" s="54">
        <v>0</v>
      </c>
      <c r="AA692" s="54">
        <v>0</v>
      </c>
      <c r="AB692" s="54">
        <v>0</v>
      </c>
      <c r="AC692" s="60">
        <v>0</v>
      </c>
      <c r="AD692" s="100">
        <v>9</v>
      </c>
      <c r="AE692" s="84">
        <v>0</v>
      </c>
      <c r="AF692" s="173">
        <f t="shared" si="156"/>
        <v>844</v>
      </c>
      <c r="AG692" s="173">
        <f t="shared" si="157"/>
        <v>835</v>
      </c>
    </row>
    <row r="693" spans="1:33" ht="24.75" customHeight="1" x14ac:dyDescent="0.25">
      <c r="A693" s="22" t="s">
        <v>8</v>
      </c>
      <c r="B693" s="22" t="s">
        <v>908</v>
      </c>
      <c r="C693" s="22" t="s">
        <v>7</v>
      </c>
      <c r="D693" s="22">
        <v>18</v>
      </c>
      <c r="E693" s="22" t="s">
        <v>915</v>
      </c>
      <c r="F693" s="22" t="s">
        <v>916</v>
      </c>
      <c r="G693" s="53">
        <v>3</v>
      </c>
      <c r="H693" s="54">
        <v>552</v>
      </c>
      <c r="I693" s="54">
        <v>1</v>
      </c>
      <c r="J693" s="54">
        <v>0</v>
      </c>
      <c r="K693" s="54">
        <v>0</v>
      </c>
      <c r="L693" s="54">
        <v>1</v>
      </c>
      <c r="M693" s="54">
        <v>1</v>
      </c>
      <c r="N693" s="54">
        <v>3</v>
      </c>
      <c r="O693" s="54">
        <v>0</v>
      </c>
      <c r="P693" s="54">
        <v>0</v>
      </c>
      <c r="Q693" s="54">
        <v>10</v>
      </c>
      <c r="R693" s="54">
        <v>0</v>
      </c>
      <c r="S693" s="54">
        <v>0</v>
      </c>
      <c r="T693" s="54">
        <v>0</v>
      </c>
      <c r="U693" s="54">
        <v>273</v>
      </c>
      <c r="V693" s="54">
        <v>4</v>
      </c>
      <c r="W693" s="54">
        <v>0</v>
      </c>
      <c r="X693" s="54">
        <v>1</v>
      </c>
      <c r="Y693" s="54">
        <v>3</v>
      </c>
      <c r="Z693" s="54">
        <v>0</v>
      </c>
      <c r="AA693" s="54">
        <v>0</v>
      </c>
      <c r="AB693" s="54">
        <v>0</v>
      </c>
      <c r="AC693" s="60">
        <v>1</v>
      </c>
      <c r="AD693" s="100">
        <v>4</v>
      </c>
      <c r="AE693" s="84">
        <v>0</v>
      </c>
      <c r="AF693" s="173">
        <f t="shared" si="156"/>
        <v>857</v>
      </c>
      <c r="AG693" s="173">
        <f t="shared" si="157"/>
        <v>853</v>
      </c>
    </row>
    <row r="694" spans="1:33" ht="24.75" customHeight="1" x14ac:dyDescent="0.25">
      <c r="A694" s="22" t="s">
        <v>8</v>
      </c>
      <c r="B694" s="22" t="s">
        <v>908</v>
      </c>
      <c r="C694" s="22" t="s">
        <v>7</v>
      </c>
      <c r="D694" s="22">
        <v>18</v>
      </c>
      <c r="E694" s="22" t="s">
        <v>917</v>
      </c>
      <c r="F694" s="22" t="s">
        <v>918</v>
      </c>
      <c r="G694" s="53">
        <v>0</v>
      </c>
      <c r="H694" s="54">
        <v>445</v>
      </c>
      <c r="I694" s="54">
        <v>1</v>
      </c>
      <c r="J694" s="54">
        <v>0</v>
      </c>
      <c r="K694" s="54">
        <v>0</v>
      </c>
      <c r="L694" s="54">
        <v>0</v>
      </c>
      <c r="M694" s="54">
        <v>0</v>
      </c>
      <c r="N694" s="54">
        <v>2</v>
      </c>
      <c r="O694" s="54">
        <v>0</v>
      </c>
      <c r="P694" s="54">
        <v>0</v>
      </c>
      <c r="Q694" s="54">
        <v>0</v>
      </c>
      <c r="R694" s="54">
        <v>0</v>
      </c>
      <c r="S694" s="54">
        <v>0</v>
      </c>
      <c r="T694" s="54">
        <v>0</v>
      </c>
      <c r="U694" s="54">
        <v>211</v>
      </c>
      <c r="V694" s="54">
        <v>8</v>
      </c>
      <c r="W694" s="54">
        <v>0</v>
      </c>
      <c r="X694" s="54">
        <v>0</v>
      </c>
      <c r="Y694" s="54">
        <v>4</v>
      </c>
      <c r="Z694" s="54">
        <v>0</v>
      </c>
      <c r="AA694" s="54">
        <v>0</v>
      </c>
      <c r="AB694" s="54">
        <v>0</v>
      </c>
      <c r="AC694" s="60">
        <v>0</v>
      </c>
      <c r="AD694" s="100">
        <v>2</v>
      </c>
      <c r="AE694" s="84">
        <v>0</v>
      </c>
      <c r="AF694" s="173">
        <f t="shared" si="156"/>
        <v>673</v>
      </c>
      <c r="AG694" s="173">
        <f t="shared" si="157"/>
        <v>671</v>
      </c>
    </row>
    <row r="695" spans="1:33" ht="24.75" customHeight="1" x14ac:dyDescent="0.25">
      <c r="A695" s="22" t="s">
        <v>8</v>
      </c>
      <c r="B695" s="22" t="s">
        <v>908</v>
      </c>
      <c r="C695" s="22" t="s">
        <v>7</v>
      </c>
      <c r="D695" s="22">
        <v>18</v>
      </c>
      <c r="E695" s="22" t="s">
        <v>919</v>
      </c>
      <c r="F695" s="22" t="s">
        <v>920</v>
      </c>
      <c r="G695" s="53">
        <v>0</v>
      </c>
      <c r="H695" s="54">
        <v>457</v>
      </c>
      <c r="I695" s="54">
        <v>1</v>
      </c>
      <c r="J695" s="54">
        <v>0</v>
      </c>
      <c r="K695" s="54">
        <v>0</v>
      </c>
      <c r="L695" s="54">
        <v>0</v>
      </c>
      <c r="M695" s="54">
        <v>0</v>
      </c>
      <c r="N695" s="54">
        <v>3</v>
      </c>
      <c r="O695" s="54">
        <v>0</v>
      </c>
      <c r="P695" s="54">
        <v>3</v>
      </c>
      <c r="Q695" s="54">
        <v>1</v>
      </c>
      <c r="R695" s="54">
        <v>0</v>
      </c>
      <c r="S695" s="54">
        <v>0</v>
      </c>
      <c r="T695" s="54">
        <v>0</v>
      </c>
      <c r="U695" s="54">
        <v>194</v>
      </c>
      <c r="V695" s="54">
        <v>4</v>
      </c>
      <c r="W695" s="54">
        <v>1</v>
      </c>
      <c r="X695" s="54">
        <v>2</v>
      </c>
      <c r="Y695" s="54">
        <v>2</v>
      </c>
      <c r="Z695" s="54">
        <v>0</v>
      </c>
      <c r="AA695" s="54">
        <v>1</v>
      </c>
      <c r="AB695" s="54">
        <v>0</v>
      </c>
      <c r="AC695" s="60">
        <v>0</v>
      </c>
      <c r="AD695" s="100">
        <v>3</v>
      </c>
      <c r="AE695" s="84">
        <v>0</v>
      </c>
      <c r="AF695" s="173">
        <f t="shared" si="156"/>
        <v>672</v>
      </c>
      <c r="AG695" s="173">
        <f t="shared" si="157"/>
        <v>669</v>
      </c>
    </row>
    <row r="696" spans="1:33" ht="24.75" customHeight="1" x14ac:dyDescent="0.25">
      <c r="A696" s="22" t="s">
        <v>8</v>
      </c>
      <c r="B696" s="22" t="s">
        <v>908</v>
      </c>
      <c r="C696" s="22" t="s">
        <v>7</v>
      </c>
      <c r="D696" s="22">
        <v>18</v>
      </c>
      <c r="E696" s="22" t="s">
        <v>921</v>
      </c>
      <c r="F696" s="22" t="s">
        <v>922</v>
      </c>
      <c r="G696" s="53">
        <v>0</v>
      </c>
      <c r="H696" s="54">
        <v>478</v>
      </c>
      <c r="I696" s="54">
        <v>0</v>
      </c>
      <c r="J696" s="54">
        <v>0</v>
      </c>
      <c r="K696" s="54">
        <v>0</v>
      </c>
      <c r="L696" s="54">
        <v>0</v>
      </c>
      <c r="M696" s="54">
        <v>0</v>
      </c>
      <c r="N696" s="54">
        <v>4</v>
      </c>
      <c r="O696" s="54">
        <v>0</v>
      </c>
      <c r="P696" s="54">
        <v>0</v>
      </c>
      <c r="Q696" s="54">
        <v>0</v>
      </c>
      <c r="R696" s="54">
        <v>0</v>
      </c>
      <c r="S696" s="54">
        <v>0</v>
      </c>
      <c r="T696" s="54">
        <v>0</v>
      </c>
      <c r="U696" s="54">
        <v>177</v>
      </c>
      <c r="V696" s="54">
        <v>8</v>
      </c>
      <c r="W696" s="54">
        <v>0</v>
      </c>
      <c r="X696" s="54">
        <v>0</v>
      </c>
      <c r="Y696" s="54">
        <v>1</v>
      </c>
      <c r="Z696" s="54">
        <v>0</v>
      </c>
      <c r="AA696" s="54">
        <v>0</v>
      </c>
      <c r="AB696" s="54">
        <v>0</v>
      </c>
      <c r="AC696" s="60">
        <v>0</v>
      </c>
      <c r="AD696" s="100">
        <v>4</v>
      </c>
      <c r="AE696" s="84">
        <v>0</v>
      </c>
      <c r="AF696" s="173">
        <f t="shared" si="156"/>
        <v>672</v>
      </c>
      <c r="AG696" s="173">
        <f t="shared" si="157"/>
        <v>668</v>
      </c>
    </row>
    <row r="697" spans="1:33" ht="24.75" customHeight="1" x14ac:dyDescent="0.25">
      <c r="A697" s="22" t="s">
        <v>8</v>
      </c>
      <c r="B697" s="22" t="s">
        <v>908</v>
      </c>
      <c r="C697" s="22" t="s">
        <v>7</v>
      </c>
      <c r="D697" s="22">
        <v>18</v>
      </c>
      <c r="E697" s="22" t="s">
        <v>923</v>
      </c>
      <c r="F697" s="22" t="s">
        <v>924</v>
      </c>
      <c r="G697" s="99">
        <v>3</v>
      </c>
      <c r="H697" s="99">
        <v>334</v>
      </c>
      <c r="I697" s="99">
        <v>0</v>
      </c>
      <c r="J697" s="99">
        <v>0</v>
      </c>
      <c r="K697" s="99">
        <v>0</v>
      </c>
      <c r="L697" s="99">
        <v>0</v>
      </c>
      <c r="M697" s="99">
        <v>0</v>
      </c>
      <c r="N697" s="99">
        <v>1</v>
      </c>
      <c r="O697" s="99">
        <v>0</v>
      </c>
      <c r="P697" s="99">
        <v>0</v>
      </c>
      <c r="Q697" s="99">
        <v>1</v>
      </c>
      <c r="R697" s="99">
        <v>0</v>
      </c>
      <c r="S697" s="99">
        <v>0</v>
      </c>
      <c r="T697" s="99">
        <v>0</v>
      </c>
      <c r="U697" s="99">
        <v>181</v>
      </c>
      <c r="V697" s="99">
        <v>1</v>
      </c>
      <c r="W697" s="99">
        <v>0</v>
      </c>
      <c r="X697" s="99">
        <v>0</v>
      </c>
      <c r="Y697" s="99">
        <v>2</v>
      </c>
      <c r="Z697" s="99">
        <v>0</v>
      </c>
      <c r="AA697" s="99">
        <v>1</v>
      </c>
      <c r="AB697" s="99">
        <v>0</v>
      </c>
      <c r="AC697" s="99">
        <v>0</v>
      </c>
      <c r="AD697" s="195">
        <v>5</v>
      </c>
      <c r="AE697" s="183">
        <v>0</v>
      </c>
      <c r="AF697" s="173">
        <f t="shared" si="156"/>
        <v>529</v>
      </c>
      <c r="AG697" s="173">
        <f t="shared" si="157"/>
        <v>524</v>
      </c>
    </row>
    <row r="698" spans="1:33" ht="24.75" customHeight="1" x14ac:dyDescent="0.25">
      <c r="A698" s="22" t="s">
        <v>8</v>
      </c>
      <c r="B698" s="22" t="s">
        <v>908</v>
      </c>
      <c r="C698" s="22" t="s">
        <v>7</v>
      </c>
      <c r="D698" s="22">
        <v>18</v>
      </c>
      <c r="E698" s="22" t="s">
        <v>925</v>
      </c>
      <c r="F698" s="22" t="s">
        <v>926</v>
      </c>
      <c r="G698" s="106">
        <v>1</v>
      </c>
      <c r="H698" s="106">
        <v>342</v>
      </c>
      <c r="I698" s="106">
        <v>0</v>
      </c>
      <c r="J698" s="106">
        <v>0</v>
      </c>
      <c r="K698" s="106">
        <v>0</v>
      </c>
      <c r="L698" s="106">
        <v>0</v>
      </c>
      <c r="M698" s="106">
        <v>1</v>
      </c>
      <c r="N698" s="106">
        <v>1</v>
      </c>
      <c r="O698" s="106">
        <v>0</v>
      </c>
      <c r="P698" s="106">
        <v>0</v>
      </c>
      <c r="Q698" s="106">
        <v>1</v>
      </c>
      <c r="R698" s="106">
        <v>0</v>
      </c>
      <c r="S698" s="106">
        <v>0</v>
      </c>
      <c r="T698" s="106">
        <v>0</v>
      </c>
      <c r="U698" s="106">
        <v>166</v>
      </c>
      <c r="V698" s="106">
        <v>4</v>
      </c>
      <c r="W698" s="106">
        <v>0</v>
      </c>
      <c r="X698" s="106">
        <v>0</v>
      </c>
      <c r="Y698" s="106">
        <v>0</v>
      </c>
      <c r="Z698" s="106">
        <v>0</v>
      </c>
      <c r="AA698" s="106">
        <v>0</v>
      </c>
      <c r="AB698" s="106">
        <v>0</v>
      </c>
      <c r="AC698" s="108">
        <v>0</v>
      </c>
      <c r="AD698" s="192">
        <v>4</v>
      </c>
      <c r="AE698" s="183">
        <v>0</v>
      </c>
      <c r="AF698" s="173">
        <f t="shared" si="156"/>
        <v>520</v>
      </c>
      <c r="AG698" s="173">
        <f t="shared" si="157"/>
        <v>516</v>
      </c>
    </row>
    <row r="699" spans="1:33" ht="24.75" customHeight="1" x14ac:dyDescent="0.25">
      <c r="A699" s="22" t="s">
        <v>8</v>
      </c>
      <c r="B699" s="22" t="s">
        <v>908</v>
      </c>
      <c r="C699" s="22" t="s">
        <v>7</v>
      </c>
      <c r="D699" s="22">
        <v>18</v>
      </c>
      <c r="E699" s="22" t="s">
        <v>927</v>
      </c>
      <c r="F699" s="22" t="s">
        <v>928</v>
      </c>
      <c r="G699" s="106">
        <v>0</v>
      </c>
      <c r="H699" s="106">
        <v>440</v>
      </c>
      <c r="I699" s="106">
        <v>5</v>
      </c>
      <c r="J699" s="106">
        <v>0</v>
      </c>
      <c r="K699" s="106">
        <v>0</v>
      </c>
      <c r="L699" s="106">
        <v>0</v>
      </c>
      <c r="M699" s="106">
        <v>0</v>
      </c>
      <c r="N699" s="106">
        <v>1</v>
      </c>
      <c r="O699" s="106">
        <v>0</v>
      </c>
      <c r="P699" s="106">
        <v>0</v>
      </c>
      <c r="Q699" s="106">
        <v>0</v>
      </c>
      <c r="R699" s="106">
        <v>0</v>
      </c>
      <c r="S699" s="106">
        <v>0</v>
      </c>
      <c r="T699" s="106">
        <v>0</v>
      </c>
      <c r="U699" s="106">
        <v>192</v>
      </c>
      <c r="V699" s="106">
        <v>7</v>
      </c>
      <c r="W699" s="106">
        <v>0</v>
      </c>
      <c r="X699" s="106">
        <v>1</v>
      </c>
      <c r="Y699" s="106">
        <v>6</v>
      </c>
      <c r="Z699" s="106">
        <v>2</v>
      </c>
      <c r="AA699" s="106">
        <v>0</v>
      </c>
      <c r="AB699" s="106">
        <v>0</v>
      </c>
      <c r="AC699" s="108">
        <v>0</v>
      </c>
      <c r="AD699" s="192">
        <v>4</v>
      </c>
      <c r="AE699" s="183">
        <v>0</v>
      </c>
      <c r="AF699" s="173">
        <f t="shared" si="156"/>
        <v>658</v>
      </c>
      <c r="AG699" s="173">
        <f t="shared" si="157"/>
        <v>654</v>
      </c>
    </row>
    <row r="700" spans="1:33" ht="24.75" customHeight="1" x14ac:dyDescent="0.25">
      <c r="A700" s="22" t="s">
        <v>8</v>
      </c>
      <c r="B700" s="22" t="s">
        <v>908</v>
      </c>
      <c r="C700" s="22" t="s">
        <v>7</v>
      </c>
      <c r="D700" s="22">
        <v>18</v>
      </c>
      <c r="E700" s="22" t="s">
        <v>929</v>
      </c>
      <c r="F700" s="22" t="s">
        <v>930</v>
      </c>
      <c r="G700" s="106">
        <v>0</v>
      </c>
      <c r="H700" s="106">
        <v>453</v>
      </c>
      <c r="I700" s="106">
        <v>0</v>
      </c>
      <c r="J700" s="106">
        <v>0</v>
      </c>
      <c r="K700" s="106">
        <v>0</v>
      </c>
      <c r="L700" s="106">
        <v>1</v>
      </c>
      <c r="M700" s="106">
        <v>0</v>
      </c>
      <c r="N700" s="106">
        <v>3</v>
      </c>
      <c r="O700" s="106">
        <v>0</v>
      </c>
      <c r="P700" s="106">
        <v>1</v>
      </c>
      <c r="Q700" s="106">
        <v>3</v>
      </c>
      <c r="R700" s="106">
        <v>0</v>
      </c>
      <c r="S700" s="106">
        <v>0</v>
      </c>
      <c r="T700" s="106">
        <v>0</v>
      </c>
      <c r="U700" s="106">
        <v>184</v>
      </c>
      <c r="V700" s="106">
        <v>6</v>
      </c>
      <c r="W700" s="106">
        <v>0</v>
      </c>
      <c r="X700" s="106">
        <v>0</v>
      </c>
      <c r="Y700" s="106">
        <v>7</v>
      </c>
      <c r="Z700" s="106">
        <v>0</v>
      </c>
      <c r="AA700" s="106">
        <v>0</v>
      </c>
      <c r="AB700" s="106">
        <v>0</v>
      </c>
      <c r="AC700" s="108">
        <v>0</v>
      </c>
      <c r="AD700" s="192">
        <v>5</v>
      </c>
      <c r="AE700" s="183">
        <v>0</v>
      </c>
      <c r="AF700" s="173">
        <f t="shared" si="156"/>
        <v>663</v>
      </c>
      <c r="AG700" s="173">
        <f t="shared" si="157"/>
        <v>658</v>
      </c>
    </row>
    <row r="701" spans="1:33" ht="24.75" customHeight="1" x14ac:dyDescent="0.25">
      <c r="A701" s="22" t="s">
        <v>8</v>
      </c>
      <c r="B701" s="22" t="s">
        <v>908</v>
      </c>
      <c r="C701" s="22" t="s">
        <v>7</v>
      </c>
      <c r="D701" s="22">
        <v>18</v>
      </c>
      <c r="E701" s="22" t="s">
        <v>931</v>
      </c>
      <c r="F701" s="22" t="s">
        <v>932</v>
      </c>
      <c r="G701" s="106">
        <v>2</v>
      </c>
      <c r="H701" s="106">
        <v>419</v>
      </c>
      <c r="I701" s="106">
        <v>0</v>
      </c>
      <c r="J701" s="106">
        <v>0</v>
      </c>
      <c r="K701" s="106">
        <v>0</v>
      </c>
      <c r="L701" s="106">
        <v>0</v>
      </c>
      <c r="M701" s="106">
        <v>0</v>
      </c>
      <c r="N701" s="106">
        <v>2</v>
      </c>
      <c r="O701" s="106">
        <v>0</v>
      </c>
      <c r="P701" s="106">
        <v>0</v>
      </c>
      <c r="Q701" s="106">
        <v>0</v>
      </c>
      <c r="R701" s="106">
        <v>0</v>
      </c>
      <c r="S701" s="106">
        <v>0</v>
      </c>
      <c r="T701" s="106">
        <v>0</v>
      </c>
      <c r="U701" s="106">
        <v>210</v>
      </c>
      <c r="V701" s="106">
        <v>8</v>
      </c>
      <c r="W701" s="106">
        <v>0</v>
      </c>
      <c r="X701" s="106">
        <v>0</v>
      </c>
      <c r="Y701" s="106">
        <v>10</v>
      </c>
      <c r="Z701" s="106">
        <v>0</v>
      </c>
      <c r="AA701" s="106">
        <v>0</v>
      </c>
      <c r="AB701" s="106">
        <v>0</v>
      </c>
      <c r="AC701" s="108">
        <v>0</v>
      </c>
      <c r="AD701" s="192">
        <v>5</v>
      </c>
      <c r="AE701" s="183">
        <v>0</v>
      </c>
      <c r="AF701" s="173">
        <f t="shared" si="156"/>
        <v>656</v>
      </c>
      <c r="AG701" s="173">
        <f t="shared" si="157"/>
        <v>651</v>
      </c>
    </row>
    <row r="702" spans="1:33" ht="24.75" customHeight="1" x14ac:dyDescent="0.25">
      <c r="A702" s="22" t="s">
        <v>8</v>
      </c>
      <c r="B702" s="22" t="s">
        <v>908</v>
      </c>
      <c r="C702" s="22" t="s">
        <v>7</v>
      </c>
      <c r="D702" s="22">
        <v>18</v>
      </c>
      <c r="E702" s="22" t="s">
        <v>933</v>
      </c>
      <c r="F702" s="22" t="s">
        <v>934</v>
      </c>
      <c r="G702" s="106">
        <v>1</v>
      </c>
      <c r="H702" s="106">
        <v>447</v>
      </c>
      <c r="I702" s="106">
        <v>3</v>
      </c>
      <c r="J702" s="106">
        <v>0</v>
      </c>
      <c r="K702" s="106">
        <v>0</v>
      </c>
      <c r="L702" s="106">
        <v>1</v>
      </c>
      <c r="M702" s="106">
        <v>0</v>
      </c>
      <c r="N702" s="106">
        <v>1</v>
      </c>
      <c r="O702" s="106">
        <v>0</v>
      </c>
      <c r="P702" s="106">
        <v>0</v>
      </c>
      <c r="Q702" s="106">
        <v>0</v>
      </c>
      <c r="R702" s="106">
        <v>0</v>
      </c>
      <c r="S702" s="106">
        <v>0</v>
      </c>
      <c r="T702" s="106">
        <v>0</v>
      </c>
      <c r="U702" s="106">
        <v>214</v>
      </c>
      <c r="V702" s="106">
        <v>1</v>
      </c>
      <c r="W702" s="106">
        <v>0</v>
      </c>
      <c r="X702" s="106">
        <v>1</v>
      </c>
      <c r="Y702" s="106">
        <v>1</v>
      </c>
      <c r="Z702" s="106">
        <v>0</v>
      </c>
      <c r="AA702" s="106">
        <v>0</v>
      </c>
      <c r="AB702" s="106">
        <v>0</v>
      </c>
      <c r="AC702" s="108">
        <v>0</v>
      </c>
      <c r="AD702" s="192">
        <v>9</v>
      </c>
      <c r="AE702" s="183">
        <v>0</v>
      </c>
      <c r="AF702" s="173">
        <f t="shared" si="156"/>
        <v>679</v>
      </c>
      <c r="AG702" s="173">
        <f t="shared" si="157"/>
        <v>670</v>
      </c>
    </row>
    <row r="703" spans="1:33" ht="24.75" customHeight="1" x14ac:dyDescent="0.25">
      <c r="A703" s="22" t="s">
        <v>8</v>
      </c>
      <c r="B703" s="22" t="s">
        <v>908</v>
      </c>
      <c r="C703" s="22" t="s">
        <v>7</v>
      </c>
      <c r="D703" s="22">
        <v>18</v>
      </c>
      <c r="E703" s="22" t="s">
        <v>935</v>
      </c>
      <c r="F703" s="22" t="s">
        <v>936</v>
      </c>
      <c r="G703" s="106">
        <v>3</v>
      </c>
      <c r="H703" s="106">
        <v>556</v>
      </c>
      <c r="I703" s="106">
        <v>1</v>
      </c>
      <c r="J703" s="106">
        <v>1</v>
      </c>
      <c r="K703" s="106">
        <v>0</v>
      </c>
      <c r="L703" s="106">
        <v>0</v>
      </c>
      <c r="M703" s="106">
        <v>0</v>
      </c>
      <c r="N703" s="106">
        <v>2</v>
      </c>
      <c r="O703" s="106">
        <v>0</v>
      </c>
      <c r="P703" s="106">
        <v>0</v>
      </c>
      <c r="Q703" s="106">
        <v>6</v>
      </c>
      <c r="R703" s="106">
        <v>0</v>
      </c>
      <c r="S703" s="106">
        <v>0</v>
      </c>
      <c r="T703" s="106">
        <v>0</v>
      </c>
      <c r="U703" s="106">
        <v>256</v>
      </c>
      <c r="V703" s="106">
        <v>8</v>
      </c>
      <c r="W703" s="106">
        <v>0</v>
      </c>
      <c r="X703" s="106">
        <v>1</v>
      </c>
      <c r="Y703" s="106">
        <v>4</v>
      </c>
      <c r="Z703" s="106">
        <v>0</v>
      </c>
      <c r="AA703" s="106">
        <v>0</v>
      </c>
      <c r="AB703" s="106">
        <v>0</v>
      </c>
      <c r="AC703" s="108">
        <v>0</v>
      </c>
      <c r="AD703" s="192">
        <v>7</v>
      </c>
      <c r="AE703" s="183">
        <v>0</v>
      </c>
      <c r="AF703" s="173">
        <f t="shared" si="156"/>
        <v>845</v>
      </c>
      <c r="AG703" s="173">
        <f t="shared" si="157"/>
        <v>838</v>
      </c>
    </row>
    <row r="704" spans="1:33" ht="24.75" customHeight="1" x14ac:dyDescent="0.25">
      <c r="A704" s="22" t="s">
        <v>8</v>
      </c>
      <c r="B704" s="22" t="s">
        <v>908</v>
      </c>
      <c r="C704" s="22" t="s">
        <v>7</v>
      </c>
      <c r="D704" s="22">
        <v>18</v>
      </c>
      <c r="E704" s="22" t="s">
        <v>937</v>
      </c>
      <c r="F704" s="22" t="s">
        <v>938</v>
      </c>
      <c r="G704" s="106">
        <v>2</v>
      </c>
      <c r="H704" s="106">
        <v>532</v>
      </c>
      <c r="I704" s="106">
        <v>2</v>
      </c>
      <c r="J704" s="106">
        <v>0</v>
      </c>
      <c r="K704" s="106">
        <v>1</v>
      </c>
      <c r="L704" s="106">
        <v>1</v>
      </c>
      <c r="M704" s="106">
        <v>0</v>
      </c>
      <c r="N704" s="106">
        <v>4</v>
      </c>
      <c r="O704" s="106">
        <v>0</v>
      </c>
      <c r="P704" s="106">
        <v>0</v>
      </c>
      <c r="Q704" s="106">
        <v>0</v>
      </c>
      <c r="R704" s="106">
        <v>0</v>
      </c>
      <c r="S704" s="106">
        <v>0</v>
      </c>
      <c r="T704" s="106">
        <v>1</v>
      </c>
      <c r="U704" s="106">
        <v>254</v>
      </c>
      <c r="V704" s="106">
        <v>5</v>
      </c>
      <c r="W704" s="106">
        <v>1</v>
      </c>
      <c r="X704" s="106">
        <v>2</v>
      </c>
      <c r="Y704" s="106">
        <v>0</v>
      </c>
      <c r="Z704" s="106">
        <v>0</v>
      </c>
      <c r="AA704" s="106">
        <v>0</v>
      </c>
      <c r="AB704" s="106">
        <v>1</v>
      </c>
      <c r="AC704" s="108">
        <v>1</v>
      </c>
      <c r="AD704" s="192">
        <v>13</v>
      </c>
      <c r="AE704" s="183">
        <v>0</v>
      </c>
      <c r="AF704" s="173">
        <f t="shared" si="156"/>
        <v>820</v>
      </c>
      <c r="AG704" s="173">
        <f t="shared" si="157"/>
        <v>807</v>
      </c>
    </row>
    <row r="705" spans="1:59" ht="24.75" customHeight="1" x14ac:dyDescent="0.25">
      <c r="A705" s="22"/>
      <c r="B705" s="22"/>
      <c r="C705" s="22"/>
      <c r="D705" s="22"/>
      <c r="E705" s="31" t="s">
        <v>294</v>
      </c>
      <c r="F705" s="31" t="s">
        <v>6</v>
      </c>
      <c r="G705" s="87">
        <f>SUM(G690:G704)</f>
        <v>19</v>
      </c>
      <c r="H705" s="84">
        <f t="shared" ref="H705:AG705" si="158">SUM(H690:H704)</f>
        <v>6822</v>
      </c>
      <c r="I705" s="84">
        <f t="shared" si="158"/>
        <v>16</v>
      </c>
      <c r="J705" s="84">
        <f t="shared" si="158"/>
        <v>1</v>
      </c>
      <c r="K705" s="84">
        <f t="shared" si="158"/>
        <v>1</v>
      </c>
      <c r="L705" s="84">
        <f t="shared" si="158"/>
        <v>5</v>
      </c>
      <c r="M705" s="84">
        <f t="shared" si="158"/>
        <v>8</v>
      </c>
      <c r="N705" s="84">
        <f t="shared" si="158"/>
        <v>31</v>
      </c>
      <c r="O705" s="84">
        <f t="shared" si="158"/>
        <v>0</v>
      </c>
      <c r="P705" s="84">
        <f t="shared" si="158"/>
        <v>6</v>
      </c>
      <c r="Q705" s="84">
        <f t="shared" si="158"/>
        <v>25</v>
      </c>
      <c r="R705" s="84">
        <f t="shared" si="158"/>
        <v>0</v>
      </c>
      <c r="S705" s="84">
        <f t="shared" si="158"/>
        <v>0</v>
      </c>
      <c r="T705" s="84">
        <f t="shared" si="158"/>
        <v>1</v>
      </c>
      <c r="U705" s="84">
        <f t="shared" si="158"/>
        <v>3111</v>
      </c>
      <c r="V705" s="84">
        <f t="shared" si="158"/>
        <v>85</v>
      </c>
      <c r="W705" s="84">
        <f t="shared" si="158"/>
        <v>4</v>
      </c>
      <c r="X705" s="84">
        <f t="shared" si="158"/>
        <v>11</v>
      </c>
      <c r="Y705" s="84">
        <f t="shared" si="158"/>
        <v>47</v>
      </c>
      <c r="Z705" s="84">
        <f t="shared" si="158"/>
        <v>2</v>
      </c>
      <c r="AA705" s="84">
        <f t="shared" si="158"/>
        <v>3</v>
      </c>
      <c r="AB705" s="84">
        <f t="shared" si="158"/>
        <v>2</v>
      </c>
      <c r="AC705" s="85">
        <f t="shared" si="158"/>
        <v>2</v>
      </c>
      <c r="AD705" s="100">
        <f t="shared" si="158"/>
        <v>79</v>
      </c>
      <c r="AE705" s="84">
        <f t="shared" si="158"/>
        <v>0</v>
      </c>
      <c r="AF705" s="87">
        <f t="shared" si="158"/>
        <v>10281</v>
      </c>
      <c r="AG705" s="88">
        <f t="shared" si="158"/>
        <v>10202</v>
      </c>
    </row>
    <row r="706" spans="1:59" s="51" customFormat="1" ht="24.75" customHeight="1" x14ac:dyDescent="0.25">
      <c r="A706" s="241"/>
      <c r="B706" s="242"/>
      <c r="C706" s="242"/>
      <c r="D706" s="242"/>
      <c r="E706" s="242"/>
      <c r="F706" s="242"/>
      <c r="G706" s="242"/>
      <c r="H706" s="242"/>
      <c r="I706" s="242"/>
      <c r="J706" s="242"/>
      <c r="K706" s="242"/>
      <c r="L706" s="242"/>
      <c r="M706" s="242"/>
      <c r="N706" s="242"/>
      <c r="O706" s="242"/>
      <c r="P706" s="242"/>
      <c r="Q706" s="242"/>
      <c r="R706" s="242"/>
      <c r="S706" s="242"/>
      <c r="T706" s="242"/>
      <c r="U706" s="242"/>
      <c r="V706" s="242"/>
      <c r="W706" s="242"/>
      <c r="X706" s="242"/>
      <c r="Y706" s="242"/>
      <c r="Z706" s="242"/>
      <c r="AA706" s="242"/>
      <c r="AB706" s="242"/>
      <c r="AC706" s="242"/>
      <c r="AD706" s="242"/>
      <c r="AE706" s="242"/>
      <c r="AF706" s="242"/>
      <c r="AG706" s="243"/>
      <c r="AH706" s="50"/>
      <c r="AI706" s="50"/>
      <c r="AJ706" s="50"/>
      <c r="AK706" s="50"/>
      <c r="AL706" s="50"/>
      <c r="AM706" s="50"/>
      <c r="AN706" s="50"/>
      <c r="AO706" s="50"/>
      <c r="AP706" s="50"/>
      <c r="AQ706" s="50"/>
      <c r="AR706" s="50"/>
      <c r="AS706" s="50"/>
      <c r="AT706" s="50"/>
      <c r="AU706" s="50"/>
      <c r="AV706" s="50"/>
      <c r="AW706" s="50"/>
      <c r="AX706" s="50"/>
      <c r="AY706" s="50"/>
      <c r="AZ706" s="50"/>
      <c r="BA706" s="50"/>
      <c r="BB706" s="50"/>
      <c r="BC706" s="50"/>
      <c r="BD706" s="50"/>
      <c r="BE706" s="50"/>
      <c r="BF706" s="50"/>
      <c r="BG706" s="50"/>
    </row>
    <row r="707" spans="1:59" ht="24.75" customHeight="1" x14ac:dyDescent="0.25">
      <c r="A707" s="22" t="s">
        <v>8</v>
      </c>
      <c r="B707" s="22" t="s">
        <v>908</v>
      </c>
      <c r="C707" s="22" t="s">
        <v>7</v>
      </c>
      <c r="D707" s="22">
        <v>42</v>
      </c>
      <c r="E707" s="22" t="s">
        <v>939</v>
      </c>
      <c r="F707" s="22" t="s">
        <v>940</v>
      </c>
      <c r="G707" s="106">
        <v>1</v>
      </c>
      <c r="H707" s="106">
        <v>451</v>
      </c>
      <c r="I707" s="106">
        <v>0</v>
      </c>
      <c r="J707" s="106">
        <v>0</v>
      </c>
      <c r="K707" s="106">
        <v>1</v>
      </c>
      <c r="L707" s="106">
        <v>1</v>
      </c>
      <c r="M707" s="106">
        <v>1</v>
      </c>
      <c r="N707" s="106">
        <v>6</v>
      </c>
      <c r="O707" s="106">
        <v>1</v>
      </c>
      <c r="P707" s="106">
        <v>0</v>
      </c>
      <c r="Q707" s="106">
        <v>0</v>
      </c>
      <c r="R707" s="106">
        <v>0</v>
      </c>
      <c r="S707" s="106">
        <v>0</v>
      </c>
      <c r="T707" s="106">
        <v>0</v>
      </c>
      <c r="U707" s="106">
        <v>171</v>
      </c>
      <c r="V707" s="106">
        <v>1</v>
      </c>
      <c r="W707" s="106">
        <v>0</v>
      </c>
      <c r="X707" s="106">
        <v>2</v>
      </c>
      <c r="Y707" s="106">
        <v>1</v>
      </c>
      <c r="Z707" s="106">
        <v>0</v>
      </c>
      <c r="AA707" s="106">
        <v>1</v>
      </c>
      <c r="AB707" s="106">
        <v>0</v>
      </c>
      <c r="AC707" s="108">
        <v>0</v>
      </c>
      <c r="AD707" s="192">
        <v>4</v>
      </c>
      <c r="AE707" s="84">
        <v>0</v>
      </c>
      <c r="AF707" s="173">
        <f t="shared" ref="AF707:AF734" si="159">G707+H707+I707+J707+K707+L707+M707+N707+O707+P707+Q707+R707+S707+T707+U707+V707+W707+X707+Y707+Z707+AA707+AB707+AC707+AD707</f>
        <v>642</v>
      </c>
      <c r="AG707" s="173">
        <f t="shared" ref="AG707:AG734" si="160">G707+H707+I707+J707+K707+L707+M707+N707+O707+P707+Q707+R707+S707+T707+U707+V707+W707+X707+Y707+Z707+AA707+AB707+AC707</f>
        <v>638</v>
      </c>
    </row>
    <row r="708" spans="1:59" ht="24.75" customHeight="1" x14ac:dyDescent="0.25">
      <c r="A708" s="22" t="s">
        <v>8</v>
      </c>
      <c r="B708" s="22" t="s">
        <v>908</v>
      </c>
      <c r="C708" s="22" t="s">
        <v>7</v>
      </c>
      <c r="D708" s="22">
        <v>42</v>
      </c>
      <c r="E708" s="22" t="s">
        <v>941</v>
      </c>
      <c r="F708" s="22" t="s">
        <v>942</v>
      </c>
      <c r="G708" s="106">
        <v>1</v>
      </c>
      <c r="H708" s="106">
        <v>467</v>
      </c>
      <c r="I708" s="106">
        <v>0</v>
      </c>
      <c r="J708" s="106">
        <v>0</v>
      </c>
      <c r="K708" s="106">
        <v>0</v>
      </c>
      <c r="L708" s="106">
        <v>0</v>
      </c>
      <c r="M708" s="106">
        <v>0</v>
      </c>
      <c r="N708" s="106">
        <v>6</v>
      </c>
      <c r="O708" s="106">
        <v>0</v>
      </c>
      <c r="P708" s="106">
        <v>0</v>
      </c>
      <c r="Q708" s="106">
        <v>0</v>
      </c>
      <c r="R708" s="106">
        <v>0</v>
      </c>
      <c r="S708" s="106">
        <v>0</v>
      </c>
      <c r="T708" s="106">
        <v>1</v>
      </c>
      <c r="U708" s="106">
        <v>145</v>
      </c>
      <c r="V708" s="106">
        <v>0</v>
      </c>
      <c r="W708" s="106">
        <v>1</v>
      </c>
      <c r="X708" s="106">
        <v>3</v>
      </c>
      <c r="Y708" s="106">
        <v>1</v>
      </c>
      <c r="Z708" s="106">
        <v>0</v>
      </c>
      <c r="AA708" s="106">
        <v>1</v>
      </c>
      <c r="AB708" s="106">
        <v>0</v>
      </c>
      <c r="AC708" s="108">
        <v>0</v>
      </c>
      <c r="AD708" s="192">
        <v>8</v>
      </c>
      <c r="AE708" s="84">
        <v>0</v>
      </c>
      <c r="AF708" s="173">
        <f t="shared" si="159"/>
        <v>634</v>
      </c>
      <c r="AG708" s="173">
        <f t="shared" si="160"/>
        <v>626</v>
      </c>
    </row>
    <row r="709" spans="1:59" ht="24.75" customHeight="1" x14ac:dyDescent="0.25">
      <c r="A709" s="22" t="s">
        <v>8</v>
      </c>
      <c r="B709" s="22" t="s">
        <v>908</v>
      </c>
      <c r="C709" s="22" t="s">
        <v>7</v>
      </c>
      <c r="D709" s="22">
        <v>42</v>
      </c>
      <c r="E709" s="22" t="s">
        <v>943</v>
      </c>
      <c r="F709" s="22" t="s">
        <v>944</v>
      </c>
      <c r="G709" s="106">
        <v>1</v>
      </c>
      <c r="H709" s="106">
        <v>437</v>
      </c>
      <c r="I709" s="106">
        <v>1</v>
      </c>
      <c r="J709" s="106">
        <v>0</v>
      </c>
      <c r="K709" s="106">
        <v>0</v>
      </c>
      <c r="L709" s="106">
        <v>0</v>
      </c>
      <c r="M709" s="106">
        <v>1</v>
      </c>
      <c r="N709" s="106">
        <v>2</v>
      </c>
      <c r="O709" s="106">
        <v>0</v>
      </c>
      <c r="P709" s="106">
        <v>0</v>
      </c>
      <c r="Q709" s="106">
        <v>0</v>
      </c>
      <c r="R709" s="106">
        <v>0</v>
      </c>
      <c r="S709" s="106">
        <v>0</v>
      </c>
      <c r="T709" s="106">
        <v>1</v>
      </c>
      <c r="U709" s="106">
        <v>161</v>
      </c>
      <c r="V709" s="106">
        <v>1</v>
      </c>
      <c r="W709" s="106">
        <v>0</v>
      </c>
      <c r="X709" s="106">
        <v>1</v>
      </c>
      <c r="Y709" s="106">
        <v>3</v>
      </c>
      <c r="Z709" s="106">
        <v>0</v>
      </c>
      <c r="AA709" s="106">
        <v>0</v>
      </c>
      <c r="AB709" s="106">
        <v>0</v>
      </c>
      <c r="AC709" s="108">
        <v>0</v>
      </c>
      <c r="AD709" s="192">
        <v>9</v>
      </c>
      <c r="AE709" s="84">
        <v>0</v>
      </c>
      <c r="AF709" s="173">
        <f t="shared" si="159"/>
        <v>618</v>
      </c>
      <c r="AG709" s="173">
        <f t="shared" si="160"/>
        <v>609</v>
      </c>
    </row>
    <row r="710" spans="1:59" ht="24.75" customHeight="1" x14ac:dyDescent="0.25">
      <c r="A710" s="22" t="s">
        <v>8</v>
      </c>
      <c r="B710" s="22" t="s">
        <v>908</v>
      </c>
      <c r="C710" s="22" t="s">
        <v>7</v>
      </c>
      <c r="D710" s="22">
        <v>42</v>
      </c>
      <c r="E710" s="22" t="s">
        <v>945</v>
      </c>
      <c r="F710" s="22" t="s">
        <v>946</v>
      </c>
      <c r="G710" s="106">
        <v>0</v>
      </c>
      <c r="H710" s="106">
        <v>461</v>
      </c>
      <c r="I710" s="106">
        <v>1</v>
      </c>
      <c r="J710" s="106">
        <v>0</v>
      </c>
      <c r="K710" s="106">
        <v>0</v>
      </c>
      <c r="L710" s="106">
        <v>0</v>
      </c>
      <c r="M710" s="106">
        <v>0</v>
      </c>
      <c r="N710" s="106">
        <v>2</v>
      </c>
      <c r="O710" s="106">
        <v>0</v>
      </c>
      <c r="P710" s="106">
        <v>1</v>
      </c>
      <c r="Q710" s="106">
        <v>1</v>
      </c>
      <c r="R710" s="106">
        <v>0</v>
      </c>
      <c r="S710" s="106">
        <v>0</v>
      </c>
      <c r="T710" s="106">
        <v>0</v>
      </c>
      <c r="U710" s="106">
        <v>168</v>
      </c>
      <c r="V710" s="106">
        <v>1</v>
      </c>
      <c r="W710" s="106">
        <v>1</v>
      </c>
      <c r="X710" s="106">
        <v>1</v>
      </c>
      <c r="Y710" s="106">
        <v>0</v>
      </c>
      <c r="Z710" s="106">
        <v>0</v>
      </c>
      <c r="AA710" s="106">
        <v>2</v>
      </c>
      <c r="AB710" s="106">
        <v>1</v>
      </c>
      <c r="AC710" s="108">
        <v>0</v>
      </c>
      <c r="AD710" s="192">
        <v>10</v>
      </c>
      <c r="AE710" s="84">
        <v>0</v>
      </c>
      <c r="AF710" s="173">
        <f t="shared" si="159"/>
        <v>650</v>
      </c>
      <c r="AG710" s="173">
        <f t="shared" si="160"/>
        <v>640</v>
      </c>
    </row>
    <row r="711" spans="1:59" ht="24.75" customHeight="1" x14ac:dyDescent="0.25">
      <c r="A711" s="22" t="s">
        <v>8</v>
      </c>
      <c r="B711" s="22" t="s">
        <v>908</v>
      </c>
      <c r="C711" s="22" t="s">
        <v>7</v>
      </c>
      <c r="D711" s="22">
        <v>42</v>
      </c>
      <c r="E711" s="22" t="s">
        <v>947</v>
      </c>
      <c r="F711" s="22" t="s">
        <v>948</v>
      </c>
      <c r="G711" s="106">
        <v>4</v>
      </c>
      <c r="H711" s="106">
        <v>506</v>
      </c>
      <c r="I711" s="106">
        <v>1</v>
      </c>
      <c r="J711" s="106">
        <v>0</v>
      </c>
      <c r="K711" s="106">
        <v>0</v>
      </c>
      <c r="L711" s="106">
        <v>0</v>
      </c>
      <c r="M711" s="106">
        <v>0</v>
      </c>
      <c r="N711" s="106">
        <v>2</v>
      </c>
      <c r="O711" s="106">
        <v>1</v>
      </c>
      <c r="P711" s="106">
        <v>0</v>
      </c>
      <c r="Q711" s="106">
        <v>0</v>
      </c>
      <c r="R711" s="106">
        <v>0</v>
      </c>
      <c r="S711" s="106">
        <v>0</v>
      </c>
      <c r="T711" s="106">
        <v>0</v>
      </c>
      <c r="U711" s="106">
        <v>147</v>
      </c>
      <c r="V711" s="106">
        <v>1</v>
      </c>
      <c r="W711" s="106">
        <v>0</v>
      </c>
      <c r="X711" s="106">
        <v>0</v>
      </c>
      <c r="Y711" s="106">
        <v>3</v>
      </c>
      <c r="Z711" s="106">
        <v>0</v>
      </c>
      <c r="AA711" s="106">
        <v>0</v>
      </c>
      <c r="AB711" s="106">
        <v>0</v>
      </c>
      <c r="AC711" s="108">
        <v>0</v>
      </c>
      <c r="AD711" s="192">
        <v>7</v>
      </c>
      <c r="AE711" s="84">
        <v>0</v>
      </c>
      <c r="AF711" s="173">
        <f t="shared" si="159"/>
        <v>672</v>
      </c>
      <c r="AG711" s="173">
        <f t="shared" si="160"/>
        <v>665</v>
      </c>
    </row>
    <row r="712" spans="1:59" ht="24.75" customHeight="1" x14ac:dyDescent="0.25">
      <c r="A712" s="22" t="s">
        <v>8</v>
      </c>
      <c r="B712" s="22" t="s">
        <v>908</v>
      </c>
      <c r="C712" s="22" t="s">
        <v>7</v>
      </c>
      <c r="D712" s="22">
        <v>42</v>
      </c>
      <c r="E712" s="22" t="s">
        <v>949</v>
      </c>
      <c r="F712" s="22" t="s">
        <v>950</v>
      </c>
      <c r="G712" s="99">
        <v>0</v>
      </c>
      <c r="H712" s="99">
        <v>488</v>
      </c>
      <c r="I712" s="99">
        <v>0</v>
      </c>
      <c r="J712" s="99">
        <v>0</v>
      </c>
      <c r="K712" s="99">
        <v>0</v>
      </c>
      <c r="L712" s="99">
        <v>2</v>
      </c>
      <c r="M712" s="99">
        <v>0</v>
      </c>
      <c r="N712" s="99">
        <v>1</v>
      </c>
      <c r="O712" s="99">
        <v>0</v>
      </c>
      <c r="P712" s="99">
        <v>0</v>
      </c>
      <c r="Q712" s="99">
        <v>2</v>
      </c>
      <c r="R712" s="99">
        <v>0</v>
      </c>
      <c r="S712" s="99">
        <v>1</v>
      </c>
      <c r="T712" s="99">
        <v>0</v>
      </c>
      <c r="U712" s="99">
        <v>183</v>
      </c>
      <c r="V712" s="99">
        <v>1</v>
      </c>
      <c r="W712" s="99">
        <v>0</v>
      </c>
      <c r="X712" s="99">
        <v>0</v>
      </c>
      <c r="Y712" s="99">
        <v>1</v>
      </c>
      <c r="Z712" s="99">
        <v>0</v>
      </c>
      <c r="AA712" s="99">
        <v>0</v>
      </c>
      <c r="AB712" s="99">
        <v>0</v>
      </c>
      <c r="AC712" s="99">
        <v>0</v>
      </c>
      <c r="AD712" s="195">
        <v>2</v>
      </c>
      <c r="AE712" s="84">
        <v>0</v>
      </c>
      <c r="AF712" s="173">
        <f t="shared" si="159"/>
        <v>681</v>
      </c>
      <c r="AG712" s="173">
        <f t="shared" si="160"/>
        <v>679</v>
      </c>
    </row>
    <row r="713" spans="1:59" ht="24.75" customHeight="1" x14ac:dyDescent="0.25">
      <c r="A713" s="22" t="s">
        <v>8</v>
      </c>
      <c r="B713" s="22" t="s">
        <v>908</v>
      </c>
      <c r="C713" s="22" t="s">
        <v>7</v>
      </c>
      <c r="D713" s="22">
        <v>42</v>
      </c>
      <c r="E713" s="22" t="s">
        <v>951</v>
      </c>
      <c r="F713" s="22" t="s">
        <v>952</v>
      </c>
      <c r="G713" s="53">
        <v>2</v>
      </c>
      <c r="H713" s="54">
        <v>500</v>
      </c>
      <c r="I713" s="54">
        <v>0</v>
      </c>
      <c r="J713" s="54">
        <v>0</v>
      </c>
      <c r="K713" s="54">
        <v>0</v>
      </c>
      <c r="L713" s="54">
        <v>0</v>
      </c>
      <c r="M713" s="54">
        <v>0</v>
      </c>
      <c r="N713" s="54">
        <v>2</v>
      </c>
      <c r="O713" s="54">
        <v>1</v>
      </c>
      <c r="P713" s="54">
        <v>0</v>
      </c>
      <c r="Q713" s="54">
        <v>0</v>
      </c>
      <c r="R713" s="54">
        <v>1</v>
      </c>
      <c r="S713" s="54">
        <v>0</v>
      </c>
      <c r="T713" s="54">
        <v>0</v>
      </c>
      <c r="U713" s="54">
        <v>180</v>
      </c>
      <c r="V713" s="54">
        <v>1</v>
      </c>
      <c r="W713" s="54">
        <v>1</v>
      </c>
      <c r="X713" s="54">
        <v>2</v>
      </c>
      <c r="Y713" s="54">
        <v>6</v>
      </c>
      <c r="Z713" s="54">
        <v>0</v>
      </c>
      <c r="AA713" s="54">
        <v>0</v>
      </c>
      <c r="AB713" s="54">
        <v>0</v>
      </c>
      <c r="AC713" s="60">
        <v>0</v>
      </c>
      <c r="AD713" s="100">
        <v>11</v>
      </c>
      <c r="AE713" s="84">
        <v>0</v>
      </c>
      <c r="AF713" s="173">
        <f t="shared" si="159"/>
        <v>707</v>
      </c>
      <c r="AG713" s="173">
        <f t="shared" si="160"/>
        <v>696</v>
      </c>
    </row>
    <row r="714" spans="1:59" ht="24.75" customHeight="1" x14ac:dyDescent="0.25">
      <c r="A714" s="22" t="s">
        <v>8</v>
      </c>
      <c r="B714" s="22" t="s">
        <v>908</v>
      </c>
      <c r="C714" s="22" t="s">
        <v>7</v>
      </c>
      <c r="D714" s="22">
        <v>42</v>
      </c>
      <c r="E714" s="22" t="s">
        <v>953</v>
      </c>
      <c r="F714" s="22" t="s">
        <v>954</v>
      </c>
      <c r="G714" s="53">
        <v>1</v>
      </c>
      <c r="H714" s="54">
        <v>475</v>
      </c>
      <c r="I714" s="54">
        <v>1</v>
      </c>
      <c r="J714" s="54">
        <v>0</v>
      </c>
      <c r="K714" s="54">
        <v>0</v>
      </c>
      <c r="L714" s="54">
        <v>0</v>
      </c>
      <c r="M714" s="54">
        <v>0</v>
      </c>
      <c r="N714" s="54">
        <v>2</v>
      </c>
      <c r="O714" s="54">
        <v>0</v>
      </c>
      <c r="P714" s="54">
        <v>0</v>
      </c>
      <c r="Q714" s="54">
        <v>1</v>
      </c>
      <c r="R714" s="54">
        <v>0</v>
      </c>
      <c r="S714" s="54">
        <v>0</v>
      </c>
      <c r="T714" s="54">
        <v>0</v>
      </c>
      <c r="U714" s="54">
        <v>214</v>
      </c>
      <c r="V714" s="54">
        <v>0</v>
      </c>
      <c r="W714" s="54">
        <v>0</v>
      </c>
      <c r="X714" s="54">
        <v>0</v>
      </c>
      <c r="Y714" s="54">
        <v>2</v>
      </c>
      <c r="Z714" s="54">
        <v>0</v>
      </c>
      <c r="AA714" s="54">
        <v>0</v>
      </c>
      <c r="AB714" s="54">
        <v>0</v>
      </c>
      <c r="AC714" s="60">
        <v>0</v>
      </c>
      <c r="AD714" s="100">
        <v>12</v>
      </c>
      <c r="AE714" s="84">
        <v>0</v>
      </c>
      <c r="AF714" s="173">
        <f t="shared" si="159"/>
        <v>708</v>
      </c>
      <c r="AG714" s="173">
        <f t="shared" si="160"/>
        <v>696</v>
      </c>
    </row>
    <row r="715" spans="1:59" ht="24.75" customHeight="1" x14ac:dyDescent="0.25">
      <c r="A715" s="22" t="s">
        <v>8</v>
      </c>
      <c r="B715" s="22" t="s">
        <v>908</v>
      </c>
      <c r="C715" s="22" t="s">
        <v>7</v>
      </c>
      <c r="D715" s="22">
        <v>42</v>
      </c>
      <c r="E715" s="22" t="s">
        <v>955</v>
      </c>
      <c r="F715" s="22" t="s">
        <v>956</v>
      </c>
      <c r="G715" s="53">
        <v>1</v>
      </c>
      <c r="H715" s="54">
        <v>574</v>
      </c>
      <c r="I715" s="54">
        <v>1</v>
      </c>
      <c r="J715" s="54">
        <v>0</v>
      </c>
      <c r="K715" s="54">
        <v>0</v>
      </c>
      <c r="L715" s="54">
        <v>1</v>
      </c>
      <c r="M715" s="54">
        <v>0</v>
      </c>
      <c r="N715" s="54">
        <v>2</v>
      </c>
      <c r="O715" s="54">
        <v>0</v>
      </c>
      <c r="P715" s="54">
        <v>0</v>
      </c>
      <c r="Q715" s="54">
        <v>1</v>
      </c>
      <c r="R715" s="54">
        <v>0</v>
      </c>
      <c r="S715" s="54">
        <v>0</v>
      </c>
      <c r="T715" s="54">
        <v>0</v>
      </c>
      <c r="U715" s="54">
        <v>202</v>
      </c>
      <c r="V715" s="54">
        <v>0</v>
      </c>
      <c r="W715" s="54">
        <v>2</v>
      </c>
      <c r="X715" s="54">
        <v>2</v>
      </c>
      <c r="Y715" s="54">
        <v>1</v>
      </c>
      <c r="Z715" s="54">
        <v>1</v>
      </c>
      <c r="AA715" s="54">
        <v>0</v>
      </c>
      <c r="AB715" s="54">
        <v>0</v>
      </c>
      <c r="AC715" s="60">
        <v>0</v>
      </c>
      <c r="AD715" s="100">
        <v>2</v>
      </c>
      <c r="AE715" s="84">
        <v>0</v>
      </c>
      <c r="AF715" s="173">
        <f t="shared" si="159"/>
        <v>790</v>
      </c>
      <c r="AG715" s="173">
        <f t="shared" si="160"/>
        <v>788</v>
      </c>
    </row>
    <row r="716" spans="1:59" ht="24.75" customHeight="1" x14ac:dyDescent="0.25">
      <c r="A716" s="22" t="s">
        <v>8</v>
      </c>
      <c r="B716" s="22" t="s">
        <v>908</v>
      </c>
      <c r="C716" s="22" t="s">
        <v>7</v>
      </c>
      <c r="D716" s="22">
        <v>42</v>
      </c>
      <c r="E716" s="22" t="s">
        <v>957</v>
      </c>
      <c r="F716" s="22" t="s">
        <v>958</v>
      </c>
      <c r="G716" s="53">
        <v>0</v>
      </c>
      <c r="H716" s="54">
        <v>547</v>
      </c>
      <c r="I716" s="54">
        <v>0</v>
      </c>
      <c r="J716" s="54">
        <v>0</v>
      </c>
      <c r="K716" s="54">
        <v>0</v>
      </c>
      <c r="L716" s="54">
        <v>0</v>
      </c>
      <c r="M716" s="54">
        <v>1</v>
      </c>
      <c r="N716" s="54">
        <v>0</v>
      </c>
      <c r="O716" s="54">
        <v>0</v>
      </c>
      <c r="P716" s="54">
        <v>0</v>
      </c>
      <c r="Q716" s="54">
        <v>0</v>
      </c>
      <c r="R716" s="54">
        <v>0</v>
      </c>
      <c r="S716" s="54">
        <v>0</v>
      </c>
      <c r="T716" s="54">
        <v>0</v>
      </c>
      <c r="U716" s="54">
        <v>226</v>
      </c>
      <c r="V716" s="54">
        <v>2</v>
      </c>
      <c r="W716" s="54">
        <v>0</v>
      </c>
      <c r="X716" s="54">
        <v>2</v>
      </c>
      <c r="Y716" s="54">
        <v>0</v>
      </c>
      <c r="Z716" s="54">
        <v>0</v>
      </c>
      <c r="AA716" s="54">
        <v>1</v>
      </c>
      <c r="AB716" s="54">
        <v>0</v>
      </c>
      <c r="AC716" s="60">
        <v>0</v>
      </c>
      <c r="AD716" s="100">
        <v>2</v>
      </c>
      <c r="AE716" s="84">
        <v>0</v>
      </c>
      <c r="AF716" s="173">
        <f t="shared" si="159"/>
        <v>781</v>
      </c>
      <c r="AG716" s="173">
        <f t="shared" si="160"/>
        <v>779</v>
      </c>
    </row>
    <row r="717" spans="1:59" ht="24.75" customHeight="1" x14ac:dyDescent="0.25">
      <c r="A717" s="22" t="s">
        <v>8</v>
      </c>
      <c r="B717" s="22" t="s">
        <v>908</v>
      </c>
      <c r="C717" s="22" t="s">
        <v>7</v>
      </c>
      <c r="D717" s="22">
        <v>42</v>
      </c>
      <c r="E717" s="22" t="s">
        <v>959</v>
      </c>
      <c r="F717" s="22" t="s">
        <v>960</v>
      </c>
      <c r="G717" s="53">
        <v>0</v>
      </c>
      <c r="H717" s="54">
        <v>566</v>
      </c>
      <c r="I717" s="54">
        <v>1</v>
      </c>
      <c r="J717" s="54">
        <v>0</v>
      </c>
      <c r="K717" s="54">
        <v>0</v>
      </c>
      <c r="L717" s="54">
        <v>1</v>
      </c>
      <c r="M717" s="54">
        <v>0</v>
      </c>
      <c r="N717" s="54">
        <v>5</v>
      </c>
      <c r="O717" s="54">
        <v>0</v>
      </c>
      <c r="P717" s="54">
        <v>1</v>
      </c>
      <c r="Q717" s="54">
        <v>0</v>
      </c>
      <c r="R717" s="54">
        <v>0</v>
      </c>
      <c r="S717" s="54">
        <v>0</v>
      </c>
      <c r="T717" s="54">
        <v>0</v>
      </c>
      <c r="U717" s="54">
        <v>218</v>
      </c>
      <c r="V717" s="54">
        <v>3</v>
      </c>
      <c r="W717" s="54">
        <v>1</v>
      </c>
      <c r="X717" s="54">
        <v>2</v>
      </c>
      <c r="Y717" s="54">
        <v>2</v>
      </c>
      <c r="Z717" s="54">
        <v>0</v>
      </c>
      <c r="AA717" s="54">
        <v>0</v>
      </c>
      <c r="AB717" s="54">
        <v>0</v>
      </c>
      <c r="AC717" s="60">
        <v>0</v>
      </c>
      <c r="AD717" s="100">
        <v>7</v>
      </c>
      <c r="AE717" s="84">
        <v>0</v>
      </c>
      <c r="AF717" s="173">
        <f t="shared" si="159"/>
        <v>807</v>
      </c>
      <c r="AG717" s="173">
        <f t="shared" si="160"/>
        <v>800</v>
      </c>
    </row>
    <row r="718" spans="1:59" ht="24.75" customHeight="1" x14ac:dyDescent="0.25">
      <c r="A718" s="22" t="s">
        <v>8</v>
      </c>
      <c r="B718" s="22" t="s">
        <v>908</v>
      </c>
      <c r="C718" s="22" t="s">
        <v>7</v>
      </c>
      <c r="D718" s="22">
        <v>42</v>
      </c>
      <c r="E718" s="22" t="s">
        <v>961</v>
      </c>
      <c r="F718" s="22" t="s">
        <v>962</v>
      </c>
      <c r="G718" s="53">
        <v>3</v>
      </c>
      <c r="H718" s="54">
        <v>569</v>
      </c>
      <c r="I718" s="54">
        <v>1</v>
      </c>
      <c r="J718" s="54">
        <v>0</v>
      </c>
      <c r="K718" s="54">
        <v>0</v>
      </c>
      <c r="L718" s="54">
        <v>1</v>
      </c>
      <c r="M718" s="54">
        <v>1</v>
      </c>
      <c r="N718" s="54">
        <v>6</v>
      </c>
      <c r="O718" s="54">
        <v>0</v>
      </c>
      <c r="P718" s="54">
        <v>0</v>
      </c>
      <c r="Q718" s="54">
        <v>0</v>
      </c>
      <c r="R718" s="54">
        <v>0</v>
      </c>
      <c r="S718" s="54">
        <v>0</v>
      </c>
      <c r="T718" s="54">
        <v>0</v>
      </c>
      <c r="U718" s="54">
        <v>209</v>
      </c>
      <c r="V718" s="54">
        <v>0</v>
      </c>
      <c r="W718" s="54">
        <v>0</v>
      </c>
      <c r="X718" s="54">
        <v>0</v>
      </c>
      <c r="Y718" s="54">
        <v>1</v>
      </c>
      <c r="Z718" s="54">
        <v>0</v>
      </c>
      <c r="AA718" s="54">
        <v>1</v>
      </c>
      <c r="AB718" s="54">
        <v>0</v>
      </c>
      <c r="AC718" s="60">
        <v>0</v>
      </c>
      <c r="AD718" s="100">
        <v>11</v>
      </c>
      <c r="AE718" s="84">
        <v>0</v>
      </c>
      <c r="AF718" s="173">
        <f t="shared" si="159"/>
        <v>803</v>
      </c>
      <c r="AG718" s="173">
        <f t="shared" si="160"/>
        <v>792</v>
      </c>
    </row>
    <row r="719" spans="1:59" ht="24.75" customHeight="1" x14ac:dyDescent="0.25">
      <c r="A719" s="22" t="s">
        <v>8</v>
      </c>
      <c r="B719" s="22" t="s">
        <v>908</v>
      </c>
      <c r="C719" s="22" t="s">
        <v>7</v>
      </c>
      <c r="D719" s="22">
        <v>42</v>
      </c>
      <c r="E719" s="22" t="s">
        <v>963</v>
      </c>
      <c r="F719" s="22" t="s">
        <v>964</v>
      </c>
      <c r="G719" s="53">
        <v>1</v>
      </c>
      <c r="H719" s="54">
        <v>556</v>
      </c>
      <c r="I719" s="54">
        <v>2</v>
      </c>
      <c r="J719" s="54">
        <v>0</v>
      </c>
      <c r="K719" s="54">
        <v>0</v>
      </c>
      <c r="L719" s="54">
        <v>0</v>
      </c>
      <c r="M719" s="54">
        <v>1</v>
      </c>
      <c r="N719" s="54">
        <v>5</v>
      </c>
      <c r="O719" s="54">
        <v>0</v>
      </c>
      <c r="P719" s="54">
        <v>0</v>
      </c>
      <c r="Q719" s="54">
        <v>0</v>
      </c>
      <c r="R719" s="54">
        <v>0</v>
      </c>
      <c r="S719" s="54">
        <v>0</v>
      </c>
      <c r="T719" s="54">
        <v>1</v>
      </c>
      <c r="U719" s="54">
        <v>222</v>
      </c>
      <c r="V719" s="54">
        <v>2</v>
      </c>
      <c r="W719" s="54">
        <v>0</v>
      </c>
      <c r="X719" s="54">
        <v>0</v>
      </c>
      <c r="Y719" s="54">
        <v>1</v>
      </c>
      <c r="Z719" s="54">
        <v>0</v>
      </c>
      <c r="AA719" s="54">
        <v>1</v>
      </c>
      <c r="AB719" s="54">
        <v>0</v>
      </c>
      <c r="AC719" s="60">
        <v>0</v>
      </c>
      <c r="AD719" s="100">
        <v>11</v>
      </c>
      <c r="AE719" s="84">
        <v>0</v>
      </c>
      <c r="AF719" s="173">
        <f t="shared" si="159"/>
        <v>803</v>
      </c>
      <c r="AG719" s="173">
        <f t="shared" si="160"/>
        <v>792</v>
      </c>
    </row>
    <row r="720" spans="1:59" ht="24.75" customHeight="1" x14ac:dyDescent="0.25">
      <c r="A720" s="22" t="s">
        <v>8</v>
      </c>
      <c r="B720" s="22" t="s">
        <v>908</v>
      </c>
      <c r="C720" s="22" t="s">
        <v>7</v>
      </c>
      <c r="D720" s="22">
        <v>42</v>
      </c>
      <c r="E720" s="22" t="s">
        <v>965</v>
      </c>
      <c r="F720" s="22" t="s">
        <v>966</v>
      </c>
      <c r="G720" s="53">
        <v>0</v>
      </c>
      <c r="H720" s="54">
        <v>571</v>
      </c>
      <c r="I720" s="54">
        <v>0</v>
      </c>
      <c r="J720" s="54">
        <v>0</v>
      </c>
      <c r="K720" s="54">
        <v>0</v>
      </c>
      <c r="L720" s="54">
        <v>2</v>
      </c>
      <c r="M720" s="54">
        <v>2</v>
      </c>
      <c r="N720" s="54">
        <v>2</v>
      </c>
      <c r="O720" s="54">
        <v>0</v>
      </c>
      <c r="P720" s="54">
        <v>0</v>
      </c>
      <c r="Q720" s="54">
        <v>1</v>
      </c>
      <c r="R720" s="54">
        <v>0</v>
      </c>
      <c r="S720" s="54">
        <v>0</v>
      </c>
      <c r="T720" s="54">
        <v>0</v>
      </c>
      <c r="U720" s="54">
        <v>193</v>
      </c>
      <c r="V720" s="54">
        <v>0</v>
      </c>
      <c r="W720" s="54">
        <v>1</v>
      </c>
      <c r="X720" s="54">
        <v>1</v>
      </c>
      <c r="Y720" s="54">
        <v>1</v>
      </c>
      <c r="Z720" s="54">
        <v>0</v>
      </c>
      <c r="AA720" s="54">
        <v>0</v>
      </c>
      <c r="AB720" s="54">
        <v>0</v>
      </c>
      <c r="AC720" s="60">
        <v>0</v>
      </c>
      <c r="AD720" s="100">
        <v>5</v>
      </c>
      <c r="AE720" s="84">
        <v>0</v>
      </c>
      <c r="AF720" s="173">
        <f t="shared" si="159"/>
        <v>779</v>
      </c>
      <c r="AG720" s="173">
        <f t="shared" si="160"/>
        <v>774</v>
      </c>
    </row>
    <row r="721" spans="1:59" ht="24.75" customHeight="1" x14ac:dyDescent="0.25">
      <c r="A721" s="22" t="s">
        <v>8</v>
      </c>
      <c r="B721" s="22" t="s">
        <v>908</v>
      </c>
      <c r="C721" s="22" t="s">
        <v>7</v>
      </c>
      <c r="D721" s="22">
        <v>42</v>
      </c>
      <c r="E721" s="22" t="s">
        <v>967</v>
      </c>
      <c r="F721" s="22" t="s">
        <v>968</v>
      </c>
      <c r="G721" s="53">
        <v>2</v>
      </c>
      <c r="H721" s="54">
        <v>559</v>
      </c>
      <c r="I721" s="54">
        <v>1</v>
      </c>
      <c r="J721" s="54">
        <v>0</v>
      </c>
      <c r="K721" s="54">
        <v>0</v>
      </c>
      <c r="L721" s="54">
        <v>0</v>
      </c>
      <c r="M721" s="54">
        <v>0</v>
      </c>
      <c r="N721" s="54">
        <v>4</v>
      </c>
      <c r="O721" s="54">
        <v>1</v>
      </c>
      <c r="P721" s="54">
        <v>1</v>
      </c>
      <c r="Q721" s="54">
        <v>0</v>
      </c>
      <c r="R721" s="54">
        <v>0</v>
      </c>
      <c r="S721" s="54">
        <v>0</v>
      </c>
      <c r="T721" s="54">
        <v>0</v>
      </c>
      <c r="U721" s="54">
        <v>220</v>
      </c>
      <c r="V721" s="54">
        <v>2</v>
      </c>
      <c r="W721" s="54">
        <v>0</v>
      </c>
      <c r="X721" s="54">
        <v>2</v>
      </c>
      <c r="Y721" s="54">
        <v>1</v>
      </c>
      <c r="Z721" s="54">
        <v>1</v>
      </c>
      <c r="AA721" s="54">
        <v>0</v>
      </c>
      <c r="AB721" s="54">
        <v>0</v>
      </c>
      <c r="AC721" s="60">
        <v>0</v>
      </c>
      <c r="AD721" s="100">
        <v>5</v>
      </c>
      <c r="AE721" s="84">
        <v>0</v>
      </c>
      <c r="AF721" s="173">
        <f t="shared" si="159"/>
        <v>799</v>
      </c>
      <c r="AG721" s="173">
        <f t="shared" si="160"/>
        <v>794</v>
      </c>
    </row>
    <row r="722" spans="1:59" ht="24.75" customHeight="1" x14ac:dyDescent="0.25">
      <c r="A722" s="22" t="s">
        <v>8</v>
      </c>
      <c r="B722" s="22" t="s">
        <v>908</v>
      </c>
      <c r="C722" s="22" t="s">
        <v>7</v>
      </c>
      <c r="D722" s="22">
        <v>42</v>
      </c>
      <c r="E722" s="22" t="s">
        <v>969</v>
      </c>
      <c r="F722" s="22" t="s">
        <v>970</v>
      </c>
      <c r="G722" s="53">
        <v>1</v>
      </c>
      <c r="H722" s="54">
        <v>525</v>
      </c>
      <c r="I722" s="54">
        <v>1</v>
      </c>
      <c r="J722" s="54">
        <v>0</v>
      </c>
      <c r="K722" s="54">
        <v>0</v>
      </c>
      <c r="L722" s="54">
        <v>1</v>
      </c>
      <c r="M722" s="54">
        <v>0</v>
      </c>
      <c r="N722" s="54">
        <v>3</v>
      </c>
      <c r="O722" s="54">
        <v>0</v>
      </c>
      <c r="P722" s="54">
        <v>0</v>
      </c>
      <c r="Q722" s="54">
        <v>1</v>
      </c>
      <c r="R722" s="54">
        <v>0</v>
      </c>
      <c r="S722" s="54">
        <v>0</v>
      </c>
      <c r="T722" s="54">
        <v>0</v>
      </c>
      <c r="U722" s="54">
        <v>254</v>
      </c>
      <c r="V722" s="54">
        <v>2</v>
      </c>
      <c r="W722" s="54">
        <v>1</v>
      </c>
      <c r="X722" s="54">
        <v>0</v>
      </c>
      <c r="Y722" s="54">
        <v>3</v>
      </c>
      <c r="Z722" s="54">
        <v>0</v>
      </c>
      <c r="AA722" s="54">
        <v>0</v>
      </c>
      <c r="AB722" s="54">
        <v>0</v>
      </c>
      <c r="AC722" s="60">
        <v>0</v>
      </c>
      <c r="AD722" s="100">
        <v>9</v>
      </c>
      <c r="AE722" s="84">
        <v>0</v>
      </c>
      <c r="AF722" s="173">
        <f t="shared" si="159"/>
        <v>801</v>
      </c>
      <c r="AG722" s="173">
        <f t="shared" si="160"/>
        <v>792</v>
      </c>
    </row>
    <row r="723" spans="1:59" ht="24.75" customHeight="1" x14ac:dyDescent="0.25">
      <c r="A723" s="22" t="s">
        <v>8</v>
      </c>
      <c r="B723" s="22" t="s">
        <v>908</v>
      </c>
      <c r="C723" s="22" t="s">
        <v>7</v>
      </c>
      <c r="D723" s="22">
        <v>42</v>
      </c>
      <c r="E723" s="22" t="s">
        <v>971</v>
      </c>
      <c r="F723" s="22" t="s">
        <v>972</v>
      </c>
      <c r="G723" s="53">
        <v>1</v>
      </c>
      <c r="H723" s="54">
        <v>506</v>
      </c>
      <c r="I723" s="54">
        <v>0</v>
      </c>
      <c r="J723" s="54">
        <v>0</v>
      </c>
      <c r="K723" s="54">
        <v>0</v>
      </c>
      <c r="L723" s="54">
        <v>0</v>
      </c>
      <c r="M723" s="54">
        <v>0</v>
      </c>
      <c r="N723" s="54">
        <v>3</v>
      </c>
      <c r="O723" s="54">
        <v>0</v>
      </c>
      <c r="P723" s="54">
        <v>1</v>
      </c>
      <c r="Q723" s="54">
        <v>1</v>
      </c>
      <c r="R723" s="54">
        <v>0</v>
      </c>
      <c r="S723" s="54">
        <v>0</v>
      </c>
      <c r="T723" s="54">
        <v>0</v>
      </c>
      <c r="U723" s="54">
        <v>254</v>
      </c>
      <c r="V723" s="54">
        <v>3</v>
      </c>
      <c r="W723" s="54">
        <v>0</v>
      </c>
      <c r="X723" s="54">
        <v>0</v>
      </c>
      <c r="Y723" s="54">
        <v>2</v>
      </c>
      <c r="Z723" s="54">
        <v>1</v>
      </c>
      <c r="AA723" s="54">
        <v>0</v>
      </c>
      <c r="AB723" s="54">
        <v>0</v>
      </c>
      <c r="AC723" s="60">
        <v>0</v>
      </c>
      <c r="AD723" s="100">
        <v>13</v>
      </c>
      <c r="AE723" s="84">
        <v>0</v>
      </c>
      <c r="AF723" s="173">
        <f t="shared" si="159"/>
        <v>785</v>
      </c>
      <c r="AG723" s="173">
        <f t="shared" si="160"/>
        <v>772</v>
      </c>
    </row>
    <row r="724" spans="1:59" ht="24.75" customHeight="1" x14ac:dyDescent="0.25">
      <c r="A724" s="22" t="s">
        <v>8</v>
      </c>
      <c r="B724" s="22" t="s">
        <v>908</v>
      </c>
      <c r="C724" s="22" t="s">
        <v>7</v>
      </c>
      <c r="D724" s="22">
        <v>42</v>
      </c>
      <c r="E724" s="22" t="s">
        <v>973</v>
      </c>
      <c r="F724" s="22" t="s">
        <v>974</v>
      </c>
      <c r="G724" s="53">
        <v>1</v>
      </c>
      <c r="H724" s="54">
        <v>525</v>
      </c>
      <c r="I724" s="54">
        <v>0</v>
      </c>
      <c r="J724" s="54">
        <v>0</v>
      </c>
      <c r="K724" s="54">
        <v>0</v>
      </c>
      <c r="L724" s="54">
        <v>1</v>
      </c>
      <c r="M724" s="54">
        <v>0</v>
      </c>
      <c r="N724" s="54">
        <v>3</v>
      </c>
      <c r="O724" s="54">
        <v>1</v>
      </c>
      <c r="P724" s="54">
        <v>0</v>
      </c>
      <c r="Q724" s="54">
        <v>0</v>
      </c>
      <c r="R724" s="54">
        <v>0</v>
      </c>
      <c r="S724" s="54">
        <v>1</v>
      </c>
      <c r="T724" s="54">
        <v>0</v>
      </c>
      <c r="U724" s="54">
        <v>231</v>
      </c>
      <c r="V724" s="54">
        <v>3</v>
      </c>
      <c r="W724" s="54">
        <v>1</v>
      </c>
      <c r="X724" s="54">
        <v>1</v>
      </c>
      <c r="Y724" s="54">
        <v>2</v>
      </c>
      <c r="Z724" s="54">
        <v>0</v>
      </c>
      <c r="AA724" s="54">
        <v>0</v>
      </c>
      <c r="AB724" s="54">
        <v>0</v>
      </c>
      <c r="AC724" s="60">
        <v>0</v>
      </c>
      <c r="AD724" s="100">
        <v>8</v>
      </c>
      <c r="AE724" s="84">
        <v>0</v>
      </c>
      <c r="AF724" s="173">
        <f t="shared" si="159"/>
        <v>778</v>
      </c>
      <c r="AG724" s="173">
        <f t="shared" si="160"/>
        <v>770</v>
      </c>
    </row>
    <row r="725" spans="1:59" ht="24.75" customHeight="1" x14ac:dyDescent="0.25">
      <c r="A725" s="22" t="s">
        <v>8</v>
      </c>
      <c r="B725" s="22" t="s">
        <v>908</v>
      </c>
      <c r="C725" s="22" t="s">
        <v>7</v>
      </c>
      <c r="D725" s="22">
        <v>42</v>
      </c>
      <c r="E725" s="22" t="s">
        <v>975</v>
      </c>
      <c r="F725" s="22" t="s">
        <v>976</v>
      </c>
      <c r="G725" s="53">
        <v>1</v>
      </c>
      <c r="H725" s="54">
        <v>515</v>
      </c>
      <c r="I725" s="54">
        <v>0</v>
      </c>
      <c r="J725" s="54">
        <v>0</v>
      </c>
      <c r="K725" s="54">
        <v>0</v>
      </c>
      <c r="L725" s="54">
        <v>0</v>
      </c>
      <c r="M725" s="54">
        <v>2</v>
      </c>
      <c r="N725" s="54">
        <v>1</v>
      </c>
      <c r="O725" s="54">
        <v>1</v>
      </c>
      <c r="P725" s="54">
        <v>0</v>
      </c>
      <c r="Q725" s="54">
        <v>0</v>
      </c>
      <c r="R725" s="54">
        <v>0</v>
      </c>
      <c r="S725" s="54">
        <v>0</v>
      </c>
      <c r="T725" s="54">
        <v>0</v>
      </c>
      <c r="U725" s="54">
        <v>256</v>
      </c>
      <c r="V725" s="54">
        <v>0</v>
      </c>
      <c r="W725" s="54">
        <v>0</v>
      </c>
      <c r="X725" s="54">
        <v>1</v>
      </c>
      <c r="Y725" s="54">
        <v>0</v>
      </c>
      <c r="Z725" s="54">
        <v>0</v>
      </c>
      <c r="AA725" s="54">
        <v>0</v>
      </c>
      <c r="AB725" s="54">
        <v>0</v>
      </c>
      <c r="AC725" s="60">
        <v>0</v>
      </c>
      <c r="AD725" s="100">
        <v>9</v>
      </c>
      <c r="AE725" s="84">
        <v>0</v>
      </c>
      <c r="AF725" s="173">
        <f t="shared" si="159"/>
        <v>786</v>
      </c>
      <c r="AG725" s="173">
        <f t="shared" si="160"/>
        <v>777</v>
      </c>
    </row>
    <row r="726" spans="1:59" ht="24.75" customHeight="1" x14ac:dyDescent="0.25">
      <c r="A726" s="22" t="s">
        <v>8</v>
      </c>
      <c r="B726" s="22" t="s">
        <v>908</v>
      </c>
      <c r="C726" s="22" t="s">
        <v>7</v>
      </c>
      <c r="D726" s="22">
        <v>42</v>
      </c>
      <c r="E726" s="22" t="s">
        <v>977</v>
      </c>
      <c r="F726" s="22" t="s">
        <v>978</v>
      </c>
      <c r="G726" s="53">
        <v>1</v>
      </c>
      <c r="H726" s="54">
        <v>513</v>
      </c>
      <c r="I726" s="54">
        <v>0</v>
      </c>
      <c r="J726" s="54">
        <v>0</v>
      </c>
      <c r="K726" s="54">
        <v>0</v>
      </c>
      <c r="L726" s="54">
        <v>1</v>
      </c>
      <c r="M726" s="54">
        <v>0</v>
      </c>
      <c r="N726" s="54">
        <v>2</v>
      </c>
      <c r="O726" s="54">
        <v>0</v>
      </c>
      <c r="P726" s="54">
        <v>0</v>
      </c>
      <c r="Q726" s="54">
        <v>1</v>
      </c>
      <c r="R726" s="54">
        <v>0</v>
      </c>
      <c r="S726" s="54">
        <v>0</v>
      </c>
      <c r="T726" s="54">
        <v>0</v>
      </c>
      <c r="U726" s="54">
        <v>267</v>
      </c>
      <c r="V726" s="54">
        <v>1</v>
      </c>
      <c r="W726" s="54">
        <v>0</v>
      </c>
      <c r="X726" s="54">
        <v>0</v>
      </c>
      <c r="Y726" s="54">
        <v>3</v>
      </c>
      <c r="Z726" s="54">
        <v>1</v>
      </c>
      <c r="AA726" s="54">
        <v>0</v>
      </c>
      <c r="AB726" s="54">
        <v>0</v>
      </c>
      <c r="AC726" s="60">
        <v>0</v>
      </c>
      <c r="AD726" s="100">
        <v>16</v>
      </c>
      <c r="AE726" s="84">
        <v>0</v>
      </c>
      <c r="AF726" s="173">
        <f t="shared" si="159"/>
        <v>806</v>
      </c>
      <c r="AG726" s="173">
        <f t="shared" si="160"/>
        <v>790</v>
      </c>
    </row>
    <row r="727" spans="1:59" ht="24.75" customHeight="1" x14ac:dyDescent="0.25">
      <c r="A727" s="22" t="s">
        <v>8</v>
      </c>
      <c r="B727" s="22" t="s">
        <v>908</v>
      </c>
      <c r="C727" s="22" t="s">
        <v>7</v>
      </c>
      <c r="D727" s="22">
        <v>42</v>
      </c>
      <c r="E727" s="22" t="s">
        <v>979</v>
      </c>
      <c r="F727" s="22" t="s">
        <v>980</v>
      </c>
      <c r="G727" s="53">
        <v>1</v>
      </c>
      <c r="H727" s="54">
        <v>482</v>
      </c>
      <c r="I727" s="54">
        <v>2</v>
      </c>
      <c r="J727" s="54">
        <v>0</v>
      </c>
      <c r="K727" s="54">
        <v>0</v>
      </c>
      <c r="L727" s="54">
        <v>0</v>
      </c>
      <c r="M727" s="54">
        <v>1</v>
      </c>
      <c r="N727" s="54">
        <v>5</v>
      </c>
      <c r="O727" s="54">
        <v>2</v>
      </c>
      <c r="P727" s="54">
        <v>0</v>
      </c>
      <c r="Q727" s="54">
        <v>0</v>
      </c>
      <c r="R727" s="54">
        <v>0</v>
      </c>
      <c r="S727" s="54">
        <v>0</v>
      </c>
      <c r="T727" s="54">
        <v>0</v>
      </c>
      <c r="U727" s="54">
        <v>273</v>
      </c>
      <c r="V727" s="54">
        <v>1</v>
      </c>
      <c r="W727" s="54">
        <v>0</v>
      </c>
      <c r="X727" s="54">
        <v>2</v>
      </c>
      <c r="Y727" s="54">
        <v>0</v>
      </c>
      <c r="Z727" s="54">
        <v>0</v>
      </c>
      <c r="AA727" s="54">
        <v>0</v>
      </c>
      <c r="AB727" s="54">
        <v>0</v>
      </c>
      <c r="AC727" s="60">
        <v>0</v>
      </c>
      <c r="AD727" s="100">
        <v>5</v>
      </c>
      <c r="AE727" s="84">
        <v>0</v>
      </c>
      <c r="AF727" s="173">
        <f t="shared" si="159"/>
        <v>774</v>
      </c>
      <c r="AG727" s="173">
        <f t="shared" si="160"/>
        <v>769</v>
      </c>
    </row>
    <row r="728" spans="1:59" ht="24.75" customHeight="1" x14ac:dyDescent="0.25">
      <c r="A728" s="22" t="s">
        <v>8</v>
      </c>
      <c r="B728" s="22" t="s">
        <v>908</v>
      </c>
      <c r="C728" s="22" t="s">
        <v>7</v>
      </c>
      <c r="D728" s="22">
        <v>42</v>
      </c>
      <c r="E728" s="22" t="s">
        <v>981</v>
      </c>
      <c r="F728" s="22" t="s">
        <v>982</v>
      </c>
      <c r="G728" s="53">
        <v>1</v>
      </c>
      <c r="H728" s="54">
        <v>494</v>
      </c>
      <c r="I728" s="54">
        <v>4</v>
      </c>
      <c r="J728" s="54">
        <v>0</v>
      </c>
      <c r="K728" s="54">
        <v>1</v>
      </c>
      <c r="L728" s="54">
        <v>0</v>
      </c>
      <c r="M728" s="54">
        <v>0</v>
      </c>
      <c r="N728" s="54">
        <v>2</v>
      </c>
      <c r="O728" s="54">
        <v>0</v>
      </c>
      <c r="P728" s="54">
        <v>1</v>
      </c>
      <c r="Q728" s="54">
        <v>1</v>
      </c>
      <c r="R728" s="54">
        <v>0</v>
      </c>
      <c r="S728" s="54">
        <v>0</v>
      </c>
      <c r="T728" s="54">
        <v>0</v>
      </c>
      <c r="U728" s="54">
        <v>253</v>
      </c>
      <c r="V728" s="54">
        <v>1</v>
      </c>
      <c r="W728" s="54">
        <v>1</v>
      </c>
      <c r="X728" s="54">
        <v>0</v>
      </c>
      <c r="Y728" s="54">
        <v>2</v>
      </c>
      <c r="Z728" s="54">
        <v>1</v>
      </c>
      <c r="AA728" s="54">
        <v>2</v>
      </c>
      <c r="AB728" s="54">
        <v>0</v>
      </c>
      <c r="AC728" s="60">
        <v>0</v>
      </c>
      <c r="AD728" s="100">
        <v>13</v>
      </c>
      <c r="AE728" s="84">
        <v>0</v>
      </c>
      <c r="AF728" s="173">
        <f t="shared" si="159"/>
        <v>777</v>
      </c>
      <c r="AG728" s="173">
        <f t="shared" si="160"/>
        <v>764</v>
      </c>
    </row>
    <row r="729" spans="1:59" ht="24.75" customHeight="1" x14ac:dyDescent="0.25">
      <c r="A729" s="22" t="s">
        <v>8</v>
      </c>
      <c r="B729" s="22" t="s">
        <v>908</v>
      </c>
      <c r="C729" s="22" t="s">
        <v>7</v>
      </c>
      <c r="D729" s="22">
        <v>42</v>
      </c>
      <c r="E729" s="22" t="s">
        <v>983</v>
      </c>
      <c r="F729" s="22" t="s">
        <v>984</v>
      </c>
      <c r="G729" s="53">
        <v>1</v>
      </c>
      <c r="H729" s="54">
        <v>477</v>
      </c>
      <c r="I729" s="54">
        <v>0</v>
      </c>
      <c r="J729" s="54">
        <v>0</v>
      </c>
      <c r="K729" s="54">
        <v>0</v>
      </c>
      <c r="L729" s="54">
        <v>0</v>
      </c>
      <c r="M729" s="54">
        <v>0</v>
      </c>
      <c r="N729" s="54">
        <v>2</v>
      </c>
      <c r="O729" s="54">
        <v>0</v>
      </c>
      <c r="P729" s="54">
        <v>0</v>
      </c>
      <c r="Q729" s="54">
        <v>0</v>
      </c>
      <c r="R729" s="54">
        <v>0</v>
      </c>
      <c r="S729" s="54">
        <v>0</v>
      </c>
      <c r="T729" s="54">
        <v>0</v>
      </c>
      <c r="U729" s="54">
        <v>274</v>
      </c>
      <c r="V729" s="54">
        <v>1</v>
      </c>
      <c r="W729" s="54">
        <v>0</v>
      </c>
      <c r="X729" s="54">
        <v>3</v>
      </c>
      <c r="Y729" s="54">
        <v>1</v>
      </c>
      <c r="Z729" s="54">
        <v>0</v>
      </c>
      <c r="AA729" s="54">
        <v>0</v>
      </c>
      <c r="AB729" s="54">
        <v>1</v>
      </c>
      <c r="AC729" s="60">
        <v>0</v>
      </c>
      <c r="AD729" s="100">
        <v>13</v>
      </c>
      <c r="AE729" s="84">
        <v>0</v>
      </c>
      <c r="AF729" s="173">
        <f t="shared" si="159"/>
        <v>773</v>
      </c>
      <c r="AG729" s="173">
        <f t="shared" si="160"/>
        <v>760</v>
      </c>
    </row>
    <row r="730" spans="1:59" ht="24.75" customHeight="1" x14ac:dyDescent="0.25">
      <c r="A730" s="22" t="s">
        <v>8</v>
      </c>
      <c r="B730" s="22" t="s">
        <v>908</v>
      </c>
      <c r="C730" s="22" t="s">
        <v>7</v>
      </c>
      <c r="D730" s="22">
        <v>42</v>
      </c>
      <c r="E730" s="22" t="s">
        <v>985</v>
      </c>
      <c r="F730" s="22" t="s">
        <v>986</v>
      </c>
      <c r="G730" s="53">
        <v>3</v>
      </c>
      <c r="H730" s="54">
        <v>529</v>
      </c>
      <c r="I730" s="54">
        <v>1</v>
      </c>
      <c r="J730" s="54">
        <v>0</v>
      </c>
      <c r="K730" s="54">
        <v>0</v>
      </c>
      <c r="L730" s="54">
        <v>1</v>
      </c>
      <c r="M730" s="54">
        <v>0</v>
      </c>
      <c r="N730" s="54">
        <v>1</v>
      </c>
      <c r="O730" s="54">
        <v>0</v>
      </c>
      <c r="P730" s="54">
        <v>0</v>
      </c>
      <c r="Q730" s="54">
        <v>1</v>
      </c>
      <c r="R730" s="54">
        <v>0</v>
      </c>
      <c r="S730" s="54">
        <v>0</v>
      </c>
      <c r="T730" s="54">
        <v>1</v>
      </c>
      <c r="U730" s="54">
        <v>196</v>
      </c>
      <c r="V730" s="54">
        <v>4</v>
      </c>
      <c r="W730" s="54">
        <v>1</v>
      </c>
      <c r="X730" s="54">
        <v>1</v>
      </c>
      <c r="Y730" s="54">
        <v>4</v>
      </c>
      <c r="Z730" s="54">
        <v>0</v>
      </c>
      <c r="AA730" s="54">
        <v>1</v>
      </c>
      <c r="AB730" s="54">
        <v>1</v>
      </c>
      <c r="AC730" s="60">
        <v>0</v>
      </c>
      <c r="AD730" s="100">
        <v>8</v>
      </c>
      <c r="AE730" s="84">
        <v>0</v>
      </c>
      <c r="AF730" s="173">
        <f t="shared" si="159"/>
        <v>753</v>
      </c>
      <c r="AG730" s="173">
        <f t="shared" si="160"/>
        <v>745</v>
      </c>
    </row>
    <row r="731" spans="1:59" ht="24.75" customHeight="1" x14ac:dyDescent="0.25">
      <c r="A731" s="22" t="s">
        <v>8</v>
      </c>
      <c r="B731" s="22" t="s">
        <v>908</v>
      </c>
      <c r="C731" s="22" t="s">
        <v>7</v>
      </c>
      <c r="D731" s="22">
        <v>42</v>
      </c>
      <c r="E731" s="22" t="s">
        <v>987</v>
      </c>
      <c r="F731" s="22" t="s">
        <v>988</v>
      </c>
      <c r="G731" s="53">
        <v>2</v>
      </c>
      <c r="H731" s="54">
        <v>536</v>
      </c>
      <c r="I731" s="54">
        <v>1</v>
      </c>
      <c r="J731" s="54">
        <v>0</v>
      </c>
      <c r="K731" s="54">
        <v>1</v>
      </c>
      <c r="L731" s="54">
        <v>0</v>
      </c>
      <c r="M731" s="54">
        <v>0</v>
      </c>
      <c r="N731" s="54">
        <v>4</v>
      </c>
      <c r="O731" s="54">
        <v>0</v>
      </c>
      <c r="P731" s="54">
        <v>1</v>
      </c>
      <c r="Q731" s="54">
        <v>0</v>
      </c>
      <c r="R731" s="54">
        <v>0</v>
      </c>
      <c r="S731" s="54">
        <v>1</v>
      </c>
      <c r="T731" s="54">
        <v>0</v>
      </c>
      <c r="U731" s="54">
        <v>175</v>
      </c>
      <c r="V731" s="54">
        <v>2</v>
      </c>
      <c r="W731" s="54">
        <v>0</v>
      </c>
      <c r="X731" s="54">
        <v>0</v>
      </c>
      <c r="Y731" s="54">
        <v>2</v>
      </c>
      <c r="Z731" s="54">
        <v>0</v>
      </c>
      <c r="AA731" s="54">
        <v>0</v>
      </c>
      <c r="AB731" s="54">
        <v>0</v>
      </c>
      <c r="AC731" s="60">
        <v>0</v>
      </c>
      <c r="AD731" s="100">
        <v>8</v>
      </c>
      <c r="AE731" s="84">
        <v>0</v>
      </c>
      <c r="AF731" s="173">
        <f t="shared" si="159"/>
        <v>733</v>
      </c>
      <c r="AG731" s="173">
        <f t="shared" si="160"/>
        <v>725</v>
      </c>
    </row>
    <row r="732" spans="1:59" ht="24.75" customHeight="1" x14ac:dyDescent="0.25">
      <c r="A732" s="22" t="s">
        <v>8</v>
      </c>
      <c r="B732" s="22" t="s">
        <v>908</v>
      </c>
      <c r="C732" s="22" t="s">
        <v>7</v>
      </c>
      <c r="D732" s="22">
        <v>42</v>
      </c>
      <c r="E732" s="22" t="s">
        <v>989</v>
      </c>
      <c r="F732" s="22" t="s">
        <v>990</v>
      </c>
      <c r="G732" s="53">
        <v>1</v>
      </c>
      <c r="H732" s="54">
        <v>534</v>
      </c>
      <c r="I732" s="54">
        <v>0</v>
      </c>
      <c r="J732" s="54">
        <v>0</v>
      </c>
      <c r="K732" s="54">
        <v>0</v>
      </c>
      <c r="L732" s="54">
        <v>1</v>
      </c>
      <c r="M732" s="54">
        <v>1</v>
      </c>
      <c r="N732" s="54">
        <v>2</v>
      </c>
      <c r="O732" s="54">
        <v>0</v>
      </c>
      <c r="P732" s="54">
        <v>1</v>
      </c>
      <c r="Q732" s="54">
        <v>0</v>
      </c>
      <c r="R732" s="54">
        <v>0</v>
      </c>
      <c r="S732" s="54">
        <v>0</v>
      </c>
      <c r="T732" s="54">
        <v>0</v>
      </c>
      <c r="U732" s="54">
        <v>180</v>
      </c>
      <c r="V732" s="54">
        <v>0</v>
      </c>
      <c r="W732" s="54">
        <v>2</v>
      </c>
      <c r="X732" s="54">
        <v>1</v>
      </c>
      <c r="Y732" s="54">
        <v>2</v>
      </c>
      <c r="Z732" s="54">
        <v>0</v>
      </c>
      <c r="AA732" s="54">
        <v>1</v>
      </c>
      <c r="AB732" s="54">
        <v>0</v>
      </c>
      <c r="AC732" s="60">
        <v>0</v>
      </c>
      <c r="AD732" s="100">
        <v>8</v>
      </c>
      <c r="AE732" s="84">
        <v>0</v>
      </c>
      <c r="AF732" s="173">
        <f t="shared" si="159"/>
        <v>734</v>
      </c>
      <c r="AG732" s="173">
        <f t="shared" si="160"/>
        <v>726</v>
      </c>
    </row>
    <row r="733" spans="1:59" ht="24.75" customHeight="1" x14ac:dyDescent="0.25">
      <c r="A733" s="22" t="s">
        <v>8</v>
      </c>
      <c r="B733" s="22" t="s">
        <v>908</v>
      </c>
      <c r="C733" s="22" t="s">
        <v>7</v>
      </c>
      <c r="D733" s="22">
        <v>42</v>
      </c>
      <c r="E733" s="22" t="s">
        <v>991</v>
      </c>
      <c r="F733" s="22" t="s">
        <v>992</v>
      </c>
      <c r="G733" s="53">
        <v>2</v>
      </c>
      <c r="H733" s="54">
        <v>535</v>
      </c>
      <c r="I733" s="54">
        <v>0</v>
      </c>
      <c r="J733" s="54">
        <v>0</v>
      </c>
      <c r="K733" s="54">
        <v>0</v>
      </c>
      <c r="L733" s="54">
        <v>0</v>
      </c>
      <c r="M733" s="54">
        <v>0</v>
      </c>
      <c r="N733" s="54">
        <v>6</v>
      </c>
      <c r="O733" s="54">
        <v>0</v>
      </c>
      <c r="P733" s="54">
        <v>0</v>
      </c>
      <c r="Q733" s="54">
        <v>1</v>
      </c>
      <c r="R733" s="54">
        <v>1</v>
      </c>
      <c r="S733" s="54">
        <v>0</v>
      </c>
      <c r="T733" s="54">
        <v>1</v>
      </c>
      <c r="U733" s="53">
        <v>192</v>
      </c>
      <c r="V733" s="54">
        <v>2</v>
      </c>
      <c r="W733" s="54">
        <v>0</v>
      </c>
      <c r="X733" s="54">
        <v>0</v>
      </c>
      <c r="Y733" s="54">
        <v>3</v>
      </c>
      <c r="Z733" s="54">
        <v>0</v>
      </c>
      <c r="AA733" s="54">
        <v>0</v>
      </c>
      <c r="AB733" s="54">
        <v>0</v>
      </c>
      <c r="AC733" s="60">
        <v>0</v>
      </c>
      <c r="AD733" s="100">
        <v>6</v>
      </c>
      <c r="AE733" s="84">
        <v>0</v>
      </c>
      <c r="AF733" s="173">
        <f t="shared" si="159"/>
        <v>749</v>
      </c>
      <c r="AG733" s="173">
        <f t="shared" si="160"/>
        <v>743</v>
      </c>
    </row>
    <row r="734" spans="1:59" ht="24.75" customHeight="1" x14ac:dyDescent="0.25">
      <c r="A734" s="22" t="s">
        <v>8</v>
      </c>
      <c r="B734" s="22" t="s">
        <v>908</v>
      </c>
      <c r="C734" s="22" t="s">
        <v>7</v>
      </c>
      <c r="D734" s="22">
        <v>42</v>
      </c>
      <c r="E734" s="22" t="s">
        <v>993</v>
      </c>
      <c r="F734" s="22" t="s">
        <v>994</v>
      </c>
      <c r="G734" s="53">
        <v>1</v>
      </c>
      <c r="H734" s="54">
        <v>494</v>
      </c>
      <c r="I734" s="54">
        <v>0</v>
      </c>
      <c r="J734" s="54">
        <v>0</v>
      </c>
      <c r="K734" s="54">
        <v>0</v>
      </c>
      <c r="L734" s="54">
        <v>1</v>
      </c>
      <c r="M734" s="54">
        <v>1</v>
      </c>
      <c r="N734" s="54">
        <v>4</v>
      </c>
      <c r="O734" s="54">
        <v>0</v>
      </c>
      <c r="P734" s="54">
        <v>0</v>
      </c>
      <c r="Q734" s="54">
        <v>0</v>
      </c>
      <c r="R734" s="54">
        <v>1</v>
      </c>
      <c r="S734" s="54">
        <v>0</v>
      </c>
      <c r="T734" s="54">
        <v>0</v>
      </c>
      <c r="U734" s="54">
        <v>163</v>
      </c>
      <c r="V734" s="54">
        <v>1</v>
      </c>
      <c r="W734" s="54">
        <v>1</v>
      </c>
      <c r="X734" s="54">
        <v>0</v>
      </c>
      <c r="Y734" s="54">
        <v>2</v>
      </c>
      <c r="Z734" s="54">
        <v>0</v>
      </c>
      <c r="AA734" s="54">
        <v>0</v>
      </c>
      <c r="AB734" s="54">
        <v>1</v>
      </c>
      <c r="AC734" s="60">
        <v>0</v>
      </c>
      <c r="AD734" s="100">
        <v>5</v>
      </c>
      <c r="AE734" s="84">
        <v>0</v>
      </c>
      <c r="AF734" s="173">
        <f t="shared" si="159"/>
        <v>675</v>
      </c>
      <c r="AG734" s="173">
        <f t="shared" si="160"/>
        <v>670</v>
      </c>
    </row>
    <row r="735" spans="1:59" ht="24.75" customHeight="1" x14ac:dyDescent="0.25">
      <c r="A735" s="44"/>
      <c r="B735" s="44"/>
      <c r="C735" s="6"/>
      <c r="D735" s="40"/>
      <c r="E735" s="31" t="s">
        <v>995</v>
      </c>
      <c r="F735" s="31" t="s">
        <v>6</v>
      </c>
      <c r="G735" s="87">
        <f>SUM(G707:G734)</f>
        <v>34</v>
      </c>
      <c r="H735" s="84">
        <f t="shared" ref="H735:AE735" si="161">SUM(H707:H734)</f>
        <v>14392</v>
      </c>
      <c r="I735" s="84">
        <f t="shared" si="161"/>
        <v>19</v>
      </c>
      <c r="J735" s="84">
        <f t="shared" si="161"/>
        <v>0</v>
      </c>
      <c r="K735" s="84">
        <f t="shared" si="161"/>
        <v>3</v>
      </c>
      <c r="L735" s="84">
        <f t="shared" si="161"/>
        <v>14</v>
      </c>
      <c r="M735" s="84">
        <f t="shared" si="161"/>
        <v>12</v>
      </c>
      <c r="N735" s="84">
        <f t="shared" si="161"/>
        <v>85</v>
      </c>
      <c r="O735" s="84">
        <f t="shared" si="161"/>
        <v>8</v>
      </c>
      <c r="P735" s="84">
        <f t="shared" si="161"/>
        <v>7</v>
      </c>
      <c r="Q735" s="84">
        <f t="shared" si="161"/>
        <v>12</v>
      </c>
      <c r="R735" s="84">
        <f t="shared" si="161"/>
        <v>3</v>
      </c>
      <c r="S735" s="84">
        <f t="shared" si="161"/>
        <v>3</v>
      </c>
      <c r="T735" s="84">
        <f t="shared" si="161"/>
        <v>5</v>
      </c>
      <c r="U735" s="84">
        <f t="shared" si="161"/>
        <v>5827</v>
      </c>
      <c r="V735" s="84">
        <f t="shared" si="161"/>
        <v>36</v>
      </c>
      <c r="W735" s="84">
        <f t="shared" si="161"/>
        <v>14</v>
      </c>
      <c r="X735" s="84">
        <f t="shared" si="161"/>
        <v>27</v>
      </c>
      <c r="Y735" s="84">
        <f t="shared" si="161"/>
        <v>50</v>
      </c>
      <c r="Z735" s="84">
        <f t="shared" si="161"/>
        <v>5</v>
      </c>
      <c r="AA735" s="84">
        <f t="shared" si="161"/>
        <v>11</v>
      </c>
      <c r="AB735" s="84">
        <f t="shared" si="161"/>
        <v>4</v>
      </c>
      <c r="AC735" s="85">
        <f t="shared" si="161"/>
        <v>0</v>
      </c>
      <c r="AD735" s="100">
        <f t="shared" si="161"/>
        <v>227</v>
      </c>
      <c r="AE735" s="84">
        <f t="shared" si="161"/>
        <v>0</v>
      </c>
      <c r="AF735" s="87">
        <f t="shared" ref="AF735" si="162">SUM(AF707:AF734)</f>
        <v>20798</v>
      </c>
      <c r="AG735" s="88">
        <f t="shared" ref="AG735" si="163">SUM(AG707:AG734)</f>
        <v>20571</v>
      </c>
    </row>
    <row r="736" spans="1:59" s="51" customFormat="1" ht="24.75" customHeight="1" x14ac:dyDescent="0.25">
      <c r="A736" s="241"/>
      <c r="B736" s="242"/>
      <c r="C736" s="242"/>
      <c r="D736" s="242"/>
      <c r="E736" s="242"/>
      <c r="F736" s="242"/>
      <c r="G736" s="242"/>
      <c r="H736" s="242"/>
      <c r="I736" s="242"/>
      <c r="J736" s="242"/>
      <c r="K736" s="242"/>
      <c r="L736" s="242"/>
      <c r="M736" s="242"/>
      <c r="N736" s="242"/>
      <c r="O736" s="242"/>
      <c r="P736" s="242"/>
      <c r="Q736" s="242"/>
      <c r="R736" s="242"/>
      <c r="S736" s="242"/>
      <c r="T736" s="242"/>
      <c r="U736" s="242"/>
      <c r="V736" s="242"/>
      <c r="W736" s="242"/>
      <c r="X736" s="242"/>
      <c r="Y736" s="242"/>
      <c r="Z736" s="242"/>
      <c r="AA736" s="242"/>
      <c r="AB736" s="242"/>
      <c r="AC736" s="242"/>
      <c r="AD736" s="242"/>
      <c r="AE736" s="242"/>
      <c r="AF736" s="242"/>
      <c r="AG736" s="243"/>
      <c r="AH736" s="50"/>
      <c r="AI736" s="50"/>
      <c r="AJ736" s="50"/>
      <c r="AK736" s="50"/>
      <c r="AL736" s="50"/>
      <c r="AM736" s="50"/>
      <c r="AN736" s="50"/>
      <c r="AO736" s="50"/>
      <c r="AP736" s="50"/>
      <c r="AQ736" s="50"/>
      <c r="AR736" s="50"/>
      <c r="AS736" s="50"/>
      <c r="AT736" s="50"/>
      <c r="AU736" s="50"/>
      <c r="AV736" s="50"/>
      <c r="AW736" s="50"/>
      <c r="AX736" s="50"/>
      <c r="AY736" s="50"/>
      <c r="AZ736" s="50"/>
      <c r="BA736" s="50"/>
      <c r="BB736" s="50"/>
      <c r="BC736" s="50"/>
      <c r="BD736" s="50"/>
      <c r="BE736" s="50"/>
      <c r="BF736" s="50"/>
      <c r="BG736" s="50"/>
    </row>
    <row r="737" spans="1:59" s="159" customFormat="1" ht="24.75" customHeight="1" x14ac:dyDescent="0.3">
      <c r="A737" s="244"/>
      <c r="B737" s="245"/>
      <c r="C737" s="245"/>
      <c r="D737" s="246"/>
      <c r="E737" s="146" t="s">
        <v>2432</v>
      </c>
      <c r="F737" s="146"/>
      <c r="G737" s="147">
        <f>G705+G735</f>
        <v>53</v>
      </c>
      <c r="H737" s="148">
        <f t="shared" ref="H737:AG737" si="164">H705+H735</f>
        <v>21214</v>
      </c>
      <c r="I737" s="148">
        <f t="shared" si="164"/>
        <v>35</v>
      </c>
      <c r="J737" s="148">
        <f t="shared" si="164"/>
        <v>1</v>
      </c>
      <c r="K737" s="148">
        <f t="shared" si="164"/>
        <v>4</v>
      </c>
      <c r="L737" s="148">
        <f t="shared" si="164"/>
        <v>19</v>
      </c>
      <c r="M737" s="148">
        <f t="shared" si="164"/>
        <v>20</v>
      </c>
      <c r="N737" s="148">
        <f t="shared" si="164"/>
        <v>116</v>
      </c>
      <c r="O737" s="148">
        <f t="shared" si="164"/>
        <v>8</v>
      </c>
      <c r="P737" s="148">
        <f t="shared" si="164"/>
        <v>13</v>
      </c>
      <c r="Q737" s="148">
        <f t="shared" si="164"/>
        <v>37</v>
      </c>
      <c r="R737" s="148">
        <f t="shared" si="164"/>
        <v>3</v>
      </c>
      <c r="S737" s="148">
        <f t="shared" si="164"/>
        <v>3</v>
      </c>
      <c r="T737" s="148">
        <f t="shared" si="164"/>
        <v>6</v>
      </c>
      <c r="U737" s="148">
        <f t="shared" si="164"/>
        <v>8938</v>
      </c>
      <c r="V737" s="148">
        <f t="shared" si="164"/>
        <v>121</v>
      </c>
      <c r="W737" s="148">
        <f t="shared" si="164"/>
        <v>18</v>
      </c>
      <c r="X737" s="148">
        <f t="shared" si="164"/>
        <v>38</v>
      </c>
      <c r="Y737" s="148">
        <f t="shared" si="164"/>
        <v>97</v>
      </c>
      <c r="Z737" s="148">
        <f t="shared" si="164"/>
        <v>7</v>
      </c>
      <c r="AA737" s="148">
        <f t="shared" si="164"/>
        <v>14</v>
      </c>
      <c r="AB737" s="148">
        <f t="shared" si="164"/>
        <v>6</v>
      </c>
      <c r="AC737" s="149">
        <f t="shared" si="164"/>
        <v>2</v>
      </c>
      <c r="AD737" s="150">
        <f t="shared" si="164"/>
        <v>306</v>
      </c>
      <c r="AE737" s="148">
        <f t="shared" si="164"/>
        <v>0</v>
      </c>
      <c r="AF737" s="147">
        <f t="shared" si="164"/>
        <v>31079</v>
      </c>
      <c r="AG737" s="151">
        <f t="shared" si="164"/>
        <v>30773</v>
      </c>
      <c r="AH737" s="158"/>
      <c r="AI737" s="158"/>
      <c r="AJ737" s="158"/>
      <c r="AK737" s="158"/>
      <c r="AL737" s="158"/>
      <c r="AM737" s="158"/>
      <c r="AN737" s="158"/>
      <c r="AO737" s="158"/>
      <c r="AP737" s="158"/>
      <c r="AQ737" s="158"/>
      <c r="AR737" s="158"/>
      <c r="AS737" s="158"/>
      <c r="AT737" s="158"/>
      <c r="AU737" s="158"/>
      <c r="AV737" s="158"/>
      <c r="AW737" s="158"/>
      <c r="AX737" s="158"/>
      <c r="AY737" s="158"/>
      <c r="AZ737" s="158"/>
      <c r="BA737" s="158"/>
      <c r="BB737" s="158"/>
      <c r="BC737" s="158"/>
      <c r="BD737" s="158"/>
      <c r="BE737" s="158"/>
      <c r="BF737" s="158"/>
      <c r="BG737" s="158"/>
    </row>
    <row r="738" spans="1:59" s="45" customFormat="1" ht="24.75" customHeight="1" x14ac:dyDescent="0.25">
      <c r="A738" s="280"/>
      <c r="B738" s="281"/>
      <c r="C738" s="281"/>
      <c r="D738" s="281"/>
      <c r="E738" s="281"/>
      <c r="F738" s="281"/>
      <c r="G738" s="281"/>
      <c r="H738" s="281"/>
      <c r="I738" s="281"/>
      <c r="J738" s="281"/>
      <c r="K738" s="281"/>
      <c r="L738" s="281"/>
      <c r="M738" s="281"/>
      <c r="N738" s="281"/>
      <c r="O738" s="281"/>
      <c r="P738" s="281"/>
      <c r="Q738" s="281"/>
      <c r="R738" s="281"/>
      <c r="S738" s="281"/>
      <c r="T738" s="281"/>
      <c r="U738" s="281"/>
      <c r="V738" s="281"/>
      <c r="W738" s="281"/>
      <c r="X738" s="281"/>
      <c r="Y738" s="281"/>
      <c r="Z738" s="281"/>
      <c r="AA738" s="281"/>
      <c r="AB738" s="281"/>
      <c r="AC738" s="281"/>
      <c r="AD738" s="281"/>
      <c r="AE738" s="281"/>
      <c r="AF738" s="281"/>
      <c r="AG738" s="282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</row>
    <row r="739" spans="1:59" ht="24.75" customHeight="1" x14ac:dyDescent="0.25">
      <c r="A739" s="252" t="s">
        <v>1174</v>
      </c>
      <c r="B739" s="253"/>
      <c r="C739" s="254"/>
      <c r="D739" s="23"/>
      <c r="E739" s="22"/>
      <c r="F739" s="22"/>
      <c r="G739" s="53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60"/>
      <c r="AD739" s="100"/>
      <c r="AE739" s="84"/>
      <c r="AF739" s="87"/>
      <c r="AG739" s="88"/>
    </row>
    <row r="740" spans="1:59" ht="24.75" customHeight="1" x14ac:dyDescent="0.25">
      <c r="A740" s="22" t="s">
        <v>8</v>
      </c>
      <c r="B740" s="22" t="s">
        <v>996</v>
      </c>
      <c r="C740" s="22" t="s">
        <v>7</v>
      </c>
      <c r="D740" s="22">
        <v>1</v>
      </c>
      <c r="E740" s="22" t="s">
        <v>997</v>
      </c>
      <c r="F740" s="22" t="s">
        <v>998</v>
      </c>
      <c r="G740" s="106">
        <v>3</v>
      </c>
      <c r="H740" s="106">
        <v>302</v>
      </c>
      <c r="I740" s="106">
        <v>0</v>
      </c>
      <c r="J740" s="106">
        <v>1</v>
      </c>
      <c r="K740" s="106">
        <v>0</v>
      </c>
      <c r="L740" s="106">
        <v>1</v>
      </c>
      <c r="M740" s="106">
        <v>1</v>
      </c>
      <c r="N740" s="106">
        <v>2</v>
      </c>
      <c r="O740" s="106">
        <v>0</v>
      </c>
      <c r="P740" s="106">
        <v>0</v>
      </c>
      <c r="Q740" s="106">
        <v>0</v>
      </c>
      <c r="R740" s="106">
        <v>0</v>
      </c>
      <c r="S740" s="106">
        <v>0</v>
      </c>
      <c r="T740" s="106">
        <v>0</v>
      </c>
      <c r="U740" s="106">
        <v>215</v>
      </c>
      <c r="V740" s="106">
        <v>2</v>
      </c>
      <c r="W740" s="106">
        <v>0</v>
      </c>
      <c r="X740" s="106">
        <v>1</v>
      </c>
      <c r="Y740" s="106">
        <v>0</v>
      </c>
      <c r="Z740" s="106">
        <v>0</v>
      </c>
      <c r="AA740" s="106">
        <v>1</v>
      </c>
      <c r="AB740" s="106">
        <v>0</v>
      </c>
      <c r="AC740" s="108">
        <v>0</v>
      </c>
      <c r="AD740" s="192">
        <v>6</v>
      </c>
      <c r="AE740" s="183">
        <v>0</v>
      </c>
      <c r="AF740" s="173">
        <f t="shared" ref="AF740:AF803" si="165">G740+H740+I740+J740+K740+L740+M740+N740+O740+P740+Q740+R740+S740+T740+U740+V740+W740+X740+Y740+Z740+AA740+AB740+AC740+AD740</f>
        <v>535</v>
      </c>
      <c r="AG740" s="173">
        <f t="shared" ref="AG740:AG803" si="166">G740+H740+I740+J740+K740+L740+M740+N740+O740+P740+Q740+R740+S740+T740+U740+V740+W740+X740+Y740+Z740+AA740+AB740+AC740</f>
        <v>529</v>
      </c>
    </row>
    <row r="741" spans="1:59" ht="24.75" customHeight="1" x14ac:dyDescent="0.25">
      <c r="A741" s="22" t="s">
        <v>8</v>
      </c>
      <c r="B741" s="22" t="s">
        <v>996</v>
      </c>
      <c r="C741" s="22" t="s">
        <v>7</v>
      </c>
      <c r="D741" s="22">
        <v>1</v>
      </c>
      <c r="E741" s="22" t="s">
        <v>999</v>
      </c>
      <c r="F741" s="22" t="s">
        <v>1000</v>
      </c>
      <c r="G741" s="106">
        <v>1</v>
      </c>
      <c r="H741" s="106">
        <v>277</v>
      </c>
      <c r="I741" s="106">
        <v>3</v>
      </c>
      <c r="J741" s="106">
        <v>0</v>
      </c>
      <c r="K741" s="106">
        <v>0</v>
      </c>
      <c r="L741" s="106">
        <v>1</v>
      </c>
      <c r="M741" s="106">
        <v>0</v>
      </c>
      <c r="N741" s="106">
        <v>1</v>
      </c>
      <c r="O741" s="106">
        <v>0</v>
      </c>
      <c r="P741" s="106">
        <v>0</v>
      </c>
      <c r="Q741" s="106">
        <v>0</v>
      </c>
      <c r="R741" s="106">
        <v>0</v>
      </c>
      <c r="S741" s="106">
        <v>1</v>
      </c>
      <c r="T741" s="106">
        <v>0</v>
      </c>
      <c r="U741" s="106">
        <v>225</v>
      </c>
      <c r="V741" s="106">
        <v>3</v>
      </c>
      <c r="W741" s="106">
        <v>0</v>
      </c>
      <c r="X741" s="106">
        <v>1</v>
      </c>
      <c r="Y741" s="106">
        <v>0</v>
      </c>
      <c r="Z741" s="106">
        <v>0</v>
      </c>
      <c r="AA741" s="106">
        <v>1</v>
      </c>
      <c r="AB741" s="106">
        <v>0</v>
      </c>
      <c r="AC741" s="108">
        <v>0</v>
      </c>
      <c r="AD741" s="192">
        <v>12</v>
      </c>
      <c r="AE741" s="183">
        <v>0</v>
      </c>
      <c r="AF741" s="173">
        <f t="shared" si="165"/>
        <v>526</v>
      </c>
      <c r="AG741" s="173">
        <f t="shared" si="166"/>
        <v>514</v>
      </c>
    </row>
    <row r="742" spans="1:59" ht="24.75" customHeight="1" x14ac:dyDescent="0.25">
      <c r="A742" s="22" t="s">
        <v>8</v>
      </c>
      <c r="B742" s="22" t="s">
        <v>996</v>
      </c>
      <c r="C742" s="22" t="s">
        <v>7</v>
      </c>
      <c r="D742" s="22">
        <v>1</v>
      </c>
      <c r="E742" s="22" t="s">
        <v>1001</v>
      </c>
      <c r="F742" s="22" t="s">
        <v>1002</v>
      </c>
      <c r="G742" s="106">
        <v>3</v>
      </c>
      <c r="H742" s="106">
        <v>474</v>
      </c>
      <c r="I742" s="106">
        <v>1</v>
      </c>
      <c r="J742" s="106">
        <v>1</v>
      </c>
      <c r="K742" s="106">
        <v>0</v>
      </c>
      <c r="L742" s="106">
        <v>1</v>
      </c>
      <c r="M742" s="106">
        <v>0</v>
      </c>
      <c r="N742" s="106">
        <v>7</v>
      </c>
      <c r="O742" s="106">
        <v>0</v>
      </c>
      <c r="P742" s="106">
        <v>0</v>
      </c>
      <c r="Q742" s="106">
        <v>0</v>
      </c>
      <c r="R742" s="106">
        <v>0</v>
      </c>
      <c r="S742" s="106">
        <v>0</v>
      </c>
      <c r="T742" s="106">
        <v>0</v>
      </c>
      <c r="U742" s="106">
        <v>231</v>
      </c>
      <c r="V742" s="106">
        <v>0</v>
      </c>
      <c r="W742" s="106">
        <v>0</v>
      </c>
      <c r="X742" s="106">
        <v>0</v>
      </c>
      <c r="Y742" s="106">
        <v>0</v>
      </c>
      <c r="Z742" s="106">
        <v>0</v>
      </c>
      <c r="AA742" s="106">
        <v>1</v>
      </c>
      <c r="AB742" s="106">
        <v>0</v>
      </c>
      <c r="AC742" s="108">
        <v>0</v>
      </c>
      <c r="AD742" s="192">
        <v>8</v>
      </c>
      <c r="AE742" s="183">
        <v>0</v>
      </c>
      <c r="AF742" s="173">
        <f t="shared" si="165"/>
        <v>727</v>
      </c>
      <c r="AG742" s="173">
        <f t="shared" si="166"/>
        <v>719</v>
      </c>
    </row>
    <row r="743" spans="1:59" ht="24.75" customHeight="1" x14ac:dyDescent="0.25">
      <c r="A743" s="22" t="s">
        <v>8</v>
      </c>
      <c r="B743" s="22" t="s">
        <v>996</v>
      </c>
      <c r="C743" s="22" t="s">
        <v>7</v>
      </c>
      <c r="D743" s="22">
        <v>1</v>
      </c>
      <c r="E743" s="22" t="s">
        <v>1003</v>
      </c>
      <c r="F743" s="22" t="s">
        <v>1004</v>
      </c>
      <c r="G743" s="106">
        <v>2</v>
      </c>
      <c r="H743" s="106">
        <v>512</v>
      </c>
      <c r="I743" s="106">
        <v>0</v>
      </c>
      <c r="J743" s="106">
        <v>0</v>
      </c>
      <c r="K743" s="106">
        <v>0</v>
      </c>
      <c r="L743" s="106">
        <v>0</v>
      </c>
      <c r="M743" s="106">
        <v>0</v>
      </c>
      <c r="N743" s="106">
        <v>0</v>
      </c>
      <c r="O743" s="106">
        <v>1</v>
      </c>
      <c r="P743" s="106">
        <v>0</v>
      </c>
      <c r="Q743" s="106">
        <v>0</v>
      </c>
      <c r="R743" s="106">
        <v>0</v>
      </c>
      <c r="S743" s="106">
        <v>0</v>
      </c>
      <c r="T743" s="106">
        <v>0</v>
      </c>
      <c r="U743" s="106">
        <v>202</v>
      </c>
      <c r="V743" s="106">
        <v>0</v>
      </c>
      <c r="W743" s="106">
        <v>0</v>
      </c>
      <c r="X743" s="106">
        <v>0</v>
      </c>
      <c r="Y743" s="106">
        <v>1</v>
      </c>
      <c r="Z743" s="106">
        <v>0</v>
      </c>
      <c r="AA743" s="106">
        <v>0</v>
      </c>
      <c r="AB743" s="106">
        <v>0</v>
      </c>
      <c r="AC743" s="108">
        <v>0</v>
      </c>
      <c r="AD743" s="192">
        <v>13</v>
      </c>
      <c r="AE743" s="183">
        <v>0</v>
      </c>
      <c r="AF743" s="173">
        <f t="shared" si="165"/>
        <v>731</v>
      </c>
      <c r="AG743" s="173">
        <f t="shared" si="166"/>
        <v>718</v>
      </c>
    </row>
    <row r="744" spans="1:59" ht="24.75" customHeight="1" x14ac:dyDescent="0.25">
      <c r="A744" s="22" t="s">
        <v>8</v>
      </c>
      <c r="B744" s="22" t="s">
        <v>996</v>
      </c>
      <c r="C744" s="22" t="s">
        <v>7</v>
      </c>
      <c r="D744" s="22">
        <v>1</v>
      </c>
      <c r="E744" s="22" t="s">
        <v>1005</v>
      </c>
      <c r="F744" s="22" t="s">
        <v>1006</v>
      </c>
      <c r="G744" s="106">
        <v>1</v>
      </c>
      <c r="H744" s="106">
        <v>517</v>
      </c>
      <c r="I744" s="106">
        <v>0</v>
      </c>
      <c r="J744" s="106">
        <v>0</v>
      </c>
      <c r="K744" s="106">
        <v>0</v>
      </c>
      <c r="L744" s="106">
        <v>1</v>
      </c>
      <c r="M744" s="106">
        <v>2</v>
      </c>
      <c r="N744" s="106">
        <v>4</v>
      </c>
      <c r="O744" s="106">
        <v>1</v>
      </c>
      <c r="P744" s="106">
        <v>0</v>
      </c>
      <c r="Q744" s="106">
        <v>1</v>
      </c>
      <c r="R744" s="106">
        <v>0</v>
      </c>
      <c r="S744" s="106">
        <v>0</v>
      </c>
      <c r="T744" s="106">
        <v>0</v>
      </c>
      <c r="U744" s="106">
        <v>200</v>
      </c>
      <c r="V744" s="106">
        <v>0</v>
      </c>
      <c r="W744" s="106">
        <v>0</v>
      </c>
      <c r="X744" s="106">
        <v>0</v>
      </c>
      <c r="Y744" s="106">
        <v>2</v>
      </c>
      <c r="Z744" s="106">
        <v>0</v>
      </c>
      <c r="AA744" s="106">
        <v>0</v>
      </c>
      <c r="AB744" s="106">
        <v>1</v>
      </c>
      <c r="AC744" s="108">
        <v>0</v>
      </c>
      <c r="AD744" s="192">
        <v>11</v>
      </c>
      <c r="AE744" s="183">
        <v>0</v>
      </c>
      <c r="AF744" s="173">
        <f t="shared" si="165"/>
        <v>741</v>
      </c>
      <c r="AG744" s="173">
        <f t="shared" si="166"/>
        <v>730</v>
      </c>
    </row>
    <row r="745" spans="1:59" ht="24.75" customHeight="1" x14ac:dyDescent="0.25">
      <c r="A745" s="22" t="s">
        <v>8</v>
      </c>
      <c r="B745" s="22" t="s">
        <v>996</v>
      </c>
      <c r="C745" s="22" t="s">
        <v>7</v>
      </c>
      <c r="D745" s="22">
        <v>1</v>
      </c>
      <c r="E745" s="22" t="s">
        <v>1007</v>
      </c>
      <c r="F745" s="22" t="s">
        <v>1008</v>
      </c>
      <c r="G745" s="106">
        <v>2</v>
      </c>
      <c r="H745" s="106">
        <v>495</v>
      </c>
      <c r="I745" s="106">
        <v>1</v>
      </c>
      <c r="J745" s="106">
        <v>0</v>
      </c>
      <c r="K745" s="106">
        <v>0</v>
      </c>
      <c r="L745" s="106">
        <v>0</v>
      </c>
      <c r="M745" s="106">
        <v>3</v>
      </c>
      <c r="N745" s="106">
        <v>6</v>
      </c>
      <c r="O745" s="106">
        <v>0</v>
      </c>
      <c r="P745" s="106">
        <v>1</v>
      </c>
      <c r="Q745" s="106">
        <v>1</v>
      </c>
      <c r="R745" s="106">
        <v>0</v>
      </c>
      <c r="S745" s="106">
        <v>0</v>
      </c>
      <c r="T745" s="106">
        <v>0</v>
      </c>
      <c r="U745" s="106">
        <v>206</v>
      </c>
      <c r="V745" s="106">
        <v>1</v>
      </c>
      <c r="W745" s="106">
        <v>0</v>
      </c>
      <c r="X745" s="106">
        <v>0</v>
      </c>
      <c r="Y745" s="106">
        <v>1</v>
      </c>
      <c r="Z745" s="106">
        <v>0</v>
      </c>
      <c r="AA745" s="106">
        <v>1</v>
      </c>
      <c r="AB745" s="106">
        <v>0</v>
      </c>
      <c r="AC745" s="108">
        <v>0</v>
      </c>
      <c r="AD745" s="192">
        <v>9</v>
      </c>
      <c r="AE745" s="183">
        <v>0</v>
      </c>
      <c r="AF745" s="173">
        <f t="shared" si="165"/>
        <v>727</v>
      </c>
      <c r="AG745" s="173">
        <f t="shared" si="166"/>
        <v>718</v>
      </c>
    </row>
    <row r="746" spans="1:59" ht="24.75" customHeight="1" x14ac:dyDescent="0.25">
      <c r="A746" s="22" t="s">
        <v>8</v>
      </c>
      <c r="B746" s="22" t="s">
        <v>996</v>
      </c>
      <c r="C746" s="22" t="s">
        <v>7</v>
      </c>
      <c r="D746" s="22">
        <v>1</v>
      </c>
      <c r="E746" s="22" t="s">
        <v>1009</v>
      </c>
      <c r="F746" s="22" t="s">
        <v>1010</v>
      </c>
      <c r="G746" s="99">
        <v>2</v>
      </c>
      <c r="H746" s="99">
        <v>527</v>
      </c>
      <c r="I746" s="99">
        <v>0</v>
      </c>
      <c r="J746" s="99">
        <v>0</v>
      </c>
      <c r="K746" s="99">
        <v>0</v>
      </c>
      <c r="L746" s="99">
        <v>2</v>
      </c>
      <c r="M746" s="99">
        <v>4</v>
      </c>
      <c r="N746" s="99">
        <v>3</v>
      </c>
      <c r="O746" s="99">
        <v>0</v>
      </c>
      <c r="P746" s="99">
        <v>0</v>
      </c>
      <c r="Q746" s="99">
        <v>0</v>
      </c>
      <c r="R746" s="99">
        <v>0</v>
      </c>
      <c r="S746" s="99">
        <v>0</v>
      </c>
      <c r="T746" s="99">
        <v>0</v>
      </c>
      <c r="U746" s="99">
        <v>185</v>
      </c>
      <c r="V746" s="99">
        <v>0</v>
      </c>
      <c r="W746" s="99">
        <v>0</v>
      </c>
      <c r="X746" s="99">
        <v>1</v>
      </c>
      <c r="Y746" s="99">
        <v>0</v>
      </c>
      <c r="Z746" s="99">
        <v>0</v>
      </c>
      <c r="AA746" s="99">
        <v>0</v>
      </c>
      <c r="AB746" s="99">
        <v>1</v>
      </c>
      <c r="AC746" s="99">
        <v>0</v>
      </c>
      <c r="AD746" s="195">
        <v>3</v>
      </c>
      <c r="AE746" s="183">
        <v>0</v>
      </c>
      <c r="AF746" s="173">
        <f t="shared" si="165"/>
        <v>728</v>
      </c>
      <c r="AG746" s="173">
        <f t="shared" si="166"/>
        <v>725</v>
      </c>
    </row>
    <row r="747" spans="1:59" ht="24.75" customHeight="1" x14ac:dyDescent="0.25">
      <c r="A747" s="22" t="s">
        <v>8</v>
      </c>
      <c r="B747" s="22" t="s">
        <v>996</v>
      </c>
      <c r="C747" s="22" t="s">
        <v>7</v>
      </c>
      <c r="D747" s="22">
        <v>1</v>
      </c>
      <c r="E747" s="22" t="s">
        <v>1011</v>
      </c>
      <c r="F747" s="22" t="s">
        <v>1012</v>
      </c>
      <c r="G747" s="106">
        <v>4</v>
      </c>
      <c r="H747" s="106">
        <v>540</v>
      </c>
      <c r="I747" s="106">
        <v>0</v>
      </c>
      <c r="J747" s="106">
        <v>1</v>
      </c>
      <c r="K747" s="106">
        <v>0</v>
      </c>
      <c r="L747" s="106">
        <v>0</v>
      </c>
      <c r="M747" s="106">
        <v>1</v>
      </c>
      <c r="N747" s="106">
        <v>1</v>
      </c>
      <c r="O747" s="106">
        <v>0</v>
      </c>
      <c r="P747" s="106">
        <v>0</v>
      </c>
      <c r="Q747" s="106">
        <v>0</v>
      </c>
      <c r="R747" s="106">
        <v>0</v>
      </c>
      <c r="S747" s="106">
        <v>0</v>
      </c>
      <c r="T747" s="106">
        <v>0</v>
      </c>
      <c r="U747" s="106">
        <v>180</v>
      </c>
      <c r="V747" s="106">
        <v>0</v>
      </c>
      <c r="W747" s="106">
        <v>0</v>
      </c>
      <c r="X747" s="106">
        <v>0</v>
      </c>
      <c r="Y747" s="106">
        <v>1</v>
      </c>
      <c r="Z747" s="106">
        <v>0</v>
      </c>
      <c r="AA747" s="106">
        <v>0</v>
      </c>
      <c r="AB747" s="106">
        <v>0</v>
      </c>
      <c r="AC747" s="108">
        <v>0</v>
      </c>
      <c r="AD747" s="192">
        <v>7</v>
      </c>
      <c r="AE747" s="183">
        <v>0</v>
      </c>
      <c r="AF747" s="173">
        <f t="shared" si="165"/>
        <v>735</v>
      </c>
      <c r="AG747" s="173">
        <f t="shared" si="166"/>
        <v>728</v>
      </c>
    </row>
    <row r="748" spans="1:59" ht="24.75" customHeight="1" x14ac:dyDescent="0.25">
      <c r="A748" s="22" t="s">
        <v>8</v>
      </c>
      <c r="B748" s="22" t="s">
        <v>996</v>
      </c>
      <c r="C748" s="22" t="s">
        <v>7</v>
      </c>
      <c r="D748" s="22">
        <v>1</v>
      </c>
      <c r="E748" s="22" t="s">
        <v>1013</v>
      </c>
      <c r="F748" s="22" t="s">
        <v>1014</v>
      </c>
      <c r="G748" s="106">
        <v>0</v>
      </c>
      <c r="H748" s="106">
        <v>310</v>
      </c>
      <c r="I748" s="106">
        <v>1</v>
      </c>
      <c r="J748" s="106">
        <v>0</v>
      </c>
      <c r="K748" s="106">
        <v>0</v>
      </c>
      <c r="L748" s="106">
        <v>0</v>
      </c>
      <c r="M748" s="106">
        <v>1</v>
      </c>
      <c r="N748" s="106">
        <v>0</v>
      </c>
      <c r="O748" s="106">
        <v>0</v>
      </c>
      <c r="P748" s="106">
        <v>0</v>
      </c>
      <c r="Q748" s="106">
        <v>0</v>
      </c>
      <c r="R748" s="106">
        <v>0</v>
      </c>
      <c r="S748" s="106">
        <v>0</v>
      </c>
      <c r="T748" s="106">
        <v>0</v>
      </c>
      <c r="U748" s="106">
        <v>306</v>
      </c>
      <c r="V748" s="106">
        <v>0</v>
      </c>
      <c r="W748" s="106">
        <v>0</v>
      </c>
      <c r="X748" s="106">
        <v>0</v>
      </c>
      <c r="Y748" s="106">
        <v>1</v>
      </c>
      <c r="Z748" s="106">
        <v>0</v>
      </c>
      <c r="AA748" s="106">
        <v>0</v>
      </c>
      <c r="AB748" s="106">
        <v>0</v>
      </c>
      <c r="AC748" s="108">
        <v>0</v>
      </c>
      <c r="AD748" s="192">
        <v>8</v>
      </c>
      <c r="AE748" s="183">
        <v>0</v>
      </c>
      <c r="AF748" s="173">
        <f t="shared" si="165"/>
        <v>627</v>
      </c>
      <c r="AG748" s="173">
        <f t="shared" si="166"/>
        <v>619</v>
      </c>
    </row>
    <row r="749" spans="1:59" ht="24.75" customHeight="1" x14ac:dyDescent="0.25">
      <c r="A749" s="22" t="s">
        <v>8</v>
      </c>
      <c r="B749" s="22" t="s">
        <v>996</v>
      </c>
      <c r="C749" s="22" t="s">
        <v>7</v>
      </c>
      <c r="D749" s="22">
        <v>1</v>
      </c>
      <c r="E749" s="22" t="s">
        <v>1015</v>
      </c>
      <c r="F749" s="22" t="s">
        <v>1016</v>
      </c>
      <c r="G749" s="106">
        <v>1</v>
      </c>
      <c r="H749" s="106">
        <v>329</v>
      </c>
      <c r="I749" s="106">
        <v>1</v>
      </c>
      <c r="J749" s="106">
        <v>0</v>
      </c>
      <c r="K749" s="106">
        <v>0</v>
      </c>
      <c r="L749" s="106">
        <v>0</v>
      </c>
      <c r="M749" s="106">
        <v>0</v>
      </c>
      <c r="N749" s="106">
        <v>2</v>
      </c>
      <c r="O749" s="106">
        <v>0</v>
      </c>
      <c r="P749" s="106">
        <v>0</v>
      </c>
      <c r="Q749" s="106">
        <v>0</v>
      </c>
      <c r="R749" s="106">
        <v>0</v>
      </c>
      <c r="S749" s="106">
        <v>1</v>
      </c>
      <c r="T749" s="106">
        <v>0</v>
      </c>
      <c r="U749" s="106">
        <v>266</v>
      </c>
      <c r="V749" s="106">
        <v>1</v>
      </c>
      <c r="W749" s="106">
        <v>0</v>
      </c>
      <c r="X749" s="106">
        <v>0</v>
      </c>
      <c r="Y749" s="106">
        <v>0</v>
      </c>
      <c r="Z749" s="106">
        <v>0</v>
      </c>
      <c r="AA749" s="106">
        <v>0</v>
      </c>
      <c r="AB749" s="106">
        <v>0</v>
      </c>
      <c r="AC749" s="108">
        <v>0</v>
      </c>
      <c r="AD749" s="192">
        <v>7</v>
      </c>
      <c r="AE749" s="183">
        <v>0</v>
      </c>
      <c r="AF749" s="173">
        <f t="shared" si="165"/>
        <v>608</v>
      </c>
      <c r="AG749" s="173">
        <f t="shared" si="166"/>
        <v>601</v>
      </c>
    </row>
    <row r="750" spans="1:59" ht="24.75" customHeight="1" x14ac:dyDescent="0.25">
      <c r="A750" s="22" t="s">
        <v>8</v>
      </c>
      <c r="B750" s="22" t="s">
        <v>996</v>
      </c>
      <c r="C750" s="22" t="s">
        <v>7</v>
      </c>
      <c r="D750" s="22">
        <v>1</v>
      </c>
      <c r="E750" s="22" t="s">
        <v>1017</v>
      </c>
      <c r="F750" s="22" t="s">
        <v>1018</v>
      </c>
      <c r="G750" s="106">
        <v>1</v>
      </c>
      <c r="H750" s="106">
        <v>329</v>
      </c>
      <c r="I750" s="106">
        <v>1</v>
      </c>
      <c r="J750" s="106">
        <v>0</v>
      </c>
      <c r="K750" s="106">
        <v>0</v>
      </c>
      <c r="L750" s="106">
        <v>1</v>
      </c>
      <c r="M750" s="106">
        <v>0</v>
      </c>
      <c r="N750" s="106">
        <v>1</v>
      </c>
      <c r="O750" s="106">
        <v>0</v>
      </c>
      <c r="P750" s="106">
        <v>0</v>
      </c>
      <c r="Q750" s="106">
        <v>0</v>
      </c>
      <c r="R750" s="106">
        <v>0</v>
      </c>
      <c r="S750" s="106">
        <v>0</v>
      </c>
      <c r="T750" s="106">
        <v>1</v>
      </c>
      <c r="U750" s="106">
        <v>281</v>
      </c>
      <c r="V750" s="106">
        <v>2</v>
      </c>
      <c r="W750" s="106">
        <v>0</v>
      </c>
      <c r="X750" s="106">
        <v>0</v>
      </c>
      <c r="Y750" s="106">
        <v>2</v>
      </c>
      <c r="Z750" s="106">
        <v>0</v>
      </c>
      <c r="AA750" s="106">
        <v>0</v>
      </c>
      <c r="AB750" s="106">
        <v>0</v>
      </c>
      <c r="AC750" s="108">
        <v>0</v>
      </c>
      <c r="AD750" s="192">
        <v>11</v>
      </c>
      <c r="AE750" s="183">
        <v>0</v>
      </c>
      <c r="AF750" s="173">
        <f t="shared" si="165"/>
        <v>630</v>
      </c>
      <c r="AG750" s="173">
        <f t="shared" si="166"/>
        <v>619</v>
      </c>
    </row>
    <row r="751" spans="1:59" ht="24.75" customHeight="1" x14ac:dyDescent="0.25">
      <c r="A751" s="22" t="s">
        <v>8</v>
      </c>
      <c r="B751" s="22" t="s">
        <v>996</v>
      </c>
      <c r="C751" s="22" t="s">
        <v>7</v>
      </c>
      <c r="D751" s="22">
        <v>1</v>
      </c>
      <c r="E751" s="22" t="s">
        <v>1019</v>
      </c>
      <c r="F751" s="22" t="s">
        <v>1020</v>
      </c>
      <c r="G751" s="106">
        <v>2</v>
      </c>
      <c r="H751" s="106">
        <v>508</v>
      </c>
      <c r="I751" s="106">
        <v>1</v>
      </c>
      <c r="J751" s="106">
        <v>0</v>
      </c>
      <c r="K751" s="106">
        <v>1</v>
      </c>
      <c r="L751" s="106">
        <v>0</v>
      </c>
      <c r="M751" s="106">
        <v>3</v>
      </c>
      <c r="N751" s="106">
        <v>2</v>
      </c>
      <c r="O751" s="106">
        <v>0</v>
      </c>
      <c r="P751" s="106">
        <v>0</v>
      </c>
      <c r="Q751" s="106">
        <v>1</v>
      </c>
      <c r="R751" s="106">
        <v>1</v>
      </c>
      <c r="S751" s="106">
        <v>0</v>
      </c>
      <c r="T751" s="106">
        <v>0</v>
      </c>
      <c r="U751" s="106">
        <v>261</v>
      </c>
      <c r="V751" s="106">
        <v>0</v>
      </c>
      <c r="W751" s="106">
        <v>0</v>
      </c>
      <c r="X751" s="106">
        <v>0</v>
      </c>
      <c r="Y751" s="106">
        <v>0</v>
      </c>
      <c r="Z751" s="106">
        <v>0</v>
      </c>
      <c r="AA751" s="106">
        <v>1</v>
      </c>
      <c r="AB751" s="106">
        <v>0</v>
      </c>
      <c r="AC751" s="108">
        <v>0</v>
      </c>
      <c r="AD751" s="192">
        <v>7</v>
      </c>
      <c r="AE751" s="183">
        <v>0</v>
      </c>
      <c r="AF751" s="173">
        <f t="shared" si="165"/>
        <v>788</v>
      </c>
      <c r="AG751" s="173">
        <f t="shared" si="166"/>
        <v>781</v>
      </c>
    </row>
    <row r="752" spans="1:59" ht="24.75" customHeight="1" x14ac:dyDescent="0.25">
      <c r="A752" s="22" t="s">
        <v>8</v>
      </c>
      <c r="B752" s="22" t="s">
        <v>996</v>
      </c>
      <c r="C752" s="22" t="s">
        <v>7</v>
      </c>
      <c r="D752" s="22">
        <v>1</v>
      </c>
      <c r="E752" s="22" t="s">
        <v>1021</v>
      </c>
      <c r="F752" s="22" t="s">
        <v>1022</v>
      </c>
      <c r="G752" s="106">
        <v>3</v>
      </c>
      <c r="H752" s="106">
        <v>500</v>
      </c>
      <c r="I752" s="106">
        <v>1</v>
      </c>
      <c r="J752" s="106">
        <v>0</v>
      </c>
      <c r="K752" s="106">
        <v>0</v>
      </c>
      <c r="L752" s="106">
        <v>0</v>
      </c>
      <c r="M752" s="106">
        <v>0</v>
      </c>
      <c r="N752" s="106">
        <v>1</v>
      </c>
      <c r="O752" s="106">
        <v>0</v>
      </c>
      <c r="P752" s="106">
        <v>0</v>
      </c>
      <c r="Q752" s="106">
        <v>0</v>
      </c>
      <c r="R752" s="106">
        <v>0</v>
      </c>
      <c r="S752" s="106">
        <v>0</v>
      </c>
      <c r="T752" s="106">
        <v>0</v>
      </c>
      <c r="U752" s="106">
        <v>260</v>
      </c>
      <c r="V752" s="106">
        <v>1</v>
      </c>
      <c r="W752" s="106">
        <v>0</v>
      </c>
      <c r="X752" s="106">
        <v>0</v>
      </c>
      <c r="Y752" s="106">
        <v>1</v>
      </c>
      <c r="Z752" s="106">
        <v>1</v>
      </c>
      <c r="AA752" s="106">
        <v>0</v>
      </c>
      <c r="AB752" s="106">
        <v>1</v>
      </c>
      <c r="AC752" s="108">
        <v>0</v>
      </c>
      <c r="AD752" s="192">
        <v>1</v>
      </c>
      <c r="AE752" s="183">
        <v>0</v>
      </c>
      <c r="AF752" s="173">
        <f t="shared" si="165"/>
        <v>770</v>
      </c>
      <c r="AG752" s="173">
        <f t="shared" si="166"/>
        <v>769</v>
      </c>
    </row>
    <row r="753" spans="1:33" ht="24.75" customHeight="1" x14ac:dyDescent="0.25">
      <c r="A753" s="22" t="s">
        <v>8</v>
      </c>
      <c r="B753" s="22" t="s">
        <v>996</v>
      </c>
      <c r="C753" s="22" t="s">
        <v>7</v>
      </c>
      <c r="D753" s="22">
        <v>1</v>
      </c>
      <c r="E753" s="22" t="s">
        <v>1023</v>
      </c>
      <c r="F753" s="22" t="s">
        <v>1024</v>
      </c>
      <c r="G753" s="106">
        <v>1</v>
      </c>
      <c r="H753" s="106">
        <v>526</v>
      </c>
      <c r="I753" s="106">
        <v>1</v>
      </c>
      <c r="J753" s="106">
        <v>0</v>
      </c>
      <c r="K753" s="106">
        <v>0</v>
      </c>
      <c r="L753" s="106">
        <v>0</v>
      </c>
      <c r="M753" s="106">
        <v>0</v>
      </c>
      <c r="N753" s="106">
        <v>4</v>
      </c>
      <c r="O753" s="106">
        <v>0</v>
      </c>
      <c r="P753" s="106">
        <v>0</v>
      </c>
      <c r="Q753" s="106">
        <v>1</v>
      </c>
      <c r="R753" s="106">
        <v>0</v>
      </c>
      <c r="S753" s="106">
        <v>1</v>
      </c>
      <c r="T753" s="106">
        <v>0</v>
      </c>
      <c r="U753" s="106">
        <v>251</v>
      </c>
      <c r="V753" s="106">
        <v>1</v>
      </c>
      <c r="W753" s="106">
        <v>0</v>
      </c>
      <c r="X753" s="106">
        <v>0</v>
      </c>
      <c r="Y753" s="106">
        <v>2</v>
      </c>
      <c r="Z753" s="106">
        <v>1</v>
      </c>
      <c r="AA753" s="106">
        <v>0</v>
      </c>
      <c r="AB753" s="106">
        <v>0</v>
      </c>
      <c r="AC753" s="108">
        <v>0</v>
      </c>
      <c r="AD753" s="192">
        <v>3</v>
      </c>
      <c r="AE753" s="183">
        <v>0</v>
      </c>
      <c r="AF753" s="173">
        <f t="shared" si="165"/>
        <v>792</v>
      </c>
      <c r="AG753" s="173">
        <f t="shared" si="166"/>
        <v>789</v>
      </c>
    </row>
    <row r="754" spans="1:33" ht="24.75" customHeight="1" x14ac:dyDescent="0.25">
      <c r="A754" s="22" t="s">
        <v>8</v>
      </c>
      <c r="B754" s="22" t="s">
        <v>996</v>
      </c>
      <c r="C754" s="22" t="s">
        <v>7</v>
      </c>
      <c r="D754" s="22">
        <v>1</v>
      </c>
      <c r="E754" s="22" t="s">
        <v>1025</v>
      </c>
      <c r="F754" s="22" t="s">
        <v>1026</v>
      </c>
      <c r="G754" s="106">
        <v>1</v>
      </c>
      <c r="H754" s="106">
        <v>538</v>
      </c>
      <c r="I754" s="106">
        <v>1</v>
      </c>
      <c r="J754" s="106">
        <v>0</v>
      </c>
      <c r="K754" s="106">
        <v>0</v>
      </c>
      <c r="L754" s="106">
        <v>0</v>
      </c>
      <c r="M754" s="106">
        <v>0</v>
      </c>
      <c r="N754" s="106">
        <v>2</v>
      </c>
      <c r="O754" s="106">
        <v>0</v>
      </c>
      <c r="P754" s="106">
        <v>0</v>
      </c>
      <c r="Q754" s="106">
        <v>0</v>
      </c>
      <c r="R754" s="106">
        <v>0</v>
      </c>
      <c r="S754" s="106">
        <v>1</v>
      </c>
      <c r="T754" s="106">
        <v>0</v>
      </c>
      <c r="U754" s="106">
        <v>251</v>
      </c>
      <c r="V754" s="106">
        <v>0</v>
      </c>
      <c r="W754" s="106">
        <v>0</v>
      </c>
      <c r="X754" s="106">
        <v>0</v>
      </c>
      <c r="Y754" s="106">
        <v>1</v>
      </c>
      <c r="Z754" s="106">
        <v>0</v>
      </c>
      <c r="AA754" s="106">
        <v>0</v>
      </c>
      <c r="AB754" s="106">
        <v>0</v>
      </c>
      <c r="AC754" s="108">
        <v>0</v>
      </c>
      <c r="AD754" s="192">
        <v>4</v>
      </c>
      <c r="AE754" s="183">
        <v>0</v>
      </c>
      <c r="AF754" s="173">
        <f t="shared" si="165"/>
        <v>799</v>
      </c>
      <c r="AG754" s="173">
        <f t="shared" si="166"/>
        <v>795</v>
      </c>
    </row>
    <row r="755" spans="1:33" ht="24.75" customHeight="1" x14ac:dyDescent="0.25">
      <c r="A755" s="22" t="s">
        <v>8</v>
      </c>
      <c r="B755" s="22" t="s">
        <v>996</v>
      </c>
      <c r="C755" s="22" t="s">
        <v>7</v>
      </c>
      <c r="D755" s="22">
        <v>1</v>
      </c>
      <c r="E755" s="22" t="s">
        <v>1027</v>
      </c>
      <c r="F755" s="22" t="s">
        <v>1028</v>
      </c>
      <c r="G755" s="106">
        <v>3</v>
      </c>
      <c r="H755" s="106">
        <v>447</v>
      </c>
      <c r="I755" s="106">
        <v>3</v>
      </c>
      <c r="J755" s="106">
        <v>0</v>
      </c>
      <c r="K755" s="106">
        <v>0</v>
      </c>
      <c r="L755" s="106">
        <v>1</v>
      </c>
      <c r="M755" s="106">
        <v>0</v>
      </c>
      <c r="N755" s="106">
        <v>6</v>
      </c>
      <c r="O755" s="106">
        <v>1</v>
      </c>
      <c r="P755" s="106">
        <v>0</v>
      </c>
      <c r="Q755" s="106">
        <v>0</v>
      </c>
      <c r="R755" s="106">
        <v>0</v>
      </c>
      <c r="S755" s="106">
        <v>0</v>
      </c>
      <c r="T755" s="106">
        <v>1</v>
      </c>
      <c r="U755" s="106">
        <v>320</v>
      </c>
      <c r="V755" s="106">
        <v>3</v>
      </c>
      <c r="W755" s="106">
        <v>0</v>
      </c>
      <c r="X755" s="106">
        <v>1</v>
      </c>
      <c r="Y755" s="106">
        <v>3</v>
      </c>
      <c r="Z755" s="106">
        <v>1</v>
      </c>
      <c r="AA755" s="106">
        <v>0</v>
      </c>
      <c r="AB755" s="106">
        <v>0</v>
      </c>
      <c r="AC755" s="108">
        <v>0</v>
      </c>
      <c r="AD755" s="192">
        <v>9</v>
      </c>
      <c r="AE755" s="183">
        <v>0</v>
      </c>
      <c r="AF755" s="173">
        <f t="shared" si="165"/>
        <v>799</v>
      </c>
      <c r="AG755" s="173">
        <f t="shared" si="166"/>
        <v>790</v>
      </c>
    </row>
    <row r="756" spans="1:33" ht="24.75" customHeight="1" x14ac:dyDescent="0.25">
      <c r="A756" s="22" t="s">
        <v>8</v>
      </c>
      <c r="B756" s="22" t="s">
        <v>996</v>
      </c>
      <c r="C756" s="22" t="s">
        <v>7</v>
      </c>
      <c r="D756" s="22">
        <v>1</v>
      </c>
      <c r="E756" s="22" t="s">
        <v>1029</v>
      </c>
      <c r="F756" s="22" t="s">
        <v>1030</v>
      </c>
      <c r="G756" s="106">
        <v>1</v>
      </c>
      <c r="H756" s="106">
        <v>459</v>
      </c>
      <c r="I756" s="106">
        <v>2</v>
      </c>
      <c r="J756" s="106">
        <v>0</v>
      </c>
      <c r="K756" s="106">
        <v>0</v>
      </c>
      <c r="L756" s="106">
        <v>0</v>
      </c>
      <c r="M756" s="106">
        <v>0</v>
      </c>
      <c r="N756" s="106">
        <v>9</v>
      </c>
      <c r="O756" s="106">
        <v>0</v>
      </c>
      <c r="P756" s="106">
        <v>0</v>
      </c>
      <c r="Q756" s="106">
        <v>0</v>
      </c>
      <c r="R756" s="106">
        <v>1</v>
      </c>
      <c r="S756" s="106">
        <v>0</v>
      </c>
      <c r="T756" s="106">
        <v>0</v>
      </c>
      <c r="U756" s="106">
        <v>324</v>
      </c>
      <c r="V756" s="106">
        <v>0</v>
      </c>
      <c r="W756" s="106">
        <v>1</v>
      </c>
      <c r="X756" s="106">
        <v>0</v>
      </c>
      <c r="Y756" s="106">
        <v>0</v>
      </c>
      <c r="Z756" s="106">
        <v>0</v>
      </c>
      <c r="AA756" s="106">
        <v>0</v>
      </c>
      <c r="AB756" s="106">
        <v>0</v>
      </c>
      <c r="AC756" s="108">
        <v>0</v>
      </c>
      <c r="AD756" s="192">
        <v>9</v>
      </c>
      <c r="AE756" s="183">
        <v>0</v>
      </c>
      <c r="AF756" s="173">
        <f t="shared" si="165"/>
        <v>806</v>
      </c>
      <c r="AG756" s="173">
        <f t="shared" si="166"/>
        <v>797</v>
      </c>
    </row>
    <row r="757" spans="1:33" ht="24.75" customHeight="1" x14ac:dyDescent="0.25">
      <c r="A757" s="22" t="s">
        <v>8</v>
      </c>
      <c r="B757" s="22" t="s">
        <v>996</v>
      </c>
      <c r="C757" s="22" t="s">
        <v>7</v>
      </c>
      <c r="D757" s="22">
        <v>1</v>
      </c>
      <c r="E757" s="22" t="s">
        <v>1031</v>
      </c>
      <c r="F757" s="22" t="s">
        <v>1032</v>
      </c>
      <c r="G757" s="106">
        <v>2</v>
      </c>
      <c r="H757" s="106">
        <v>484</v>
      </c>
      <c r="I757" s="106">
        <v>1</v>
      </c>
      <c r="J757" s="106">
        <v>0</v>
      </c>
      <c r="K757" s="106">
        <v>0</v>
      </c>
      <c r="L757" s="106">
        <v>0</v>
      </c>
      <c r="M757" s="106">
        <v>2</v>
      </c>
      <c r="N757" s="106">
        <v>2</v>
      </c>
      <c r="O757" s="106">
        <v>0</v>
      </c>
      <c r="P757" s="106">
        <v>0</v>
      </c>
      <c r="Q757" s="106">
        <v>0</v>
      </c>
      <c r="R757" s="106">
        <v>0</v>
      </c>
      <c r="S757" s="106">
        <v>1</v>
      </c>
      <c r="T757" s="106">
        <v>0</v>
      </c>
      <c r="U757" s="106">
        <v>327</v>
      </c>
      <c r="V757" s="106">
        <v>0</v>
      </c>
      <c r="W757" s="106">
        <v>0</v>
      </c>
      <c r="X757" s="106">
        <v>1</v>
      </c>
      <c r="Y757" s="106">
        <v>1</v>
      </c>
      <c r="Z757" s="106">
        <v>0</v>
      </c>
      <c r="AA757" s="106">
        <v>0</v>
      </c>
      <c r="AB757" s="106">
        <v>0</v>
      </c>
      <c r="AC757" s="108">
        <v>0</v>
      </c>
      <c r="AD757" s="192">
        <v>5</v>
      </c>
      <c r="AE757" s="183">
        <v>0</v>
      </c>
      <c r="AF757" s="173">
        <f t="shared" si="165"/>
        <v>826</v>
      </c>
      <c r="AG757" s="173">
        <f t="shared" si="166"/>
        <v>821</v>
      </c>
    </row>
    <row r="758" spans="1:33" ht="24.75" customHeight="1" x14ac:dyDescent="0.25">
      <c r="A758" s="22" t="s">
        <v>8</v>
      </c>
      <c r="B758" s="22" t="s">
        <v>996</v>
      </c>
      <c r="C758" s="22" t="s">
        <v>7</v>
      </c>
      <c r="D758" s="22">
        <v>1</v>
      </c>
      <c r="E758" s="22" t="s">
        <v>1033</v>
      </c>
      <c r="F758" s="22" t="s">
        <v>1034</v>
      </c>
      <c r="G758" s="106">
        <v>0</v>
      </c>
      <c r="H758" s="106">
        <v>465</v>
      </c>
      <c r="I758" s="106">
        <v>0</v>
      </c>
      <c r="J758" s="106">
        <v>0</v>
      </c>
      <c r="K758" s="106">
        <v>1</v>
      </c>
      <c r="L758" s="106">
        <v>2</v>
      </c>
      <c r="M758" s="106">
        <v>2</v>
      </c>
      <c r="N758" s="106">
        <v>3</v>
      </c>
      <c r="O758" s="106">
        <v>0</v>
      </c>
      <c r="P758" s="106">
        <v>0</v>
      </c>
      <c r="Q758" s="106">
        <v>1</v>
      </c>
      <c r="R758" s="106">
        <v>0</v>
      </c>
      <c r="S758" s="106">
        <v>0</v>
      </c>
      <c r="T758" s="106">
        <v>0</v>
      </c>
      <c r="U758" s="106">
        <v>320</v>
      </c>
      <c r="V758" s="106">
        <v>1</v>
      </c>
      <c r="W758" s="106">
        <v>0</v>
      </c>
      <c r="X758" s="106">
        <v>1</v>
      </c>
      <c r="Y758" s="106">
        <v>0</v>
      </c>
      <c r="Z758" s="106">
        <v>1</v>
      </c>
      <c r="AA758" s="106">
        <v>0</v>
      </c>
      <c r="AB758" s="106">
        <v>4</v>
      </c>
      <c r="AC758" s="108">
        <v>1</v>
      </c>
      <c r="AD758" s="192">
        <v>16</v>
      </c>
      <c r="AE758" s="183">
        <v>0</v>
      </c>
      <c r="AF758" s="173">
        <f t="shared" si="165"/>
        <v>818</v>
      </c>
      <c r="AG758" s="173">
        <f t="shared" si="166"/>
        <v>802</v>
      </c>
    </row>
    <row r="759" spans="1:33" ht="24.75" customHeight="1" x14ac:dyDescent="0.25">
      <c r="A759" s="22" t="s">
        <v>8</v>
      </c>
      <c r="B759" s="22" t="s">
        <v>996</v>
      </c>
      <c r="C759" s="22" t="s">
        <v>7</v>
      </c>
      <c r="D759" s="22">
        <v>1</v>
      </c>
      <c r="E759" s="22" t="s">
        <v>1035</v>
      </c>
      <c r="F759" s="22" t="s">
        <v>1036</v>
      </c>
      <c r="G759" s="106">
        <v>3</v>
      </c>
      <c r="H759" s="106">
        <v>478</v>
      </c>
      <c r="I759" s="106">
        <v>4</v>
      </c>
      <c r="J759" s="106">
        <v>0</v>
      </c>
      <c r="K759" s="106">
        <v>0</v>
      </c>
      <c r="L759" s="106">
        <v>2</v>
      </c>
      <c r="M759" s="106">
        <v>0</v>
      </c>
      <c r="N759" s="106">
        <v>7</v>
      </c>
      <c r="O759" s="106">
        <v>0</v>
      </c>
      <c r="P759" s="106">
        <v>0</v>
      </c>
      <c r="Q759" s="106">
        <v>0</v>
      </c>
      <c r="R759" s="106">
        <v>1</v>
      </c>
      <c r="S759" s="106">
        <v>0</v>
      </c>
      <c r="T759" s="106">
        <v>0</v>
      </c>
      <c r="U759" s="106">
        <v>283</v>
      </c>
      <c r="V759" s="106">
        <v>3</v>
      </c>
      <c r="W759" s="106">
        <v>0</v>
      </c>
      <c r="X759" s="106">
        <v>3</v>
      </c>
      <c r="Y759" s="106">
        <v>0</v>
      </c>
      <c r="Z759" s="106">
        <v>0</v>
      </c>
      <c r="AA759" s="106">
        <v>1</v>
      </c>
      <c r="AB759" s="106">
        <v>0</v>
      </c>
      <c r="AC759" s="108">
        <v>0</v>
      </c>
      <c r="AD759" s="192">
        <v>8</v>
      </c>
      <c r="AE759" s="183">
        <v>0</v>
      </c>
      <c r="AF759" s="173">
        <f t="shared" si="165"/>
        <v>793</v>
      </c>
      <c r="AG759" s="173">
        <f t="shared" si="166"/>
        <v>785</v>
      </c>
    </row>
    <row r="760" spans="1:33" ht="24.75" customHeight="1" x14ac:dyDescent="0.25">
      <c r="A760" s="22" t="s">
        <v>8</v>
      </c>
      <c r="B760" s="22" t="s">
        <v>996</v>
      </c>
      <c r="C760" s="22" t="s">
        <v>7</v>
      </c>
      <c r="D760" s="22">
        <v>1</v>
      </c>
      <c r="E760" s="22" t="s">
        <v>1037</v>
      </c>
      <c r="F760" s="22" t="s">
        <v>1038</v>
      </c>
      <c r="G760" s="106">
        <v>1</v>
      </c>
      <c r="H760" s="106">
        <v>491</v>
      </c>
      <c r="I760" s="106">
        <v>4</v>
      </c>
      <c r="J760" s="106">
        <v>0</v>
      </c>
      <c r="K760" s="106">
        <v>0</v>
      </c>
      <c r="L760" s="106">
        <v>1</v>
      </c>
      <c r="M760" s="106">
        <v>1</v>
      </c>
      <c r="N760" s="106">
        <v>8</v>
      </c>
      <c r="O760" s="106">
        <v>0</v>
      </c>
      <c r="P760" s="106">
        <v>0</v>
      </c>
      <c r="Q760" s="106">
        <v>0</v>
      </c>
      <c r="R760" s="106">
        <v>0</v>
      </c>
      <c r="S760" s="106">
        <v>1</v>
      </c>
      <c r="T760" s="106">
        <v>0</v>
      </c>
      <c r="U760" s="106">
        <v>283</v>
      </c>
      <c r="V760" s="106">
        <v>0</v>
      </c>
      <c r="W760" s="106">
        <v>0</v>
      </c>
      <c r="X760" s="106">
        <v>3</v>
      </c>
      <c r="Y760" s="106">
        <v>2</v>
      </c>
      <c r="Z760" s="106">
        <v>0</v>
      </c>
      <c r="AA760" s="106">
        <v>0</v>
      </c>
      <c r="AB760" s="106">
        <v>0</v>
      </c>
      <c r="AC760" s="108">
        <v>0</v>
      </c>
      <c r="AD760" s="192">
        <v>6</v>
      </c>
      <c r="AE760" s="183">
        <v>0</v>
      </c>
      <c r="AF760" s="173">
        <f t="shared" si="165"/>
        <v>801</v>
      </c>
      <c r="AG760" s="173">
        <f t="shared" si="166"/>
        <v>795</v>
      </c>
    </row>
    <row r="761" spans="1:33" ht="24.75" customHeight="1" x14ac:dyDescent="0.25">
      <c r="A761" s="22" t="s">
        <v>8</v>
      </c>
      <c r="B761" s="22" t="s">
        <v>996</v>
      </c>
      <c r="C761" s="22" t="s">
        <v>7</v>
      </c>
      <c r="D761" s="22">
        <v>1</v>
      </c>
      <c r="E761" s="22" t="s">
        <v>1039</v>
      </c>
      <c r="F761" s="22" t="s">
        <v>1040</v>
      </c>
      <c r="G761" s="106">
        <v>3</v>
      </c>
      <c r="H761" s="106">
        <v>519</v>
      </c>
      <c r="I761" s="106">
        <v>1</v>
      </c>
      <c r="J761" s="106">
        <v>0</v>
      </c>
      <c r="K761" s="106">
        <v>0</v>
      </c>
      <c r="L761" s="106">
        <v>2</v>
      </c>
      <c r="M761" s="106">
        <v>3</v>
      </c>
      <c r="N761" s="106">
        <v>5</v>
      </c>
      <c r="O761" s="106">
        <v>0</v>
      </c>
      <c r="P761" s="106">
        <v>0</v>
      </c>
      <c r="Q761" s="106">
        <v>0</v>
      </c>
      <c r="R761" s="106">
        <v>0</v>
      </c>
      <c r="S761" s="106">
        <v>0</v>
      </c>
      <c r="T761" s="106">
        <v>0</v>
      </c>
      <c r="U761" s="106">
        <v>270</v>
      </c>
      <c r="V761" s="106">
        <v>0</v>
      </c>
      <c r="W761" s="106">
        <v>1</v>
      </c>
      <c r="X761" s="106">
        <v>1</v>
      </c>
      <c r="Y761" s="106">
        <v>0</v>
      </c>
      <c r="Z761" s="106">
        <v>0</v>
      </c>
      <c r="AA761" s="106">
        <v>0</v>
      </c>
      <c r="AB761" s="106">
        <v>0</v>
      </c>
      <c r="AC761" s="108">
        <v>0</v>
      </c>
      <c r="AD761" s="192">
        <v>10</v>
      </c>
      <c r="AE761" s="183">
        <v>0</v>
      </c>
      <c r="AF761" s="173">
        <f t="shared" si="165"/>
        <v>815</v>
      </c>
      <c r="AG761" s="173">
        <f t="shared" si="166"/>
        <v>805</v>
      </c>
    </row>
    <row r="762" spans="1:33" ht="24.75" customHeight="1" x14ac:dyDescent="0.25">
      <c r="A762" s="22" t="s">
        <v>8</v>
      </c>
      <c r="B762" s="22" t="s">
        <v>996</v>
      </c>
      <c r="C762" s="22" t="s">
        <v>7</v>
      </c>
      <c r="D762" s="22">
        <v>1</v>
      </c>
      <c r="E762" s="22" t="s">
        <v>1041</v>
      </c>
      <c r="F762" s="22" t="s">
        <v>1042</v>
      </c>
      <c r="G762" s="106">
        <v>1</v>
      </c>
      <c r="H762" s="106">
        <v>479</v>
      </c>
      <c r="I762" s="106">
        <v>2</v>
      </c>
      <c r="J762" s="106">
        <v>1</v>
      </c>
      <c r="K762" s="106">
        <v>1</v>
      </c>
      <c r="L762" s="106">
        <v>2</v>
      </c>
      <c r="M762" s="106">
        <v>1</v>
      </c>
      <c r="N762" s="106">
        <v>4</v>
      </c>
      <c r="O762" s="106">
        <v>0</v>
      </c>
      <c r="P762" s="106">
        <v>0</v>
      </c>
      <c r="Q762" s="106">
        <v>0</v>
      </c>
      <c r="R762" s="106">
        <v>0</v>
      </c>
      <c r="S762" s="106">
        <v>0</v>
      </c>
      <c r="T762" s="106">
        <v>1</v>
      </c>
      <c r="U762" s="106">
        <v>291</v>
      </c>
      <c r="V762" s="106">
        <v>4</v>
      </c>
      <c r="W762" s="106">
        <v>0</v>
      </c>
      <c r="X762" s="106">
        <v>0</v>
      </c>
      <c r="Y762" s="106">
        <v>0</v>
      </c>
      <c r="Z762" s="106">
        <v>1</v>
      </c>
      <c r="AA762" s="106">
        <v>0</v>
      </c>
      <c r="AB762" s="106">
        <v>0</v>
      </c>
      <c r="AC762" s="108">
        <v>0</v>
      </c>
      <c r="AD762" s="192">
        <v>15</v>
      </c>
      <c r="AE762" s="183">
        <v>0</v>
      </c>
      <c r="AF762" s="173">
        <f t="shared" si="165"/>
        <v>803</v>
      </c>
      <c r="AG762" s="173">
        <f t="shared" si="166"/>
        <v>788</v>
      </c>
    </row>
    <row r="763" spans="1:33" ht="24.75" customHeight="1" x14ac:dyDescent="0.25">
      <c r="A763" s="22" t="s">
        <v>8</v>
      </c>
      <c r="B763" s="22" t="s">
        <v>996</v>
      </c>
      <c r="C763" s="22" t="s">
        <v>7</v>
      </c>
      <c r="D763" s="22">
        <v>1</v>
      </c>
      <c r="E763" s="22" t="s">
        <v>1043</v>
      </c>
      <c r="F763" s="22" t="s">
        <v>1044</v>
      </c>
      <c r="G763" s="106">
        <v>1</v>
      </c>
      <c r="H763" s="106">
        <v>463</v>
      </c>
      <c r="I763" s="106">
        <v>1</v>
      </c>
      <c r="J763" s="106">
        <v>0</v>
      </c>
      <c r="K763" s="106">
        <v>1</v>
      </c>
      <c r="L763" s="106">
        <v>0</v>
      </c>
      <c r="M763" s="106">
        <v>1</v>
      </c>
      <c r="N763" s="106">
        <v>5</v>
      </c>
      <c r="O763" s="106">
        <v>1</v>
      </c>
      <c r="P763" s="106">
        <v>1</v>
      </c>
      <c r="Q763" s="106">
        <v>0</v>
      </c>
      <c r="R763" s="106">
        <v>0</v>
      </c>
      <c r="S763" s="106">
        <v>0</v>
      </c>
      <c r="T763" s="106">
        <v>0</v>
      </c>
      <c r="U763" s="106">
        <v>310</v>
      </c>
      <c r="V763" s="106">
        <v>1</v>
      </c>
      <c r="W763" s="106">
        <v>0</v>
      </c>
      <c r="X763" s="106">
        <v>0</v>
      </c>
      <c r="Y763" s="106">
        <v>0</v>
      </c>
      <c r="Z763" s="106">
        <v>0</v>
      </c>
      <c r="AA763" s="106">
        <v>0</v>
      </c>
      <c r="AB763" s="106">
        <v>0</v>
      </c>
      <c r="AC763" s="108">
        <v>0</v>
      </c>
      <c r="AD763" s="192">
        <v>26</v>
      </c>
      <c r="AE763" s="183">
        <v>0</v>
      </c>
      <c r="AF763" s="173">
        <f t="shared" si="165"/>
        <v>811</v>
      </c>
      <c r="AG763" s="173">
        <f t="shared" si="166"/>
        <v>785</v>
      </c>
    </row>
    <row r="764" spans="1:33" ht="24.75" customHeight="1" x14ac:dyDescent="0.25">
      <c r="A764" s="22" t="s">
        <v>8</v>
      </c>
      <c r="B764" s="22" t="s">
        <v>996</v>
      </c>
      <c r="C764" s="22" t="s">
        <v>7</v>
      </c>
      <c r="D764" s="22">
        <v>1</v>
      </c>
      <c r="E764" s="22" t="s">
        <v>1045</v>
      </c>
      <c r="F764" s="22" t="s">
        <v>1046</v>
      </c>
      <c r="G764" s="106">
        <v>5</v>
      </c>
      <c r="H764" s="106">
        <v>479</v>
      </c>
      <c r="I764" s="106">
        <v>0</v>
      </c>
      <c r="J764" s="106">
        <v>3</v>
      </c>
      <c r="K764" s="106">
        <v>0</v>
      </c>
      <c r="L764" s="106">
        <v>1</v>
      </c>
      <c r="M764" s="106">
        <v>2</v>
      </c>
      <c r="N764" s="106">
        <v>5</v>
      </c>
      <c r="O764" s="106">
        <v>0</v>
      </c>
      <c r="P764" s="106">
        <v>1</v>
      </c>
      <c r="Q764" s="106">
        <v>0</v>
      </c>
      <c r="R764" s="106">
        <v>0</v>
      </c>
      <c r="S764" s="106">
        <v>0</v>
      </c>
      <c r="T764" s="106">
        <v>0</v>
      </c>
      <c r="U764" s="106">
        <v>310</v>
      </c>
      <c r="V764" s="106">
        <v>6</v>
      </c>
      <c r="W764" s="106">
        <v>0</v>
      </c>
      <c r="X764" s="106">
        <v>1</v>
      </c>
      <c r="Y764" s="106">
        <v>0</v>
      </c>
      <c r="Z764" s="106">
        <v>0</v>
      </c>
      <c r="AA764" s="106">
        <v>0</v>
      </c>
      <c r="AB764" s="106">
        <v>0</v>
      </c>
      <c r="AC764" s="108">
        <v>0</v>
      </c>
      <c r="AD764" s="192">
        <v>7</v>
      </c>
      <c r="AE764" s="183">
        <v>0</v>
      </c>
      <c r="AF764" s="173">
        <f t="shared" si="165"/>
        <v>820</v>
      </c>
      <c r="AG764" s="173">
        <f t="shared" si="166"/>
        <v>813</v>
      </c>
    </row>
    <row r="765" spans="1:33" ht="24.75" customHeight="1" x14ac:dyDescent="0.25">
      <c r="A765" s="22" t="s">
        <v>8</v>
      </c>
      <c r="B765" s="22" t="s">
        <v>996</v>
      </c>
      <c r="C765" s="22" t="s">
        <v>7</v>
      </c>
      <c r="D765" s="22">
        <v>1</v>
      </c>
      <c r="E765" s="22" t="s">
        <v>1047</v>
      </c>
      <c r="F765" s="22" t="s">
        <v>1048</v>
      </c>
      <c r="G765" s="106">
        <v>0</v>
      </c>
      <c r="H765" s="106">
        <v>488</v>
      </c>
      <c r="I765" s="106">
        <v>1</v>
      </c>
      <c r="J765" s="106">
        <v>0</v>
      </c>
      <c r="K765" s="106">
        <v>0</v>
      </c>
      <c r="L765" s="106">
        <v>0</v>
      </c>
      <c r="M765" s="106">
        <v>0</v>
      </c>
      <c r="N765" s="106">
        <v>5</v>
      </c>
      <c r="O765" s="106">
        <v>0</v>
      </c>
      <c r="P765" s="106">
        <v>0</v>
      </c>
      <c r="Q765" s="106">
        <v>0</v>
      </c>
      <c r="R765" s="106">
        <v>0</v>
      </c>
      <c r="S765" s="106">
        <v>0</v>
      </c>
      <c r="T765" s="106">
        <v>0</v>
      </c>
      <c r="U765" s="106">
        <v>179</v>
      </c>
      <c r="V765" s="106">
        <v>4</v>
      </c>
      <c r="W765" s="106">
        <v>0</v>
      </c>
      <c r="X765" s="106">
        <v>1</v>
      </c>
      <c r="Y765" s="106">
        <v>1</v>
      </c>
      <c r="Z765" s="106">
        <v>0</v>
      </c>
      <c r="AA765" s="106">
        <v>0</v>
      </c>
      <c r="AB765" s="106">
        <v>0</v>
      </c>
      <c r="AC765" s="108">
        <v>0</v>
      </c>
      <c r="AD765" s="192">
        <v>4</v>
      </c>
      <c r="AE765" s="183">
        <v>0</v>
      </c>
      <c r="AF765" s="173">
        <f t="shared" si="165"/>
        <v>683</v>
      </c>
      <c r="AG765" s="173">
        <f t="shared" si="166"/>
        <v>679</v>
      </c>
    </row>
    <row r="766" spans="1:33" ht="24.75" customHeight="1" x14ac:dyDescent="0.25">
      <c r="A766" s="22" t="s">
        <v>8</v>
      </c>
      <c r="B766" s="22" t="s">
        <v>996</v>
      </c>
      <c r="C766" s="22" t="s">
        <v>7</v>
      </c>
      <c r="D766" s="22">
        <v>1</v>
      </c>
      <c r="E766" s="22" t="s">
        <v>1049</v>
      </c>
      <c r="F766" s="22" t="s">
        <v>1050</v>
      </c>
      <c r="G766" s="106">
        <v>4</v>
      </c>
      <c r="H766" s="106">
        <v>151</v>
      </c>
      <c r="I766" s="106">
        <v>3</v>
      </c>
      <c r="J766" s="106">
        <v>1</v>
      </c>
      <c r="K766" s="106">
        <v>0</v>
      </c>
      <c r="L766" s="106">
        <v>1</v>
      </c>
      <c r="M766" s="106">
        <v>2</v>
      </c>
      <c r="N766" s="106">
        <v>1</v>
      </c>
      <c r="O766" s="106">
        <v>0</v>
      </c>
      <c r="P766" s="106">
        <v>0</v>
      </c>
      <c r="Q766" s="106">
        <v>0</v>
      </c>
      <c r="R766" s="106">
        <v>1</v>
      </c>
      <c r="S766" s="106">
        <v>0</v>
      </c>
      <c r="T766" s="106">
        <v>1</v>
      </c>
      <c r="U766" s="106">
        <v>654</v>
      </c>
      <c r="V766" s="106">
        <v>1</v>
      </c>
      <c r="W766" s="106">
        <v>0</v>
      </c>
      <c r="X766" s="106">
        <v>0</v>
      </c>
      <c r="Y766" s="106">
        <v>2</v>
      </c>
      <c r="Z766" s="106">
        <v>0</v>
      </c>
      <c r="AA766" s="106">
        <v>2</v>
      </c>
      <c r="AB766" s="106">
        <v>0</v>
      </c>
      <c r="AC766" s="108">
        <v>0</v>
      </c>
      <c r="AD766" s="192">
        <v>17</v>
      </c>
      <c r="AE766" s="183">
        <v>0</v>
      </c>
      <c r="AF766" s="173">
        <f t="shared" si="165"/>
        <v>841</v>
      </c>
      <c r="AG766" s="173">
        <f t="shared" si="166"/>
        <v>824</v>
      </c>
    </row>
    <row r="767" spans="1:33" ht="24.75" customHeight="1" x14ac:dyDescent="0.25">
      <c r="A767" s="22" t="s">
        <v>8</v>
      </c>
      <c r="B767" s="22" t="s">
        <v>996</v>
      </c>
      <c r="C767" s="22" t="s">
        <v>7</v>
      </c>
      <c r="D767" s="22">
        <v>1</v>
      </c>
      <c r="E767" s="22" t="s">
        <v>1051</v>
      </c>
      <c r="F767" s="22" t="s">
        <v>1052</v>
      </c>
      <c r="G767" s="106">
        <v>4</v>
      </c>
      <c r="H767" s="106">
        <v>249</v>
      </c>
      <c r="I767" s="106">
        <v>2</v>
      </c>
      <c r="J767" s="106">
        <v>0</v>
      </c>
      <c r="K767" s="106">
        <v>0</v>
      </c>
      <c r="L767" s="106">
        <v>0</v>
      </c>
      <c r="M767" s="106">
        <v>0</v>
      </c>
      <c r="N767" s="106">
        <v>2</v>
      </c>
      <c r="O767" s="106">
        <v>0</v>
      </c>
      <c r="P767" s="106">
        <v>0</v>
      </c>
      <c r="Q767" s="106">
        <v>0</v>
      </c>
      <c r="R767" s="106">
        <v>0</v>
      </c>
      <c r="S767" s="106">
        <v>0</v>
      </c>
      <c r="T767" s="106">
        <v>0</v>
      </c>
      <c r="U767" s="106">
        <v>304</v>
      </c>
      <c r="V767" s="106">
        <v>1</v>
      </c>
      <c r="W767" s="106">
        <v>0</v>
      </c>
      <c r="X767" s="106">
        <v>0</v>
      </c>
      <c r="Y767" s="106">
        <v>0</v>
      </c>
      <c r="Z767" s="106">
        <v>0</v>
      </c>
      <c r="AA767" s="106">
        <v>0</v>
      </c>
      <c r="AB767" s="106">
        <v>1</v>
      </c>
      <c r="AC767" s="108">
        <v>0</v>
      </c>
      <c r="AD767" s="192">
        <v>8</v>
      </c>
      <c r="AE767" s="183">
        <v>0</v>
      </c>
      <c r="AF767" s="173">
        <f t="shared" si="165"/>
        <v>571</v>
      </c>
      <c r="AG767" s="173">
        <f t="shared" si="166"/>
        <v>563</v>
      </c>
    </row>
    <row r="768" spans="1:33" ht="24.75" customHeight="1" x14ac:dyDescent="0.25">
      <c r="A768" s="22" t="s">
        <v>8</v>
      </c>
      <c r="B768" s="22" t="s">
        <v>996</v>
      </c>
      <c r="C768" s="22" t="s">
        <v>7</v>
      </c>
      <c r="D768" s="22">
        <v>1</v>
      </c>
      <c r="E768" s="22" t="s">
        <v>1053</v>
      </c>
      <c r="F768" s="22" t="s">
        <v>1054</v>
      </c>
      <c r="G768" s="106">
        <v>2</v>
      </c>
      <c r="H768" s="106">
        <v>310</v>
      </c>
      <c r="I768" s="106">
        <v>1</v>
      </c>
      <c r="J768" s="106">
        <v>1</v>
      </c>
      <c r="K768" s="106">
        <v>0</v>
      </c>
      <c r="L768" s="106">
        <v>2</v>
      </c>
      <c r="M768" s="106">
        <v>2</v>
      </c>
      <c r="N768" s="106">
        <v>9</v>
      </c>
      <c r="O768" s="106">
        <v>0</v>
      </c>
      <c r="P768" s="106">
        <v>1</v>
      </c>
      <c r="Q768" s="106">
        <v>0</v>
      </c>
      <c r="R768" s="106">
        <v>0</v>
      </c>
      <c r="S768" s="106">
        <v>0</v>
      </c>
      <c r="T768" s="106">
        <v>1</v>
      </c>
      <c r="U768" s="106">
        <v>445</v>
      </c>
      <c r="V768" s="106">
        <v>0</v>
      </c>
      <c r="W768" s="106">
        <v>0</v>
      </c>
      <c r="X768" s="106">
        <v>1</v>
      </c>
      <c r="Y768" s="106">
        <v>0</v>
      </c>
      <c r="Z768" s="106">
        <v>1</v>
      </c>
      <c r="AA768" s="106">
        <v>0</v>
      </c>
      <c r="AB768" s="106">
        <v>0</v>
      </c>
      <c r="AC768" s="108">
        <v>1</v>
      </c>
      <c r="AD768" s="192">
        <v>13</v>
      </c>
      <c r="AE768" s="183">
        <v>0</v>
      </c>
      <c r="AF768" s="173">
        <f t="shared" si="165"/>
        <v>790</v>
      </c>
      <c r="AG768" s="173">
        <f t="shared" si="166"/>
        <v>777</v>
      </c>
    </row>
    <row r="769" spans="1:33" ht="24.75" customHeight="1" x14ac:dyDescent="0.25">
      <c r="A769" s="22" t="s">
        <v>8</v>
      </c>
      <c r="B769" s="22" t="s">
        <v>996</v>
      </c>
      <c r="C769" s="22" t="s">
        <v>7</v>
      </c>
      <c r="D769" s="22">
        <v>1</v>
      </c>
      <c r="E769" s="22" t="s">
        <v>1055</v>
      </c>
      <c r="F769" s="22" t="s">
        <v>1056</v>
      </c>
      <c r="G769" s="106">
        <v>2</v>
      </c>
      <c r="H769" s="106">
        <v>317</v>
      </c>
      <c r="I769" s="106">
        <v>0</v>
      </c>
      <c r="J769" s="106">
        <v>1</v>
      </c>
      <c r="K769" s="106">
        <v>0</v>
      </c>
      <c r="L769" s="106">
        <v>3</v>
      </c>
      <c r="M769" s="106">
        <v>0</v>
      </c>
      <c r="N769" s="106">
        <v>7</v>
      </c>
      <c r="O769" s="106">
        <v>0</v>
      </c>
      <c r="P769" s="106">
        <v>0</v>
      </c>
      <c r="Q769" s="106">
        <v>1</v>
      </c>
      <c r="R769" s="106">
        <v>1</v>
      </c>
      <c r="S769" s="106">
        <v>1</v>
      </c>
      <c r="T769" s="106">
        <v>0</v>
      </c>
      <c r="U769" s="106">
        <v>440</v>
      </c>
      <c r="V769" s="106">
        <v>0</v>
      </c>
      <c r="W769" s="106">
        <v>1</v>
      </c>
      <c r="X769" s="106">
        <v>0</v>
      </c>
      <c r="Y769" s="106">
        <v>2</v>
      </c>
      <c r="Z769" s="106">
        <v>4</v>
      </c>
      <c r="AA769" s="106">
        <v>0</v>
      </c>
      <c r="AB769" s="106">
        <v>0</v>
      </c>
      <c r="AC769" s="108">
        <v>0</v>
      </c>
      <c r="AD769" s="192">
        <v>11</v>
      </c>
      <c r="AE769" s="183">
        <v>0</v>
      </c>
      <c r="AF769" s="173">
        <f t="shared" si="165"/>
        <v>791</v>
      </c>
      <c r="AG769" s="173">
        <f t="shared" si="166"/>
        <v>780</v>
      </c>
    </row>
    <row r="770" spans="1:33" ht="24.75" customHeight="1" x14ac:dyDescent="0.25">
      <c r="A770" s="22" t="s">
        <v>8</v>
      </c>
      <c r="B770" s="22" t="s">
        <v>996</v>
      </c>
      <c r="C770" s="22" t="s">
        <v>7</v>
      </c>
      <c r="D770" s="22">
        <v>1</v>
      </c>
      <c r="E770" s="22" t="s">
        <v>1057</v>
      </c>
      <c r="F770" s="22" t="s">
        <v>1058</v>
      </c>
      <c r="G770" s="106">
        <v>0</v>
      </c>
      <c r="H770" s="106">
        <v>320</v>
      </c>
      <c r="I770" s="106">
        <v>0</v>
      </c>
      <c r="J770" s="106">
        <v>0</v>
      </c>
      <c r="K770" s="106">
        <v>0</v>
      </c>
      <c r="L770" s="106">
        <v>0</v>
      </c>
      <c r="M770" s="106">
        <v>0</v>
      </c>
      <c r="N770" s="106">
        <v>0</v>
      </c>
      <c r="O770" s="106">
        <v>0</v>
      </c>
      <c r="P770" s="106">
        <v>0</v>
      </c>
      <c r="Q770" s="106">
        <v>0</v>
      </c>
      <c r="R770" s="106">
        <v>0</v>
      </c>
      <c r="S770" s="106">
        <v>0</v>
      </c>
      <c r="T770" s="106">
        <v>0</v>
      </c>
      <c r="U770" s="106">
        <v>64</v>
      </c>
      <c r="V770" s="106">
        <v>0</v>
      </c>
      <c r="W770" s="106">
        <v>0</v>
      </c>
      <c r="X770" s="106">
        <v>0</v>
      </c>
      <c r="Y770" s="106">
        <v>0</v>
      </c>
      <c r="Z770" s="106">
        <v>0</v>
      </c>
      <c r="AA770" s="106">
        <v>0</v>
      </c>
      <c r="AB770" s="106">
        <v>0</v>
      </c>
      <c r="AC770" s="108">
        <v>0</v>
      </c>
      <c r="AD770" s="192">
        <v>3</v>
      </c>
      <c r="AE770" s="183">
        <v>0</v>
      </c>
      <c r="AF770" s="173">
        <f t="shared" si="165"/>
        <v>387</v>
      </c>
      <c r="AG770" s="173">
        <f t="shared" si="166"/>
        <v>384</v>
      </c>
    </row>
    <row r="771" spans="1:33" ht="24.75" customHeight="1" x14ac:dyDescent="0.25">
      <c r="A771" s="22" t="s">
        <v>8</v>
      </c>
      <c r="B771" s="22" t="s">
        <v>996</v>
      </c>
      <c r="C771" s="22" t="s">
        <v>7</v>
      </c>
      <c r="D771" s="22">
        <v>1</v>
      </c>
      <c r="E771" s="22" t="s">
        <v>1059</v>
      </c>
      <c r="F771" s="22" t="s">
        <v>1060</v>
      </c>
      <c r="G771" s="106">
        <v>1</v>
      </c>
      <c r="H771" s="106">
        <v>569</v>
      </c>
      <c r="I771" s="106">
        <v>4</v>
      </c>
      <c r="J771" s="106">
        <v>1</v>
      </c>
      <c r="K771" s="106">
        <v>1</v>
      </c>
      <c r="L771" s="106">
        <v>1</v>
      </c>
      <c r="M771" s="106">
        <v>2</v>
      </c>
      <c r="N771" s="106">
        <v>7</v>
      </c>
      <c r="O771" s="106">
        <v>0</v>
      </c>
      <c r="P771" s="106">
        <v>0</v>
      </c>
      <c r="Q771" s="106">
        <v>0</v>
      </c>
      <c r="R771" s="106">
        <v>1</v>
      </c>
      <c r="S771" s="106">
        <v>0</v>
      </c>
      <c r="T771" s="106">
        <v>0</v>
      </c>
      <c r="U771" s="106">
        <v>209</v>
      </c>
      <c r="V771" s="106">
        <v>0</v>
      </c>
      <c r="W771" s="106">
        <v>0</v>
      </c>
      <c r="X771" s="106">
        <v>3</v>
      </c>
      <c r="Y771" s="106">
        <v>1</v>
      </c>
      <c r="Z771" s="106">
        <v>0</v>
      </c>
      <c r="AA771" s="106">
        <v>0</v>
      </c>
      <c r="AB771" s="106">
        <v>1</v>
      </c>
      <c r="AC771" s="108">
        <v>0</v>
      </c>
      <c r="AD771" s="192">
        <v>12</v>
      </c>
      <c r="AE771" s="183">
        <v>0</v>
      </c>
      <c r="AF771" s="173">
        <f t="shared" si="165"/>
        <v>813</v>
      </c>
      <c r="AG771" s="173">
        <f t="shared" si="166"/>
        <v>801</v>
      </c>
    </row>
    <row r="772" spans="1:33" ht="24.75" customHeight="1" x14ac:dyDescent="0.25">
      <c r="A772" s="22" t="s">
        <v>8</v>
      </c>
      <c r="B772" s="22" t="s">
        <v>996</v>
      </c>
      <c r="C772" s="22" t="s">
        <v>7</v>
      </c>
      <c r="D772" s="22">
        <v>1</v>
      </c>
      <c r="E772" s="22" t="s">
        <v>1061</v>
      </c>
      <c r="F772" s="22" t="s">
        <v>1062</v>
      </c>
      <c r="G772" s="106">
        <v>0</v>
      </c>
      <c r="H772" s="106">
        <v>563</v>
      </c>
      <c r="I772" s="106">
        <v>5</v>
      </c>
      <c r="J772" s="106">
        <v>0</v>
      </c>
      <c r="K772" s="106">
        <v>0</v>
      </c>
      <c r="L772" s="106">
        <v>0</v>
      </c>
      <c r="M772" s="106">
        <v>2</v>
      </c>
      <c r="N772" s="106">
        <v>5</v>
      </c>
      <c r="O772" s="106">
        <v>0</v>
      </c>
      <c r="P772" s="106">
        <v>0</v>
      </c>
      <c r="Q772" s="106">
        <v>0</v>
      </c>
      <c r="R772" s="106">
        <v>0</v>
      </c>
      <c r="S772" s="106">
        <v>1</v>
      </c>
      <c r="T772" s="106">
        <v>0</v>
      </c>
      <c r="U772" s="106">
        <v>220</v>
      </c>
      <c r="V772" s="106">
        <v>1</v>
      </c>
      <c r="W772" s="106">
        <v>1</v>
      </c>
      <c r="X772" s="106">
        <v>0</v>
      </c>
      <c r="Y772" s="106">
        <v>0</v>
      </c>
      <c r="Z772" s="106">
        <v>0</v>
      </c>
      <c r="AA772" s="106">
        <v>1</v>
      </c>
      <c r="AB772" s="106">
        <v>1</v>
      </c>
      <c r="AC772" s="108">
        <v>0</v>
      </c>
      <c r="AD772" s="192">
        <v>14</v>
      </c>
      <c r="AE772" s="183">
        <v>0</v>
      </c>
      <c r="AF772" s="173">
        <f t="shared" si="165"/>
        <v>814</v>
      </c>
      <c r="AG772" s="173">
        <f t="shared" si="166"/>
        <v>800</v>
      </c>
    </row>
    <row r="773" spans="1:33" ht="24.75" customHeight="1" x14ac:dyDescent="0.25">
      <c r="A773" s="22" t="s">
        <v>8</v>
      </c>
      <c r="B773" s="22" t="s">
        <v>996</v>
      </c>
      <c r="C773" s="22" t="s">
        <v>7</v>
      </c>
      <c r="D773" s="22">
        <v>1</v>
      </c>
      <c r="E773" s="22" t="s">
        <v>1063</v>
      </c>
      <c r="F773" s="22" t="s">
        <v>1064</v>
      </c>
      <c r="G773" s="106">
        <v>0</v>
      </c>
      <c r="H773" s="106">
        <v>536</v>
      </c>
      <c r="I773" s="106">
        <v>0</v>
      </c>
      <c r="J773" s="106">
        <v>1</v>
      </c>
      <c r="K773" s="106">
        <v>0</v>
      </c>
      <c r="L773" s="106">
        <v>1</v>
      </c>
      <c r="M773" s="106">
        <v>0</v>
      </c>
      <c r="N773" s="106">
        <v>3</v>
      </c>
      <c r="O773" s="106">
        <v>0</v>
      </c>
      <c r="P773" s="106">
        <v>0</v>
      </c>
      <c r="Q773" s="106">
        <v>1</v>
      </c>
      <c r="R773" s="106">
        <v>0</v>
      </c>
      <c r="S773" s="106">
        <v>0</v>
      </c>
      <c r="T773" s="106">
        <v>0</v>
      </c>
      <c r="U773" s="106">
        <v>249</v>
      </c>
      <c r="V773" s="106">
        <v>2</v>
      </c>
      <c r="W773" s="106">
        <v>0</v>
      </c>
      <c r="X773" s="106">
        <v>0</v>
      </c>
      <c r="Y773" s="106">
        <v>1</v>
      </c>
      <c r="Z773" s="106">
        <v>0</v>
      </c>
      <c r="AA773" s="106">
        <v>0</v>
      </c>
      <c r="AB773" s="106">
        <v>0</v>
      </c>
      <c r="AC773" s="108">
        <v>0</v>
      </c>
      <c r="AD773" s="192">
        <v>5</v>
      </c>
      <c r="AE773" s="183">
        <v>0</v>
      </c>
      <c r="AF773" s="173">
        <f t="shared" si="165"/>
        <v>799</v>
      </c>
      <c r="AG773" s="173">
        <f t="shared" si="166"/>
        <v>794</v>
      </c>
    </row>
    <row r="774" spans="1:33" ht="24.75" customHeight="1" x14ac:dyDescent="0.25">
      <c r="A774" s="22" t="s">
        <v>8</v>
      </c>
      <c r="B774" s="22" t="s">
        <v>996</v>
      </c>
      <c r="C774" s="22" t="s">
        <v>7</v>
      </c>
      <c r="D774" s="22">
        <v>1</v>
      </c>
      <c r="E774" s="22" t="s">
        <v>1065</v>
      </c>
      <c r="F774" s="22" t="s">
        <v>1066</v>
      </c>
      <c r="G774" s="106">
        <v>0</v>
      </c>
      <c r="H774" s="106">
        <v>563</v>
      </c>
      <c r="I774" s="106">
        <v>5</v>
      </c>
      <c r="J774" s="106">
        <v>0</v>
      </c>
      <c r="K774" s="106">
        <v>0</v>
      </c>
      <c r="L774" s="106">
        <v>0</v>
      </c>
      <c r="M774" s="106">
        <v>2</v>
      </c>
      <c r="N774" s="106">
        <v>5</v>
      </c>
      <c r="O774" s="106">
        <v>0</v>
      </c>
      <c r="P774" s="106">
        <v>0</v>
      </c>
      <c r="Q774" s="106">
        <v>0</v>
      </c>
      <c r="R774" s="106">
        <v>0</v>
      </c>
      <c r="S774" s="106">
        <v>1</v>
      </c>
      <c r="T774" s="106">
        <v>0</v>
      </c>
      <c r="U774" s="106">
        <v>220</v>
      </c>
      <c r="V774" s="106">
        <v>1</v>
      </c>
      <c r="W774" s="106">
        <v>1</v>
      </c>
      <c r="X774" s="106">
        <v>0</v>
      </c>
      <c r="Y774" s="106">
        <v>0</v>
      </c>
      <c r="Z774" s="106">
        <v>0</v>
      </c>
      <c r="AA774" s="106">
        <v>1</v>
      </c>
      <c r="AB774" s="106">
        <v>1</v>
      </c>
      <c r="AC774" s="108">
        <v>0</v>
      </c>
      <c r="AD774" s="192">
        <v>14</v>
      </c>
      <c r="AE774" s="183">
        <v>0</v>
      </c>
      <c r="AF774" s="173">
        <f t="shared" si="165"/>
        <v>814</v>
      </c>
      <c r="AG774" s="173">
        <f t="shared" si="166"/>
        <v>800</v>
      </c>
    </row>
    <row r="775" spans="1:33" ht="24.75" customHeight="1" x14ac:dyDescent="0.25">
      <c r="A775" s="22" t="s">
        <v>8</v>
      </c>
      <c r="B775" s="22" t="s">
        <v>996</v>
      </c>
      <c r="C775" s="22" t="s">
        <v>7</v>
      </c>
      <c r="D775" s="22">
        <v>1</v>
      </c>
      <c r="E775" s="22" t="s">
        <v>1067</v>
      </c>
      <c r="F775" s="22" t="s">
        <v>1068</v>
      </c>
      <c r="G775" s="106">
        <v>2</v>
      </c>
      <c r="H775" s="106">
        <v>414</v>
      </c>
      <c r="I775" s="106">
        <v>1</v>
      </c>
      <c r="J775" s="106">
        <v>0</v>
      </c>
      <c r="K775" s="106">
        <v>0</v>
      </c>
      <c r="L775" s="106">
        <v>1</v>
      </c>
      <c r="M775" s="106">
        <v>4</v>
      </c>
      <c r="N775" s="106">
        <v>4</v>
      </c>
      <c r="O775" s="106">
        <v>0</v>
      </c>
      <c r="P775" s="106">
        <v>0</v>
      </c>
      <c r="Q775" s="106">
        <v>0</v>
      </c>
      <c r="R775" s="106">
        <v>0</v>
      </c>
      <c r="S775" s="106">
        <v>0</v>
      </c>
      <c r="T775" s="106">
        <v>0</v>
      </c>
      <c r="U775" s="106">
        <v>206</v>
      </c>
      <c r="V775" s="106">
        <v>0</v>
      </c>
      <c r="W775" s="106">
        <v>0</v>
      </c>
      <c r="X775" s="106">
        <v>1</v>
      </c>
      <c r="Y775" s="106">
        <v>1</v>
      </c>
      <c r="Z775" s="106">
        <v>0</v>
      </c>
      <c r="AA775" s="106">
        <v>0</v>
      </c>
      <c r="AB775" s="106">
        <v>0</v>
      </c>
      <c r="AC775" s="108">
        <v>0</v>
      </c>
      <c r="AD775" s="192">
        <v>8</v>
      </c>
      <c r="AE775" s="183">
        <v>0</v>
      </c>
      <c r="AF775" s="173">
        <f t="shared" si="165"/>
        <v>642</v>
      </c>
      <c r="AG775" s="173">
        <f t="shared" si="166"/>
        <v>634</v>
      </c>
    </row>
    <row r="776" spans="1:33" ht="24.75" customHeight="1" x14ac:dyDescent="0.25">
      <c r="A776" s="22" t="s">
        <v>8</v>
      </c>
      <c r="B776" s="22" t="s">
        <v>996</v>
      </c>
      <c r="C776" s="22" t="s">
        <v>7</v>
      </c>
      <c r="D776" s="22">
        <v>1</v>
      </c>
      <c r="E776" s="22" t="s">
        <v>1069</v>
      </c>
      <c r="F776" s="22" t="s">
        <v>1070</v>
      </c>
      <c r="G776" s="106">
        <v>4</v>
      </c>
      <c r="H776" s="106">
        <v>414</v>
      </c>
      <c r="I776" s="106">
        <v>0</v>
      </c>
      <c r="J776" s="106">
        <v>0</v>
      </c>
      <c r="K776" s="106">
        <v>0</v>
      </c>
      <c r="L776" s="106">
        <v>0</v>
      </c>
      <c r="M776" s="106">
        <v>0</v>
      </c>
      <c r="N776" s="106">
        <v>3</v>
      </c>
      <c r="O776" s="106">
        <v>1</v>
      </c>
      <c r="P776" s="106">
        <v>1</v>
      </c>
      <c r="Q776" s="106">
        <v>0</v>
      </c>
      <c r="R776" s="106">
        <v>1</v>
      </c>
      <c r="S776" s="106">
        <v>1</v>
      </c>
      <c r="T776" s="106">
        <v>1</v>
      </c>
      <c r="U776" s="106">
        <v>177</v>
      </c>
      <c r="V776" s="106">
        <v>0</v>
      </c>
      <c r="W776" s="106">
        <v>0</v>
      </c>
      <c r="X776" s="106">
        <v>1</v>
      </c>
      <c r="Y776" s="106">
        <v>3</v>
      </c>
      <c r="Z776" s="106">
        <v>0</v>
      </c>
      <c r="AA776" s="106">
        <v>0</v>
      </c>
      <c r="AB776" s="106">
        <v>1</v>
      </c>
      <c r="AC776" s="108">
        <v>0</v>
      </c>
      <c r="AD776" s="192">
        <v>7</v>
      </c>
      <c r="AE776" s="183">
        <v>0</v>
      </c>
      <c r="AF776" s="173">
        <f t="shared" si="165"/>
        <v>615</v>
      </c>
      <c r="AG776" s="173">
        <f t="shared" si="166"/>
        <v>608</v>
      </c>
    </row>
    <row r="777" spans="1:33" ht="24.75" customHeight="1" x14ac:dyDescent="0.25">
      <c r="A777" s="22" t="s">
        <v>8</v>
      </c>
      <c r="B777" s="22" t="s">
        <v>996</v>
      </c>
      <c r="C777" s="22" t="s">
        <v>7</v>
      </c>
      <c r="D777" s="22">
        <v>1</v>
      </c>
      <c r="E777" s="22" t="s">
        <v>1071</v>
      </c>
      <c r="F777" s="22" t="s">
        <v>1072</v>
      </c>
      <c r="G777" s="106">
        <v>2</v>
      </c>
      <c r="H777" s="106">
        <v>426</v>
      </c>
      <c r="I777" s="106">
        <v>1</v>
      </c>
      <c r="J777" s="106">
        <v>0</v>
      </c>
      <c r="K777" s="106">
        <v>0</v>
      </c>
      <c r="L777" s="106">
        <v>1</v>
      </c>
      <c r="M777" s="106">
        <v>2</v>
      </c>
      <c r="N777" s="106">
        <v>2</v>
      </c>
      <c r="O777" s="106">
        <v>0</v>
      </c>
      <c r="P777" s="106">
        <v>0</v>
      </c>
      <c r="Q777" s="106">
        <v>0</v>
      </c>
      <c r="R777" s="106">
        <v>0</v>
      </c>
      <c r="S777" s="106">
        <v>0</v>
      </c>
      <c r="T777" s="106">
        <v>0</v>
      </c>
      <c r="U777" s="106">
        <v>162</v>
      </c>
      <c r="V777" s="106">
        <v>1</v>
      </c>
      <c r="W777" s="106">
        <v>0</v>
      </c>
      <c r="X777" s="106">
        <v>2</v>
      </c>
      <c r="Y777" s="106">
        <v>0</v>
      </c>
      <c r="Z777" s="106">
        <v>1</v>
      </c>
      <c r="AA777" s="106">
        <v>0</v>
      </c>
      <c r="AB777" s="106">
        <v>1</v>
      </c>
      <c r="AC777" s="108">
        <v>1</v>
      </c>
      <c r="AD777" s="192">
        <v>7</v>
      </c>
      <c r="AE777" s="183">
        <v>0</v>
      </c>
      <c r="AF777" s="173">
        <f t="shared" si="165"/>
        <v>609</v>
      </c>
      <c r="AG777" s="173">
        <f t="shared" si="166"/>
        <v>602</v>
      </c>
    </row>
    <row r="778" spans="1:33" ht="24.75" customHeight="1" x14ac:dyDescent="0.25">
      <c r="A778" s="22" t="s">
        <v>8</v>
      </c>
      <c r="B778" s="22" t="s">
        <v>996</v>
      </c>
      <c r="C778" s="22" t="s">
        <v>7</v>
      </c>
      <c r="D778" s="22">
        <v>1</v>
      </c>
      <c r="E778" s="22" t="s">
        <v>1073</v>
      </c>
      <c r="F778" s="22" t="s">
        <v>1074</v>
      </c>
      <c r="G778" s="106">
        <v>1</v>
      </c>
      <c r="H778" s="106">
        <v>397</v>
      </c>
      <c r="I778" s="106">
        <v>1</v>
      </c>
      <c r="J778" s="106">
        <v>0</v>
      </c>
      <c r="K778" s="106">
        <v>0</v>
      </c>
      <c r="L778" s="106">
        <v>1</v>
      </c>
      <c r="M778" s="106">
        <v>3</v>
      </c>
      <c r="N778" s="106">
        <v>3</v>
      </c>
      <c r="O778" s="106">
        <v>1</v>
      </c>
      <c r="P778" s="106">
        <v>0</v>
      </c>
      <c r="Q778" s="106">
        <v>0</v>
      </c>
      <c r="R778" s="106">
        <v>0</v>
      </c>
      <c r="S778" s="106">
        <v>0</v>
      </c>
      <c r="T778" s="106">
        <v>0</v>
      </c>
      <c r="U778" s="106">
        <v>184</v>
      </c>
      <c r="V778" s="106">
        <v>1</v>
      </c>
      <c r="W778" s="106">
        <v>0</v>
      </c>
      <c r="X778" s="106">
        <v>0</v>
      </c>
      <c r="Y778" s="106">
        <v>0</v>
      </c>
      <c r="Z778" s="106">
        <v>0</v>
      </c>
      <c r="AA778" s="106">
        <v>0</v>
      </c>
      <c r="AB778" s="106">
        <v>0</v>
      </c>
      <c r="AC778" s="108">
        <v>0</v>
      </c>
      <c r="AD778" s="192">
        <v>3</v>
      </c>
      <c r="AE778" s="183">
        <v>0</v>
      </c>
      <c r="AF778" s="173">
        <f t="shared" si="165"/>
        <v>595</v>
      </c>
      <c r="AG778" s="173">
        <f t="shared" si="166"/>
        <v>592</v>
      </c>
    </row>
    <row r="779" spans="1:33" ht="24.75" customHeight="1" x14ac:dyDescent="0.25">
      <c r="A779" s="22" t="s">
        <v>8</v>
      </c>
      <c r="B779" s="22" t="s">
        <v>996</v>
      </c>
      <c r="C779" s="22" t="s">
        <v>7</v>
      </c>
      <c r="D779" s="22">
        <v>1</v>
      </c>
      <c r="E779" s="22" t="s">
        <v>1075</v>
      </c>
      <c r="F779" s="22" t="s">
        <v>1076</v>
      </c>
      <c r="G779" s="106">
        <v>1</v>
      </c>
      <c r="H779" s="106">
        <v>411</v>
      </c>
      <c r="I779" s="106">
        <v>5</v>
      </c>
      <c r="J779" s="106">
        <v>2</v>
      </c>
      <c r="K779" s="106">
        <v>1</v>
      </c>
      <c r="L779" s="106">
        <v>0</v>
      </c>
      <c r="M779" s="106">
        <v>1</v>
      </c>
      <c r="N779" s="106">
        <v>0</v>
      </c>
      <c r="O779" s="106">
        <v>1</v>
      </c>
      <c r="P779" s="106">
        <v>0</v>
      </c>
      <c r="Q779" s="106">
        <v>0</v>
      </c>
      <c r="R779" s="106">
        <v>0</v>
      </c>
      <c r="S779" s="106">
        <v>0</v>
      </c>
      <c r="T779" s="106">
        <v>0</v>
      </c>
      <c r="U779" s="106">
        <v>176</v>
      </c>
      <c r="V779" s="106">
        <v>2</v>
      </c>
      <c r="W779" s="106">
        <v>1</v>
      </c>
      <c r="X779" s="106">
        <v>1</v>
      </c>
      <c r="Y779" s="106">
        <v>2</v>
      </c>
      <c r="Z779" s="106">
        <v>0</v>
      </c>
      <c r="AA779" s="106">
        <v>0</v>
      </c>
      <c r="AB779" s="106">
        <v>0</v>
      </c>
      <c r="AC779" s="108">
        <v>0</v>
      </c>
      <c r="AD779" s="192">
        <v>9</v>
      </c>
      <c r="AE779" s="183">
        <v>0</v>
      </c>
      <c r="AF779" s="173">
        <f t="shared" si="165"/>
        <v>613</v>
      </c>
      <c r="AG779" s="173">
        <f t="shared" si="166"/>
        <v>604</v>
      </c>
    </row>
    <row r="780" spans="1:33" ht="24.75" customHeight="1" x14ac:dyDescent="0.25">
      <c r="A780" s="22" t="s">
        <v>8</v>
      </c>
      <c r="B780" s="22" t="s">
        <v>996</v>
      </c>
      <c r="C780" s="22" t="s">
        <v>7</v>
      </c>
      <c r="D780" s="22">
        <v>1</v>
      </c>
      <c r="E780" s="22" t="s">
        <v>1077</v>
      </c>
      <c r="F780" s="22" t="s">
        <v>1078</v>
      </c>
      <c r="G780" s="106">
        <v>0</v>
      </c>
      <c r="H780" s="106">
        <v>405</v>
      </c>
      <c r="I780" s="106">
        <v>2</v>
      </c>
      <c r="J780" s="106">
        <v>1</v>
      </c>
      <c r="K780" s="106">
        <v>0</v>
      </c>
      <c r="L780" s="106">
        <v>0</v>
      </c>
      <c r="M780" s="106">
        <v>1</v>
      </c>
      <c r="N780" s="106">
        <v>9</v>
      </c>
      <c r="O780" s="106">
        <v>0</v>
      </c>
      <c r="P780" s="106">
        <v>0</v>
      </c>
      <c r="Q780" s="106">
        <v>0</v>
      </c>
      <c r="R780" s="106">
        <v>0</v>
      </c>
      <c r="S780" s="106">
        <v>0</v>
      </c>
      <c r="T780" s="106">
        <v>0</v>
      </c>
      <c r="U780" s="106">
        <v>187</v>
      </c>
      <c r="V780" s="106">
        <v>0</v>
      </c>
      <c r="W780" s="106">
        <v>0</v>
      </c>
      <c r="X780" s="106">
        <v>0</v>
      </c>
      <c r="Y780" s="106">
        <v>0</v>
      </c>
      <c r="Z780" s="106">
        <v>0</v>
      </c>
      <c r="AA780" s="106">
        <v>0</v>
      </c>
      <c r="AB780" s="106">
        <v>0</v>
      </c>
      <c r="AC780" s="108">
        <v>0</v>
      </c>
      <c r="AD780" s="192">
        <v>6</v>
      </c>
      <c r="AE780" s="183">
        <v>0</v>
      </c>
      <c r="AF780" s="173">
        <f t="shared" si="165"/>
        <v>611</v>
      </c>
      <c r="AG780" s="173">
        <f t="shared" si="166"/>
        <v>605</v>
      </c>
    </row>
    <row r="781" spans="1:33" ht="24.75" customHeight="1" x14ac:dyDescent="0.25">
      <c r="A781" s="22" t="s">
        <v>8</v>
      </c>
      <c r="B781" s="22" t="s">
        <v>996</v>
      </c>
      <c r="C781" s="22" t="s">
        <v>7</v>
      </c>
      <c r="D781" s="22">
        <v>1</v>
      </c>
      <c r="E781" s="22" t="s">
        <v>1079</v>
      </c>
      <c r="F781" s="22" t="s">
        <v>1080</v>
      </c>
      <c r="G781" s="106">
        <v>0</v>
      </c>
      <c r="H781" s="106">
        <v>464</v>
      </c>
      <c r="I781" s="106">
        <v>1</v>
      </c>
      <c r="J781" s="106">
        <v>0</v>
      </c>
      <c r="K781" s="106">
        <v>0</v>
      </c>
      <c r="L781" s="106">
        <v>0</v>
      </c>
      <c r="M781" s="106">
        <v>1</v>
      </c>
      <c r="N781" s="106">
        <v>9</v>
      </c>
      <c r="O781" s="106">
        <v>2</v>
      </c>
      <c r="P781" s="106">
        <v>0</v>
      </c>
      <c r="Q781" s="106">
        <v>0</v>
      </c>
      <c r="R781" s="106">
        <v>0</v>
      </c>
      <c r="S781" s="106">
        <v>1</v>
      </c>
      <c r="T781" s="106">
        <v>0</v>
      </c>
      <c r="U781" s="106">
        <v>321</v>
      </c>
      <c r="V781" s="106">
        <v>1</v>
      </c>
      <c r="W781" s="106">
        <v>0</v>
      </c>
      <c r="X781" s="106">
        <v>1</v>
      </c>
      <c r="Y781" s="106">
        <v>1</v>
      </c>
      <c r="Z781" s="106">
        <v>1</v>
      </c>
      <c r="AA781" s="106">
        <v>2</v>
      </c>
      <c r="AB781" s="106">
        <v>0</v>
      </c>
      <c r="AC781" s="108">
        <v>0</v>
      </c>
      <c r="AD781" s="192">
        <v>13</v>
      </c>
      <c r="AE781" s="183">
        <v>0</v>
      </c>
      <c r="AF781" s="173">
        <f t="shared" si="165"/>
        <v>818</v>
      </c>
      <c r="AG781" s="173">
        <f t="shared" si="166"/>
        <v>805</v>
      </c>
    </row>
    <row r="782" spans="1:33" ht="24.75" customHeight="1" x14ac:dyDescent="0.25">
      <c r="A782" s="22" t="s">
        <v>8</v>
      </c>
      <c r="B782" s="22" t="s">
        <v>996</v>
      </c>
      <c r="C782" s="22" t="s">
        <v>7</v>
      </c>
      <c r="D782" s="22">
        <v>1</v>
      </c>
      <c r="E782" s="22" t="s">
        <v>1081</v>
      </c>
      <c r="F782" s="22" t="s">
        <v>1082</v>
      </c>
      <c r="G782" s="106">
        <v>0</v>
      </c>
      <c r="H782" s="106">
        <v>480</v>
      </c>
      <c r="I782" s="106">
        <v>0</v>
      </c>
      <c r="J782" s="106">
        <v>0</v>
      </c>
      <c r="K782" s="106">
        <v>0</v>
      </c>
      <c r="L782" s="106">
        <v>0</v>
      </c>
      <c r="M782" s="106">
        <v>1</v>
      </c>
      <c r="N782" s="106">
        <v>7</v>
      </c>
      <c r="O782" s="106">
        <v>2</v>
      </c>
      <c r="P782" s="106">
        <v>1</v>
      </c>
      <c r="Q782" s="106">
        <v>0</v>
      </c>
      <c r="R782" s="106">
        <v>0</v>
      </c>
      <c r="S782" s="106">
        <v>1</v>
      </c>
      <c r="T782" s="106">
        <v>0</v>
      </c>
      <c r="U782" s="106">
        <v>321</v>
      </c>
      <c r="V782" s="106">
        <v>1</v>
      </c>
      <c r="W782" s="106">
        <v>0</v>
      </c>
      <c r="X782" s="106">
        <v>0</v>
      </c>
      <c r="Y782" s="106">
        <v>3</v>
      </c>
      <c r="Z782" s="106">
        <v>0</v>
      </c>
      <c r="AA782" s="106">
        <v>0</v>
      </c>
      <c r="AB782" s="106">
        <v>0</v>
      </c>
      <c r="AC782" s="108">
        <v>0</v>
      </c>
      <c r="AD782" s="192">
        <v>11</v>
      </c>
      <c r="AE782" s="183">
        <v>0</v>
      </c>
      <c r="AF782" s="173">
        <f t="shared" si="165"/>
        <v>828</v>
      </c>
      <c r="AG782" s="173">
        <f t="shared" si="166"/>
        <v>817</v>
      </c>
    </row>
    <row r="783" spans="1:33" ht="24.75" customHeight="1" x14ac:dyDescent="0.25">
      <c r="A783" s="22" t="s">
        <v>8</v>
      </c>
      <c r="B783" s="22" t="s">
        <v>996</v>
      </c>
      <c r="C783" s="22" t="s">
        <v>7</v>
      </c>
      <c r="D783" s="22">
        <v>1</v>
      </c>
      <c r="E783" s="22" t="s">
        <v>1083</v>
      </c>
      <c r="F783" s="22" t="s">
        <v>1084</v>
      </c>
      <c r="G783" s="106">
        <v>1</v>
      </c>
      <c r="H783" s="106">
        <v>473</v>
      </c>
      <c r="I783" s="106">
        <v>2</v>
      </c>
      <c r="J783" s="106">
        <v>1</v>
      </c>
      <c r="K783" s="106">
        <v>1</v>
      </c>
      <c r="L783" s="106">
        <v>2</v>
      </c>
      <c r="M783" s="106">
        <v>0</v>
      </c>
      <c r="N783" s="106">
        <v>7</v>
      </c>
      <c r="O783" s="106">
        <v>1</v>
      </c>
      <c r="P783" s="106">
        <v>1</v>
      </c>
      <c r="Q783" s="106">
        <v>0</v>
      </c>
      <c r="R783" s="106">
        <v>1</v>
      </c>
      <c r="S783" s="106">
        <v>1</v>
      </c>
      <c r="T783" s="106">
        <v>0</v>
      </c>
      <c r="U783" s="106">
        <v>305</v>
      </c>
      <c r="V783" s="106">
        <v>1</v>
      </c>
      <c r="W783" s="106">
        <v>1</v>
      </c>
      <c r="X783" s="106">
        <v>0</v>
      </c>
      <c r="Y783" s="106">
        <v>0</v>
      </c>
      <c r="Z783" s="106">
        <v>0</v>
      </c>
      <c r="AA783" s="106">
        <v>0</v>
      </c>
      <c r="AB783" s="106">
        <v>1</v>
      </c>
      <c r="AC783" s="108">
        <v>0</v>
      </c>
      <c r="AD783" s="192">
        <v>11</v>
      </c>
      <c r="AE783" s="183">
        <v>0</v>
      </c>
      <c r="AF783" s="173">
        <f t="shared" si="165"/>
        <v>810</v>
      </c>
      <c r="AG783" s="173">
        <f t="shared" si="166"/>
        <v>799</v>
      </c>
    </row>
    <row r="784" spans="1:33" ht="24.75" customHeight="1" x14ac:dyDescent="0.25">
      <c r="A784" s="22" t="s">
        <v>8</v>
      </c>
      <c r="B784" s="22" t="s">
        <v>996</v>
      </c>
      <c r="C784" s="22" t="s">
        <v>7</v>
      </c>
      <c r="D784" s="22">
        <v>1</v>
      </c>
      <c r="E784" s="22" t="s">
        <v>1085</v>
      </c>
      <c r="F784" s="22" t="s">
        <v>1086</v>
      </c>
      <c r="G784" s="106">
        <v>1</v>
      </c>
      <c r="H784" s="106">
        <v>473</v>
      </c>
      <c r="I784" s="106">
        <v>3</v>
      </c>
      <c r="J784" s="106">
        <v>1</v>
      </c>
      <c r="K784" s="106">
        <v>0</v>
      </c>
      <c r="L784" s="106">
        <v>3</v>
      </c>
      <c r="M784" s="106">
        <v>1</v>
      </c>
      <c r="N784" s="106">
        <v>2</v>
      </c>
      <c r="O784" s="106">
        <v>0</v>
      </c>
      <c r="P784" s="106">
        <v>0</v>
      </c>
      <c r="Q784" s="106">
        <v>0</v>
      </c>
      <c r="R784" s="106">
        <v>0</v>
      </c>
      <c r="S784" s="106">
        <v>0</v>
      </c>
      <c r="T784" s="106">
        <v>0</v>
      </c>
      <c r="U784" s="106">
        <v>304</v>
      </c>
      <c r="V784" s="106">
        <v>0</v>
      </c>
      <c r="W784" s="106">
        <v>0</v>
      </c>
      <c r="X784" s="106">
        <v>0</v>
      </c>
      <c r="Y784" s="106">
        <v>1</v>
      </c>
      <c r="Z784" s="106">
        <v>1</v>
      </c>
      <c r="AA784" s="106">
        <v>1</v>
      </c>
      <c r="AB784" s="106">
        <v>0</v>
      </c>
      <c r="AC784" s="108">
        <v>0</v>
      </c>
      <c r="AD784" s="192">
        <v>4</v>
      </c>
      <c r="AE784" s="183">
        <v>0</v>
      </c>
      <c r="AF784" s="173">
        <f t="shared" si="165"/>
        <v>795</v>
      </c>
      <c r="AG784" s="173">
        <f t="shared" si="166"/>
        <v>791</v>
      </c>
    </row>
    <row r="785" spans="1:33" ht="24.75" customHeight="1" x14ac:dyDescent="0.25">
      <c r="A785" s="22" t="s">
        <v>8</v>
      </c>
      <c r="B785" s="22" t="s">
        <v>996</v>
      </c>
      <c r="C785" s="22" t="s">
        <v>7</v>
      </c>
      <c r="D785" s="22">
        <v>1</v>
      </c>
      <c r="E785" s="22" t="s">
        <v>1087</v>
      </c>
      <c r="F785" s="22" t="s">
        <v>1088</v>
      </c>
      <c r="G785" s="106">
        <v>1</v>
      </c>
      <c r="H785" s="106">
        <v>456</v>
      </c>
      <c r="I785" s="106">
        <v>0</v>
      </c>
      <c r="J785" s="106">
        <v>0</v>
      </c>
      <c r="K785" s="106">
        <v>0</v>
      </c>
      <c r="L785" s="106">
        <v>1</v>
      </c>
      <c r="M785" s="106">
        <v>0</v>
      </c>
      <c r="N785" s="106">
        <v>6</v>
      </c>
      <c r="O785" s="106">
        <v>2</v>
      </c>
      <c r="P785" s="106">
        <v>0</v>
      </c>
      <c r="Q785" s="106">
        <v>1</v>
      </c>
      <c r="R785" s="106">
        <v>0</v>
      </c>
      <c r="S785" s="106">
        <v>1</v>
      </c>
      <c r="T785" s="106">
        <v>0</v>
      </c>
      <c r="U785" s="106">
        <v>327</v>
      </c>
      <c r="V785" s="106">
        <v>0</v>
      </c>
      <c r="W785" s="106">
        <v>0</v>
      </c>
      <c r="X785" s="106">
        <v>0</v>
      </c>
      <c r="Y785" s="106">
        <v>0</v>
      </c>
      <c r="Z785" s="106">
        <v>1</v>
      </c>
      <c r="AA785" s="106">
        <v>0</v>
      </c>
      <c r="AB785" s="106">
        <v>0</v>
      </c>
      <c r="AC785" s="108">
        <v>0</v>
      </c>
      <c r="AD785" s="192">
        <v>8</v>
      </c>
      <c r="AE785" s="183">
        <v>0</v>
      </c>
      <c r="AF785" s="173">
        <f t="shared" si="165"/>
        <v>804</v>
      </c>
      <c r="AG785" s="173">
        <f t="shared" si="166"/>
        <v>796</v>
      </c>
    </row>
    <row r="786" spans="1:33" ht="24.75" customHeight="1" x14ac:dyDescent="0.25">
      <c r="A786" s="22" t="s">
        <v>8</v>
      </c>
      <c r="B786" s="22" t="s">
        <v>996</v>
      </c>
      <c r="C786" s="22" t="s">
        <v>7</v>
      </c>
      <c r="D786" s="22">
        <v>1</v>
      </c>
      <c r="E786" s="22" t="s">
        <v>1089</v>
      </c>
      <c r="F786" s="22" t="s">
        <v>1090</v>
      </c>
      <c r="G786" s="106">
        <v>2</v>
      </c>
      <c r="H786" s="106">
        <v>511</v>
      </c>
      <c r="I786" s="106">
        <v>3</v>
      </c>
      <c r="J786" s="106">
        <v>1</v>
      </c>
      <c r="K786" s="106">
        <v>0</v>
      </c>
      <c r="L786" s="106">
        <v>1</v>
      </c>
      <c r="M786" s="106">
        <v>1</v>
      </c>
      <c r="N786" s="106">
        <v>1</v>
      </c>
      <c r="O786" s="106">
        <v>1</v>
      </c>
      <c r="P786" s="106">
        <v>1</v>
      </c>
      <c r="Q786" s="106">
        <v>0</v>
      </c>
      <c r="R786" s="106">
        <v>0</v>
      </c>
      <c r="S786" s="106">
        <v>0</v>
      </c>
      <c r="T786" s="106">
        <v>0</v>
      </c>
      <c r="U786" s="106">
        <v>293</v>
      </c>
      <c r="V786" s="106">
        <v>1</v>
      </c>
      <c r="W786" s="106">
        <v>0</v>
      </c>
      <c r="X786" s="106">
        <v>1</v>
      </c>
      <c r="Y786" s="106">
        <v>2</v>
      </c>
      <c r="Z786" s="106">
        <v>1</v>
      </c>
      <c r="AA786" s="106">
        <v>0</v>
      </c>
      <c r="AB786" s="106">
        <v>0</v>
      </c>
      <c r="AC786" s="108">
        <v>0</v>
      </c>
      <c r="AD786" s="192">
        <v>4</v>
      </c>
      <c r="AE786" s="183">
        <v>0</v>
      </c>
      <c r="AF786" s="173">
        <f t="shared" si="165"/>
        <v>824</v>
      </c>
      <c r="AG786" s="173">
        <f t="shared" si="166"/>
        <v>820</v>
      </c>
    </row>
    <row r="787" spans="1:33" ht="24.75" customHeight="1" x14ac:dyDescent="0.25">
      <c r="A787" s="22" t="s">
        <v>8</v>
      </c>
      <c r="B787" s="22" t="s">
        <v>996</v>
      </c>
      <c r="C787" s="22" t="s">
        <v>7</v>
      </c>
      <c r="D787" s="22">
        <v>1</v>
      </c>
      <c r="E787" s="22" t="s">
        <v>1091</v>
      </c>
      <c r="F787" s="22" t="s">
        <v>1092</v>
      </c>
      <c r="G787" s="106">
        <v>3</v>
      </c>
      <c r="H787" s="106">
        <v>386</v>
      </c>
      <c r="I787" s="106">
        <v>0</v>
      </c>
      <c r="J787" s="106">
        <v>0</v>
      </c>
      <c r="K787" s="106">
        <v>0</v>
      </c>
      <c r="L787" s="106">
        <v>0</v>
      </c>
      <c r="M787" s="106">
        <v>1</v>
      </c>
      <c r="N787" s="106">
        <v>5</v>
      </c>
      <c r="O787" s="106">
        <v>0</v>
      </c>
      <c r="P787" s="106">
        <v>0</v>
      </c>
      <c r="Q787" s="106">
        <v>0</v>
      </c>
      <c r="R787" s="106">
        <v>0</v>
      </c>
      <c r="S787" s="106">
        <v>1</v>
      </c>
      <c r="T787" s="106">
        <v>1</v>
      </c>
      <c r="U787" s="106">
        <v>275</v>
      </c>
      <c r="V787" s="106">
        <v>2</v>
      </c>
      <c r="W787" s="106">
        <v>0</v>
      </c>
      <c r="X787" s="106">
        <v>0</v>
      </c>
      <c r="Y787" s="106">
        <v>2</v>
      </c>
      <c r="Z787" s="106">
        <v>2</v>
      </c>
      <c r="AA787" s="106">
        <v>0</v>
      </c>
      <c r="AB787" s="106">
        <v>0</v>
      </c>
      <c r="AC787" s="108">
        <v>0</v>
      </c>
      <c r="AD787" s="192">
        <v>5</v>
      </c>
      <c r="AE787" s="183">
        <v>0</v>
      </c>
      <c r="AF787" s="173">
        <f t="shared" si="165"/>
        <v>683</v>
      </c>
      <c r="AG787" s="173">
        <f t="shared" si="166"/>
        <v>678</v>
      </c>
    </row>
    <row r="788" spans="1:33" ht="24.75" customHeight="1" x14ac:dyDescent="0.25">
      <c r="A788" s="22" t="s">
        <v>8</v>
      </c>
      <c r="B788" s="22" t="s">
        <v>996</v>
      </c>
      <c r="C788" s="22" t="s">
        <v>7</v>
      </c>
      <c r="D788" s="22">
        <v>1</v>
      </c>
      <c r="E788" s="22" t="s">
        <v>1093</v>
      </c>
      <c r="F788" s="22" t="s">
        <v>1094</v>
      </c>
      <c r="G788" s="106">
        <v>1</v>
      </c>
      <c r="H788" s="106">
        <v>384</v>
      </c>
      <c r="I788" s="106">
        <v>3</v>
      </c>
      <c r="J788" s="106">
        <v>0</v>
      </c>
      <c r="K788" s="106">
        <v>0</v>
      </c>
      <c r="L788" s="106">
        <v>1</v>
      </c>
      <c r="M788" s="106">
        <v>1</v>
      </c>
      <c r="N788" s="106">
        <v>9</v>
      </c>
      <c r="O788" s="106">
        <v>0</v>
      </c>
      <c r="P788" s="106">
        <v>0</v>
      </c>
      <c r="Q788" s="106">
        <v>0</v>
      </c>
      <c r="R788" s="106">
        <v>0</v>
      </c>
      <c r="S788" s="106">
        <v>0</v>
      </c>
      <c r="T788" s="106">
        <v>0</v>
      </c>
      <c r="U788" s="106">
        <v>277</v>
      </c>
      <c r="V788" s="106">
        <v>2</v>
      </c>
      <c r="W788" s="106">
        <v>0</v>
      </c>
      <c r="X788" s="106">
        <v>0</v>
      </c>
      <c r="Y788" s="106">
        <v>0</v>
      </c>
      <c r="Z788" s="106">
        <v>0</v>
      </c>
      <c r="AA788" s="106">
        <v>1</v>
      </c>
      <c r="AB788" s="106">
        <v>1</v>
      </c>
      <c r="AC788" s="108">
        <v>0</v>
      </c>
      <c r="AD788" s="192">
        <v>13</v>
      </c>
      <c r="AE788" s="183">
        <v>0</v>
      </c>
      <c r="AF788" s="173">
        <f t="shared" si="165"/>
        <v>693</v>
      </c>
      <c r="AG788" s="173">
        <f t="shared" si="166"/>
        <v>680</v>
      </c>
    </row>
    <row r="789" spans="1:33" ht="24.75" customHeight="1" x14ac:dyDescent="0.25">
      <c r="A789" s="22" t="s">
        <v>8</v>
      </c>
      <c r="B789" s="22" t="s">
        <v>996</v>
      </c>
      <c r="C789" s="22" t="s">
        <v>7</v>
      </c>
      <c r="D789" s="22">
        <v>1</v>
      </c>
      <c r="E789" s="22" t="s">
        <v>1095</v>
      </c>
      <c r="F789" s="22" t="s">
        <v>1096</v>
      </c>
      <c r="G789" s="106">
        <v>1</v>
      </c>
      <c r="H789" s="106">
        <v>248</v>
      </c>
      <c r="I789" s="106">
        <v>0</v>
      </c>
      <c r="J789" s="106">
        <v>1</v>
      </c>
      <c r="K789" s="106">
        <v>0</v>
      </c>
      <c r="L789" s="106">
        <v>0</v>
      </c>
      <c r="M789" s="106">
        <v>0</v>
      </c>
      <c r="N789" s="106">
        <v>0</v>
      </c>
      <c r="O789" s="106">
        <v>0</v>
      </c>
      <c r="P789" s="106">
        <v>0</v>
      </c>
      <c r="Q789" s="106">
        <v>0</v>
      </c>
      <c r="R789" s="106">
        <v>0</v>
      </c>
      <c r="S789" s="106">
        <v>1</v>
      </c>
      <c r="T789" s="106">
        <v>0</v>
      </c>
      <c r="U789" s="106">
        <v>454</v>
      </c>
      <c r="V789" s="106">
        <v>1</v>
      </c>
      <c r="W789" s="106">
        <v>0</v>
      </c>
      <c r="X789" s="106">
        <v>0</v>
      </c>
      <c r="Y789" s="106">
        <v>1</v>
      </c>
      <c r="Z789" s="106">
        <v>0</v>
      </c>
      <c r="AA789" s="106">
        <v>1</v>
      </c>
      <c r="AB789" s="106">
        <v>0</v>
      </c>
      <c r="AC789" s="108">
        <v>1</v>
      </c>
      <c r="AD789" s="192">
        <v>6</v>
      </c>
      <c r="AE789" s="183">
        <v>0</v>
      </c>
      <c r="AF789" s="173">
        <f t="shared" si="165"/>
        <v>715</v>
      </c>
      <c r="AG789" s="173">
        <f t="shared" si="166"/>
        <v>709</v>
      </c>
    </row>
    <row r="790" spans="1:33" ht="24.75" customHeight="1" x14ac:dyDescent="0.25">
      <c r="A790" s="22" t="s">
        <v>8</v>
      </c>
      <c r="B790" s="22" t="s">
        <v>996</v>
      </c>
      <c r="C790" s="22" t="s">
        <v>7</v>
      </c>
      <c r="D790" s="22">
        <v>1</v>
      </c>
      <c r="E790" s="22" t="s">
        <v>1097</v>
      </c>
      <c r="F790" s="22" t="s">
        <v>1098</v>
      </c>
      <c r="G790" s="106">
        <v>2</v>
      </c>
      <c r="H790" s="106">
        <v>300</v>
      </c>
      <c r="I790" s="106">
        <v>1</v>
      </c>
      <c r="J790" s="106">
        <v>0</v>
      </c>
      <c r="K790" s="106">
        <v>1</v>
      </c>
      <c r="L790" s="106">
        <v>1</v>
      </c>
      <c r="M790" s="106">
        <v>0</v>
      </c>
      <c r="N790" s="106">
        <v>2</v>
      </c>
      <c r="O790" s="106">
        <v>1</v>
      </c>
      <c r="P790" s="106">
        <v>0</v>
      </c>
      <c r="Q790" s="106">
        <v>0</v>
      </c>
      <c r="R790" s="106">
        <v>0</v>
      </c>
      <c r="S790" s="106">
        <v>0</v>
      </c>
      <c r="T790" s="106">
        <v>0</v>
      </c>
      <c r="U790" s="106">
        <v>391</v>
      </c>
      <c r="V790" s="106">
        <v>3</v>
      </c>
      <c r="W790" s="106">
        <v>0</v>
      </c>
      <c r="X790" s="106">
        <v>0</v>
      </c>
      <c r="Y790" s="106">
        <v>0</v>
      </c>
      <c r="Z790" s="106">
        <v>0</v>
      </c>
      <c r="AA790" s="106">
        <v>0</v>
      </c>
      <c r="AB790" s="106">
        <v>0</v>
      </c>
      <c r="AC790" s="108">
        <v>0</v>
      </c>
      <c r="AD790" s="192">
        <v>1</v>
      </c>
      <c r="AE790" s="183">
        <v>0</v>
      </c>
      <c r="AF790" s="173">
        <f t="shared" si="165"/>
        <v>703</v>
      </c>
      <c r="AG790" s="173">
        <f t="shared" si="166"/>
        <v>702</v>
      </c>
    </row>
    <row r="791" spans="1:33" ht="24.75" customHeight="1" x14ac:dyDescent="0.25">
      <c r="A791" s="22" t="s">
        <v>8</v>
      </c>
      <c r="B791" s="22" t="s">
        <v>996</v>
      </c>
      <c r="C791" s="22" t="s">
        <v>7</v>
      </c>
      <c r="D791" s="22">
        <v>1</v>
      </c>
      <c r="E791" s="22" t="s">
        <v>1099</v>
      </c>
      <c r="F791" s="22" t="s">
        <v>1100</v>
      </c>
      <c r="G791" s="106">
        <v>0</v>
      </c>
      <c r="H791" s="106">
        <v>284</v>
      </c>
      <c r="I791" s="106">
        <v>2</v>
      </c>
      <c r="J791" s="106">
        <v>0</v>
      </c>
      <c r="K791" s="106">
        <v>0</v>
      </c>
      <c r="L791" s="106">
        <v>1</v>
      </c>
      <c r="M791" s="106">
        <v>0</v>
      </c>
      <c r="N791" s="106">
        <v>2</v>
      </c>
      <c r="O791" s="106">
        <v>0</v>
      </c>
      <c r="P791" s="106">
        <v>0</v>
      </c>
      <c r="Q791" s="106">
        <v>1</v>
      </c>
      <c r="R791" s="106">
        <v>0</v>
      </c>
      <c r="S791" s="106">
        <v>0</v>
      </c>
      <c r="T791" s="106">
        <v>0</v>
      </c>
      <c r="U791" s="106">
        <v>414</v>
      </c>
      <c r="V791" s="106">
        <v>0</v>
      </c>
      <c r="W791" s="106">
        <v>0</v>
      </c>
      <c r="X791" s="106">
        <v>0</v>
      </c>
      <c r="Y791" s="106">
        <v>1</v>
      </c>
      <c r="Z791" s="106">
        <v>0</v>
      </c>
      <c r="AA791" s="106">
        <v>0</v>
      </c>
      <c r="AB791" s="106">
        <v>0</v>
      </c>
      <c r="AC791" s="108">
        <v>0</v>
      </c>
      <c r="AD791" s="192">
        <v>9</v>
      </c>
      <c r="AE791" s="183">
        <v>0</v>
      </c>
      <c r="AF791" s="173">
        <f t="shared" si="165"/>
        <v>714</v>
      </c>
      <c r="AG791" s="173">
        <f t="shared" si="166"/>
        <v>705</v>
      </c>
    </row>
    <row r="792" spans="1:33" ht="24.75" customHeight="1" x14ac:dyDescent="0.25">
      <c r="A792" s="22" t="s">
        <v>8</v>
      </c>
      <c r="B792" s="22" t="s">
        <v>996</v>
      </c>
      <c r="C792" s="22" t="s">
        <v>7</v>
      </c>
      <c r="D792" s="22">
        <v>1</v>
      </c>
      <c r="E792" s="22" t="s">
        <v>1101</v>
      </c>
      <c r="F792" s="22" t="s">
        <v>1102</v>
      </c>
      <c r="G792" s="106">
        <v>3</v>
      </c>
      <c r="H792" s="106">
        <v>175</v>
      </c>
      <c r="I792" s="106">
        <v>0</v>
      </c>
      <c r="J792" s="106">
        <v>1</v>
      </c>
      <c r="K792" s="106">
        <v>1</v>
      </c>
      <c r="L792" s="106">
        <v>0</v>
      </c>
      <c r="M792" s="106">
        <v>0</v>
      </c>
      <c r="N792" s="106">
        <v>2</v>
      </c>
      <c r="O792" s="106">
        <v>0</v>
      </c>
      <c r="P792" s="106">
        <v>0</v>
      </c>
      <c r="Q792" s="106">
        <v>0</v>
      </c>
      <c r="R792" s="106">
        <v>0</v>
      </c>
      <c r="S792" s="106">
        <v>0</v>
      </c>
      <c r="T792" s="106">
        <v>0</v>
      </c>
      <c r="U792" s="106">
        <v>107</v>
      </c>
      <c r="V792" s="106">
        <v>0</v>
      </c>
      <c r="W792" s="106">
        <v>0</v>
      </c>
      <c r="X792" s="106">
        <v>0</v>
      </c>
      <c r="Y792" s="106">
        <v>0</v>
      </c>
      <c r="Z792" s="106">
        <v>0</v>
      </c>
      <c r="AA792" s="106">
        <v>0</v>
      </c>
      <c r="AB792" s="106">
        <v>0</v>
      </c>
      <c r="AC792" s="108">
        <v>0</v>
      </c>
      <c r="AD792" s="192">
        <v>0</v>
      </c>
      <c r="AE792" s="183">
        <v>0</v>
      </c>
      <c r="AF792" s="173">
        <f t="shared" si="165"/>
        <v>289</v>
      </c>
      <c r="AG792" s="173">
        <f t="shared" si="166"/>
        <v>289</v>
      </c>
    </row>
    <row r="793" spans="1:33" ht="24.75" customHeight="1" x14ac:dyDescent="0.25">
      <c r="A793" s="22" t="s">
        <v>8</v>
      </c>
      <c r="B793" s="22" t="s">
        <v>996</v>
      </c>
      <c r="C793" s="22" t="s">
        <v>7</v>
      </c>
      <c r="D793" s="22">
        <v>1</v>
      </c>
      <c r="E793" s="22" t="s">
        <v>1103</v>
      </c>
      <c r="F793" s="22" t="s">
        <v>1104</v>
      </c>
      <c r="G793" s="106">
        <v>0</v>
      </c>
      <c r="H793" s="106">
        <v>332</v>
      </c>
      <c r="I793" s="106">
        <v>1</v>
      </c>
      <c r="J793" s="106">
        <v>1</v>
      </c>
      <c r="K793" s="106">
        <v>1</v>
      </c>
      <c r="L793" s="106">
        <v>1</v>
      </c>
      <c r="M793" s="106">
        <v>0</v>
      </c>
      <c r="N793" s="106">
        <v>1</v>
      </c>
      <c r="O793" s="106">
        <v>0</v>
      </c>
      <c r="P793" s="106">
        <v>1</v>
      </c>
      <c r="Q793" s="106">
        <v>0</v>
      </c>
      <c r="R793" s="106">
        <v>0</v>
      </c>
      <c r="S793" s="106">
        <v>0</v>
      </c>
      <c r="T793" s="106">
        <v>0</v>
      </c>
      <c r="U793" s="106">
        <v>433</v>
      </c>
      <c r="V793" s="106">
        <v>1</v>
      </c>
      <c r="W793" s="106">
        <v>0</v>
      </c>
      <c r="X793" s="106">
        <v>1</v>
      </c>
      <c r="Y793" s="106">
        <v>0</v>
      </c>
      <c r="Z793" s="106">
        <v>1</v>
      </c>
      <c r="AA793" s="106">
        <v>1</v>
      </c>
      <c r="AB793" s="106">
        <v>1</v>
      </c>
      <c r="AC793" s="108">
        <v>1</v>
      </c>
      <c r="AD793" s="192">
        <v>3</v>
      </c>
      <c r="AE793" s="183">
        <v>2</v>
      </c>
      <c r="AF793" s="173">
        <f t="shared" si="165"/>
        <v>780</v>
      </c>
      <c r="AG793" s="173">
        <f t="shared" si="166"/>
        <v>777</v>
      </c>
    </row>
    <row r="794" spans="1:33" ht="24.75" customHeight="1" x14ac:dyDescent="0.25">
      <c r="A794" s="22" t="s">
        <v>8</v>
      </c>
      <c r="B794" s="22" t="s">
        <v>996</v>
      </c>
      <c r="C794" s="22" t="s">
        <v>7</v>
      </c>
      <c r="D794" s="22">
        <v>1</v>
      </c>
      <c r="E794" s="22" t="s">
        <v>1105</v>
      </c>
      <c r="F794" s="22" t="s">
        <v>1106</v>
      </c>
      <c r="G794" s="106">
        <v>4</v>
      </c>
      <c r="H794" s="106">
        <v>320</v>
      </c>
      <c r="I794" s="106">
        <v>2</v>
      </c>
      <c r="J794" s="106">
        <v>0</v>
      </c>
      <c r="K794" s="106">
        <v>1</v>
      </c>
      <c r="L794" s="106">
        <v>2</v>
      </c>
      <c r="M794" s="106">
        <v>1</v>
      </c>
      <c r="N794" s="106">
        <v>7</v>
      </c>
      <c r="O794" s="106">
        <v>0</v>
      </c>
      <c r="P794" s="106">
        <v>0</v>
      </c>
      <c r="Q794" s="106">
        <v>0</v>
      </c>
      <c r="R794" s="106">
        <v>0</v>
      </c>
      <c r="S794" s="106">
        <v>0</v>
      </c>
      <c r="T794" s="106">
        <v>0</v>
      </c>
      <c r="U794" s="106">
        <v>416</v>
      </c>
      <c r="V794" s="106">
        <v>2</v>
      </c>
      <c r="W794" s="106">
        <v>0</v>
      </c>
      <c r="X794" s="106">
        <v>1</v>
      </c>
      <c r="Y794" s="106">
        <v>1</v>
      </c>
      <c r="Z794" s="106">
        <v>1</v>
      </c>
      <c r="AA794" s="106">
        <v>1</v>
      </c>
      <c r="AB794" s="106">
        <v>0</v>
      </c>
      <c r="AC794" s="108">
        <v>0</v>
      </c>
      <c r="AD794" s="192">
        <v>13</v>
      </c>
      <c r="AE794" s="183">
        <v>0</v>
      </c>
      <c r="AF794" s="173">
        <f t="shared" si="165"/>
        <v>772</v>
      </c>
      <c r="AG794" s="173">
        <f t="shared" si="166"/>
        <v>759</v>
      </c>
    </row>
    <row r="795" spans="1:33" ht="24.75" customHeight="1" x14ac:dyDescent="0.25">
      <c r="A795" s="22" t="s">
        <v>8</v>
      </c>
      <c r="B795" s="22" t="s">
        <v>996</v>
      </c>
      <c r="C795" s="22" t="s">
        <v>7</v>
      </c>
      <c r="D795" s="22">
        <v>1</v>
      </c>
      <c r="E795" s="22" t="s">
        <v>1107</v>
      </c>
      <c r="F795" s="22" t="s">
        <v>1108</v>
      </c>
      <c r="G795" s="106">
        <v>0</v>
      </c>
      <c r="H795" s="106">
        <v>614</v>
      </c>
      <c r="I795" s="106">
        <v>1</v>
      </c>
      <c r="J795" s="106">
        <v>0</v>
      </c>
      <c r="K795" s="106">
        <v>0</v>
      </c>
      <c r="L795" s="106">
        <v>0</v>
      </c>
      <c r="M795" s="106">
        <v>0</v>
      </c>
      <c r="N795" s="106">
        <v>2</v>
      </c>
      <c r="O795" s="106">
        <v>0</v>
      </c>
      <c r="P795" s="106">
        <v>0</v>
      </c>
      <c r="Q795" s="106">
        <v>0</v>
      </c>
      <c r="R795" s="106">
        <v>0</v>
      </c>
      <c r="S795" s="106">
        <v>0</v>
      </c>
      <c r="T795" s="106">
        <v>1</v>
      </c>
      <c r="U795" s="106">
        <v>132</v>
      </c>
      <c r="V795" s="106">
        <v>1</v>
      </c>
      <c r="W795" s="106">
        <v>1</v>
      </c>
      <c r="X795" s="106">
        <v>0</v>
      </c>
      <c r="Y795" s="106">
        <v>4</v>
      </c>
      <c r="Z795" s="106">
        <v>0</v>
      </c>
      <c r="AA795" s="106">
        <v>0</v>
      </c>
      <c r="AB795" s="106">
        <v>0</v>
      </c>
      <c r="AC795" s="108">
        <v>0</v>
      </c>
      <c r="AD795" s="192">
        <v>4</v>
      </c>
      <c r="AE795" s="183">
        <v>0</v>
      </c>
      <c r="AF795" s="173">
        <f t="shared" si="165"/>
        <v>760</v>
      </c>
      <c r="AG795" s="173">
        <f t="shared" si="166"/>
        <v>756</v>
      </c>
    </row>
    <row r="796" spans="1:33" ht="24.75" customHeight="1" x14ac:dyDescent="0.25">
      <c r="A796" s="22" t="s">
        <v>8</v>
      </c>
      <c r="B796" s="22" t="s">
        <v>996</v>
      </c>
      <c r="C796" s="22" t="s">
        <v>7</v>
      </c>
      <c r="D796" s="22">
        <v>1</v>
      </c>
      <c r="E796" s="22" t="s">
        <v>1109</v>
      </c>
      <c r="F796" s="22" t="s">
        <v>1110</v>
      </c>
      <c r="G796" s="106">
        <v>3</v>
      </c>
      <c r="H796" s="106">
        <v>379</v>
      </c>
      <c r="I796" s="106">
        <v>1</v>
      </c>
      <c r="J796" s="106">
        <v>0</v>
      </c>
      <c r="K796" s="106">
        <v>0</v>
      </c>
      <c r="L796" s="106">
        <v>1</v>
      </c>
      <c r="M796" s="106">
        <v>0</v>
      </c>
      <c r="N796" s="106">
        <v>1</v>
      </c>
      <c r="O796" s="106">
        <v>1</v>
      </c>
      <c r="P796" s="106">
        <v>0</v>
      </c>
      <c r="Q796" s="106">
        <v>0</v>
      </c>
      <c r="R796" s="106">
        <v>0</v>
      </c>
      <c r="S796" s="106">
        <v>1</v>
      </c>
      <c r="T796" s="106">
        <v>0</v>
      </c>
      <c r="U796" s="106">
        <v>275</v>
      </c>
      <c r="V796" s="106">
        <v>2</v>
      </c>
      <c r="W796" s="106">
        <v>0</v>
      </c>
      <c r="X796" s="106">
        <v>0</v>
      </c>
      <c r="Y796" s="106">
        <v>3</v>
      </c>
      <c r="Z796" s="106">
        <v>2</v>
      </c>
      <c r="AA796" s="106">
        <v>0</v>
      </c>
      <c r="AB796" s="106">
        <v>0</v>
      </c>
      <c r="AC796" s="108">
        <v>0</v>
      </c>
      <c r="AD796" s="192">
        <v>1</v>
      </c>
      <c r="AE796" s="183">
        <v>0</v>
      </c>
      <c r="AF796" s="173">
        <f t="shared" si="165"/>
        <v>670</v>
      </c>
      <c r="AG796" s="173">
        <f t="shared" si="166"/>
        <v>669</v>
      </c>
    </row>
    <row r="797" spans="1:33" ht="24.75" customHeight="1" x14ac:dyDescent="0.25">
      <c r="A797" s="22" t="s">
        <v>8</v>
      </c>
      <c r="B797" s="22" t="s">
        <v>996</v>
      </c>
      <c r="C797" s="22" t="s">
        <v>7</v>
      </c>
      <c r="D797" s="22">
        <v>1</v>
      </c>
      <c r="E797" s="22" t="s">
        <v>1111</v>
      </c>
      <c r="F797" s="22" t="s">
        <v>1112</v>
      </c>
      <c r="G797" s="106">
        <v>0</v>
      </c>
      <c r="H797" s="106">
        <v>373</v>
      </c>
      <c r="I797" s="106">
        <v>2</v>
      </c>
      <c r="J797" s="106">
        <v>0</v>
      </c>
      <c r="K797" s="106">
        <v>0</v>
      </c>
      <c r="L797" s="106">
        <v>0</v>
      </c>
      <c r="M797" s="106">
        <v>2</v>
      </c>
      <c r="N797" s="106">
        <v>3</v>
      </c>
      <c r="O797" s="106">
        <v>1</v>
      </c>
      <c r="P797" s="106">
        <v>0</v>
      </c>
      <c r="Q797" s="106">
        <v>0</v>
      </c>
      <c r="R797" s="106">
        <v>0</v>
      </c>
      <c r="S797" s="106">
        <v>0</v>
      </c>
      <c r="T797" s="106">
        <v>1</v>
      </c>
      <c r="U797" s="106">
        <v>286</v>
      </c>
      <c r="V797" s="106">
        <v>1</v>
      </c>
      <c r="W797" s="106">
        <v>0</v>
      </c>
      <c r="X797" s="106">
        <v>1</v>
      </c>
      <c r="Y797" s="106">
        <v>3</v>
      </c>
      <c r="Z797" s="106">
        <v>0</v>
      </c>
      <c r="AA797" s="106">
        <v>0</v>
      </c>
      <c r="AB797" s="106">
        <v>0</v>
      </c>
      <c r="AC797" s="108">
        <v>0</v>
      </c>
      <c r="AD797" s="192">
        <v>7</v>
      </c>
      <c r="AE797" s="183">
        <v>0</v>
      </c>
      <c r="AF797" s="173">
        <f t="shared" si="165"/>
        <v>680</v>
      </c>
      <c r="AG797" s="173">
        <f t="shared" si="166"/>
        <v>673</v>
      </c>
    </row>
    <row r="798" spans="1:33" ht="24.75" customHeight="1" x14ac:dyDescent="0.25">
      <c r="A798" s="22" t="s">
        <v>8</v>
      </c>
      <c r="B798" s="22" t="s">
        <v>996</v>
      </c>
      <c r="C798" s="22" t="s">
        <v>7</v>
      </c>
      <c r="D798" s="22">
        <v>1</v>
      </c>
      <c r="E798" s="22" t="s">
        <v>1113</v>
      </c>
      <c r="F798" s="22" t="s">
        <v>1114</v>
      </c>
      <c r="G798" s="106">
        <v>0</v>
      </c>
      <c r="H798" s="106">
        <v>385</v>
      </c>
      <c r="I798" s="106">
        <v>1</v>
      </c>
      <c r="J798" s="106">
        <v>0</v>
      </c>
      <c r="K798" s="106">
        <v>1</v>
      </c>
      <c r="L798" s="106">
        <v>0</v>
      </c>
      <c r="M798" s="106">
        <v>0</v>
      </c>
      <c r="N798" s="106">
        <v>5</v>
      </c>
      <c r="O798" s="106">
        <v>1</v>
      </c>
      <c r="P798" s="106">
        <v>0</v>
      </c>
      <c r="Q798" s="106">
        <v>0</v>
      </c>
      <c r="R798" s="106">
        <v>0</v>
      </c>
      <c r="S798" s="106">
        <v>0</v>
      </c>
      <c r="T798" s="106">
        <v>0</v>
      </c>
      <c r="U798" s="106">
        <v>286</v>
      </c>
      <c r="V798" s="106">
        <v>1</v>
      </c>
      <c r="W798" s="106">
        <v>0</v>
      </c>
      <c r="X798" s="106">
        <v>1</v>
      </c>
      <c r="Y798" s="106">
        <v>2</v>
      </c>
      <c r="Z798" s="106">
        <v>1</v>
      </c>
      <c r="AA798" s="106">
        <v>2</v>
      </c>
      <c r="AB798" s="106">
        <v>0</v>
      </c>
      <c r="AC798" s="108">
        <v>0</v>
      </c>
      <c r="AD798" s="192">
        <v>5</v>
      </c>
      <c r="AE798" s="183">
        <v>0</v>
      </c>
      <c r="AF798" s="173">
        <f t="shared" si="165"/>
        <v>691</v>
      </c>
      <c r="AG798" s="173">
        <f t="shared" si="166"/>
        <v>686</v>
      </c>
    </row>
    <row r="799" spans="1:33" ht="24.75" customHeight="1" x14ac:dyDescent="0.25">
      <c r="A799" s="22" t="s">
        <v>8</v>
      </c>
      <c r="B799" s="22" t="s">
        <v>996</v>
      </c>
      <c r="C799" s="22" t="s">
        <v>7</v>
      </c>
      <c r="D799" s="22">
        <v>1</v>
      </c>
      <c r="E799" s="22" t="s">
        <v>1115</v>
      </c>
      <c r="F799" s="22" t="s">
        <v>1116</v>
      </c>
      <c r="G799" s="106">
        <v>0</v>
      </c>
      <c r="H799" s="106">
        <v>382</v>
      </c>
      <c r="I799" s="106">
        <v>0</v>
      </c>
      <c r="J799" s="106">
        <v>0</v>
      </c>
      <c r="K799" s="106">
        <v>0</v>
      </c>
      <c r="L799" s="106">
        <v>0</v>
      </c>
      <c r="M799" s="106">
        <v>0</v>
      </c>
      <c r="N799" s="106">
        <v>3</v>
      </c>
      <c r="O799" s="106">
        <v>0</v>
      </c>
      <c r="P799" s="106">
        <v>1</v>
      </c>
      <c r="Q799" s="106">
        <v>0</v>
      </c>
      <c r="R799" s="106">
        <v>1</v>
      </c>
      <c r="S799" s="106">
        <v>0</v>
      </c>
      <c r="T799" s="106">
        <v>0</v>
      </c>
      <c r="U799" s="106">
        <v>262</v>
      </c>
      <c r="V799" s="106">
        <v>0</v>
      </c>
      <c r="W799" s="106">
        <v>0</v>
      </c>
      <c r="X799" s="106">
        <v>0</v>
      </c>
      <c r="Y799" s="106">
        <v>0</v>
      </c>
      <c r="Z799" s="106">
        <v>0</v>
      </c>
      <c r="AA799" s="106">
        <v>0</v>
      </c>
      <c r="AB799" s="106">
        <v>2</v>
      </c>
      <c r="AC799" s="108">
        <v>0</v>
      </c>
      <c r="AD799" s="192">
        <v>5</v>
      </c>
      <c r="AE799" s="183">
        <v>0</v>
      </c>
      <c r="AF799" s="173">
        <f t="shared" si="165"/>
        <v>656</v>
      </c>
      <c r="AG799" s="173">
        <f t="shared" si="166"/>
        <v>651</v>
      </c>
    </row>
    <row r="800" spans="1:33" ht="24.75" customHeight="1" x14ac:dyDescent="0.25">
      <c r="A800" s="22" t="s">
        <v>8</v>
      </c>
      <c r="B800" s="22" t="s">
        <v>996</v>
      </c>
      <c r="C800" s="22" t="s">
        <v>7</v>
      </c>
      <c r="D800" s="22">
        <v>1</v>
      </c>
      <c r="E800" s="22" t="s">
        <v>1117</v>
      </c>
      <c r="F800" s="22" t="s">
        <v>1118</v>
      </c>
      <c r="G800" s="106">
        <v>0</v>
      </c>
      <c r="H800" s="106">
        <v>404</v>
      </c>
      <c r="I800" s="106">
        <v>5</v>
      </c>
      <c r="J800" s="106">
        <v>0</v>
      </c>
      <c r="K800" s="106">
        <v>1</v>
      </c>
      <c r="L800" s="106">
        <v>1</v>
      </c>
      <c r="M800" s="106">
        <v>0</v>
      </c>
      <c r="N800" s="106">
        <v>4</v>
      </c>
      <c r="O800" s="106">
        <v>0</v>
      </c>
      <c r="P800" s="106">
        <v>0</v>
      </c>
      <c r="Q800" s="106">
        <v>0</v>
      </c>
      <c r="R800" s="106">
        <v>0</v>
      </c>
      <c r="S800" s="106">
        <v>2</v>
      </c>
      <c r="T800" s="106">
        <v>0</v>
      </c>
      <c r="U800" s="106">
        <v>266</v>
      </c>
      <c r="V800" s="106">
        <v>1</v>
      </c>
      <c r="W800" s="106">
        <v>0</v>
      </c>
      <c r="X800" s="106">
        <v>2</v>
      </c>
      <c r="Y800" s="106">
        <v>1</v>
      </c>
      <c r="Z800" s="106">
        <v>1</v>
      </c>
      <c r="AA800" s="106">
        <v>0</v>
      </c>
      <c r="AB800" s="106">
        <v>0</v>
      </c>
      <c r="AC800" s="108">
        <v>0</v>
      </c>
      <c r="AD800" s="192">
        <v>4</v>
      </c>
      <c r="AE800" s="183">
        <v>0</v>
      </c>
      <c r="AF800" s="173">
        <f t="shared" si="165"/>
        <v>692</v>
      </c>
      <c r="AG800" s="173">
        <f t="shared" si="166"/>
        <v>688</v>
      </c>
    </row>
    <row r="801" spans="1:33" ht="24.75" customHeight="1" x14ac:dyDescent="0.25">
      <c r="A801" s="44" t="s">
        <v>8</v>
      </c>
      <c r="B801" s="22" t="s">
        <v>996</v>
      </c>
      <c r="C801" s="6" t="s">
        <v>7</v>
      </c>
      <c r="D801" s="22">
        <v>1</v>
      </c>
      <c r="E801" s="22" t="s">
        <v>1119</v>
      </c>
      <c r="F801" s="22" t="s">
        <v>1120</v>
      </c>
      <c r="G801" s="106">
        <v>2</v>
      </c>
      <c r="H801" s="106">
        <v>585</v>
      </c>
      <c r="I801" s="106">
        <v>1</v>
      </c>
      <c r="J801" s="106">
        <v>0</v>
      </c>
      <c r="K801" s="106">
        <v>0</v>
      </c>
      <c r="L801" s="106">
        <v>0</v>
      </c>
      <c r="M801" s="106">
        <v>1</v>
      </c>
      <c r="N801" s="106">
        <v>5</v>
      </c>
      <c r="O801" s="106">
        <v>0</v>
      </c>
      <c r="P801" s="106">
        <v>0</v>
      </c>
      <c r="Q801" s="106">
        <v>0</v>
      </c>
      <c r="R801" s="106">
        <v>0</v>
      </c>
      <c r="S801" s="106">
        <v>0</v>
      </c>
      <c r="T801" s="106">
        <v>0</v>
      </c>
      <c r="U801" s="106">
        <v>170</v>
      </c>
      <c r="V801" s="106">
        <v>2</v>
      </c>
      <c r="W801" s="106">
        <v>1</v>
      </c>
      <c r="X801" s="106">
        <v>0</v>
      </c>
      <c r="Y801" s="106">
        <v>3</v>
      </c>
      <c r="Z801" s="106">
        <v>0</v>
      </c>
      <c r="AA801" s="106">
        <v>0</v>
      </c>
      <c r="AB801" s="106">
        <v>0</v>
      </c>
      <c r="AC801" s="108">
        <v>1</v>
      </c>
      <c r="AD801" s="192">
        <v>10</v>
      </c>
      <c r="AE801" s="183">
        <v>0</v>
      </c>
      <c r="AF801" s="173">
        <f t="shared" si="165"/>
        <v>781</v>
      </c>
      <c r="AG801" s="173">
        <f t="shared" si="166"/>
        <v>771</v>
      </c>
    </row>
    <row r="802" spans="1:33" ht="24.75" customHeight="1" x14ac:dyDescent="0.25">
      <c r="A802" s="44" t="s">
        <v>8</v>
      </c>
      <c r="B802" s="22" t="s">
        <v>996</v>
      </c>
      <c r="C802" s="6" t="s">
        <v>7</v>
      </c>
      <c r="D802" s="22">
        <v>1</v>
      </c>
      <c r="E802" s="22" t="s">
        <v>1121</v>
      </c>
      <c r="F802" s="22" t="s">
        <v>1122</v>
      </c>
      <c r="G802" s="106">
        <v>0</v>
      </c>
      <c r="H802" s="106">
        <v>595</v>
      </c>
      <c r="I802" s="106">
        <v>4</v>
      </c>
      <c r="J802" s="106">
        <v>0</v>
      </c>
      <c r="K802" s="106">
        <v>1</v>
      </c>
      <c r="L802" s="106">
        <v>0</v>
      </c>
      <c r="M802" s="106">
        <v>0</v>
      </c>
      <c r="N802" s="106">
        <v>5</v>
      </c>
      <c r="O802" s="106">
        <v>0</v>
      </c>
      <c r="P802" s="106">
        <v>0</v>
      </c>
      <c r="Q802" s="106">
        <v>0</v>
      </c>
      <c r="R802" s="106">
        <v>0</v>
      </c>
      <c r="S802" s="106">
        <v>0</v>
      </c>
      <c r="T802" s="106">
        <v>0</v>
      </c>
      <c r="U802" s="106">
        <v>185</v>
      </c>
      <c r="V802" s="106">
        <v>1</v>
      </c>
      <c r="W802" s="106">
        <v>0</v>
      </c>
      <c r="X802" s="106">
        <v>0</v>
      </c>
      <c r="Y802" s="106">
        <v>1</v>
      </c>
      <c r="Z802" s="106">
        <v>0</v>
      </c>
      <c r="AA802" s="106">
        <v>0</v>
      </c>
      <c r="AB802" s="106">
        <v>0</v>
      </c>
      <c r="AC802" s="108">
        <v>0</v>
      </c>
      <c r="AD802" s="192">
        <v>9</v>
      </c>
      <c r="AE802" s="183">
        <v>0</v>
      </c>
      <c r="AF802" s="173">
        <f t="shared" si="165"/>
        <v>801</v>
      </c>
      <c r="AG802" s="173">
        <f t="shared" si="166"/>
        <v>792</v>
      </c>
    </row>
    <row r="803" spans="1:33" ht="24.75" customHeight="1" x14ac:dyDescent="0.25">
      <c r="A803" s="44" t="s">
        <v>8</v>
      </c>
      <c r="B803" s="22" t="s">
        <v>996</v>
      </c>
      <c r="C803" s="6" t="s">
        <v>7</v>
      </c>
      <c r="D803" s="22">
        <v>1</v>
      </c>
      <c r="E803" s="22" t="s">
        <v>1123</v>
      </c>
      <c r="F803" s="32" t="s">
        <v>1124</v>
      </c>
      <c r="G803" s="106">
        <v>3</v>
      </c>
      <c r="H803" s="106">
        <v>599</v>
      </c>
      <c r="I803" s="106">
        <v>1</v>
      </c>
      <c r="J803" s="106">
        <v>0</v>
      </c>
      <c r="K803" s="106">
        <v>0</v>
      </c>
      <c r="L803" s="106">
        <v>0</v>
      </c>
      <c r="M803" s="106">
        <v>1</v>
      </c>
      <c r="N803" s="106">
        <v>3</v>
      </c>
      <c r="O803" s="106">
        <v>1</v>
      </c>
      <c r="P803" s="106">
        <v>0</v>
      </c>
      <c r="Q803" s="106">
        <v>0</v>
      </c>
      <c r="R803" s="106">
        <v>0</v>
      </c>
      <c r="S803" s="106">
        <v>0</v>
      </c>
      <c r="T803" s="106">
        <v>1</v>
      </c>
      <c r="U803" s="106">
        <v>172</v>
      </c>
      <c r="V803" s="106">
        <v>2</v>
      </c>
      <c r="W803" s="106">
        <v>0</v>
      </c>
      <c r="X803" s="106">
        <v>0</v>
      </c>
      <c r="Y803" s="106">
        <v>1</v>
      </c>
      <c r="Z803" s="106">
        <v>1</v>
      </c>
      <c r="AA803" s="106">
        <v>0</v>
      </c>
      <c r="AB803" s="106">
        <v>0</v>
      </c>
      <c r="AC803" s="108">
        <v>0</v>
      </c>
      <c r="AD803" s="192">
        <v>8</v>
      </c>
      <c r="AE803" s="183">
        <v>0</v>
      </c>
      <c r="AF803" s="173">
        <f t="shared" si="165"/>
        <v>793</v>
      </c>
      <c r="AG803" s="173">
        <f t="shared" si="166"/>
        <v>785</v>
      </c>
    </row>
    <row r="804" spans="1:33" ht="24.75" customHeight="1" x14ac:dyDescent="0.25">
      <c r="A804" s="44" t="s">
        <v>8</v>
      </c>
      <c r="B804" s="22" t="s">
        <v>996</v>
      </c>
      <c r="C804" s="6" t="s">
        <v>7</v>
      </c>
      <c r="D804" s="22">
        <v>1</v>
      </c>
      <c r="E804" s="22" t="s">
        <v>1125</v>
      </c>
      <c r="F804" s="32" t="s">
        <v>1126</v>
      </c>
      <c r="G804" s="106">
        <v>2</v>
      </c>
      <c r="H804" s="106">
        <v>597</v>
      </c>
      <c r="I804" s="106">
        <v>2</v>
      </c>
      <c r="J804" s="106">
        <v>0</v>
      </c>
      <c r="K804" s="106">
        <v>1</v>
      </c>
      <c r="L804" s="106">
        <v>0</v>
      </c>
      <c r="M804" s="106">
        <v>1</v>
      </c>
      <c r="N804" s="106">
        <v>3</v>
      </c>
      <c r="O804" s="106">
        <v>0</v>
      </c>
      <c r="P804" s="106">
        <v>0</v>
      </c>
      <c r="Q804" s="106">
        <v>0</v>
      </c>
      <c r="R804" s="106">
        <v>0</v>
      </c>
      <c r="S804" s="106">
        <v>0</v>
      </c>
      <c r="T804" s="106">
        <v>0</v>
      </c>
      <c r="U804" s="106">
        <v>174</v>
      </c>
      <c r="V804" s="106">
        <v>2</v>
      </c>
      <c r="W804" s="106">
        <v>0</v>
      </c>
      <c r="X804" s="106">
        <v>0</v>
      </c>
      <c r="Y804" s="106">
        <v>0</v>
      </c>
      <c r="Z804" s="106">
        <v>0</v>
      </c>
      <c r="AA804" s="106">
        <v>0</v>
      </c>
      <c r="AB804" s="106">
        <v>0</v>
      </c>
      <c r="AC804" s="108">
        <v>0</v>
      </c>
      <c r="AD804" s="192">
        <v>7</v>
      </c>
      <c r="AE804" s="183">
        <v>0</v>
      </c>
      <c r="AF804" s="173">
        <f t="shared" ref="AF804:AF827" si="167">G804+H804+I804+J804+K804+L804+M804+N804+O804+P804+Q804+R804+S804+T804+U804+V804+W804+X804+Y804+Z804+AA804+AB804+AC804+AD804</f>
        <v>789</v>
      </c>
      <c r="AG804" s="173">
        <f t="shared" ref="AG804:AG827" si="168">G804+H804+I804+J804+K804+L804+M804+N804+O804+P804+Q804+R804+S804+T804+U804+V804+W804+X804+Y804+Z804+AA804+AB804+AC804</f>
        <v>782</v>
      </c>
    </row>
    <row r="805" spans="1:33" ht="24.75" customHeight="1" x14ac:dyDescent="0.25">
      <c r="A805" s="44" t="s">
        <v>8</v>
      </c>
      <c r="B805" s="22" t="s">
        <v>996</v>
      </c>
      <c r="C805" s="6" t="s">
        <v>7</v>
      </c>
      <c r="D805" s="22">
        <v>1</v>
      </c>
      <c r="E805" s="22" t="s">
        <v>1127</v>
      </c>
      <c r="F805" s="32" t="s">
        <v>1128</v>
      </c>
      <c r="G805" s="106">
        <v>3</v>
      </c>
      <c r="H805" s="106">
        <v>623</v>
      </c>
      <c r="I805" s="106">
        <v>0</v>
      </c>
      <c r="J805" s="106">
        <v>0</v>
      </c>
      <c r="K805" s="106">
        <v>0</v>
      </c>
      <c r="L805" s="106">
        <v>3</v>
      </c>
      <c r="M805" s="106">
        <v>2</v>
      </c>
      <c r="N805" s="106">
        <v>3</v>
      </c>
      <c r="O805" s="106">
        <v>0</v>
      </c>
      <c r="P805" s="106">
        <v>0</v>
      </c>
      <c r="Q805" s="106">
        <v>0</v>
      </c>
      <c r="R805" s="106">
        <v>0</v>
      </c>
      <c r="S805" s="106">
        <v>0</v>
      </c>
      <c r="T805" s="106">
        <v>0</v>
      </c>
      <c r="U805" s="106">
        <v>191</v>
      </c>
      <c r="V805" s="106">
        <v>0</v>
      </c>
      <c r="W805" s="106">
        <v>0</v>
      </c>
      <c r="X805" s="106">
        <v>0</v>
      </c>
      <c r="Y805" s="106">
        <v>1</v>
      </c>
      <c r="Z805" s="106">
        <v>2</v>
      </c>
      <c r="AA805" s="106">
        <v>0</v>
      </c>
      <c r="AB805" s="106">
        <v>1</v>
      </c>
      <c r="AC805" s="108">
        <v>0</v>
      </c>
      <c r="AD805" s="192">
        <v>8</v>
      </c>
      <c r="AE805" s="183">
        <v>0</v>
      </c>
      <c r="AF805" s="173">
        <f t="shared" si="167"/>
        <v>837</v>
      </c>
      <c r="AG805" s="173">
        <f t="shared" si="168"/>
        <v>829</v>
      </c>
    </row>
    <row r="806" spans="1:33" ht="24.75" customHeight="1" x14ac:dyDescent="0.25">
      <c r="A806" s="44" t="s">
        <v>8</v>
      </c>
      <c r="B806" s="22" t="s">
        <v>996</v>
      </c>
      <c r="C806" s="6" t="s">
        <v>7</v>
      </c>
      <c r="D806" s="22">
        <v>1</v>
      </c>
      <c r="E806" s="22" t="s">
        <v>1129</v>
      </c>
      <c r="F806" s="32" t="s">
        <v>1130</v>
      </c>
      <c r="G806" s="106">
        <v>2</v>
      </c>
      <c r="H806" s="106">
        <v>630</v>
      </c>
      <c r="I806" s="106">
        <v>0</v>
      </c>
      <c r="J806" s="106">
        <v>0</v>
      </c>
      <c r="K806" s="106">
        <v>0</v>
      </c>
      <c r="L806" s="106">
        <v>0</v>
      </c>
      <c r="M806" s="106">
        <v>1</v>
      </c>
      <c r="N806" s="106">
        <v>5</v>
      </c>
      <c r="O806" s="106">
        <v>0</v>
      </c>
      <c r="P806" s="106">
        <v>0</v>
      </c>
      <c r="Q806" s="106">
        <v>0</v>
      </c>
      <c r="R806" s="106">
        <v>0</v>
      </c>
      <c r="S806" s="106">
        <v>0</v>
      </c>
      <c r="T806" s="106">
        <v>0</v>
      </c>
      <c r="U806" s="106">
        <v>205</v>
      </c>
      <c r="V806" s="106">
        <v>2</v>
      </c>
      <c r="W806" s="106">
        <v>0</v>
      </c>
      <c r="X806" s="106">
        <v>0</v>
      </c>
      <c r="Y806" s="106">
        <v>0</v>
      </c>
      <c r="Z806" s="106">
        <v>0</v>
      </c>
      <c r="AA806" s="106">
        <v>0</v>
      </c>
      <c r="AB806" s="106">
        <v>0</v>
      </c>
      <c r="AC806" s="108">
        <v>0</v>
      </c>
      <c r="AD806" s="192">
        <v>14</v>
      </c>
      <c r="AE806" s="183">
        <v>0</v>
      </c>
      <c r="AF806" s="173">
        <f t="shared" si="167"/>
        <v>859</v>
      </c>
      <c r="AG806" s="173">
        <f t="shared" si="168"/>
        <v>845</v>
      </c>
    </row>
    <row r="807" spans="1:33" ht="24.75" customHeight="1" x14ac:dyDescent="0.25">
      <c r="A807" s="44" t="s">
        <v>8</v>
      </c>
      <c r="B807" s="22" t="s">
        <v>996</v>
      </c>
      <c r="C807" s="6" t="s">
        <v>7</v>
      </c>
      <c r="D807" s="22">
        <v>1</v>
      </c>
      <c r="E807" s="22" t="s">
        <v>1131</v>
      </c>
      <c r="F807" s="32" t="s">
        <v>1132</v>
      </c>
      <c r="G807" s="106">
        <v>1</v>
      </c>
      <c r="H807" s="106">
        <v>623</v>
      </c>
      <c r="I807" s="106">
        <v>4</v>
      </c>
      <c r="J807" s="106">
        <v>0</v>
      </c>
      <c r="K807" s="106">
        <v>0</v>
      </c>
      <c r="L807" s="106">
        <v>0</v>
      </c>
      <c r="M807" s="106">
        <v>2</v>
      </c>
      <c r="N807" s="106">
        <v>6</v>
      </c>
      <c r="O807" s="106">
        <v>1</v>
      </c>
      <c r="P807" s="106">
        <v>1</v>
      </c>
      <c r="Q807" s="106">
        <v>0</v>
      </c>
      <c r="R807" s="106">
        <v>1</v>
      </c>
      <c r="S807" s="106">
        <v>0</v>
      </c>
      <c r="T807" s="106">
        <v>0</v>
      </c>
      <c r="U807" s="106">
        <v>206</v>
      </c>
      <c r="V807" s="106">
        <v>0</v>
      </c>
      <c r="W807" s="106">
        <v>0</v>
      </c>
      <c r="X807" s="106">
        <v>0</v>
      </c>
      <c r="Y807" s="106">
        <v>1</v>
      </c>
      <c r="Z807" s="106">
        <v>0</v>
      </c>
      <c r="AA807" s="106">
        <v>1</v>
      </c>
      <c r="AB807" s="106">
        <v>0</v>
      </c>
      <c r="AC807" s="108">
        <v>0</v>
      </c>
      <c r="AD807" s="192">
        <v>5</v>
      </c>
      <c r="AE807" s="183">
        <v>0</v>
      </c>
      <c r="AF807" s="173">
        <f t="shared" si="167"/>
        <v>852</v>
      </c>
      <c r="AG807" s="173">
        <f t="shared" si="168"/>
        <v>847</v>
      </c>
    </row>
    <row r="808" spans="1:33" ht="24.75" customHeight="1" x14ac:dyDescent="0.25">
      <c r="A808" s="44" t="s">
        <v>8</v>
      </c>
      <c r="B808" s="22" t="s">
        <v>996</v>
      </c>
      <c r="C808" s="6" t="s">
        <v>7</v>
      </c>
      <c r="D808" s="22">
        <v>1</v>
      </c>
      <c r="E808" s="22" t="s">
        <v>1133</v>
      </c>
      <c r="F808" s="32" t="s">
        <v>1134</v>
      </c>
      <c r="G808" s="106">
        <v>2</v>
      </c>
      <c r="H808" s="106">
        <v>634</v>
      </c>
      <c r="I808" s="106">
        <v>1</v>
      </c>
      <c r="J808" s="106">
        <v>0</v>
      </c>
      <c r="K808" s="106">
        <v>0</v>
      </c>
      <c r="L808" s="106">
        <v>0</v>
      </c>
      <c r="M808" s="106">
        <v>0</v>
      </c>
      <c r="N808" s="106">
        <v>5</v>
      </c>
      <c r="O808" s="106">
        <v>0</v>
      </c>
      <c r="P808" s="106">
        <v>0</v>
      </c>
      <c r="Q808" s="106">
        <v>1</v>
      </c>
      <c r="R808" s="106">
        <v>0</v>
      </c>
      <c r="S808" s="106">
        <v>0</v>
      </c>
      <c r="T808" s="106">
        <v>0</v>
      </c>
      <c r="U808" s="106">
        <v>187</v>
      </c>
      <c r="V808" s="106">
        <v>0</v>
      </c>
      <c r="W808" s="106">
        <v>0</v>
      </c>
      <c r="X808" s="106">
        <v>0</v>
      </c>
      <c r="Y808" s="106">
        <v>1</v>
      </c>
      <c r="Z808" s="106">
        <v>0</v>
      </c>
      <c r="AA808" s="106">
        <v>0</v>
      </c>
      <c r="AB808" s="106">
        <v>0</v>
      </c>
      <c r="AC808" s="108">
        <v>0</v>
      </c>
      <c r="AD808" s="192">
        <v>4</v>
      </c>
      <c r="AE808" s="183">
        <v>0</v>
      </c>
      <c r="AF808" s="173">
        <f t="shared" si="167"/>
        <v>835</v>
      </c>
      <c r="AG808" s="173">
        <f t="shared" si="168"/>
        <v>831</v>
      </c>
    </row>
    <row r="809" spans="1:33" ht="24.75" customHeight="1" x14ac:dyDescent="0.25">
      <c r="A809" s="44" t="s">
        <v>8</v>
      </c>
      <c r="B809" s="22" t="s">
        <v>996</v>
      </c>
      <c r="C809" s="6" t="s">
        <v>7</v>
      </c>
      <c r="D809" s="22">
        <v>1</v>
      </c>
      <c r="E809" s="22" t="s">
        <v>1135</v>
      </c>
      <c r="F809" s="32" t="s">
        <v>1136</v>
      </c>
      <c r="G809" s="106">
        <v>2</v>
      </c>
      <c r="H809" s="106">
        <v>627</v>
      </c>
      <c r="I809" s="106">
        <v>1</v>
      </c>
      <c r="J809" s="106">
        <v>0</v>
      </c>
      <c r="K809" s="106">
        <v>0</v>
      </c>
      <c r="L809" s="106">
        <v>0</v>
      </c>
      <c r="M809" s="106">
        <v>0</v>
      </c>
      <c r="N809" s="106">
        <v>1</v>
      </c>
      <c r="O809" s="106">
        <v>0</v>
      </c>
      <c r="P809" s="106">
        <v>0</v>
      </c>
      <c r="Q809" s="106">
        <v>0</v>
      </c>
      <c r="R809" s="106">
        <v>0</v>
      </c>
      <c r="S809" s="106">
        <v>0</v>
      </c>
      <c r="T809" s="106">
        <v>0</v>
      </c>
      <c r="U809" s="106">
        <v>200</v>
      </c>
      <c r="V809" s="106">
        <v>0</v>
      </c>
      <c r="W809" s="106">
        <v>0</v>
      </c>
      <c r="X809" s="106">
        <v>0</v>
      </c>
      <c r="Y809" s="106">
        <v>0</v>
      </c>
      <c r="Z809" s="106">
        <v>0</v>
      </c>
      <c r="AA809" s="106">
        <v>0</v>
      </c>
      <c r="AB809" s="106">
        <v>0</v>
      </c>
      <c r="AC809" s="108">
        <v>0</v>
      </c>
      <c r="AD809" s="192">
        <v>3</v>
      </c>
      <c r="AE809" s="183">
        <v>0</v>
      </c>
      <c r="AF809" s="173">
        <f t="shared" si="167"/>
        <v>834</v>
      </c>
      <c r="AG809" s="173">
        <f t="shared" si="168"/>
        <v>831</v>
      </c>
    </row>
    <row r="810" spans="1:33" ht="24.75" customHeight="1" x14ac:dyDescent="0.25">
      <c r="A810" s="44" t="s">
        <v>8</v>
      </c>
      <c r="B810" s="22" t="s">
        <v>996</v>
      </c>
      <c r="C810" s="6" t="s">
        <v>7</v>
      </c>
      <c r="D810" s="22">
        <v>1</v>
      </c>
      <c r="E810" s="22" t="s">
        <v>1137</v>
      </c>
      <c r="F810" s="32" t="s">
        <v>1138</v>
      </c>
      <c r="G810" s="106">
        <v>0</v>
      </c>
      <c r="H810" s="106">
        <v>659</v>
      </c>
      <c r="I810" s="106">
        <v>0</v>
      </c>
      <c r="J810" s="106">
        <v>0</v>
      </c>
      <c r="K810" s="106">
        <v>0</v>
      </c>
      <c r="L810" s="106">
        <v>2</v>
      </c>
      <c r="M810" s="106">
        <v>0</v>
      </c>
      <c r="N810" s="106">
        <v>2</v>
      </c>
      <c r="O810" s="106">
        <v>1</v>
      </c>
      <c r="P810" s="106">
        <v>0</v>
      </c>
      <c r="Q810" s="106">
        <v>0</v>
      </c>
      <c r="R810" s="106">
        <v>0</v>
      </c>
      <c r="S810" s="106">
        <v>0</v>
      </c>
      <c r="T810" s="106">
        <v>0</v>
      </c>
      <c r="U810" s="106">
        <v>193</v>
      </c>
      <c r="V810" s="106">
        <v>0</v>
      </c>
      <c r="W810" s="106">
        <v>0</v>
      </c>
      <c r="X810" s="106">
        <v>1</v>
      </c>
      <c r="Y810" s="106">
        <v>1</v>
      </c>
      <c r="Z810" s="106">
        <v>0</v>
      </c>
      <c r="AA810" s="106">
        <v>0</v>
      </c>
      <c r="AB810" s="106">
        <v>0</v>
      </c>
      <c r="AC810" s="108">
        <v>0</v>
      </c>
      <c r="AD810" s="192">
        <v>5</v>
      </c>
      <c r="AE810" s="183">
        <v>0</v>
      </c>
      <c r="AF810" s="173">
        <f t="shared" si="167"/>
        <v>864</v>
      </c>
      <c r="AG810" s="173">
        <f t="shared" si="168"/>
        <v>859</v>
      </c>
    </row>
    <row r="811" spans="1:33" ht="24.75" customHeight="1" x14ac:dyDescent="0.25">
      <c r="A811" s="44" t="s">
        <v>8</v>
      </c>
      <c r="B811" s="22" t="s">
        <v>996</v>
      </c>
      <c r="C811" s="6" t="s">
        <v>7</v>
      </c>
      <c r="D811" s="22">
        <v>1</v>
      </c>
      <c r="E811" s="22" t="s">
        <v>1139</v>
      </c>
      <c r="F811" s="32" t="s">
        <v>1140</v>
      </c>
      <c r="G811" s="106">
        <v>1</v>
      </c>
      <c r="H811" s="106">
        <v>583</v>
      </c>
      <c r="I811" s="106">
        <v>0</v>
      </c>
      <c r="J811" s="106">
        <v>0</v>
      </c>
      <c r="K811" s="106">
        <v>0</v>
      </c>
      <c r="L811" s="106">
        <v>0</v>
      </c>
      <c r="M811" s="106">
        <v>0</v>
      </c>
      <c r="N811" s="106">
        <v>4</v>
      </c>
      <c r="O811" s="106">
        <v>0</v>
      </c>
      <c r="P811" s="106">
        <v>0</v>
      </c>
      <c r="Q811" s="106">
        <v>0</v>
      </c>
      <c r="R811" s="106">
        <v>0</v>
      </c>
      <c r="S811" s="106">
        <v>0</v>
      </c>
      <c r="T811" s="106">
        <v>0</v>
      </c>
      <c r="U811" s="106">
        <v>105</v>
      </c>
      <c r="V811" s="106">
        <v>1</v>
      </c>
      <c r="W811" s="106">
        <v>0</v>
      </c>
      <c r="X811" s="106">
        <v>0</v>
      </c>
      <c r="Y811" s="106">
        <v>0</v>
      </c>
      <c r="Z811" s="106">
        <v>0</v>
      </c>
      <c r="AA811" s="106">
        <v>0</v>
      </c>
      <c r="AB811" s="106">
        <v>0</v>
      </c>
      <c r="AC811" s="108">
        <v>0</v>
      </c>
      <c r="AD811" s="192">
        <v>6</v>
      </c>
      <c r="AE811" s="183">
        <v>0</v>
      </c>
      <c r="AF811" s="173">
        <f t="shared" si="167"/>
        <v>700</v>
      </c>
      <c r="AG811" s="173">
        <f t="shared" si="168"/>
        <v>694</v>
      </c>
    </row>
    <row r="812" spans="1:33" ht="24.75" customHeight="1" x14ac:dyDescent="0.25">
      <c r="A812" s="44" t="s">
        <v>8</v>
      </c>
      <c r="B812" s="22" t="s">
        <v>996</v>
      </c>
      <c r="C812" s="6" t="s">
        <v>7</v>
      </c>
      <c r="D812" s="22">
        <v>1</v>
      </c>
      <c r="E812" s="22" t="s">
        <v>1141</v>
      </c>
      <c r="F812" s="32" t="s">
        <v>1142</v>
      </c>
      <c r="G812" s="106">
        <v>1</v>
      </c>
      <c r="H812" s="106">
        <v>593</v>
      </c>
      <c r="I812" s="106">
        <v>3</v>
      </c>
      <c r="J812" s="106">
        <v>0</v>
      </c>
      <c r="K812" s="106">
        <v>0</v>
      </c>
      <c r="L812" s="106">
        <v>0</v>
      </c>
      <c r="M812" s="106">
        <v>0</v>
      </c>
      <c r="N812" s="106">
        <v>0</v>
      </c>
      <c r="O812" s="106">
        <v>0</v>
      </c>
      <c r="P812" s="106">
        <v>0</v>
      </c>
      <c r="Q812" s="106">
        <v>0</v>
      </c>
      <c r="R812" s="106">
        <v>0</v>
      </c>
      <c r="S812" s="106">
        <v>0</v>
      </c>
      <c r="T812" s="106">
        <v>0</v>
      </c>
      <c r="U812" s="106">
        <v>91</v>
      </c>
      <c r="V812" s="106">
        <v>2</v>
      </c>
      <c r="W812" s="106">
        <v>0</v>
      </c>
      <c r="X812" s="106">
        <v>0</v>
      </c>
      <c r="Y812" s="106">
        <v>2</v>
      </c>
      <c r="Z812" s="106">
        <v>0</v>
      </c>
      <c r="AA812" s="106">
        <v>0</v>
      </c>
      <c r="AB812" s="106">
        <v>0</v>
      </c>
      <c r="AC812" s="108">
        <v>0</v>
      </c>
      <c r="AD812" s="192">
        <v>1</v>
      </c>
      <c r="AE812" s="183">
        <v>0</v>
      </c>
      <c r="AF812" s="173">
        <f t="shared" si="167"/>
        <v>693</v>
      </c>
      <c r="AG812" s="173">
        <f t="shared" si="168"/>
        <v>692</v>
      </c>
    </row>
    <row r="813" spans="1:33" ht="24.75" customHeight="1" x14ac:dyDescent="0.25">
      <c r="A813" s="44" t="s">
        <v>8</v>
      </c>
      <c r="B813" s="22" t="s">
        <v>996</v>
      </c>
      <c r="C813" s="6" t="s">
        <v>7</v>
      </c>
      <c r="D813" s="22">
        <v>1</v>
      </c>
      <c r="E813" s="22" t="s">
        <v>1143</v>
      </c>
      <c r="F813" s="32" t="s">
        <v>1144</v>
      </c>
      <c r="G813" s="106">
        <v>0</v>
      </c>
      <c r="H813" s="106">
        <v>558</v>
      </c>
      <c r="I813" s="106">
        <v>1</v>
      </c>
      <c r="J813" s="106">
        <v>0</v>
      </c>
      <c r="K813" s="106">
        <v>0</v>
      </c>
      <c r="L813" s="106">
        <v>1</v>
      </c>
      <c r="M813" s="106">
        <v>0</v>
      </c>
      <c r="N813" s="106">
        <v>1</v>
      </c>
      <c r="O813" s="106">
        <v>0</v>
      </c>
      <c r="P813" s="106">
        <v>0</v>
      </c>
      <c r="Q813" s="106">
        <v>0</v>
      </c>
      <c r="R813" s="106">
        <v>0</v>
      </c>
      <c r="S813" s="106">
        <v>0</v>
      </c>
      <c r="T813" s="106">
        <v>0</v>
      </c>
      <c r="U813" s="106">
        <v>123</v>
      </c>
      <c r="V813" s="106">
        <v>1</v>
      </c>
      <c r="W813" s="106">
        <v>0</v>
      </c>
      <c r="X813" s="106">
        <v>0</v>
      </c>
      <c r="Y813" s="106">
        <v>0</v>
      </c>
      <c r="Z813" s="106">
        <v>0</v>
      </c>
      <c r="AA813" s="106">
        <v>0</v>
      </c>
      <c r="AB813" s="106">
        <v>0</v>
      </c>
      <c r="AC813" s="108">
        <v>0</v>
      </c>
      <c r="AD813" s="192">
        <v>1</v>
      </c>
      <c r="AE813" s="183">
        <v>0</v>
      </c>
      <c r="AF813" s="173">
        <f t="shared" si="167"/>
        <v>686</v>
      </c>
      <c r="AG813" s="173">
        <f t="shared" si="168"/>
        <v>685</v>
      </c>
    </row>
    <row r="814" spans="1:33" ht="24.75" customHeight="1" x14ac:dyDescent="0.25">
      <c r="A814" s="44" t="s">
        <v>8</v>
      </c>
      <c r="B814" s="22" t="s">
        <v>996</v>
      </c>
      <c r="C814" s="6" t="s">
        <v>7</v>
      </c>
      <c r="D814" s="22">
        <v>1</v>
      </c>
      <c r="E814" s="22" t="s">
        <v>1145</v>
      </c>
      <c r="F814" s="32" t="s">
        <v>1146</v>
      </c>
      <c r="G814" s="106">
        <v>0</v>
      </c>
      <c r="H814" s="106">
        <v>589</v>
      </c>
      <c r="I814" s="106">
        <v>1</v>
      </c>
      <c r="J814" s="106">
        <v>1</v>
      </c>
      <c r="K814" s="106">
        <v>0</v>
      </c>
      <c r="L814" s="106">
        <v>0</v>
      </c>
      <c r="M814" s="106">
        <v>2</v>
      </c>
      <c r="N814" s="106">
        <v>4</v>
      </c>
      <c r="O814" s="106">
        <v>0</v>
      </c>
      <c r="P814" s="106">
        <v>0</v>
      </c>
      <c r="Q814" s="106">
        <v>0</v>
      </c>
      <c r="R814" s="106">
        <v>0</v>
      </c>
      <c r="S814" s="106">
        <v>0</v>
      </c>
      <c r="T814" s="106">
        <v>0</v>
      </c>
      <c r="U814" s="106">
        <v>85</v>
      </c>
      <c r="V814" s="106">
        <v>1</v>
      </c>
      <c r="W814" s="106">
        <v>0</v>
      </c>
      <c r="X814" s="106">
        <v>1</v>
      </c>
      <c r="Y814" s="106">
        <v>0</v>
      </c>
      <c r="Z814" s="106">
        <v>0</v>
      </c>
      <c r="AA814" s="106">
        <v>0</v>
      </c>
      <c r="AB814" s="106">
        <v>0</v>
      </c>
      <c r="AC814" s="108">
        <v>0</v>
      </c>
      <c r="AD814" s="192">
        <v>2</v>
      </c>
      <c r="AE814" s="183">
        <v>0</v>
      </c>
      <c r="AF814" s="173">
        <f t="shared" si="167"/>
        <v>686</v>
      </c>
      <c r="AG814" s="173">
        <f t="shared" si="168"/>
        <v>684</v>
      </c>
    </row>
    <row r="815" spans="1:33" ht="24.75" customHeight="1" x14ac:dyDescent="0.25">
      <c r="A815" s="44" t="s">
        <v>8</v>
      </c>
      <c r="B815" s="22" t="s">
        <v>996</v>
      </c>
      <c r="C815" s="6" t="s">
        <v>7</v>
      </c>
      <c r="D815" s="22">
        <v>1</v>
      </c>
      <c r="E815" s="22" t="s">
        <v>1147</v>
      </c>
      <c r="F815" s="32" t="s">
        <v>1148</v>
      </c>
      <c r="G815" s="106">
        <v>0</v>
      </c>
      <c r="H815" s="106">
        <v>396</v>
      </c>
      <c r="I815" s="106">
        <v>0</v>
      </c>
      <c r="J815" s="106">
        <v>1</v>
      </c>
      <c r="K815" s="106">
        <v>1</v>
      </c>
      <c r="L815" s="106">
        <v>1</v>
      </c>
      <c r="M815" s="106">
        <v>0</v>
      </c>
      <c r="N815" s="106">
        <v>4</v>
      </c>
      <c r="O815" s="106">
        <v>0</v>
      </c>
      <c r="P815" s="106">
        <v>0</v>
      </c>
      <c r="Q815" s="106">
        <v>0</v>
      </c>
      <c r="R815" s="106">
        <v>1</v>
      </c>
      <c r="S815" s="106">
        <v>0</v>
      </c>
      <c r="T815" s="106">
        <v>0</v>
      </c>
      <c r="U815" s="106">
        <v>355</v>
      </c>
      <c r="V815" s="106">
        <v>1</v>
      </c>
      <c r="W815" s="106">
        <v>0</v>
      </c>
      <c r="X815" s="106">
        <v>1</v>
      </c>
      <c r="Y815" s="106">
        <v>1</v>
      </c>
      <c r="Z815" s="106">
        <v>0</v>
      </c>
      <c r="AA815" s="106">
        <v>0</v>
      </c>
      <c r="AB815" s="106">
        <v>1</v>
      </c>
      <c r="AC815" s="108">
        <v>0</v>
      </c>
      <c r="AD815" s="192">
        <v>7</v>
      </c>
      <c r="AE815" s="183">
        <v>0</v>
      </c>
      <c r="AF815" s="173">
        <f t="shared" si="167"/>
        <v>770</v>
      </c>
      <c r="AG815" s="173">
        <f t="shared" si="168"/>
        <v>763</v>
      </c>
    </row>
    <row r="816" spans="1:33" ht="24.75" customHeight="1" x14ac:dyDescent="0.25">
      <c r="A816" s="44" t="s">
        <v>8</v>
      </c>
      <c r="B816" s="22" t="s">
        <v>996</v>
      </c>
      <c r="C816" s="6" t="s">
        <v>7</v>
      </c>
      <c r="D816" s="22">
        <v>1</v>
      </c>
      <c r="E816" s="22" t="s">
        <v>1149</v>
      </c>
      <c r="F816" s="32" t="s">
        <v>1150</v>
      </c>
      <c r="G816" s="106">
        <v>1</v>
      </c>
      <c r="H816" s="106">
        <v>408</v>
      </c>
      <c r="I816" s="106">
        <v>1</v>
      </c>
      <c r="J816" s="106">
        <v>0</v>
      </c>
      <c r="K816" s="106">
        <v>0</v>
      </c>
      <c r="L816" s="106">
        <v>0</v>
      </c>
      <c r="M816" s="106">
        <v>0</v>
      </c>
      <c r="N816" s="106">
        <v>3</v>
      </c>
      <c r="O816" s="106">
        <v>0</v>
      </c>
      <c r="P816" s="106">
        <v>1</v>
      </c>
      <c r="Q816" s="106">
        <v>0</v>
      </c>
      <c r="R816" s="106">
        <v>0</v>
      </c>
      <c r="S816" s="106">
        <v>0</v>
      </c>
      <c r="T816" s="106">
        <v>1</v>
      </c>
      <c r="U816" s="106">
        <v>312</v>
      </c>
      <c r="V816" s="106">
        <v>0</v>
      </c>
      <c r="W816" s="106">
        <v>0</v>
      </c>
      <c r="X816" s="106">
        <v>0</v>
      </c>
      <c r="Y816" s="106">
        <v>0</v>
      </c>
      <c r="Z816" s="106">
        <v>1</v>
      </c>
      <c r="AA816" s="106">
        <v>0</v>
      </c>
      <c r="AB816" s="106">
        <v>1</v>
      </c>
      <c r="AC816" s="108">
        <v>0</v>
      </c>
      <c r="AD816" s="192">
        <v>6</v>
      </c>
      <c r="AE816" s="183">
        <v>0</v>
      </c>
      <c r="AF816" s="173">
        <f t="shared" si="167"/>
        <v>735</v>
      </c>
      <c r="AG816" s="173">
        <f t="shared" si="168"/>
        <v>729</v>
      </c>
    </row>
    <row r="817" spans="1:59" ht="24.75" customHeight="1" x14ac:dyDescent="0.25">
      <c r="A817" s="44" t="s">
        <v>8</v>
      </c>
      <c r="B817" s="6" t="s">
        <v>996</v>
      </c>
      <c r="C817" s="6" t="s">
        <v>7</v>
      </c>
      <c r="D817" s="6">
        <v>1</v>
      </c>
      <c r="E817" s="6" t="s">
        <v>1151</v>
      </c>
      <c r="F817" s="46" t="s">
        <v>1152</v>
      </c>
      <c r="G817" s="106">
        <v>0</v>
      </c>
      <c r="H817" s="106">
        <v>425</v>
      </c>
      <c r="I817" s="106">
        <v>1</v>
      </c>
      <c r="J817" s="106">
        <v>1</v>
      </c>
      <c r="K817" s="106">
        <v>0</v>
      </c>
      <c r="L817" s="106">
        <v>0</v>
      </c>
      <c r="M817" s="106">
        <v>0</v>
      </c>
      <c r="N817" s="106">
        <v>2</v>
      </c>
      <c r="O817" s="106">
        <v>0</v>
      </c>
      <c r="P817" s="106">
        <v>0</v>
      </c>
      <c r="Q817" s="106">
        <v>0</v>
      </c>
      <c r="R817" s="106">
        <v>0</v>
      </c>
      <c r="S817" s="106">
        <v>0</v>
      </c>
      <c r="T817" s="106">
        <v>0</v>
      </c>
      <c r="U817" s="106">
        <v>342</v>
      </c>
      <c r="V817" s="106">
        <v>0</v>
      </c>
      <c r="W817" s="106">
        <v>0</v>
      </c>
      <c r="X817" s="106">
        <v>1</v>
      </c>
      <c r="Y817" s="106">
        <v>1</v>
      </c>
      <c r="Z817" s="106">
        <v>1</v>
      </c>
      <c r="AA817" s="106">
        <v>0</v>
      </c>
      <c r="AB817" s="106">
        <v>0</v>
      </c>
      <c r="AC817" s="108">
        <v>0</v>
      </c>
      <c r="AD817" s="192">
        <v>9</v>
      </c>
      <c r="AE817" s="183">
        <v>0</v>
      </c>
      <c r="AF817" s="173">
        <f t="shared" si="167"/>
        <v>783</v>
      </c>
      <c r="AG817" s="173">
        <f t="shared" si="168"/>
        <v>774</v>
      </c>
    </row>
    <row r="818" spans="1:59" ht="24.75" customHeight="1" x14ac:dyDescent="0.25">
      <c r="A818" s="44" t="s">
        <v>8</v>
      </c>
      <c r="B818" s="22" t="s">
        <v>996</v>
      </c>
      <c r="C818" s="6" t="s">
        <v>7</v>
      </c>
      <c r="D818" s="22">
        <v>1</v>
      </c>
      <c r="E818" s="22" t="s">
        <v>1153</v>
      </c>
      <c r="F818" s="32" t="s">
        <v>1154</v>
      </c>
      <c r="G818" s="106">
        <v>0</v>
      </c>
      <c r="H818" s="106">
        <v>369</v>
      </c>
      <c r="I818" s="106">
        <v>0</v>
      </c>
      <c r="J818" s="106">
        <v>0</v>
      </c>
      <c r="K818" s="106">
        <v>0</v>
      </c>
      <c r="L818" s="106">
        <v>0</v>
      </c>
      <c r="M818" s="106">
        <v>0</v>
      </c>
      <c r="N818" s="106">
        <v>3</v>
      </c>
      <c r="O818" s="106">
        <v>0</v>
      </c>
      <c r="P818" s="106">
        <v>0</v>
      </c>
      <c r="Q818" s="106">
        <v>0</v>
      </c>
      <c r="R818" s="106">
        <v>0</v>
      </c>
      <c r="S818" s="106">
        <v>0</v>
      </c>
      <c r="T818" s="106">
        <v>0</v>
      </c>
      <c r="U818" s="106">
        <v>349</v>
      </c>
      <c r="V818" s="106">
        <v>0</v>
      </c>
      <c r="W818" s="106">
        <v>0</v>
      </c>
      <c r="X818" s="106">
        <v>1</v>
      </c>
      <c r="Y818" s="106">
        <v>1</v>
      </c>
      <c r="Z818" s="106">
        <v>0</v>
      </c>
      <c r="AA818" s="106">
        <v>0</v>
      </c>
      <c r="AB818" s="106">
        <v>2</v>
      </c>
      <c r="AC818" s="108">
        <v>0</v>
      </c>
      <c r="AD818" s="192">
        <v>7</v>
      </c>
      <c r="AE818" s="183">
        <v>0</v>
      </c>
      <c r="AF818" s="173">
        <f t="shared" si="167"/>
        <v>732</v>
      </c>
      <c r="AG818" s="173">
        <f t="shared" si="168"/>
        <v>725</v>
      </c>
    </row>
    <row r="819" spans="1:59" ht="24.75" customHeight="1" x14ac:dyDescent="0.25">
      <c r="A819" s="44" t="s">
        <v>8</v>
      </c>
      <c r="B819" s="22" t="s">
        <v>996</v>
      </c>
      <c r="C819" s="6" t="s">
        <v>7</v>
      </c>
      <c r="D819" s="22">
        <v>1</v>
      </c>
      <c r="E819" s="22" t="s">
        <v>1155</v>
      </c>
      <c r="F819" s="32" t="s">
        <v>1156</v>
      </c>
      <c r="G819" s="106">
        <v>3</v>
      </c>
      <c r="H819" s="106">
        <v>347</v>
      </c>
      <c r="I819" s="106">
        <v>3</v>
      </c>
      <c r="J819" s="106">
        <v>0</v>
      </c>
      <c r="K819" s="106">
        <v>0</v>
      </c>
      <c r="L819" s="106">
        <v>1</v>
      </c>
      <c r="M819" s="106">
        <v>0</v>
      </c>
      <c r="N819" s="106">
        <v>3</v>
      </c>
      <c r="O819" s="106">
        <v>1</v>
      </c>
      <c r="P819" s="106">
        <v>0</v>
      </c>
      <c r="Q819" s="106">
        <v>0</v>
      </c>
      <c r="R819" s="106">
        <v>0</v>
      </c>
      <c r="S819" s="106">
        <v>0</v>
      </c>
      <c r="T819" s="106">
        <v>0</v>
      </c>
      <c r="U819" s="106">
        <v>363</v>
      </c>
      <c r="V819" s="106">
        <v>0</v>
      </c>
      <c r="W819" s="106">
        <v>0</v>
      </c>
      <c r="X819" s="106">
        <v>0</v>
      </c>
      <c r="Y819" s="106">
        <v>1</v>
      </c>
      <c r="Z819" s="106">
        <v>0</v>
      </c>
      <c r="AA819" s="106">
        <v>0</v>
      </c>
      <c r="AB819" s="106">
        <v>0</v>
      </c>
      <c r="AC819" s="108">
        <v>0</v>
      </c>
      <c r="AD819" s="192">
        <v>1</v>
      </c>
      <c r="AE819" s="183">
        <v>0</v>
      </c>
      <c r="AF819" s="173">
        <f t="shared" si="167"/>
        <v>723</v>
      </c>
      <c r="AG819" s="173">
        <f t="shared" si="168"/>
        <v>722</v>
      </c>
    </row>
    <row r="820" spans="1:59" ht="24.75" customHeight="1" x14ac:dyDescent="0.25">
      <c r="A820" s="44" t="s">
        <v>8</v>
      </c>
      <c r="B820" s="22" t="s">
        <v>996</v>
      </c>
      <c r="C820" s="6" t="s">
        <v>7</v>
      </c>
      <c r="D820" s="22">
        <v>1</v>
      </c>
      <c r="E820" s="22" t="s">
        <v>1157</v>
      </c>
      <c r="F820" s="32" t="s">
        <v>1158</v>
      </c>
      <c r="G820" s="106">
        <v>0</v>
      </c>
      <c r="H820" s="106">
        <v>441</v>
      </c>
      <c r="I820" s="106">
        <v>0</v>
      </c>
      <c r="J820" s="106">
        <v>0</v>
      </c>
      <c r="K820" s="106">
        <v>0</v>
      </c>
      <c r="L820" s="106">
        <v>0</v>
      </c>
      <c r="M820" s="106">
        <v>0</v>
      </c>
      <c r="N820" s="106">
        <v>1</v>
      </c>
      <c r="O820" s="106">
        <v>0</v>
      </c>
      <c r="P820" s="106">
        <v>0</v>
      </c>
      <c r="Q820" s="106">
        <v>0</v>
      </c>
      <c r="R820" s="106">
        <v>0</v>
      </c>
      <c r="S820" s="106">
        <v>0</v>
      </c>
      <c r="T820" s="106">
        <v>1</v>
      </c>
      <c r="U820" s="106">
        <v>147</v>
      </c>
      <c r="V820" s="106">
        <v>0</v>
      </c>
      <c r="W820" s="106">
        <v>0</v>
      </c>
      <c r="X820" s="106">
        <v>0</v>
      </c>
      <c r="Y820" s="106">
        <v>2</v>
      </c>
      <c r="Z820" s="106">
        <v>1</v>
      </c>
      <c r="AA820" s="106">
        <v>0</v>
      </c>
      <c r="AB820" s="106">
        <v>0</v>
      </c>
      <c r="AC820" s="108">
        <v>0</v>
      </c>
      <c r="AD820" s="192">
        <v>5</v>
      </c>
      <c r="AE820" s="183">
        <v>0</v>
      </c>
      <c r="AF820" s="173">
        <f t="shared" si="167"/>
        <v>598</v>
      </c>
      <c r="AG820" s="173">
        <f t="shared" si="168"/>
        <v>593</v>
      </c>
    </row>
    <row r="821" spans="1:59" ht="24.75" customHeight="1" x14ac:dyDescent="0.25">
      <c r="A821" s="44" t="s">
        <v>8</v>
      </c>
      <c r="B821" s="22" t="s">
        <v>996</v>
      </c>
      <c r="C821" s="6" t="s">
        <v>7</v>
      </c>
      <c r="D821" s="22">
        <v>1</v>
      </c>
      <c r="E821" s="22" t="s">
        <v>1159</v>
      </c>
      <c r="F821" s="32" t="s">
        <v>1160</v>
      </c>
      <c r="G821" s="106">
        <v>0</v>
      </c>
      <c r="H821" s="106">
        <v>454</v>
      </c>
      <c r="I821" s="106">
        <v>1</v>
      </c>
      <c r="J821" s="106">
        <v>0</v>
      </c>
      <c r="K821" s="106">
        <v>0</v>
      </c>
      <c r="L821" s="106">
        <v>0</v>
      </c>
      <c r="M821" s="106">
        <v>0</v>
      </c>
      <c r="N821" s="106">
        <v>3</v>
      </c>
      <c r="O821" s="106">
        <v>0</v>
      </c>
      <c r="P821" s="106">
        <v>0</v>
      </c>
      <c r="Q821" s="106">
        <v>0</v>
      </c>
      <c r="R821" s="106">
        <v>0</v>
      </c>
      <c r="S821" s="106">
        <v>0</v>
      </c>
      <c r="T821" s="106">
        <v>0</v>
      </c>
      <c r="U821" s="106">
        <v>127</v>
      </c>
      <c r="V821" s="106">
        <v>0</v>
      </c>
      <c r="W821" s="106">
        <v>0</v>
      </c>
      <c r="X821" s="106">
        <v>0</v>
      </c>
      <c r="Y821" s="106">
        <v>0</v>
      </c>
      <c r="Z821" s="106">
        <v>0</v>
      </c>
      <c r="AA821" s="106">
        <v>0</v>
      </c>
      <c r="AB821" s="106">
        <v>0</v>
      </c>
      <c r="AC821" s="108">
        <v>0</v>
      </c>
      <c r="AD821" s="192">
        <v>4</v>
      </c>
      <c r="AE821" s="183">
        <v>0</v>
      </c>
      <c r="AF821" s="173">
        <f t="shared" si="167"/>
        <v>589</v>
      </c>
      <c r="AG821" s="173">
        <f t="shared" si="168"/>
        <v>585</v>
      </c>
    </row>
    <row r="822" spans="1:59" ht="24.75" customHeight="1" x14ac:dyDescent="0.25">
      <c r="A822" s="44" t="s">
        <v>8</v>
      </c>
      <c r="B822" s="22" t="s">
        <v>996</v>
      </c>
      <c r="C822" s="6" t="s">
        <v>7</v>
      </c>
      <c r="D822" s="22">
        <v>1</v>
      </c>
      <c r="E822" s="22" t="s">
        <v>1161</v>
      </c>
      <c r="F822" s="32" t="s">
        <v>1162</v>
      </c>
      <c r="G822" s="106">
        <v>4</v>
      </c>
      <c r="H822" s="106">
        <v>498</v>
      </c>
      <c r="I822" s="106">
        <v>0</v>
      </c>
      <c r="J822" s="106">
        <v>0</v>
      </c>
      <c r="K822" s="106">
        <v>0</v>
      </c>
      <c r="L822" s="106">
        <v>0</v>
      </c>
      <c r="M822" s="106">
        <v>0</v>
      </c>
      <c r="N822" s="106">
        <v>1</v>
      </c>
      <c r="O822" s="106">
        <v>1</v>
      </c>
      <c r="P822" s="106">
        <v>0</v>
      </c>
      <c r="Q822" s="106">
        <v>2</v>
      </c>
      <c r="R822" s="106">
        <v>0</v>
      </c>
      <c r="S822" s="106">
        <v>0</v>
      </c>
      <c r="T822" s="106">
        <v>0</v>
      </c>
      <c r="U822" s="106">
        <v>279</v>
      </c>
      <c r="V822" s="106">
        <v>0</v>
      </c>
      <c r="W822" s="106">
        <v>0</v>
      </c>
      <c r="X822" s="106">
        <v>0</v>
      </c>
      <c r="Y822" s="106">
        <v>3</v>
      </c>
      <c r="Z822" s="106">
        <v>0</v>
      </c>
      <c r="AA822" s="106">
        <v>0</v>
      </c>
      <c r="AB822" s="106">
        <v>0</v>
      </c>
      <c r="AC822" s="108">
        <v>0</v>
      </c>
      <c r="AD822" s="192">
        <v>6</v>
      </c>
      <c r="AE822" s="183">
        <v>0</v>
      </c>
      <c r="AF822" s="173">
        <f t="shared" si="167"/>
        <v>794</v>
      </c>
      <c r="AG822" s="173">
        <f t="shared" si="168"/>
        <v>788</v>
      </c>
    </row>
    <row r="823" spans="1:59" ht="24.75" customHeight="1" x14ac:dyDescent="0.25">
      <c r="A823" s="44" t="s">
        <v>8</v>
      </c>
      <c r="B823" s="22" t="s">
        <v>996</v>
      </c>
      <c r="C823" s="6" t="s">
        <v>7</v>
      </c>
      <c r="D823" s="22">
        <v>1</v>
      </c>
      <c r="E823" s="22" t="s">
        <v>1163</v>
      </c>
      <c r="F823" s="32" t="s">
        <v>1164</v>
      </c>
      <c r="G823" s="106">
        <v>1</v>
      </c>
      <c r="H823" s="106">
        <v>469</v>
      </c>
      <c r="I823" s="106">
        <v>1</v>
      </c>
      <c r="J823" s="106">
        <v>0</v>
      </c>
      <c r="K823" s="106">
        <v>0</v>
      </c>
      <c r="L823" s="106">
        <v>0</v>
      </c>
      <c r="M823" s="106">
        <v>0</v>
      </c>
      <c r="N823" s="106">
        <v>0</v>
      </c>
      <c r="O823" s="106">
        <v>0</v>
      </c>
      <c r="P823" s="106">
        <v>0</v>
      </c>
      <c r="Q823" s="106">
        <v>1</v>
      </c>
      <c r="R823" s="106">
        <v>0</v>
      </c>
      <c r="S823" s="106">
        <v>0</v>
      </c>
      <c r="T823" s="106">
        <v>0</v>
      </c>
      <c r="U823" s="106">
        <v>313</v>
      </c>
      <c r="V823" s="106">
        <v>0</v>
      </c>
      <c r="W823" s="106">
        <v>0</v>
      </c>
      <c r="X823" s="106">
        <v>0</v>
      </c>
      <c r="Y823" s="106">
        <v>7</v>
      </c>
      <c r="Z823" s="106">
        <v>1</v>
      </c>
      <c r="AA823" s="106">
        <v>0</v>
      </c>
      <c r="AB823" s="106">
        <v>1</v>
      </c>
      <c r="AC823" s="108">
        <v>1</v>
      </c>
      <c r="AD823" s="192">
        <v>1</v>
      </c>
      <c r="AE823" s="183">
        <v>0</v>
      </c>
      <c r="AF823" s="173">
        <f t="shared" si="167"/>
        <v>796</v>
      </c>
      <c r="AG823" s="173">
        <f t="shared" si="168"/>
        <v>795</v>
      </c>
    </row>
    <row r="824" spans="1:59" ht="24.75" customHeight="1" x14ac:dyDescent="0.25">
      <c r="A824" s="44" t="s">
        <v>8</v>
      </c>
      <c r="B824" s="22" t="s">
        <v>996</v>
      </c>
      <c r="C824" s="6" t="s">
        <v>7</v>
      </c>
      <c r="D824" s="22">
        <v>1</v>
      </c>
      <c r="E824" s="22" t="s">
        <v>1165</v>
      </c>
      <c r="F824" s="32" t="s">
        <v>1166</v>
      </c>
      <c r="G824" s="106">
        <v>0</v>
      </c>
      <c r="H824" s="106">
        <v>464</v>
      </c>
      <c r="I824" s="106">
        <v>1</v>
      </c>
      <c r="J824" s="106">
        <v>0</v>
      </c>
      <c r="K824" s="106">
        <v>1</v>
      </c>
      <c r="L824" s="106">
        <v>0</v>
      </c>
      <c r="M824" s="106">
        <v>1</v>
      </c>
      <c r="N824" s="106">
        <v>1</v>
      </c>
      <c r="O824" s="106">
        <v>1</v>
      </c>
      <c r="P824" s="106">
        <v>0</v>
      </c>
      <c r="Q824" s="106">
        <v>1</v>
      </c>
      <c r="R824" s="106">
        <v>0</v>
      </c>
      <c r="S824" s="106">
        <v>0</v>
      </c>
      <c r="T824" s="106">
        <v>0</v>
      </c>
      <c r="U824" s="106">
        <v>314</v>
      </c>
      <c r="V824" s="106">
        <v>2</v>
      </c>
      <c r="W824" s="106">
        <v>0</v>
      </c>
      <c r="X824" s="106">
        <v>0</v>
      </c>
      <c r="Y824" s="106">
        <v>3</v>
      </c>
      <c r="Z824" s="106">
        <v>0</v>
      </c>
      <c r="AA824" s="106">
        <v>1</v>
      </c>
      <c r="AB824" s="106">
        <v>0</v>
      </c>
      <c r="AC824" s="108">
        <v>1</v>
      </c>
      <c r="AD824" s="192">
        <v>2</v>
      </c>
      <c r="AE824" s="183">
        <v>0</v>
      </c>
      <c r="AF824" s="173">
        <f t="shared" si="167"/>
        <v>793</v>
      </c>
      <c r="AG824" s="173">
        <f t="shared" si="168"/>
        <v>791</v>
      </c>
    </row>
    <row r="825" spans="1:59" ht="24.75" customHeight="1" x14ac:dyDescent="0.25">
      <c r="A825" s="44" t="s">
        <v>8</v>
      </c>
      <c r="B825" s="22" t="s">
        <v>996</v>
      </c>
      <c r="C825" s="6" t="s">
        <v>7</v>
      </c>
      <c r="D825" s="22">
        <v>1</v>
      </c>
      <c r="E825" s="22" t="s">
        <v>1167</v>
      </c>
      <c r="F825" s="32" t="s">
        <v>1168</v>
      </c>
      <c r="G825" s="106">
        <v>3</v>
      </c>
      <c r="H825" s="106">
        <v>507</v>
      </c>
      <c r="I825" s="106">
        <v>2</v>
      </c>
      <c r="J825" s="106">
        <v>0</v>
      </c>
      <c r="K825" s="106">
        <v>0</v>
      </c>
      <c r="L825" s="106">
        <v>2</v>
      </c>
      <c r="M825" s="106">
        <v>0</v>
      </c>
      <c r="N825" s="106">
        <v>1</v>
      </c>
      <c r="O825" s="106">
        <v>0</v>
      </c>
      <c r="P825" s="106">
        <v>1</v>
      </c>
      <c r="Q825" s="106">
        <v>0</v>
      </c>
      <c r="R825" s="106">
        <v>0</v>
      </c>
      <c r="S825" s="106">
        <v>0</v>
      </c>
      <c r="T825" s="106">
        <v>0</v>
      </c>
      <c r="U825" s="106">
        <v>272</v>
      </c>
      <c r="V825" s="106">
        <v>1</v>
      </c>
      <c r="W825" s="106">
        <v>1</v>
      </c>
      <c r="X825" s="106">
        <v>0</v>
      </c>
      <c r="Y825" s="106">
        <v>0</v>
      </c>
      <c r="Z825" s="106">
        <v>0</v>
      </c>
      <c r="AA825" s="106">
        <v>2</v>
      </c>
      <c r="AB825" s="106">
        <v>0</v>
      </c>
      <c r="AC825" s="108">
        <v>1</v>
      </c>
      <c r="AD825" s="192">
        <v>1</v>
      </c>
      <c r="AE825" s="183">
        <v>0</v>
      </c>
      <c r="AF825" s="173">
        <f t="shared" si="167"/>
        <v>794</v>
      </c>
      <c r="AG825" s="173">
        <f t="shared" si="168"/>
        <v>793</v>
      </c>
    </row>
    <row r="826" spans="1:59" ht="24.75" customHeight="1" x14ac:dyDescent="0.25">
      <c r="A826" s="44" t="s">
        <v>8</v>
      </c>
      <c r="B826" s="22" t="s">
        <v>996</v>
      </c>
      <c r="C826" s="6" t="s">
        <v>7</v>
      </c>
      <c r="D826" s="22">
        <v>1</v>
      </c>
      <c r="E826" s="22" t="s">
        <v>1169</v>
      </c>
      <c r="F826" s="32" t="s">
        <v>1170</v>
      </c>
      <c r="G826" s="106">
        <v>6</v>
      </c>
      <c r="H826" s="106">
        <v>498</v>
      </c>
      <c r="I826" s="106">
        <v>0</v>
      </c>
      <c r="J826" s="106">
        <v>0</v>
      </c>
      <c r="K826" s="106">
        <v>1</v>
      </c>
      <c r="L826" s="106">
        <v>0</v>
      </c>
      <c r="M826" s="106">
        <v>0</v>
      </c>
      <c r="N826" s="106">
        <v>3</v>
      </c>
      <c r="O826" s="106">
        <v>1</v>
      </c>
      <c r="P826" s="106">
        <v>0</v>
      </c>
      <c r="Q826" s="106">
        <v>1</v>
      </c>
      <c r="R826" s="106">
        <v>1</v>
      </c>
      <c r="S826" s="106">
        <v>0</v>
      </c>
      <c r="T826" s="106">
        <v>1</v>
      </c>
      <c r="U826" s="106">
        <v>259</v>
      </c>
      <c r="V826" s="106">
        <v>0</v>
      </c>
      <c r="W826" s="106">
        <v>0</v>
      </c>
      <c r="X826" s="106">
        <v>0</v>
      </c>
      <c r="Y826" s="106">
        <v>2</v>
      </c>
      <c r="Z826" s="106">
        <v>1</v>
      </c>
      <c r="AA826" s="106">
        <v>0</v>
      </c>
      <c r="AB826" s="106">
        <v>1</v>
      </c>
      <c r="AC826" s="108">
        <v>0</v>
      </c>
      <c r="AD826" s="192">
        <v>8</v>
      </c>
      <c r="AE826" s="183">
        <v>0</v>
      </c>
      <c r="AF826" s="173">
        <f t="shared" si="167"/>
        <v>783</v>
      </c>
      <c r="AG826" s="173">
        <f t="shared" si="168"/>
        <v>775</v>
      </c>
    </row>
    <row r="827" spans="1:59" ht="24.75" customHeight="1" x14ac:dyDescent="0.25">
      <c r="A827" s="47" t="s">
        <v>8</v>
      </c>
      <c r="B827" s="42" t="s">
        <v>996</v>
      </c>
      <c r="C827" s="11" t="s">
        <v>7</v>
      </c>
      <c r="D827" s="42">
        <v>1</v>
      </c>
      <c r="E827" s="42" t="s">
        <v>1171</v>
      </c>
      <c r="F827" s="48" t="s">
        <v>1172</v>
      </c>
      <c r="G827" s="106">
        <v>1</v>
      </c>
      <c r="H827" s="106">
        <v>523</v>
      </c>
      <c r="I827" s="106">
        <v>1</v>
      </c>
      <c r="J827" s="106">
        <v>0</v>
      </c>
      <c r="K827" s="106">
        <v>0</v>
      </c>
      <c r="L827" s="106">
        <v>1</v>
      </c>
      <c r="M827" s="106">
        <v>1</v>
      </c>
      <c r="N827" s="106">
        <v>1</v>
      </c>
      <c r="O827" s="106">
        <v>0</v>
      </c>
      <c r="P827" s="106">
        <v>0</v>
      </c>
      <c r="Q827" s="106">
        <v>1</v>
      </c>
      <c r="R827" s="106">
        <v>0</v>
      </c>
      <c r="S827" s="106">
        <v>0</v>
      </c>
      <c r="T827" s="106">
        <v>1</v>
      </c>
      <c r="U827" s="106">
        <v>256</v>
      </c>
      <c r="V827" s="106">
        <v>1</v>
      </c>
      <c r="W827" s="106">
        <v>0</v>
      </c>
      <c r="X827" s="106">
        <v>0</v>
      </c>
      <c r="Y827" s="106">
        <v>0</v>
      </c>
      <c r="Z827" s="106">
        <v>1</v>
      </c>
      <c r="AA827" s="106">
        <v>0</v>
      </c>
      <c r="AB827" s="106">
        <v>0</v>
      </c>
      <c r="AC827" s="108">
        <v>0</v>
      </c>
      <c r="AD827" s="192">
        <v>7</v>
      </c>
      <c r="AE827" s="183">
        <v>0</v>
      </c>
      <c r="AF827" s="173">
        <f t="shared" si="167"/>
        <v>795</v>
      </c>
      <c r="AG827" s="173">
        <f t="shared" si="168"/>
        <v>788</v>
      </c>
    </row>
    <row r="828" spans="1:59" ht="24.75" customHeight="1" x14ac:dyDescent="0.25">
      <c r="A828" s="22"/>
      <c r="B828" s="22"/>
      <c r="C828" s="22"/>
      <c r="D828" s="22"/>
      <c r="E828" s="31" t="s">
        <v>1173</v>
      </c>
      <c r="F828" s="31" t="s">
        <v>6</v>
      </c>
      <c r="G828" s="87">
        <f>SUM(G740:G827)</f>
        <v>130</v>
      </c>
      <c r="H828" s="84">
        <f t="shared" ref="H828:AG828" si="169">SUM(H740:H827)</f>
        <v>40098</v>
      </c>
      <c r="I828" s="84">
        <f t="shared" si="169"/>
        <v>119</v>
      </c>
      <c r="J828" s="84">
        <f t="shared" si="169"/>
        <v>24</v>
      </c>
      <c r="K828" s="84">
        <f t="shared" si="169"/>
        <v>18</v>
      </c>
      <c r="L828" s="84">
        <f t="shared" si="169"/>
        <v>55</v>
      </c>
      <c r="M828" s="84">
        <f t="shared" si="169"/>
        <v>69</v>
      </c>
      <c r="N828" s="84">
        <f t="shared" si="169"/>
        <v>306</v>
      </c>
      <c r="O828" s="84">
        <f t="shared" si="169"/>
        <v>26</v>
      </c>
      <c r="P828" s="84">
        <f t="shared" si="169"/>
        <v>13</v>
      </c>
      <c r="Q828" s="84">
        <f t="shared" si="169"/>
        <v>16</v>
      </c>
      <c r="R828" s="84">
        <f t="shared" si="169"/>
        <v>12</v>
      </c>
      <c r="S828" s="84">
        <f t="shared" si="169"/>
        <v>19</v>
      </c>
      <c r="T828" s="84">
        <f t="shared" si="169"/>
        <v>14</v>
      </c>
      <c r="U828" s="84">
        <f t="shared" si="169"/>
        <v>22754</v>
      </c>
      <c r="V828" s="84">
        <f t="shared" si="169"/>
        <v>83</v>
      </c>
      <c r="W828" s="84">
        <f t="shared" si="169"/>
        <v>10</v>
      </c>
      <c r="X828" s="84">
        <f t="shared" si="169"/>
        <v>37</v>
      </c>
      <c r="Y828" s="84">
        <f t="shared" si="169"/>
        <v>88</v>
      </c>
      <c r="Z828" s="84">
        <f t="shared" si="169"/>
        <v>32</v>
      </c>
      <c r="AA828" s="84">
        <f t="shared" si="169"/>
        <v>23</v>
      </c>
      <c r="AB828" s="84">
        <f t="shared" si="169"/>
        <v>25</v>
      </c>
      <c r="AC828" s="85">
        <f t="shared" si="169"/>
        <v>9</v>
      </c>
      <c r="AD828" s="100">
        <f t="shared" si="169"/>
        <v>636</v>
      </c>
      <c r="AE828" s="84">
        <f t="shared" si="169"/>
        <v>2</v>
      </c>
      <c r="AF828" s="87">
        <f t="shared" si="169"/>
        <v>64616</v>
      </c>
      <c r="AG828" s="88">
        <f t="shared" si="169"/>
        <v>63980</v>
      </c>
    </row>
    <row r="829" spans="1:59" s="51" customFormat="1" ht="24.75" customHeight="1" x14ac:dyDescent="0.25">
      <c r="A829" s="241"/>
      <c r="B829" s="242"/>
      <c r="C829" s="242"/>
      <c r="D829" s="242"/>
      <c r="E829" s="242"/>
      <c r="F829" s="242"/>
      <c r="G829" s="242"/>
      <c r="H829" s="242"/>
      <c r="I829" s="242"/>
      <c r="J829" s="242"/>
      <c r="K829" s="242"/>
      <c r="L829" s="242"/>
      <c r="M829" s="242"/>
      <c r="N829" s="242"/>
      <c r="O829" s="242"/>
      <c r="P829" s="242"/>
      <c r="Q829" s="242"/>
      <c r="R829" s="242"/>
      <c r="S829" s="242"/>
      <c r="T829" s="242"/>
      <c r="U829" s="242"/>
      <c r="V829" s="242"/>
      <c r="W829" s="242"/>
      <c r="X829" s="242"/>
      <c r="Y829" s="242"/>
      <c r="Z829" s="242"/>
      <c r="AA829" s="242"/>
      <c r="AB829" s="242"/>
      <c r="AC829" s="242"/>
      <c r="AD829" s="242"/>
      <c r="AE829" s="242"/>
      <c r="AF829" s="242"/>
      <c r="AG829" s="243"/>
      <c r="AH829" s="50"/>
      <c r="AI829" s="50"/>
      <c r="AJ829" s="50"/>
      <c r="AK829" s="50"/>
      <c r="AL829" s="50"/>
      <c r="AM829" s="50"/>
      <c r="AN829" s="50"/>
      <c r="AO829" s="50"/>
      <c r="AP829" s="50"/>
      <c r="AQ829" s="50"/>
      <c r="AR829" s="50"/>
      <c r="AS829" s="50"/>
      <c r="AT829" s="50"/>
      <c r="AU829" s="50"/>
      <c r="AV829" s="50"/>
      <c r="AW829" s="50"/>
      <c r="AX829" s="50"/>
      <c r="AY829" s="50"/>
      <c r="AZ829" s="50"/>
      <c r="BA829" s="50"/>
      <c r="BB829" s="50"/>
      <c r="BC829" s="50"/>
      <c r="BD829" s="50"/>
      <c r="BE829" s="50"/>
      <c r="BF829" s="50"/>
      <c r="BG829" s="50"/>
    </row>
    <row r="830" spans="1:59" s="157" customFormat="1" ht="24.75" customHeight="1" x14ac:dyDescent="0.3">
      <c r="A830" s="274"/>
      <c r="B830" s="275"/>
      <c r="C830" s="275"/>
      <c r="D830" s="276"/>
      <c r="E830" s="146" t="s">
        <v>2479</v>
      </c>
      <c r="F830" s="146"/>
      <c r="G830" s="147">
        <f>G828</f>
        <v>130</v>
      </c>
      <c r="H830" s="148">
        <f t="shared" ref="H830:AG830" si="170">H828</f>
        <v>40098</v>
      </c>
      <c r="I830" s="148">
        <f t="shared" si="170"/>
        <v>119</v>
      </c>
      <c r="J830" s="148">
        <f t="shared" si="170"/>
        <v>24</v>
      </c>
      <c r="K830" s="148">
        <f t="shared" si="170"/>
        <v>18</v>
      </c>
      <c r="L830" s="148">
        <f t="shared" si="170"/>
        <v>55</v>
      </c>
      <c r="M830" s="148">
        <f t="shared" si="170"/>
        <v>69</v>
      </c>
      <c r="N830" s="148">
        <f t="shared" si="170"/>
        <v>306</v>
      </c>
      <c r="O830" s="148">
        <f t="shared" si="170"/>
        <v>26</v>
      </c>
      <c r="P830" s="148">
        <f t="shared" si="170"/>
        <v>13</v>
      </c>
      <c r="Q830" s="148">
        <f t="shared" si="170"/>
        <v>16</v>
      </c>
      <c r="R830" s="148">
        <f t="shared" si="170"/>
        <v>12</v>
      </c>
      <c r="S830" s="148">
        <f t="shared" si="170"/>
        <v>19</v>
      </c>
      <c r="T830" s="148">
        <f t="shared" si="170"/>
        <v>14</v>
      </c>
      <c r="U830" s="148">
        <f t="shared" si="170"/>
        <v>22754</v>
      </c>
      <c r="V830" s="148">
        <f t="shared" si="170"/>
        <v>83</v>
      </c>
      <c r="W830" s="148">
        <f t="shared" si="170"/>
        <v>10</v>
      </c>
      <c r="X830" s="148">
        <f t="shared" si="170"/>
        <v>37</v>
      </c>
      <c r="Y830" s="148">
        <f t="shared" si="170"/>
        <v>88</v>
      </c>
      <c r="Z830" s="148">
        <f t="shared" si="170"/>
        <v>32</v>
      </c>
      <c r="AA830" s="148">
        <f t="shared" si="170"/>
        <v>23</v>
      </c>
      <c r="AB830" s="148">
        <f t="shared" si="170"/>
        <v>25</v>
      </c>
      <c r="AC830" s="149">
        <f t="shared" si="170"/>
        <v>9</v>
      </c>
      <c r="AD830" s="150">
        <f t="shared" si="170"/>
        <v>636</v>
      </c>
      <c r="AE830" s="148">
        <f t="shared" si="170"/>
        <v>2</v>
      </c>
      <c r="AF830" s="147">
        <f t="shared" si="170"/>
        <v>64616</v>
      </c>
      <c r="AG830" s="151">
        <f t="shared" si="170"/>
        <v>63980</v>
      </c>
      <c r="AH830" s="156"/>
      <c r="AI830" s="156"/>
      <c r="AJ830" s="156"/>
      <c r="AK830" s="156"/>
      <c r="AL830" s="156"/>
      <c r="AM830" s="156"/>
      <c r="AN830" s="156"/>
      <c r="AO830" s="156"/>
      <c r="AP830" s="156"/>
      <c r="AQ830" s="156"/>
      <c r="AR830" s="156"/>
      <c r="AS830" s="156"/>
      <c r="AT830" s="156"/>
      <c r="AU830" s="156"/>
      <c r="AV830" s="156"/>
      <c r="AW830" s="156"/>
      <c r="AX830" s="156"/>
      <c r="AY830" s="156"/>
      <c r="AZ830" s="156"/>
      <c r="BA830" s="156"/>
      <c r="BB830" s="156"/>
      <c r="BC830" s="156"/>
      <c r="BD830" s="156"/>
      <c r="BE830" s="156"/>
      <c r="BF830" s="156"/>
      <c r="BG830" s="156"/>
    </row>
    <row r="831" spans="1:59" ht="24.75" customHeight="1" x14ac:dyDescent="0.25">
      <c r="A831" s="238"/>
      <c r="B831" s="239"/>
      <c r="C831" s="239"/>
      <c r="D831" s="239"/>
      <c r="E831" s="239"/>
      <c r="F831" s="239"/>
      <c r="G831" s="239"/>
      <c r="H831" s="239"/>
      <c r="I831" s="239"/>
      <c r="J831" s="239"/>
      <c r="K831" s="239"/>
      <c r="L831" s="239"/>
      <c r="M831" s="239"/>
      <c r="N831" s="239"/>
      <c r="O831" s="239"/>
      <c r="P831" s="239"/>
      <c r="Q831" s="239"/>
      <c r="R831" s="239"/>
      <c r="S831" s="239"/>
      <c r="T831" s="239"/>
      <c r="U831" s="239"/>
      <c r="V831" s="239"/>
      <c r="W831" s="239"/>
      <c r="X831" s="239"/>
      <c r="Y831" s="239"/>
      <c r="Z831" s="239"/>
      <c r="AA831" s="239"/>
      <c r="AB831" s="239"/>
      <c r="AC831" s="239"/>
      <c r="AD831" s="239"/>
      <c r="AE831" s="239"/>
      <c r="AF831" s="239"/>
      <c r="AG831" s="240"/>
    </row>
    <row r="832" spans="1:59" ht="24.75" customHeight="1" x14ac:dyDescent="0.25">
      <c r="A832" s="252" t="s">
        <v>1175</v>
      </c>
      <c r="B832" s="253"/>
      <c r="C832" s="254"/>
      <c r="D832" s="23"/>
      <c r="E832" s="22"/>
      <c r="F832" s="22"/>
      <c r="G832" s="53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60"/>
      <c r="AD832" s="100"/>
      <c r="AE832" s="84"/>
      <c r="AF832" s="87"/>
      <c r="AG832" s="88"/>
    </row>
    <row r="833" spans="1:33" ht="24.75" customHeight="1" x14ac:dyDescent="0.25">
      <c r="A833" s="22" t="s">
        <v>8</v>
      </c>
      <c r="B833" s="22" t="s">
        <v>1176</v>
      </c>
      <c r="C833" s="22" t="s">
        <v>7</v>
      </c>
      <c r="D833" s="23">
        <v>16</v>
      </c>
      <c r="E833" s="22" t="s">
        <v>1177</v>
      </c>
      <c r="F833" s="22" t="s">
        <v>1178</v>
      </c>
      <c r="G833" s="53">
        <v>0</v>
      </c>
      <c r="H833" s="54">
        <v>390</v>
      </c>
      <c r="I833" s="54">
        <v>0</v>
      </c>
      <c r="J833" s="54">
        <v>0</v>
      </c>
      <c r="K833" s="54">
        <v>0</v>
      </c>
      <c r="L833" s="54">
        <v>0</v>
      </c>
      <c r="M833" s="54">
        <v>1</v>
      </c>
      <c r="N833" s="54">
        <v>0</v>
      </c>
      <c r="O833" s="54">
        <v>0</v>
      </c>
      <c r="P833" s="54">
        <v>0</v>
      </c>
      <c r="Q833" s="54">
        <v>0</v>
      </c>
      <c r="R833" s="54">
        <v>0</v>
      </c>
      <c r="S833" s="54">
        <v>0</v>
      </c>
      <c r="T833" s="54">
        <v>0</v>
      </c>
      <c r="U833" s="54">
        <v>154</v>
      </c>
      <c r="V833" s="54">
        <v>1</v>
      </c>
      <c r="W833" s="54">
        <v>0</v>
      </c>
      <c r="X833" s="54">
        <v>0</v>
      </c>
      <c r="Y833" s="54">
        <v>2</v>
      </c>
      <c r="Z833" s="54">
        <v>1</v>
      </c>
      <c r="AA833" s="54">
        <v>0</v>
      </c>
      <c r="AB833" s="54">
        <v>1</v>
      </c>
      <c r="AC833" s="60">
        <v>0</v>
      </c>
      <c r="AD833" s="100">
        <v>4</v>
      </c>
      <c r="AE833" s="84">
        <v>0</v>
      </c>
      <c r="AF833" s="173">
        <f t="shared" ref="AF833:AF856" si="171">G833+H833+I833+J833+K833+L833+M833+N833+O833+P833+Q833+R833+S833+T833+U833+V833+W833+X833+Y833+Z833+AA833+AB833+AC833+AD833</f>
        <v>554</v>
      </c>
      <c r="AG833" s="173">
        <f t="shared" ref="AG833:AG856" si="172">G833+H833+I833+J833+K833+L833+M833+N833+O833+P833+Q833+R833+S833+T833+U833+V833+W833+X833+Y833+Z833+AA833+AB833+AC833</f>
        <v>550</v>
      </c>
    </row>
    <row r="834" spans="1:33" ht="24.75" customHeight="1" x14ac:dyDescent="0.25">
      <c r="A834" s="22" t="s">
        <v>8</v>
      </c>
      <c r="B834" s="22" t="s">
        <v>1176</v>
      </c>
      <c r="C834" s="22" t="s">
        <v>7</v>
      </c>
      <c r="D834" s="23">
        <v>16</v>
      </c>
      <c r="E834" s="22" t="s">
        <v>1179</v>
      </c>
      <c r="F834" s="22" t="s">
        <v>1180</v>
      </c>
      <c r="G834" s="53">
        <v>0</v>
      </c>
      <c r="H834" s="54">
        <v>407</v>
      </c>
      <c r="I834" s="54">
        <v>1</v>
      </c>
      <c r="J834" s="54">
        <v>0</v>
      </c>
      <c r="K834" s="54">
        <v>0</v>
      </c>
      <c r="L834" s="54">
        <v>0</v>
      </c>
      <c r="M834" s="54">
        <v>0</v>
      </c>
      <c r="N834" s="54">
        <v>2</v>
      </c>
      <c r="O834" s="54">
        <v>0</v>
      </c>
      <c r="P834" s="54">
        <v>0</v>
      </c>
      <c r="Q834" s="54">
        <v>0</v>
      </c>
      <c r="R834" s="54">
        <v>1</v>
      </c>
      <c r="S834" s="54">
        <v>0</v>
      </c>
      <c r="T834" s="54">
        <v>0</v>
      </c>
      <c r="U834" s="54">
        <v>133</v>
      </c>
      <c r="V834" s="54">
        <v>6</v>
      </c>
      <c r="W834" s="54">
        <v>0</v>
      </c>
      <c r="X834" s="54">
        <v>0</v>
      </c>
      <c r="Y834" s="54">
        <v>1</v>
      </c>
      <c r="Z834" s="54">
        <v>0</v>
      </c>
      <c r="AA834" s="54">
        <v>0</v>
      </c>
      <c r="AB834" s="54">
        <v>0</v>
      </c>
      <c r="AC834" s="60">
        <v>0</v>
      </c>
      <c r="AD834" s="100">
        <v>3</v>
      </c>
      <c r="AE834" s="84">
        <v>0</v>
      </c>
      <c r="AF834" s="173">
        <f t="shared" si="171"/>
        <v>554</v>
      </c>
      <c r="AG834" s="173">
        <f t="shared" si="172"/>
        <v>551</v>
      </c>
    </row>
    <row r="835" spans="1:33" ht="24.75" customHeight="1" x14ac:dyDescent="0.25">
      <c r="A835" s="22" t="s">
        <v>8</v>
      </c>
      <c r="B835" s="22" t="s">
        <v>1176</v>
      </c>
      <c r="C835" s="22" t="s">
        <v>7</v>
      </c>
      <c r="D835" s="23">
        <v>16</v>
      </c>
      <c r="E835" s="22" t="s">
        <v>1181</v>
      </c>
      <c r="F835" s="22" t="s">
        <v>1182</v>
      </c>
      <c r="G835" s="53">
        <v>0</v>
      </c>
      <c r="H835" s="54">
        <v>591</v>
      </c>
      <c r="I835" s="54">
        <v>0</v>
      </c>
      <c r="J835" s="54">
        <v>0</v>
      </c>
      <c r="K835" s="54">
        <v>0</v>
      </c>
      <c r="L835" s="54">
        <v>0</v>
      </c>
      <c r="M835" s="54">
        <v>0</v>
      </c>
      <c r="N835" s="54">
        <v>1</v>
      </c>
      <c r="O835" s="54">
        <v>1</v>
      </c>
      <c r="P835" s="54">
        <v>0</v>
      </c>
      <c r="Q835" s="54">
        <v>0</v>
      </c>
      <c r="R835" s="54">
        <v>0</v>
      </c>
      <c r="S835" s="54">
        <v>0</v>
      </c>
      <c r="T835" s="54">
        <v>0</v>
      </c>
      <c r="U835" s="54">
        <v>247</v>
      </c>
      <c r="V835" s="54">
        <v>4</v>
      </c>
      <c r="W835" s="54">
        <v>0</v>
      </c>
      <c r="X835" s="54">
        <v>0</v>
      </c>
      <c r="Y835" s="54">
        <v>4</v>
      </c>
      <c r="Z835" s="54">
        <v>1</v>
      </c>
      <c r="AA835" s="54">
        <v>0</v>
      </c>
      <c r="AB835" s="54">
        <v>0</v>
      </c>
      <c r="AC835" s="60">
        <v>0</v>
      </c>
      <c r="AD835" s="100">
        <v>4</v>
      </c>
      <c r="AE835" s="84">
        <v>0</v>
      </c>
      <c r="AF835" s="173">
        <f t="shared" si="171"/>
        <v>853</v>
      </c>
      <c r="AG835" s="173">
        <f t="shared" si="172"/>
        <v>849</v>
      </c>
    </row>
    <row r="836" spans="1:33" ht="24.75" customHeight="1" x14ac:dyDescent="0.25">
      <c r="A836" s="22" t="s">
        <v>8</v>
      </c>
      <c r="B836" s="22" t="s">
        <v>1176</v>
      </c>
      <c r="C836" s="22" t="s">
        <v>7</v>
      </c>
      <c r="D836" s="23">
        <v>16</v>
      </c>
      <c r="E836" s="22" t="s">
        <v>1183</v>
      </c>
      <c r="F836" s="22" t="s">
        <v>1184</v>
      </c>
      <c r="G836" s="53">
        <v>1</v>
      </c>
      <c r="H836" s="54">
        <v>536</v>
      </c>
      <c r="I836" s="54">
        <v>0</v>
      </c>
      <c r="J836" s="54">
        <v>0</v>
      </c>
      <c r="K836" s="54">
        <v>0</v>
      </c>
      <c r="L836" s="54">
        <v>0</v>
      </c>
      <c r="M836" s="54">
        <v>0</v>
      </c>
      <c r="N836" s="54">
        <v>1</v>
      </c>
      <c r="O836" s="54">
        <v>1</v>
      </c>
      <c r="P836" s="54">
        <v>0</v>
      </c>
      <c r="Q836" s="54">
        <v>2</v>
      </c>
      <c r="R836" s="54">
        <v>0</v>
      </c>
      <c r="S836" s="54">
        <v>0</v>
      </c>
      <c r="T836" s="54">
        <v>0</v>
      </c>
      <c r="U836" s="54">
        <v>197</v>
      </c>
      <c r="V836" s="54">
        <v>6</v>
      </c>
      <c r="W836" s="54">
        <v>0</v>
      </c>
      <c r="X836" s="54">
        <v>0</v>
      </c>
      <c r="Y836" s="54">
        <v>2</v>
      </c>
      <c r="Z836" s="54">
        <v>0</v>
      </c>
      <c r="AA836" s="54">
        <v>0</v>
      </c>
      <c r="AB836" s="54">
        <v>1</v>
      </c>
      <c r="AC836" s="60">
        <v>0</v>
      </c>
      <c r="AD836" s="100">
        <v>4</v>
      </c>
      <c r="AE836" s="84">
        <v>0</v>
      </c>
      <c r="AF836" s="173">
        <f t="shared" si="171"/>
        <v>751</v>
      </c>
      <c r="AG836" s="173">
        <f t="shared" si="172"/>
        <v>747</v>
      </c>
    </row>
    <row r="837" spans="1:33" ht="24.75" customHeight="1" x14ac:dyDescent="0.25">
      <c r="A837" s="22" t="s">
        <v>8</v>
      </c>
      <c r="B837" s="22" t="s">
        <v>1176</v>
      </c>
      <c r="C837" s="22" t="s">
        <v>7</v>
      </c>
      <c r="D837" s="23">
        <v>16</v>
      </c>
      <c r="E837" s="22" t="s">
        <v>1185</v>
      </c>
      <c r="F837" s="22" t="s">
        <v>1186</v>
      </c>
      <c r="G837" s="53">
        <v>0</v>
      </c>
      <c r="H837" s="54">
        <v>499</v>
      </c>
      <c r="I837" s="54">
        <v>0</v>
      </c>
      <c r="J837" s="54">
        <v>0</v>
      </c>
      <c r="K837" s="54">
        <v>0</v>
      </c>
      <c r="L837" s="54">
        <v>0</v>
      </c>
      <c r="M837" s="54">
        <v>1</v>
      </c>
      <c r="N837" s="54">
        <v>0</v>
      </c>
      <c r="O837" s="54">
        <v>0</v>
      </c>
      <c r="P837" s="54">
        <v>0</v>
      </c>
      <c r="Q837" s="54">
        <v>0</v>
      </c>
      <c r="R837" s="54">
        <v>0</v>
      </c>
      <c r="S837" s="54">
        <v>0</v>
      </c>
      <c r="T837" s="54">
        <v>0</v>
      </c>
      <c r="U837" s="54">
        <v>175</v>
      </c>
      <c r="V837" s="54">
        <v>3</v>
      </c>
      <c r="W837" s="54">
        <v>0</v>
      </c>
      <c r="X837" s="54">
        <v>0</v>
      </c>
      <c r="Y837" s="54">
        <v>2</v>
      </c>
      <c r="Z837" s="54">
        <v>0</v>
      </c>
      <c r="AA837" s="54">
        <v>0</v>
      </c>
      <c r="AB837" s="54">
        <v>0</v>
      </c>
      <c r="AC837" s="60">
        <v>0</v>
      </c>
      <c r="AD837" s="100">
        <v>1</v>
      </c>
      <c r="AE837" s="84">
        <v>0</v>
      </c>
      <c r="AF837" s="173">
        <f t="shared" si="171"/>
        <v>681</v>
      </c>
      <c r="AG837" s="173">
        <f t="shared" si="172"/>
        <v>680</v>
      </c>
    </row>
    <row r="838" spans="1:33" ht="24.75" customHeight="1" x14ac:dyDescent="0.25">
      <c r="A838" s="22" t="s">
        <v>8</v>
      </c>
      <c r="B838" s="22" t="s">
        <v>1176</v>
      </c>
      <c r="C838" s="22" t="s">
        <v>7</v>
      </c>
      <c r="D838" s="23">
        <v>16</v>
      </c>
      <c r="E838" s="22" t="s">
        <v>1187</v>
      </c>
      <c r="F838" s="22" t="s">
        <v>1188</v>
      </c>
      <c r="G838" s="99">
        <v>0</v>
      </c>
      <c r="H838" s="99">
        <v>484</v>
      </c>
      <c r="I838" s="99">
        <v>0</v>
      </c>
      <c r="J838" s="99">
        <v>0</v>
      </c>
      <c r="K838" s="99">
        <v>0</v>
      </c>
      <c r="L838" s="99">
        <v>0</v>
      </c>
      <c r="M838" s="99">
        <v>0</v>
      </c>
      <c r="N838" s="99">
        <v>1</v>
      </c>
      <c r="O838" s="99">
        <v>0</v>
      </c>
      <c r="P838" s="99">
        <v>0</v>
      </c>
      <c r="Q838" s="99">
        <v>1</v>
      </c>
      <c r="R838" s="99">
        <v>0</v>
      </c>
      <c r="S838" s="99">
        <v>0</v>
      </c>
      <c r="T838" s="99">
        <v>0</v>
      </c>
      <c r="U838" s="99">
        <v>187</v>
      </c>
      <c r="V838" s="99">
        <v>5</v>
      </c>
      <c r="W838" s="99">
        <v>0</v>
      </c>
      <c r="X838" s="99">
        <v>0</v>
      </c>
      <c r="Y838" s="99">
        <v>1</v>
      </c>
      <c r="Z838" s="99">
        <v>1</v>
      </c>
      <c r="AA838" s="99">
        <v>0</v>
      </c>
      <c r="AB838" s="99">
        <v>0</v>
      </c>
      <c r="AC838" s="99">
        <v>0</v>
      </c>
      <c r="AD838" s="195">
        <v>2</v>
      </c>
      <c r="AE838" s="84">
        <v>0</v>
      </c>
      <c r="AF838" s="173">
        <f t="shared" si="171"/>
        <v>682</v>
      </c>
      <c r="AG838" s="173">
        <f t="shared" si="172"/>
        <v>680</v>
      </c>
    </row>
    <row r="839" spans="1:33" ht="24.75" customHeight="1" x14ac:dyDescent="0.25">
      <c r="A839" s="22" t="s">
        <v>8</v>
      </c>
      <c r="B839" s="22" t="s">
        <v>1176</v>
      </c>
      <c r="C839" s="22" t="s">
        <v>7</v>
      </c>
      <c r="D839" s="23">
        <v>16</v>
      </c>
      <c r="E839" s="22" t="s">
        <v>1189</v>
      </c>
      <c r="F839" s="22" t="s">
        <v>1190</v>
      </c>
      <c r="G839" s="53">
        <v>1</v>
      </c>
      <c r="H839" s="54">
        <v>612</v>
      </c>
      <c r="I839" s="54">
        <v>0</v>
      </c>
      <c r="J839" s="54">
        <v>0</v>
      </c>
      <c r="K839" s="54">
        <v>0</v>
      </c>
      <c r="L839" s="54">
        <v>0</v>
      </c>
      <c r="M839" s="54">
        <v>0</v>
      </c>
      <c r="N839" s="54">
        <v>4</v>
      </c>
      <c r="O839" s="54">
        <v>0</v>
      </c>
      <c r="P839" s="54">
        <v>0</v>
      </c>
      <c r="Q839" s="54">
        <v>0</v>
      </c>
      <c r="R839" s="54">
        <v>0</v>
      </c>
      <c r="S839" s="54">
        <v>0</v>
      </c>
      <c r="T839" s="54">
        <v>0</v>
      </c>
      <c r="U839" s="54">
        <v>218</v>
      </c>
      <c r="V839" s="54">
        <v>6</v>
      </c>
      <c r="W839" s="54">
        <v>0</v>
      </c>
      <c r="X839" s="54">
        <v>2</v>
      </c>
      <c r="Y839" s="54">
        <v>2</v>
      </c>
      <c r="Z839" s="54">
        <v>0</v>
      </c>
      <c r="AA839" s="54">
        <v>0</v>
      </c>
      <c r="AB839" s="54">
        <v>0</v>
      </c>
      <c r="AC839" s="60">
        <v>0</v>
      </c>
      <c r="AD839" s="100">
        <v>5</v>
      </c>
      <c r="AE839" s="84">
        <v>0</v>
      </c>
      <c r="AF839" s="173">
        <f t="shared" si="171"/>
        <v>850</v>
      </c>
      <c r="AG839" s="173">
        <f t="shared" si="172"/>
        <v>845</v>
      </c>
    </row>
    <row r="840" spans="1:33" ht="24.75" customHeight="1" x14ac:dyDescent="0.25">
      <c r="A840" s="22" t="s">
        <v>8</v>
      </c>
      <c r="B840" s="22" t="s">
        <v>1176</v>
      </c>
      <c r="C840" s="22" t="s">
        <v>7</v>
      </c>
      <c r="D840" s="23">
        <v>16</v>
      </c>
      <c r="E840" s="22" t="s">
        <v>1191</v>
      </c>
      <c r="F840" s="22" t="s">
        <v>1192</v>
      </c>
      <c r="G840" s="53">
        <v>1</v>
      </c>
      <c r="H840" s="54">
        <v>402</v>
      </c>
      <c r="I840" s="54">
        <v>0</v>
      </c>
      <c r="J840" s="54">
        <v>0</v>
      </c>
      <c r="K840" s="54">
        <v>0</v>
      </c>
      <c r="L840" s="54">
        <v>0</v>
      </c>
      <c r="M840" s="54">
        <v>0</v>
      </c>
      <c r="N840" s="54">
        <v>0</v>
      </c>
      <c r="O840" s="54">
        <v>2</v>
      </c>
      <c r="P840" s="54">
        <v>1</v>
      </c>
      <c r="Q840" s="54">
        <v>2</v>
      </c>
      <c r="R840" s="54">
        <v>0</v>
      </c>
      <c r="S840" s="54">
        <v>0</v>
      </c>
      <c r="T840" s="54">
        <v>0</v>
      </c>
      <c r="U840" s="54">
        <v>137</v>
      </c>
      <c r="V840" s="54">
        <v>5</v>
      </c>
      <c r="W840" s="54">
        <v>1</v>
      </c>
      <c r="X840" s="54">
        <v>1</v>
      </c>
      <c r="Y840" s="54">
        <v>1</v>
      </c>
      <c r="Z840" s="54">
        <v>0</v>
      </c>
      <c r="AA840" s="54">
        <v>0</v>
      </c>
      <c r="AB840" s="54">
        <v>0</v>
      </c>
      <c r="AC840" s="60">
        <v>0</v>
      </c>
      <c r="AD840" s="100">
        <v>3</v>
      </c>
      <c r="AE840" s="84">
        <v>0</v>
      </c>
      <c r="AF840" s="173">
        <f t="shared" si="171"/>
        <v>556</v>
      </c>
      <c r="AG840" s="173">
        <f t="shared" si="172"/>
        <v>553</v>
      </c>
    </row>
    <row r="841" spans="1:33" ht="24.75" customHeight="1" x14ac:dyDescent="0.25">
      <c r="A841" s="22" t="s">
        <v>8</v>
      </c>
      <c r="B841" s="22" t="s">
        <v>1176</v>
      </c>
      <c r="C841" s="22" t="s">
        <v>7</v>
      </c>
      <c r="D841" s="23">
        <v>16</v>
      </c>
      <c r="E841" s="22" t="s">
        <v>1193</v>
      </c>
      <c r="F841" s="22" t="s">
        <v>1194</v>
      </c>
      <c r="G841" s="53">
        <v>1</v>
      </c>
      <c r="H841" s="54">
        <v>411</v>
      </c>
      <c r="I841" s="54">
        <v>0</v>
      </c>
      <c r="J841" s="54">
        <v>0</v>
      </c>
      <c r="K841" s="54">
        <v>1</v>
      </c>
      <c r="L841" s="54">
        <v>0</v>
      </c>
      <c r="M841" s="54">
        <v>0</v>
      </c>
      <c r="N841" s="54">
        <v>1</v>
      </c>
      <c r="O841" s="54">
        <v>0</v>
      </c>
      <c r="P841" s="54">
        <v>0</v>
      </c>
      <c r="Q841" s="54">
        <v>0</v>
      </c>
      <c r="R841" s="54">
        <v>0</v>
      </c>
      <c r="S841" s="54">
        <v>0</v>
      </c>
      <c r="T841" s="54">
        <v>0</v>
      </c>
      <c r="U841" s="54">
        <v>142</v>
      </c>
      <c r="V841" s="54">
        <v>7</v>
      </c>
      <c r="W841" s="54">
        <v>0</v>
      </c>
      <c r="X841" s="54">
        <v>0</v>
      </c>
      <c r="Y841" s="54">
        <v>4</v>
      </c>
      <c r="Z841" s="54">
        <v>0</v>
      </c>
      <c r="AA841" s="54">
        <v>0</v>
      </c>
      <c r="AB841" s="54">
        <v>0</v>
      </c>
      <c r="AC841" s="60">
        <v>0</v>
      </c>
      <c r="AD841" s="100">
        <v>0</v>
      </c>
      <c r="AE841" s="84">
        <v>0</v>
      </c>
      <c r="AF841" s="173">
        <f t="shared" si="171"/>
        <v>567</v>
      </c>
      <c r="AG841" s="173">
        <f t="shared" si="172"/>
        <v>567</v>
      </c>
    </row>
    <row r="842" spans="1:33" ht="24.75" customHeight="1" x14ac:dyDescent="0.25">
      <c r="A842" s="22" t="s">
        <v>8</v>
      </c>
      <c r="B842" s="22" t="s">
        <v>1176</v>
      </c>
      <c r="C842" s="22" t="s">
        <v>7</v>
      </c>
      <c r="D842" s="23">
        <v>16</v>
      </c>
      <c r="E842" s="22" t="s">
        <v>1195</v>
      </c>
      <c r="F842" s="22" t="s">
        <v>1196</v>
      </c>
      <c r="G842" s="53">
        <v>0</v>
      </c>
      <c r="H842" s="54">
        <v>377</v>
      </c>
      <c r="I842" s="54">
        <v>0</v>
      </c>
      <c r="J842" s="54">
        <v>0</v>
      </c>
      <c r="K842" s="54">
        <v>0</v>
      </c>
      <c r="L842" s="54">
        <v>0</v>
      </c>
      <c r="M842" s="54">
        <v>0</v>
      </c>
      <c r="N842" s="54">
        <v>2</v>
      </c>
      <c r="O842" s="54">
        <v>2</v>
      </c>
      <c r="P842" s="54">
        <v>0</v>
      </c>
      <c r="Q842" s="54">
        <v>1</v>
      </c>
      <c r="R842" s="54">
        <v>0</v>
      </c>
      <c r="S842" s="54">
        <v>0</v>
      </c>
      <c r="T842" s="54">
        <v>0</v>
      </c>
      <c r="U842" s="54">
        <v>141</v>
      </c>
      <c r="V842" s="54">
        <v>3</v>
      </c>
      <c r="W842" s="54">
        <v>0</v>
      </c>
      <c r="X842" s="54">
        <v>1</v>
      </c>
      <c r="Y842" s="54">
        <v>4</v>
      </c>
      <c r="Z842" s="54">
        <v>0</v>
      </c>
      <c r="AA842" s="54">
        <v>0</v>
      </c>
      <c r="AB842" s="54">
        <v>0</v>
      </c>
      <c r="AC842" s="60">
        <v>0</v>
      </c>
      <c r="AD842" s="100">
        <v>3</v>
      </c>
      <c r="AE842" s="84">
        <v>0</v>
      </c>
      <c r="AF842" s="173">
        <f t="shared" si="171"/>
        <v>534</v>
      </c>
      <c r="AG842" s="173">
        <f t="shared" si="172"/>
        <v>531</v>
      </c>
    </row>
    <row r="843" spans="1:33" ht="24.75" customHeight="1" x14ac:dyDescent="0.25">
      <c r="A843" s="22" t="s">
        <v>8</v>
      </c>
      <c r="B843" s="22" t="s">
        <v>1176</v>
      </c>
      <c r="C843" s="22" t="s">
        <v>7</v>
      </c>
      <c r="D843" s="23">
        <v>16</v>
      </c>
      <c r="E843" s="22" t="s">
        <v>1197</v>
      </c>
      <c r="F843" s="22" t="s">
        <v>1198</v>
      </c>
      <c r="G843" s="53">
        <v>0</v>
      </c>
      <c r="H843" s="54">
        <v>533</v>
      </c>
      <c r="I843" s="54">
        <v>0</v>
      </c>
      <c r="J843" s="54">
        <v>0</v>
      </c>
      <c r="K843" s="54">
        <v>0</v>
      </c>
      <c r="L843" s="54">
        <v>0</v>
      </c>
      <c r="M843" s="54">
        <v>0</v>
      </c>
      <c r="N843" s="54">
        <v>2</v>
      </c>
      <c r="O843" s="54">
        <v>0</v>
      </c>
      <c r="P843" s="54">
        <v>0</v>
      </c>
      <c r="Q843" s="54">
        <v>2</v>
      </c>
      <c r="R843" s="54">
        <v>0</v>
      </c>
      <c r="S843" s="54">
        <v>0</v>
      </c>
      <c r="T843" s="54">
        <v>0</v>
      </c>
      <c r="U843" s="54">
        <v>215</v>
      </c>
      <c r="V843" s="54">
        <v>10</v>
      </c>
      <c r="W843" s="54">
        <v>0</v>
      </c>
      <c r="X843" s="54">
        <v>0</v>
      </c>
      <c r="Y843" s="54">
        <v>5</v>
      </c>
      <c r="Z843" s="54">
        <v>0</v>
      </c>
      <c r="AA843" s="54">
        <v>0</v>
      </c>
      <c r="AB843" s="54">
        <v>1</v>
      </c>
      <c r="AC843" s="60">
        <v>1</v>
      </c>
      <c r="AD843" s="100">
        <v>2</v>
      </c>
      <c r="AE843" s="84">
        <v>0</v>
      </c>
      <c r="AF843" s="173">
        <f t="shared" si="171"/>
        <v>771</v>
      </c>
      <c r="AG843" s="173">
        <f t="shared" si="172"/>
        <v>769</v>
      </c>
    </row>
    <row r="844" spans="1:33" ht="24.75" customHeight="1" x14ac:dyDescent="0.25">
      <c r="A844" s="22" t="s">
        <v>8</v>
      </c>
      <c r="B844" s="22" t="s">
        <v>1176</v>
      </c>
      <c r="C844" s="22" t="s">
        <v>7</v>
      </c>
      <c r="D844" s="23">
        <v>16</v>
      </c>
      <c r="E844" s="22" t="s">
        <v>1199</v>
      </c>
      <c r="F844" s="22" t="s">
        <v>1200</v>
      </c>
      <c r="G844" s="53">
        <v>0</v>
      </c>
      <c r="H844" s="54">
        <v>572</v>
      </c>
      <c r="I844" s="54">
        <v>0</v>
      </c>
      <c r="J844" s="54">
        <v>0</v>
      </c>
      <c r="K844" s="54">
        <v>0</v>
      </c>
      <c r="L844" s="54">
        <v>0</v>
      </c>
      <c r="M844" s="54">
        <v>2</v>
      </c>
      <c r="N844" s="54">
        <v>1</v>
      </c>
      <c r="O844" s="54">
        <v>0</v>
      </c>
      <c r="P844" s="54">
        <v>1</v>
      </c>
      <c r="Q844" s="54">
        <v>3</v>
      </c>
      <c r="R844" s="54">
        <v>0</v>
      </c>
      <c r="S844" s="54">
        <v>0</v>
      </c>
      <c r="T844" s="54">
        <v>0</v>
      </c>
      <c r="U844" s="54">
        <v>192</v>
      </c>
      <c r="V844" s="54">
        <v>7</v>
      </c>
      <c r="W844" s="54">
        <v>0</v>
      </c>
      <c r="X844" s="54">
        <v>1</v>
      </c>
      <c r="Y844" s="54">
        <v>3</v>
      </c>
      <c r="Z844" s="54">
        <v>0</v>
      </c>
      <c r="AA844" s="54">
        <v>0</v>
      </c>
      <c r="AB844" s="54">
        <v>1</v>
      </c>
      <c r="AC844" s="60">
        <v>0</v>
      </c>
      <c r="AD844" s="100">
        <v>4</v>
      </c>
      <c r="AE844" s="84">
        <v>0</v>
      </c>
      <c r="AF844" s="173">
        <f t="shared" si="171"/>
        <v>787</v>
      </c>
      <c r="AG844" s="173">
        <f t="shared" si="172"/>
        <v>783</v>
      </c>
    </row>
    <row r="845" spans="1:33" ht="24.75" customHeight="1" x14ac:dyDescent="0.25">
      <c r="A845" s="22" t="s">
        <v>8</v>
      </c>
      <c r="B845" s="22" t="s">
        <v>1176</v>
      </c>
      <c r="C845" s="22" t="s">
        <v>7</v>
      </c>
      <c r="D845" s="23">
        <v>16</v>
      </c>
      <c r="E845" s="22" t="s">
        <v>1201</v>
      </c>
      <c r="F845" s="22" t="s">
        <v>1202</v>
      </c>
      <c r="G845" s="53">
        <v>0</v>
      </c>
      <c r="H845" s="54">
        <v>581</v>
      </c>
      <c r="I845" s="54">
        <v>0</v>
      </c>
      <c r="J845" s="54">
        <v>0</v>
      </c>
      <c r="K845" s="54">
        <v>0</v>
      </c>
      <c r="L845" s="54">
        <v>0</v>
      </c>
      <c r="M845" s="54">
        <v>0</v>
      </c>
      <c r="N845" s="54">
        <v>2</v>
      </c>
      <c r="O845" s="54">
        <v>0</v>
      </c>
      <c r="P845" s="54">
        <v>0</v>
      </c>
      <c r="Q845" s="54">
        <v>0</v>
      </c>
      <c r="R845" s="54">
        <v>0</v>
      </c>
      <c r="S845" s="54">
        <v>0</v>
      </c>
      <c r="T845" s="54">
        <v>0</v>
      </c>
      <c r="U845" s="54">
        <v>129</v>
      </c>
      <c r="V845" s="54">
        <v>5</v>
      </c>
      <c r="W845" s="54">
        <v>0</v>
      </c>
      <c r="X845" s="54">
        <v>0</v>
      </c>
      <c r="Y845" s="54">
        <v>1</v>
      </c>
      <c r="Z845" s="54">
        <v>0</v>
      </c>
      <c r="AA845" s="54">
        <v>0</v>
      </c>
      <c r="AB845" s="54">
        <v>2</v>
      </c>
      <c r="AC845" s="60">
        <v>0</v>
      </c>
      <c r="AD845" s="100">
        <v>2</v>
      </c>
      <c r="AE845" s="84">
        <v>0</v>
      </c>
      <c r="AF845" s="173">
        <f t="shared" si="171"/>
        <v>722</v>
      </c>
      <c r="AG845" s="173">
        <f t="shared" si="172"/>
        <v>720</v>
      </c>
    </row>
    <row r="846" spans="1:33" ht="24.75" customHeight="1" x14ac:dyDescent="0.25">
      <c r="A846" s="22" t="s">
        <v>8</v>
      </c>
      <c r="B846" s="22" t="s">
        <v>1176</v>
      </c>
      <c r="C846" s="22" t="s">
        <v>7</v>
      </c>
      <c r="D846" s="23">
        <v>16</v>
      </c>
      <c r="E846" s="22" t="s">
        <v>1203</v>
      </c>
      <c r="F846" s="22" t="s">
        <v>1204</v>
      </c>
      <c r="G846" s="53">
        <v>0</v>
      </c>
      <c r="H846" s="54">
        <v>558</v>
      </c>
      <c r="I846" s="54">
        <v>1</v>
      </c>
      <c r="J846" s="54">
        <v>0</v>
      </c>
      <c r="K846" s="54">
        <v>0</v>
      </c>
      <c r="L846" s="54">
        <v>0</v>
      </c>
      <c r="M846" s="54">
        <v>0</v>
      </c>
      <c r="N846" s="54">
        <v>0</v>
      </c>
      <c r="O846" s="54">
        <v>0</v>
      </c>
      <c r="P846" s="54">
        <v>0</v>
      </c>
      <c r="Q846" s="54">
        <v>0</v>
      </c>
      <c r="R846" s="54">
        <v>0</v>
      </c>
      <c r="S846" s="54">
        <v>0</v>
      </c>
      <c r="T846" s="54">
        <v>0</v>
      </c>
      <c r="U846" s="54">
        <v>150</v>
      </c>
      <c r="V846" s="54">
        <v>3</v>
      </c>
      <c r="W846" s="54">
        <v>1</v>
      </c>
      <c r="X846" s="54">
        <v>0</v>
      </c>
      <c r="Y846" s="54">
        <v>1</v>
      </c>
      <c r="Z846" s="54">
        <v>0</v>
      </c>
      <c r="AA846" s="54">
        <v>0</v>
      </c>
      <c r="AB846" s="54">
        <v>0</v>
      </c>
      <c r="AC846" s="60">
        <v>0</v>
      </c>
      <c r="AD846" s="100">
        <v>2</v>
      </c>
      <c r="AE846" s="84">
        <v>0</v>
      </c>
      <c r="AF846" s="173">
        <f t="shared" si="171"/>
        <v>716</v>
      </c>
      <c r="AG846" s="173">
        <f t="shared" si="172"/>
        <v>714</v>
      </c>
    </row>
    <row r="847" spans="1:33" ht="24.75" customHeight="1" x14ac:dyDescent="0.25">
      <c r="A847" s="22" t="s">
        <v>8</v>
      </c>
      <c r="B847" s="22" t="s">
        <v>1176</v>
      </c>
      <c r="C847" s="22" t="s">
        <v>7</v>
      </c>
      <c r="D847" s="23">
        <v>16</v>
      </c>
      <c r="E847" s="22" t="s">
        <v>1205</v>
      </c>
      <c r="F847" s="22" t="s">
        <v>1206</v>
      </c>
      <c r="G847" s="53">
        <v>1</v>
      </c>
      <c r="H847" s="54">
        <v>602</v>
      </c>
      <c r="I847" s="54">
        <v>1</v>
      </c>
      <c r="J847" s="54">
        <v>0</v>
      </c>
      <c r="K847" s="54">
        <v>0</v>
      </c>
      <c r="L847" s="54">
        <v>0</v>
      </c>
      <c r="M847" s="54">
        <v>0</v>
      </c>
      <c r="N847" s="54">
        <v>1</v>
      </c>
      <c r="O847" s="54">
        <v>0</v>
      </c>
      <c r="P847" s="54">
        <v>0</v>
      </c>
      <c r="Q847" s="54">
        <v>1</v>
      </c>
      <c r="R847" s="54">
        <v>0</v>
      </c>
      <c r="S847" s="54">
        <v>0</v>
      </c>
      <c r="T847" s="54">
        <v>0</v>
      </c>
      <c r="U847" s="54">
        <v>105</v>
      </c>
      <c r="V847" s="54">
        <v>4</v>
      </c>
      <c r="W847" s="54">
        <v>0</v>
      </c>
      <c r="X847" s="54">
        <v>1</v>
      </c>
      <c r="Y847" s="54">
        <v>1</v>
      </c>
      <c r="Z847" s="54">
        <v>0</v>
      </c>
      <c r="AA847" s="54">
        <v>0</v>
      </c>
      <c r="AB847" s="54">
        <v>0</v>
      </c>
      <c r="AC847" s="60">
        <v>0</v>
      </c>
      <c r="AD847" s="100">
        <v>2</v>
      </c>
      <c r="AE847" s="84">
        <v>0</v>
      </c>
      <c r="AF847" s="173">
        <f t="shared" si="171"/>
        <v>719</v>
      </c>
      <c r="AG847" s="173">
        <f t="shared" si="172"/>
        <v>717</v>
      </c>
    </row>
    <row r="848" spans="1:33" ht="24.75" customHeight="1" x14ac:dyDescent="0.25">
      <c r="A848" s="22" t="s">
        <v>8</v>
      </c>
      <c r="B848" s="22" t="s">
        <v>1176</v>
      </c>
      <c r="C848" s="22" t="s">
        <v>7</v>
      </c>
      <c r="D848" s="23">
        <v>16</v>
      </c>
      <c r="E848" s="22" t="s">
        <v>1207</v>
      </c>
      <c r="F848" s="22" t="s">
        <v>1208</v>
      </c>
      <c r="G848" s="53">
        <v>0</v>
      </c>
      <c r="H848" s="54">
        <v>578</v>
      </c>
      <c r="I848" s="54">
        <v>0</v>
      </c>
      <c r="J848" s="54">
        <v>0</v>
      </c>
      <c r="K848" s="54">
        <v>0</v>
      </c>
      <c r="L848" s="54">
        <v>0</v>
      </c>
      <c r="M848" s="54">
        <v>1</v>
      </c>
      <c r="N848" s="54">
        <v>2</v>
      </c>
      <c r="O848" s="54">
        <v>0</v>
      </c>
      <c r="P848" s="54">
        <v>0</v>
      </c>
      <c r="Q848" s="54">
        <v>0</v>
      </c>
      <c r="R848" s="54">
        <v>0</v>
      </c>
      <c r="S848" s="54">
        <v>0</v>
      </c>
      <c r="T848" s="54">
        <v>0</v>
      </c>
      <c r="U848" s="54">
        <v>132</v>
      </c>
      <c r="V848" s="54">
        <v>5</v>
      </c>
      <c r="W848" s="54">
        <v>0</v>
      </c>
      <c r="X848" s="54">
        <v>0</v>
      </c>
      <c r="Y848" s="54">
        <v>0</v>
      </c>
      <c r="Z848" s="54">
        <v>0</v>
      </c>
      <c r="AA848" s="54">
        <v>0</v>
      </c>
      <c r="AB848" s="54">
        <v>0</v>
      </c>
      <c r="AC848" s="60">
        <v>0</v>
      </c>
      <c r="AD848" s="100">
        <v>3</v>
      </c>
      <c r="AE848" s="84">
        <v>0</v>
      </c>
      <c r="AF848" s="173">
        <f t="shared" si="171"/>
        <v>721</v>
      </c>
      <c r="AG848" s="173">
        <f t="shared" si="172"/>
        <v>718</v>
      </c>
    </row>
    <row r="849" spans="1:59" ht="24.75" customHeight="1" x14ac:dyDescent="0.25">
      <c r="A849" s="22" t="s">
        <v>8</v>
      </c>
      <c r="B849" s="22" t="s">
        <v>1176</v>
      </c>
      <c r="C849" s="22" t="s">
        <v>7</v>
      </c>
      <c r="D849" s="23">
        <v>16</v>
      </c>
      <c r="E849" s="22" t="s">
        <v>1209</v>
      </c>
      <c r="F849" s="22" t="s">
        <v>1210</v>
      </c>
      <c r="G849" s="53">
        <v>0</v>
      </c>
      <c r="H849" s="54">
        <v>540</v>
      </c>
      <c r="I849" s="54">
        <v>0</v>
      </c>
      <c r="J849" s="54">
        <v>0</v>
      </c>
      <c r="K849" s="54">
        <v>0</v>
      </c>
      <c r="L849" s="54">
        <v>0</v>
      </c>
      <c r="M849" s="54">
        <v>1</v>
      </c>
      <c r="N849" s="54">
        <v>1</v>
      </c>
      <c r="O849" s="54">
        <v>0</v>
      </c>
      <c r="P849" s="54">
        <v>1</v>
      </c>
      <c r="Q849" s="54">
        <v>1</v>
      </c>
      <c r="R849" s="54">
        <v>0</v>
      </c>
      <c r="S849" s="54">
        <v>0</v>
      </c>
      <c r="T849" s="54">
        <v>1</v>
      </c>
      <c r="U849" s="54">
        <v>169</v>
      </c>
      <c r="V849" s="54">
        <v>4</v>
      </c>
      <c r="W849" s="54">
        <v>0</v>
      </c>
      <c r="X849" s="54">
        <v>0</v>
      </c>
      <c r="Y849" s="54">
        <v>2</v>
      </c>
      <c r="Z849" s="54">
        <v>0</v>
      </c>
      <c r="AA849" s="54">
        <v>0</v>
      </c>
      <c r="AB849" s="54">
        <v>0</v>
      </c>
      <c r="AC849" s="60">
        <v>0</v>
      </c>
      <c r="AD849" s="100">
        <v>1</v>
      </c>
      <c r="AE849" s="84">
        <v>0</v>
      </c>
      <c r="AF849" s="173">
        <f t="shared" si="171"/>
        <v>721</v>
      </c>
      <c r="AG849" s="173">
        <f t="shared" si="172"/>
        <v>720</v>
      </c>
    </row>
    <row r="850" spans="1:59" ht="24.75" customHeight="1" x14ac:dyDescent="0.25">
      <c r="A850" s="22" t="s">
        <v>8</v>
      </c>
      <c r="B850" s="22" t="s">
        <v>1176</v>
      </c>
      <c r="C850" s="22" t="s">
        <v>7</v>
      </c>
      <c r="D850" s="23">
        <v>16</v>
      </c>
      <c r="E850" s="22" t="s">
        <v>1211</v>
      </c>
      <c r="F850" s="22" t="s">
        <v>1212</v>
      </c>
      <c r="G850" s="53">
        <v>0</v>
      </c>
      <c r="H850" s="54">
        <v>602</v>
      </c>
      <c r="I850" s="54">
        <v>1</v>
      </c>
      <c r="J850" s="54">
        <v>0</v>
      </c>
      <c r="K850" s="54">
        <v>0</v>
      </c>
      <c r="L850" s="54">
        <v>0</v>
      </c>
      <c r="M850" s="54">
        <v>0</v>
      </c>
      <c r="N850" s="54">
        <v>1</v>
      </c>
      <c r="O850" s="54">
        <v>0</v>
      </c>
      <c r="P850" s="54">
        <v>0</v>
      </c>
      <c r="Q850" s="54">
        <v>0</v>
      </c>
      <c r="R850" s="54">
        <v>1</v>
      </c>
      <c r="S850" s="54">
        <v>0</v>
      </c>
      <c r="T850" s="54">
        <v>0</v>
      </c>
      <c r="U850" s="54">
        <v>231</v>
      </c>
      <c r="V850" s="54">
        <v>1</v>
      </c>
      <c r="W850" s="54">
        <v>0</v>
      </c>
      <c r="X850" s="54">
        <v>1</v>
      </c>
      <c r="Y850" s="54">
        <v>0</v>
      </c>
      <c r="Z850" s="54">
        <v>0</v>
      </c>
      <c r="AA850" s="54">
        <v>0</v>
      </c>
      <c r="AB850" s="54">
        <v>0</v>
      </c>
      <c r="AC850" s="60">
        <v>0</v>
      </c>
      <c r="AD850" s="100">
        <v>11</v>
      </c>
      <c r="AE850" s="84">
        <v>0</v>
      </c>
      <c r="AF850" s="173">
        <f t="shared" si="171"/>
        <v>849</v>
      </c>
      <c r="AG850" s="173">
        <f t="shared" si="172"/>
        <v>838</v>
      </c>
    </row>
    <row r="851" spans="1:59" ht="24.75" customHeight="1" x14ac:dyDescent="0.25">
      <c r="A851" s="22" t="s">
        <v>8</v>
      </c>
      <c r="B851" s="22" t="s">
        <v>1176</v>
      </c>
      <c r="C851" s="22" t="s">
        <v>7</v>
      </c>
      <c r="D851" s="23">
        <v>16</v>
      </c>
      <c r="E851" s="22" t="s">
        <v>1213</v>
      </c>
      <c r="F851" s="22" t="s">
        <v>1214</v>
      </c>
      <c r="G851" s="53">
        <v>1</v>
      </c>
      <c r="H851" s="54">
        <v>648</v>
      </c>
      <c r="I851" s="54">
        <v>1</v>
      </c>
      <c r="J851" s="54">
        <v>0</v>
      </c>
      <c r="K851" s="54">
        <v>0</v>
      </c>
      <c r="L851" s="54">
        <v>0</v>
      </c>
      <c r="M851" s="54">
        <v>0</v>
      </c>
      <c r="N851" s="54">
        <v>3</v>
      </c>
      <c r="O851" s="54">
        <v>0</v>
      </c>
      <c r="P851" s="54">
        <v>0</v>
      </c>
      <c r="Q851" s="54">
        <v>0</v>
      </c>
      <c r="R851" s="54">
        <v>0</v>
      </c>
      <c r="S851" s="54">
        <v>0</v>
      </c>
      <c r="T851" s="54">
        <v>0</v>
      </c>
      <c r="U851" s="54">
        <v>193</v>
      </c>
      <c r="V851" s="54">
        <v>0</v>
      </c>
      <c r="W851" s="54">
        <v>0</v>
      </c>
      <c r="X851" s="54">
        <v>0</v>
      </c>
      <c r="Y851" s="54">
        <v>0</v>
      </c>
      <c r="Z851" s="54">
        <v>0</v>
      </c>
      <c r="AA851" s="54">
        <v>0</v>
      </c>
      <c r="AB851" s="54">
        <v>1</v>
      </c>
      <c r="AC851" s="60">
        <v>1</v>
      </c>
      <c r="AD851" s="100">
        <v>5</v>
      </c>
      <c r="AE851" s="84">
        <v>0</v>
      </c>
      <c r="AF851" s="173">
        <f t="shared" si="171"/>
        <v>853</v>
      </c>
      <c r="AG851" s="173">
        <f t="shared" si="172"/>
        <v>848</v>
      </c>
    </row>
    <row r="852" spans="1:59" ht="24.75" customHeight="1" x14ac:dyDescent="0.25">
      <c r="A852" s="22" t="s">
        <v>8</v>
      </c>
      <c r="B852" s="22" t="s">
        <v>1176</v>
      </c>
      <c r="C852" s="22" t="s">
        <v>7</v>
      </c>
      <c r="D852" s="23">
        <v>16</v>
      </c>
      <c r="E852" s="22" t="s">
        <v>1215</v>
      </c>
      <c r="F852" s="22" t="s">
        <v>1216</v>
      </c>
      <c r="G852" s="53">
        <v>1</v>
      </c>
      <c r="H852" s="54">
        <v>488</v>
      </c>
      <c r="I852" s="54">
        <v>0</v>
      </c>
      <c r="J852" s="54">
        <v>0</v>
      </c>
      <c r="K852" s="54">
        <v>0</v>
      </c>
      <c r="L852" s="54">
        <v>1</v>
      </c>
      <c r="M852" s="54">
        <v>0</v>
      </c>
      <c r="N852" s="54">
        <v>0</v>
      </c>
      <c r="O852" s="54">
        <v>0</v>
      </c>
      <c r="P852" s="54">
        <v>0</v>
      </c>
      <c r="Q852" s="54">
        <v>1</v>
      </c>
      <c r="R852" s="54">
        <v>0</v>
      </c>
      <c r="S852" s="54">
        <v>0</v>
      </c>
      <c r="T852" s="54">
        <v>0</v>
      </c>
      <c r="U852" s="54">
        <v>133</v>
      </c>
      <c r="V852" s="54">
        <v>2</v>
      </c>
      <c r="W852" s="54">
        <v>0</v>
      </c>
      <c r="X852" s="54">
        <v>0</v>
      </c>
      <c r="Y852" s="54">
        <v>1</v>
      </c>
      <c r="Z852" s="54">
        <v>0</v>
      </c>
      <c r="AA852" s="54">
        <v>0</v>
      </c>
      <c r="AB852" s="54">
        <v>0</v>
      </c>
      <c r="AC852" s="60">
        <v>0</v>
      </c>
      <c r="AD852" s="100">
        <v>2</v>
      </c>
      <c r="AE852" s="84">
        <v>0</v>
      </c>
      <c r="AF852" s="173">
        <f t="shared" si="171"/>
        <v>629</v>
      </c>
      <c r="AG852" s="173">
        <f t="shared" si="172"/>
        <v>627</v>
      </c>
    </row>
    <row r="853" spans="1:59" ht="24.75" customHeight="1" x14ac:dyDescent="0.25">
      <c r="A853" s="22" t="s">
        <v>8</v>
      </c>
      <c r="B853" s="22" t="s">
        <v>1176</v>
      </c>
      <c r="C853" s="22" t="s">
        <v>7</v>
      </c>
      <c r="D853" s="23">
        <v>16</v>
      </c>
      <c r="E853" s="22" t="s">
        <v>1217</v>
      </c>
      <c r="F853" s="22" t="s">
        <v>1218</v>
      </c>
      <c r="G853" s="53">
        <v>2</v>
      </c>
      <c r="H853" s="54">
        <v>497</v>
      </c>
      <c r="I853" s="54">
        <v>3</v>
      </c>
      <c r="J853" s="54">
        <v>0</v>
      </c>
      <c r="K853" s="54">
        <v>0</v>
      </c>
      <c r="L853" s="54">
        <v>0</v>
      </c>
      <c r="M853" s="54">
        <v>0</v>
      </c>
      <c r="N853" s="54">
        <v>1</v>
      </c>
      <c r="O853" s="54">
        <v>0</v>
      </c>
      <c r="P853" s="54">
        <v>0</v>
      </c>
      <c r="Q853" s="54">
        <v>0</v>
      </c>
      <c r="R853" s="54">
        <v>0</v>
      </c>
      <c r="S853" s="54">
        <v>0</v>
      </c>
      <c r="T853" s="54">
        <v>0</v>
      </c>
      <c r="U853" s="54">
        <v>139</v>
      </c>
      <c r="V853" s="54">
        <v>1</v>
      </c>
      <c r="W853" s="54">
        <v>0</v>
      </c>
      <c r="X853" s="54">
        <v>0</v>
      </c>
      <c r="Y853" s="54">
        <v>2</v>
      </c>
      <c r="Z853" s="54">
        <v>0</v>
      </c>
      <c r="AA853" s="54">
        <v>0</v>
      </c>
      <c r="AB853" s="54">
        <v>1</v>
      </c>
      <c r="AC853" s="60">
        <v>0</v>
      </c>
      <c r="AD853" s="100">
        <v>7</v>
      </c>
      <c r="AE853" s="84">
        <v>0</v>
      </c>
      <c r="AF853" s="173">
        <f t="shared" si="171"/>
        <v>653</v>
      </c>
      <c r="AG853" s="173">
        <f t="shared" si="172"/>
        <v>646</v>
      </c>
    </row>
    <row r="854" spans="1:59" ht="24.75" customHeight="1" x14ac:dyDescent="0.25">
      <c r="A854" s="22" t="s">
        <v>8</v>
      </c>
      <c r="B854" s="22" t="s">
        <v>1176</v>
      </c>
      <c r="C854" s="22" t="s">
        <v>7</v>
      </c>
      <c r="D854" s="23">
        <v>16</v>
      </c>
      <c r="E854" s="22" t="s">
        <v>1219</v>
      </c>
      <c r="F854" s="22" t="s">
        <v>1220</v>
      </c>
      <c r="G854" s="53">
        <v>1</v>
      </c>
      <c r="H854" s="54">
        <v>490</v>
      </c>
      <c r="I854" s="54">
        <v>0</v>
      </c>
      <c r="J854" s="54">
        <v>0</v>
      </c>
      <c r="K854" s="54">
        <v>0</v>
      </c>
      <c r="L854" s="54">
        <v>0</v>
      </c>
      <c r="M854" s="54">
        <v>1</v>
      </c>
      <c r="N854" s="54">
        <v>1</v>
      </c>
      <c r="O854" s="54">
        <v>0</v>
      </c>
      <c r="P854" s="54">
        <v>0</v>
      </c>
      <c r="Q854" s="54">
        <v>0</v>
      </c>
      <c r="R854" s="54">
        <v>0</v>
      </c>
      <c r="S854" s="54">
        <v>0</v>
      </c>
      <c r="T854" s="54">
        <v>0</v>
      </c>
      <c r="U854" s="54">
        <v>141</v>
      </c>
      <c r="V854" s="54">
        <v>0</v>
      </c>
      <c r="W854" s="54">
        <v>0</v>
      </c>
      <c r="X854" s="54">
        <v>0</v>
      </c>
      <c r="Y854" s="54">
        <v>0</v>
      </c>
      <c r="Z854" s="54">
        <v>1</v>
      </c>
      <c r="AA854" s="54">
        <v>0</v>
      </c>
      <c r="AB854" s="54">
        <v>0</v>
      </c>
      <c r="AC854" s="60">
        <v>0</v>
      </c>
      <c r="AD854" s="100">
        <v>5</v>
      </c>
      <c r="AE854" s="84">
        <v>0</v>
      </c>
      <c r="AF854" s="173">
        <f t="shared" si="171"/>
        <v>640</v>
      </c>
      <c r="AG854" s="173">
        <f t="shared" si="172"/>
        <v>635</v>
      </c>
    </row>
    <row r="855" spans="1:59" ht="24.75" customHeight="1" x14ac:dyDescent="0.25">
      <c r="A855" s="22" t="s">
        <v>8</v>
      </c>
      <c r="B855" s="22" t="s">
        <v>1176</v>
      </c>
      <c r="C855" s="22" t="s">
        <v>7</v>
      </c>
      <c r="D855" s="23">
        <v>16</v>
      </c>
      <c r="E855" s="22" t="s">
        <v>1221</v>
      </c>
      <c r="F855" s="22" t="s">
        <v>1222</v>
      </c>
      <c r="G855" s="53">
        <v>1</v>
      </c>
      <c r="H855" s="54">
        <v>452</v>
      </c>
      <c r="I855" s="54">
        <v>1</v>
      </c>
      <c r="J855" s="54">
        <v>0</v>
      </c>
      <c r="K855" s="54">
        <v>1</v>
      </c>
      <c r="L855" s="54">
        <v>1</v>
      </c>
      <c r="M855" s="54">
        <v>0</v>
      </c>
      <c r="N855" s="54">
        <v>0</v>
      </c>
      <c r="O855" s="54">
        <v>0</v>
      </c>
      <c r="P855" s="54">
        <v>0</v>
      </c>
      <c r="Q855" s="54">
        <v>0</v>
      </c>
      <c r="R855" s="54">
        <v>0</v>
      </c>
      <c r="S855" s="54">
        <v>0</v>
      </c>
      <c r="T855" s="54">
        <v>0</v>
      </c>
      <c r="U855" s="54">
        <v>114</v>
      </c>
      <c r="V855" s="54">
        <v>4</v>
      </c>
      <c r="W855" s="54">
        <v>0</v>
      </c>
      <c r="X855" s="54">
        <v>0</v>
      </c>
      <c r="Y855" s="54">
        <v>2</v>
      </c>
      <c r="Z855" s="54">
        <v>0</v>
      </c>
      <c r="AA855" s="54">
        <v>0</v>
      </c>
      <c r="AB855" s="54">
        <v>0</v>
      </c>
      <c r="AC855" s="60">
        <v>0</v>
      </c>
      <c r="AD855" s="100">
        <v>3</v>
      </c>
      <c r="AE855" s="84">
        <v>0</v>
      </c>
      <c r="AF855" s="173">
        <f t="shared" si="171"/>
        <v>579</v>
      </c>
      <c r="AG855" s="173">
        <f t="shared" si="172"/>
        <v>576</v>
      </c>
    </row>
    <row r="856" spans="1:59" ht="24.75" customHeight="1" x14ac:dyDescent="0.25">
      <c r="A856" s="22" t="s">
        <v>8</v>
      </c>
      <c r="B856" s="22" t="s">
        <v>1176</v>
      </c>
      <c r="C856" s="22" t="s">
        <v>7</v>
      </c>
      <c r="D856" s="23">
        <v>16</v>
      </c>
      <c r="E856" s="22" t="s">
        <v>1223</v>
      </c>
      <c r="F856" s="22" t="s">
        <v>1224</v>
      </c>
      <c r="G856" s="53">
        <v>0</v>
      </c>
      <c r="H856" s="54">
        <v>466</v>
      </c>
      <c r="I856" s="54">
        <v>0</v>
      </c>
      <c r="J856" s="54">
        <v>0</v>
      </c>
      <c r="K856" s="54">
        <v>0</v>
      </c>
      <c r="L856" s="54">
        <v>0</v>
      </c>
      <c r="M856" s="54">
        <v>0</v>
      </c>
      <c r="N856" s="54">
        <v>2</v>
      </c>
      <c r="O856" s="54">
        <v>0</v>
      </c>
      <c r="P856" s="54">
        <v>0</v>
      </c>
      <c r="Q856" s="54">
        <v>2</v>
      </c>
      <c r="R856" s="54">
        <v>0</v>
      </c>
      <c r="S856" s="54">
        <v>0</v>
      </c>
      <c r="T856" s="54">
        <v>0</v>
      </c>
      <c r="U856" s="54">
        <v>126</v>
      </c>
      <c r="V856" s="54">
        <v>3</v>
      </c>
      <c r="W856" s="54">
        <v>1</v>
      </c>
      <c r="X856" s="54">
        <v>1</v>
      </c>
      <c r="Y856" s="54">
        <v>0</v>
      </c>
      <c r="Z856" s="54">
        <v>0</v>
      </c>
      <c r="AA856" s="54">
        <v>0</v>
      </c>
      <c r="AB856" s="54">
        <v>0</v>
      </c>
      <c r="AC856" s="60">
        <v>0</v>
      </c>
      <c r="AD856" s="100">
        <v>4</v>
      </c>
      <c r="AE856" s="84">
        <v>0</v>
      </c>
      <c r="AF856" s="173">
        <f t="shared" si="171"/>
        <v>605</v>
      </c>
      <c r="AG856" s="173">
        <f t="shared" si="172"/>
        <v>601</v>
      </c>
    </row>
    <row r="857" spans="1:59" ht="24.75" customHeight="1" x14ac:dyDescent="0.25">
      <c r="A857" s="22"/>
      <c r="B857" s="22"/>
      <c r="C857" s="22"/>
      <c r="D857" s="23"/>
      <c r="E857" s="31" t="s">
        <v>1225</v>
      </c>
      <c r="F857" s="31" t="s">
        <v>6</v>
      </c>
      <c r="G857" s="87">
        <f>SUM(G833:G856)</f>
        <v>11</v>
      </c>
      <c r="H857" s="84">
        <f t="shared" ref="H857:AG857" si="173">SUM(H833:H856)</f>
        <v>12316</v>
      </c>
      <c r="I857" s="84">
        <f t="shared" si="173"/>
        <v>9</v>
      </c>
      <c r="J857" s="84">
        <f t="shared" si="173"/>
        <v>0</v>
      </c>
      <c r="K857" s="84">
        <f t="shared" si="173"/>
        <v>2</v>
      </c>
      <c r="L857" s="84">
        <f t="shared" si="173"/>
        <v>2</v>
      </c>
      <c r="M857" s="84">
        <f t="shared" si="173"/>
        <v>7</v>
      </c>
      <c r="N857" s="84">
        <f t="shared" si="173"/>
        <v>29</v>
      </c>
      <c r="O857" s="84">
        <f t="shared" si="173"/>
        <v>6</v>
      </c>
      <c r="P857" s="84">
        <f t="shared" si="173"/>
        <v>3</v>
      </c>
      <c r="Q857" s="84">
        <f t="shared" si="173"/>
        <v>16</v>
      </c>
      <c r="R857" s="84">
        <f t="shared" si="173"/>
        <v>2</v>
      </c>
      <c r="S857" s="84">
        <f t="shared" si="173"/>
        <v>0</v>
      </c>
      <c r="T857" s="84">
        <f t="shared" si="173"/>
        <v>1</v>
      </c>
      <c r="U857" s="84">
        <f t="shared" si="173"/>
        <v>3900</v>
      </c>
      <c r="V857" s="84">
        <f t="shared" si="173"/>
        <v>95</v>
      </c>
      <c r="W857" s="84">
        <f t="shared" si="173"/>
        <v>3</v>
      </c>
      <c r="X857" s="84">
        <f t="shared" si="173"/>
        <v>8</v>
      </c>
      <c r="Y857" s="84">
        <f t="shared" si="173"/>
        <v>41</v>
      </c>
      <c r="Z857" s="84">
        <f t="shared" si="173"/>
        <v>4</v>
      </c>
      <c r="AA857" s="84">
        <f t="shared" si="173"/>
        <v>0</v>
      </c>
      <c r="AB857" s="84">
        <f t="shared" si="173"/>
        <v>8</v>
      </c>
      <c r="AC857" s="85">
        <f t="shared" si="173"/>
        <v>2</v>
      </c>
      <c r="AD857" s="100">
        <f t="shared" si="173"/>
        <v>82</v>
      </c>
      <c r="AE857" s="84">
        <f t="shared" si="173"/>
        <v>0</v>
      </c>
      <c r="AF857" s="87">
        <f t="shared" si="173"/>
        <v>16547</v>
      </c>
      <c r="AG857" s="88">
        <f t="shared" si="173"/>
        <v>16465</v>
      </c>
    </row>
    <row r="858" spans="1:59" s="51" customFormat="1" ht="24.75" customHeight="1" x14ac:dyDescent="0.25">
      <c r="A858" s="241"/>
      <c r="B858" s="242"/>
      <c r="C858" s="242"/>
      <c r="D858" s="242"/>
      <c r="E858" s="242"/>
      <c r="F858" s="242"/>
      <c r="G858" s="242"/>
      <c r="H858" s="242"/>
      <c r="I858" s="242"/>
      <c r="J858" s="242"/>
      <c r="K858" s="242"/>
      <c r="L858" s="242"/>
      <c r="M858" s="242"/>
      <c r="N858" s="242"/>
      <c r="O858" s="242"/>
      <c r="P858" s="242"/>
      <c r="Q858" s="242"/>
      <c r="R858" s="242"/>
      <c r="S858" s="242"/>
      <c r="T858" s="242"/>
      <c r="U858" s="242"/>
      <c r="V858" s="242"/>
      <c r="W858" s="242"/>
      <c r="X858" s="242"/>
      <c r="Y858" s="242"/>
      <c r="Z858" s="242"/>
      <c r="AA858" s="242"/>
      <c r="AB858" s="242"/>
      <c r="AC858" s="242"/>
      <c r="AD858" s="242"/>
      <c r="AE858" s="242"/>
      <c r="AF858" s="242"/>
      <c r="AG858" s="243"/>
      <c r="AH858" s="50"/>
      <c r="AI858" s="50"/>
      <c r="AJ858" s="50"/>
      <c r="AK858" s="50"/>
      <c r="AL858" s="50"/>
      <c r="AM858" s="50"/>
      <c r="AN858" s="50"/>
      <c r="AO858" s="50"/>
      <c r="AP858" s="50"/>
      <c r="AQ858" s="50"/>
      <c r="AR858" s="50"/>
      <c r="AS858" s="50"/>
      <c r="AT858" s="50"/>
      <c r="AU858" s="50"/>
      <c r="AV858" s="50"/>
      <c r="AW858" s="50"/>
      <c r="AX858" s="50"/>
      <c r="AY858" s="50"/>
      <c r="AZ858" s="50"/>
      <c r="BA858" s="50"/>
      <c r="BB858" s="50"/>
      <c r="BC858" s="50"/>
      <c r="BD858" s="50"/>
      <c r="BE858" s="50"/>
      <c r="BF858" s="50"/>
      <c r="BG858" s="50"/>
    </row>
    <row r="859" spans="1:59" ht="24.75" customHeight="1" x14ac:dyDescent="0.25">
      <c r="A859" s="22" t="s">
        <v>8</v>
      </c>
      <c r="B859" s="22" t="s">
        <v>1176</v>
      </c>
      <c r="C859" s="22" t="s">
        <v>7</v>
      </c>
      <c r="D859" s="23">
        <v>41</v>
      </c>
      <c r="E859" s="22" t="s">
        <v>1226</v>
      </c>
      <c r="F859" s="22" t="s">
        <v>1227</v>
      </c>
      <c r="G859" s="53">
        <v>1</v>
      </c>
      <c r="H859" s="54">
        <v>551</v>
      </c>
      <c r="I859" s="54">
        <v>0</v>
      </c>
      <c r="J859" s="54">
        <v>1</v>
      </c>
      <c r="K859" s="54">
        <v>0</v>
      </c>
      <c r="L859" s="54">
        <v>0</v>
      </c>
      <c r="M859" s="54">
        <v>0</v>
      </c>
      <c r="N859" s="54">
        <v>0</v>
      </c>
      <c r="O859" s="54">
        <v>1</v>
      </c>
      <c r="P859" s="54">
        <v>0</v>
      </c>
      <c r="Q859" s="54">
        <v>0</v>
      </c>
      <c r="R859" s="54">
        <v>0</v>
      </c>
      <c r="S859" s="54">
        <v>0</v>
      </c>
      <c r="T859" s="54">
        <v>0</v>
      </c>
      <c r="U859" s="54">
        <v>177</v>
      </c>
      <c r="V859" s="54">
        <v>3</v>
      </c>
      <c r="W859" s="54">
        <v>0</v>
      </c>
      <c r="X859" s="54">
        <v>1</v>
      </c>
      <c r="Y859" s="54">
        <v>3</v>
      </c>
      <c r="Z859" s="54">
        <v>0</v>
      </c>
      <c r="AA859" s="54">
        <v>0</v>
      </c>
      <c r="AB859" s="54">
        <v>0</v>
      </c>
      <c r="AC859" s="60">
        <v>0</v>
      </c>
      <c r="AD859" s="100">
        <v>6</v>
      </c>
      <c r="AE859" s="84">
        <v>0</v>
      </c>
      <c r="AF859" s="173">
        <f t="shared" ref="AF859:AF874" si="174">G859+H859+I859+J859+K859+L859+M859+N859+O859+P859+Q859+R859+S859+T859+U859+V859+W859+X859+Y859+Z859+AA859+AB859+AC859+AD859</f>
        <v>744</v>
      </c>
      <c r="AG859" s="173">
        <f t="shared" ref="AG859:AG879" si="175">G859+H859+I859+J859+K859+L859+M859+N859+O859+P859+Q859+R859+S859+T859+U859+V859+W859+X859+Y859+Z859+AA859+AB859+AC859</f>
        <v>738</v>
      </c>
    </row>
    <row r="860" spans="1:59" ht="24.75" customHeight="1" x14ac:dyDescent="0.25">
      <c r="A860" s="22" t="s">
        <v>8</v>
      </c>
      <c r="B860" s="22" t="s">
        <v>1176</v>
      </c>
      <c r="C860" s="22" t="s">
        <v>7</v>
      </c>
      <c r="D860" s="23">
        <v>41</v>
      </c>
      <c r="E860" s="22" t="s">
        <v>1228</v>
      </c>
      <c r="F860" s="22" t="s">
        <v>1229</v>
      </c>
      <c r="G860" s="53">
        <v>0</v>
      </c>
      <c r="H860" s="54">
        <v>542</v>
      </c>
      <c r="I860" s="54">
        <v>0</v>
      </c>
      <c r="J860" s="54">
        <v>0</v>
      </c>
      <c r="K860" s="54">
        <v>0</v>
      </c>
      <c r="L860" s="54">
        <v>0</v>
      </c>
      <c r="M860" s="54">
        <v>0</v>
      </c>
      <c r="N860" s="54">
        <v>3</v>
      </c>
      <c r="O860" s="54">
        <v>0</v>
      </c>
      <c r="P860" s="54">
        <v>0</v>
      </c>
      <c r="Q860" s="54">
        <v>0</v>
      </c>
      <c r="R860" s="54">
        <v>0</v>
      </c>
      <c r="S860" s="54">
        <v>0</v>
      </c>
      <c r="T860" s="54">
        <v>0</v>
      </c>
      <c r="U860" s="54">
        <v>209</v>
      </c>
      <c r="V860" s="54">
        <v>4</v>
      </c>
      <c r="W860" s="54">
        <v>0</v>
      </c>
      <c r="X860" s="54">
        <v>1</v>
      </c>
      <c r="Y860" s="54">
        <v>4</v>
      </c>
      <c r="Z860" s="54">
        <v>0</v>
      </c>
      <c r="AA860" s="54">
        <v>0</v>
      </c>
      <c r="AB860" s="54">
        <v>0</v>
      </c>
      <c r="AC860" s="60">
        <v>0</v>
      </c>
      <c r="AD860" s="100">
        <v>4</v>
      </c>
      <c r="AE860" s="84">
        <v>0</v>
      </c>
      <c r="AF860" s="173">
        <f t="shared" si="174"/>
        <v>767</v>
      </c>
      <c r="AG860" s="173">
        <f t="shared" si="175"/>
        <v>763</v>
      </c>
    </row>
    <row r="861" spans="1:59" ht="24.75" customHeight="1" x14ac:dyDescent="0.25">
      <c r="A861" s="22" t="s">
        <v>8</v>
      </c>
      <c r="B861" s="22" t="s">
        <v>1176</v>
      </c>
      <c r="C861" s="22" t="s">
        <v>7</v>
      </c>
      <c r="D861" s="23">
        <v>41</v>
      </c>
      <c r="E861" s="22" t="s">
        <v>1230</v>
      </c>
      <c r="F861" s="22" t="s">
        <v>1231</v>
      </c>
      <c r="G861" s="53">
        <v>0</v>
      </c>
      <c r="H861" s="54">
        <v>539</v>
      </c>
      <c r="I861" s="54">
        <v>0</v>
      </c>
      <c r="J861" s="54">
        <v>0</v>
      </c>
      <c r="K861" s="54">
        <v>0</v>
      </c>
      <c r="L861" s="54">
        <v>1</v>
      </c>
      <c r="M861" s="54">
        <v>0</v>
      </c>
      <c r="N861" s="54">
        <v>6</v>
      </c>
      <c r="O861" s="54">
        <v>1</v>
      </c>
      <c r="P861" s="54">
        <v>0</v>
      </c>
      <c r="Q861" s="54">
        <v>2</v>
      </c>
      <c r="R861" s="54">
        <v>1</v>
      </c>
      <c r="S861" s="54">
        <v>0</v>
      </c>
      <c r="T861" s="54">
        <v>0</v>
      </c>
      <c r="U861" s="54">
        <v>205</v>
      </c>
      <c r="V861" s="54">
        <v>3</v>
      </c>
      <c r="W861" s="54">
        <v>0</v>
      </c>
      <c r="X861" s="54">
        <v>1</v>
      </c>
      <c r="Y861" s="54">
        <v>5</v>
      </c>
      <c r="Z861" s="54">
        <v>0</v>
      </c>
      <c r="AA861" s="54">
        <v>1</v>
      </c>
      <c r="AB861" s="54">
        <v>0</v>
      </c>
      <c r="AC861" s="60">
        <v>0</v>
      </c>
      <c r="AD861" s="100">
        <v>2</v>
      </c>
      <c r="AE861" s="84">
        <v>0</v>
      </c>
      <c r="AF861" s="173">
        <f t="shared" si="174"/>
        <v>767</v>
      </c>
      <c r="AG861" s="173">
        <f t="shared" si="175"/>
        <v>765</v>
      </c>
    </row>
    <row r="862" spans="1:59" ht="24.75" customHeight="1" x14ac:dyDescent="0.25">
      <c r="A862" s="22" t="s">
        <v>8</v>
      </c>
      <c r="B862" s="22" t="s">
        <v>1176</v>
      </c>
      <c r="C862" s="22" t="s">
        <v>7</v>
      </c>
      <c r="D862" s="23">
        <v>41</v>
      </c>
      <c r="E862" s="22" t="s">
        <v>1232</v>
      </c>
      <c r="F862" s="22" t="s">
        <v>1233</v>
      </c>
      <c r="G862" s="53">
        <v>1</v>
      </c>
      <c r="H862" s="54">
        <v>611</v>
      </c>
      <c r="I862" s="54">
        <v>0</v>
      </c>
      <c r="J862" s="54">
        <v>0</v>
      </c>
      <c r="K862" s="54">
        <v>0</v>
      </c>
      <c r="L862" s="54">
        <v>0</v>
      </c>
      <c r="M862" s="54">
        <v>0</v>
      </c>
      <c r="N862" s="54">
        <v>3</v>
      </c>
      <c r="O862" s="54">
        <v>0</v>
      </c>
      <c r="P862" s="54">
        <v>0</v>
      </c>
      <c r="Q862" s="54">
        <v>3</v>
      </c>
      <c r="R862" s="54">
        <v>0</v>
      </c>
      <c r="S862" s="54">
        <v>0</v>
      </c>
      <c r="T862" s="54">
        <v>0</v>
      </c>
      <c r="U862" s="54">
        <v>222</v>
      </c>
      <c r="V862" s="54">
        <v>7</v>
      </c>
      <c r="W862" s="54">
        <v>0</v>
      </c>
      <c r="X862" s="54">
        <v>2</v>
      </c>
      <c r="Y862" s="54">
        <v>3</v>
      </c>
      <c r="Z862" s="54">
        <v>0</v>
      </c>
      <c r="AA862" s="54">
        <v>0</v>
      </c>
      <c r="AB862" s="54">
        <v>0</v>
      </c>
      <c r="AC862" s="60">
        <v>0</v>
      </c>
      <c r="AD862" s="100">
        <v>2</v>
      </c>
      <c r="AE862" s="84">
        <v>0</v>
      </c>
      <c r="AF862" s="173">
        <f t="shared" si="174"/>
        <v>854</v>
      </c>
      <c r="AG862" s="173">
        <f t="shared" si="175"/>
        <v>852</v>
      </c>
    </row>
    <row r="863" spans="1:59" ht="24.75" customHeight="1" x14ac:dyDescent="0.25">
      <c r="A863" s="22" t="s">
        <v>8</v>
      </c>
      <c r="B863" s="22" t="s">
        <v>1176</v>
      </c>
      <c r="C863" s="22" t="s">
        <v>7</v>
      </c>
      <c r="D863" s="23">
        <v>41</v>
      </c>
      <c r="E863" s="22" t="s">
        <v>1234</v>
      </c>
      <c r="F863" s="22" t="s">
        <v>1235</v>
      </c>
      <c r="G863" s="53">
        <v>0</v>
      </c>
      <c r="H863" s="54">
        <v>640</v>
      </c>
      <c r="I863" s="54">
        <v>0</v>
      </c>
      <c r="J863" s="54">
        <v>0</v>
      </c>
      <c r="K863" s="54">
        <v>0</v>
      </c>
      <c r="L863" s="54">
        <v>1</v>
      </c>
      <c r="M863" s="54">
        <v>0</v>
      </c>
      <c r="N863" s="54">
        <v>3</v>
      </c>
      <c r="O863" s="54">
        <v>0</v>
      </c>
      <c r="P863" s="54">
        <v>0</v>
      </c>
      <c r="Q863" s="54">
        <v>0</v>
      </c>
      <c r="R863" s="54">
        <v>0</v>
      </c>
      <c r="S863" s="54">
        <v>0</v>
      </c>
      <c r="T863" s="54">
        <v>0</v>
      </c>
      <c r="U863" s="54">
        <v>234</v>
      </c>
      <c r="V863" s="54">
        <v>4</v>
      </c>
      <c r="W863" s="54">
        <v>0</v>
      </c>
      <c r="X863" s="54">
        <v>1</v>
      </c>
      <c r="Y863" s="54">
        <v>3</v>
      </c>
      <c r="Z863" s="54">
        <v>0</v>
      </c>
      <c r="AA863" s="54">
        <v>0</v>
      </c>
      <c r="AB863" s="54">
        <v>0</v>
      </c>
      <c r="AC863" s="60">
        <v>1</v>
      </c>
      <c r="AD863" s="100">
        <v>1</v>
      </c>
      <c r="AE863" s="84">
        <v>1</v>
      </c>
      <c r="AF863" s="173">
        <f t="shared" si="174"/>
        <v>888</v>
      </c>
      <c r="AG863" s="173">
        <f t="shared" si="175"/>
        <v>887</v>
      </c>
    </row>
    <row r="864" spans="1:59" ht="24.75" customHeight="1" x14ac:dyDescent="0.25">
      <c r="A864" s="22" t="s">
        <v>8</v>
      </c>
      <c r="B864" s="22" t="s">
        <v>1176</v>
      </c>
      <c r="C864" s="22" t="s">
        <v>7</v>
      </c>
      <c r="D864" s="23">
        <v>41</v>
      </c>
      <c r="E864" s="22" t="s">
        <v>1236</v>
      </c>
      <c r="F864" s="22" t="s">
        <v>1237</v>
      </c>
      <c r="G864" s="99">
        <v>1</v>
      </c>
      <c r="H864" s="99">
        <v>621</v>
      </c>
      <c r="I864" s="99">
        <v>0</v>
      </c>
      <c r="J864" s="99">
        <v>0</v>
      </c>
      <c r="K864" s="99">
        <v>0</v>
      </c>
      <c r="L864" s="99">
        <v>0</v>
      </c>
      <c r="M864" s="99">
        <v>1</v>
      </c>
      <c r="N864" s="99">
        <v>3</v>
      </c>
      <c r="O864" s="99">
        <v>0</v>
      </c>
      <c r="P864" s="99">
        <v>0</v>
      </c>
      <c r="Q864" s="99">
        <v>0</v>
      </c>
      <c r="R864" s="99">
        <v>0</v>
      </c>
      <c r="S864" s="99">
        <v>0</v>
      </c>
      <c r="T864" s="99">
        <v>0</v>
      </c>
      <c r="U864" s="99">
        <v>216</v>
      </c>
      <c r="V864" s="99">
        <v>8</v>
      </c>
      <c r="W864" s="99">
        <v>0</v>
      </c>
      <c r="X864" s="99">
        <v>0</v>
      </c>
      <c r="Y864" s="99">
        <v>3</v>
      </c>
      <c r="Z864" s="99">
        <v>0</v>
      </c>
      <c r="AA864" s="99">
        <v>0</v>
      </c>
      <c r="AB864" s="99">
        <v>0</v>
      </c>
      <c r="AC864" s="99">
        <v>0</v>
      </c>
      <c r="AD864" s="190">
        <v>10</v>
      </c>
      <c r="AE864" s="84">
        <v>0</v>
      </c>
      <c r="AF864" s="173">
        <f t="shared" si="174"/>
        <v>863</v>
      </c>
      <c r="AG864" s="173">
        <f t="shared" si="175"/>
        <v>853</v>
      </c>
    </row>
    <row r="865" spans="1:33" ht="24.75" customHeight="1" x14ac:dyDescent="0.25">
      <c r="A865" s="22" t="s">
        <v>8</v>
      </c>
      <c r="B865" s="22" t="s">
        <v>1176</v>
      </c>
      <c r="C865" s="22" t="s">
        <v>7</v>
      </c>
      <c r="D865" s="23">
        <v>41</v>
      </c>
      <c r="E865" s="22" t="s">
        <v>1238</v>
      </c>
      <c r="F865" s="22" t="s">
        <v>1239</v>
      </c>
      <c r="G865" s="53">
        <v>0</v>
      </c>
      <c r="H865" s="54">
        <v>641</v>
      </c>
      <c r="I865" s="54">
        <v>1</v>
      </c>
      <c r="J865" s="54">
        <v>0</v>
      </c>
      <c r="K865" s="54">
        <v>0</v>
      </c>
      <c r="L865" s="54">
        <v>0</v>
      </c>
      <c r="M865" s="54">
        <v>0</v>
      </c>
      <c r="N865" s="54">
        <v>0</v>
      </c>
      <c r="O865" s="54">
        <v>0</v>
      </c>
      <c r="P865" s="54">
        <v>0</v>
      </c>
      <c r="Q865" s="54">
        <v>1</v>
      </c>
      <c r="R865" s="54">
        <v>0</v>
      </c>
      <c r="S865" s="54">
        <v>1</v>
      </c>
      <c r="T865" s="54">
        <v>0</v>
      </c>
      <c r="U865" s="54">
        <v>213</v>
      </c>
      <c r="V865" s="54">
        <v>5</v>
      </c>
      <c r="W865" s="54">
        <v>0</v>
      </c>
      <c r="X865" s="54">
        <v>0</v>
      </c>
      <c r="Y865" s="54">
        <v>1</v>
      </c>
      <c r="Z865" s="54">
        <v>0</v>
      </c>
      <c r="AA865" s="54">
        <v>0</v>
      </c>
      <c r="AB865" s="54">
        <v>0</v>
      </c>
      <c r="AC865" s="60">
        <v>0</v>
      </c>
      <c r="AD865" s="100">
        <v>3</v>
      </c>
      <c r="AE865" s="84">
        <v>0</v>
      </c>
      <c r="AF865" s="173">
        <f t="shared" si="174"/>
        <v>866</v>
      </c>
      <c r="AG865" s="173">
        <f t="shared" si="175"/>
        <v>863</v>
      </c>
    </row>
    <row r="866" spans="1:33" ht="24.75" customHeight="1" x14ac:dyDescent="0.25">
      <c r="A866" s="22" t="s">
        <v>8</v>
      </c>
      <c r="B866" s="22" t="s">
        <v>1176</v>
      </c>
      <c r="C866" s="22" t="s">
        <v>7</v>
      </c>
      <c r="D866" s="23">
        <v>41</v>
      </c>
      <c r="E866" s="22" t="s">
        <v>1240</v>
      </c>
      <c r="F866" s="22" t="s">
        <v>1241</v>
      </c>
      <c r="G866" s="53">
        <v>1</v>
      </c>
      <c r="H866" s="54">
        <v>649</v>
      </c>
      <c r="I866" s="54">
        <v>0</v>
      </c>
      <c r="J866" s="54">
        <v>0</v>
      </c>
      <c r="K866" s="54">
        <v>0</v>
      </c>
      <c r="L866" s="54">
        <v>0</v>
      </c>
      <c r="M866" s="54">
        <v>0</v>
      </c>
      <c r="N866" s="54">
        <v>2</v>
      </c>
      <c r="O866" s="54">
        <v>0</v>
      </c>
      <c r="P866" s="54">
        <v>0</v>
      </c>
      <c r="Q866" s="54">
        <v>1</v>
      </c>
      <c r="R866" s="54">
        <v>0</v>
      </c>
      <c r="S866" s="54">
        <v>0</v>
      </c>
      <c r="T866" s="54">
        <v>0</v>
      </c>
      <c r="U866" s="54">
        <v>212</v>
      </c>
      <c r="V866" s="54">
        <v>5</v>
      </c>
      <c r="W866" s="54">
        <v>0</v>
      </c>
      <c r="X866" s="54">
        <v>2</v>
      </c>
      <c r="Y866" s="54">
        <v>0</v>
      </c>
      <c r="Z866" s="54">
        <v>0</v>
      </c>
      <c r="AA866" s="54">
        <v>0</v>
      </c>
      <c r="AB866" s="54">
        <v>1</v>
      </c>
      <c r="AC866" s="60">
        <v>0</v>
      </c>
      <c r="AD866" s="100">
        <v>3</v>
      </c>
      <c r="AE866" s="84">
        <v>0</v>
      </c>
      <c r="AF866" s="173">
        <f t="shared" si="174"/>
        <v>876</v>
      </c>
      <c r="AG866" s="173">
        <f t="shared" si="175"/>
        <v>873</v>
      </c>
    </row>
    <row r="867" spans="1:33" ht="24.75" customHeight="1" x14ac:dyDescent="0.25">
      <c r="A867" s="22" t="s">
        <v>8</v>
      </c>
      <c r="B867" s="22" t="s">
        <v>1176</v>
      </c>
      <c r="C867" s="22" t="s">
        <v>7</v>
      </c>
      <c r="D867" s="23">
        <v>41</v>
      </c>
      <c r="E867" s="22" t="s">
        <v>1242</v>
      </c>
      <c r="F867" s="22" t="s">
        <v>1243</v>
      </c>
      <c r="G867" s="53">
        <v>1</v>
      </c>
      <c r="H867" s="54">
        <v>541</v>
      </c>
      <c r="I867" s="54">
        <v>0</v>
      </c>
      <c r="J867" s="54">
        <v>0</v>
      </c>
      <c r="K867" s="54">
        <v>0</v>
      </c>
      <c r="L867" s="54">
        <v>1</v>
      </c>
      <c r="M867" s="54">
        <v>0</v>
      </c>
      <c r="N867" s="54">
        <v>6</v>
      </c>
      <c r="O867" s="54">
        <v>0</v>
      </c>
      <c r="P867" s="54">
        <v>0</v>
      </c>
      <c r="Q867" s="54">
        <v>0</v>
      </c>
      <c r="R867" s="54">
        <v>0</v>
      </c>
      <c r="S867" s="54">
        <v>0</v>
      </c>
      <c r="T867" s="54">
        <v>0</v>
      </c>
      <c r="U867" s="54">
        <v>234</v>
      </c>
      <c r="V867" s="54">
        <v>3</v>
      </c>
      <c r="W867" s="54">
        <v>0</v>
      </c>
      <c r="X867" s="54">
        <v>0</v>
      </c>
      <c r="Y867" s="54">
        <v>2</v>
      </c>
      <c r="Z867" s="54">
        <v>0</v>
      </c>
      <c r="AA867" s="54">
        <v>0</v>
      </c>
      <c r="AB867" s="54">
        <v>0</v>
      </c>
      <c r="AC867" s="60">
        <v>0</v>
      </c>
      <c r="AD867" s="100">
        <v>1</v>
      </c>
      <c r="AE867" s="84">
        <v>0</v>
      </c>
      <c r="AF867" s="173">
        <f t="shared" si="174"/>
        <v>789</v>
      </c>
      <c r="AG867" s="173">
        <f t="shared" si="175"/>
        <v>788</v>
      </c>
    </row>
    <row r="868" spans="1:33" ht="24.75" customHeight="1" x14ac:dyDescent="0.25">
      <c r="A868" s="22" t="s">
        <v>8</v>
      </c>
      <c r="B868" s="22" t="s">
        <v>1176</v>
      </c>
      <c r="C868" s="22" t="s">
        <v>7</v>
      </c>
      <c r="D868" s="23">
        <v>41</v>
      </c>
      <c r="E868" s="22" t="s">
        <v>1244</v>
      </c>
      <c r="F868" s="22" t="s">
        <v>1245</v>
      </c>
      <c r="G868" s="53">
        <v>2</v>
      </c>
      <c r="H868" s="54">
        <v>547</v>
      </c>
      <c r="I868" s="54">
        <v>0</v>
      </c>
      <c r="J868" s="54">
        <v>0</v>
      </c>
      <c r="K868" s="54">
        <v>0</v>
      </c>
      <c r="L868" s="54">
        <v>0</v>
      </c>
      <c r="M868" s="54">
        <v>0</v>
      </c>
      <c r="N868" s="54">
        <v>0</v>
      </c>
      <c r="O868" s="54">
        <v>0</v>
      </c>
      <c r="P868" s="54">
        <v>0</v>
      </c>
      <c r="Q868" s="54">
        <v>0</v>
      </c>
      <c r="R868" s="54">
        <v>0</v>
      </c>
      <c r="S868" s="54">
        <v>0</v>
      </c>
      <c r="T868" s="54">
        <v>0</v>
      </c>
      <c r="U868" s="54">
        <v>214</v>
      </c>
      <c r="V868" s="54">
        <v>4</v>
      </c>
      <c r="W868" s="54">
        <v>0</v>
      </c>
      <c r="X868" s="54">
        <v>1</v>
      </c>
      <c r="Y868" s="54">
        <v>0</v>
      </c>
      <c r="Z868" s="54">
        <v>0</v>
      </c>
      <c r="AA868" s="54">
        <v>0</v>
      </c>
      <c r="AB868" s="54">
        <v>0</v>
      </c>
      <c r="AC868" s="60">
        <v>0</v>
      </c>
      <c r="AD868" s="100">
        <v>8</v>
      </c>
      <c r="AE868" s="84">
        <v>0</v>
      </c>
      <c r="AF868" s="173">
        <f t="shared" si="174"/>
        <v>776</v>
      </c>
      <c r="AG868" s="173">
        <f t="shared" si="175"/>
        <v>768</v>
      </c>
    </row>
    <row r="869" spans="1:33" ht="24.75" customHeight="1" x14ac:dyDescent="0.25">
      <c r="A869" s="22" t="s">
        <v>8</v>
      </c>
      <c r="B869" s="22" t="s">
        <v>1176</v>
      </c>
      <c r="C869" s="22" t="s">
        <v>7</v>
      </c>
      <c r="D869" s="23">
        <v>41</v>
      </c>
      <c r="E869" s="22" t="s">
        <v>1246</v>
      </c>
      <c r="F869" s="22" t="s">
        <v>1247</v>
      </c>
      <c r="G869" s="53">
        <v>1</v>
      </c>
      <c r="H869" s="54">
        <v>496</v>
      </c>
      <c r="I869" s="54">
        <v>1</v>
      </c>
      <c r="J869" s="54">
        <v>0</v>
      </c>
      <c r="K869" s="54">
        <v>0</v>
      </c>
      <c r="L869" s="54">
        <v>0</v>
      </c>
      <c r="M869" s="54">
        <v>2</v>
      </c>
      <c r="N869" s="54">
        <v>0</v>
      </c>
      <c r="O869" s="54">
        <v>0</v>
      </c>
      <c r="P869" s="54">
        <v>0</v>
      </c>
      <c r="Q869" s="54">
        <v>0</v>
      </c>
      <c r="R869" s="54">
        <v>0</v>
      </c>
      <c r="S869" s="54">
        <v>0</v>
      </c>
      <c r="T869" s="54">
        <v>0</v>
      </c>
      <c r="U869" s="54">
        <v>189</v>
      </c>
      <c r="V869" s="54">
        <v>3</v>
      </c>
      <c r="W869" s="54">
        <v>1</v>
      </c>
      <c r="X869" s="54">
        <v>0</v>
      </c>
      <c r="Y869" s="54">
        <v>0</v>
      </c>
      <c r="Z869" s="54">
        <v>0</v>
      </c>
      <c r="AA869" s="54">
        <v>0</v>
      </c>
      <c r="AB869" s="54">
        <v>0</v>
      </c>
      <c r="AC869" s="60">
        <v>0</v>
      </c>
      <c r="AD869" s="100">
        <v>11</v>
      </c>
      <c r="AE869" s="84">
        <v>0</v>
      </c>
      <c r="AF869" s="173">
        <f t="shared" si="174"/>
        <v>704</v>
      </c>
      <c r="AG869" s="173">
        <f t="shared" si="175"/>
        <v>693</v>
      </c>
    </row>
    <row r="870" spans="1:33" ht="24.75" customHeight="1" x14ac:dyDescent="0.25">
      <c r="A870" s="22" t="s">
        <v>8</v>
      </c>
      <c r="B870" s="22" t="s">
        <v>1176</v>
      </c>
      <c r="C870" s="22" t="s">
        <v>7</v>
      </c>
      <c r="D870" s="23">
        <v>41</v>
      </c>
      <c r="E870" s="22" t="s">
        <v>1248</v>
      </c>
      <c r="F870" s="22" t="s">
        <v>1249</v>
      </c>
      <c r="G870" s="53">
        <v>0</v>
      </c>
      <c r="H870" s="54">
        <v>507</v>
      </c>
      <c r="I870" s="54">
        <v>0</v>
      </c>
      <c r="J870" s="54">
        <v>0</v>
      </c>
      <c r="K870" s="54">
        <v>0</v>
      </c>
      <c r="L870" s="54">
        <v>1</v>
      </c>
      <c r="M870" s="54">
        <v>0</v>
      </c>
      <c r="N870" s="54">
        <v>3</v>
      </c>
      <c r="O870" s="54">
        <v>1</v>
      </c>
      <c r="P870" s="54">
        <v>0</v>
      </c>
      <c r="Q870" s="54">
        <v>2</v>
      </c>
      <c r="R870" s="54">
        <v>0</v>
      </c>
      <c r="S870" s="54">
        <v>0</v>
      </c>
      <c r="T870" s="54">
        <v>0</v>
      </c>
      <c r="U870" s="54">
        <v>159</v>
      </c>
      <c r="V870" s="54">
        <v>5</v>
      </c>
      <c r="W870" s="54">
        <v>0</v>
      </c>
      <c r="X870" s="54">
        <v>2</v>
      </c>
      <c r="Y870" s="54">
        <v>8</v>
      </c>
      <c r="Z870" s="54">
        <v>0</v>
      </c>
      <c r="AA870" s="54">
        <v>0</v>
      </c>
      <c r="AB870" s="54">
        <v>0</v>
      </c>
      <c r="AC870" s="60">
        <v>0</v>
      </c>
      <c r="AD870" s="100">
        <v>8</v>
      </c>
      <c r="AE870" s="84">
        <v>0</v>
      </c>
      <c r="AF870" s="173">
        <f t="shared" si="174"/>
        <v>696</v>
      </c>
      <c r="AG870" s="173">
        <f t="shared" si="175"/>
        <v>688</v>
      </c>
    </row>
    <row r="871" spans="1:33" ht="24.75" customHeight="1" x14ac:dyDescent="0.25">
      <c r="A871" s="22" t="s">
        <v>8</v>
      </c>
      <c r="B871" s="22" t="s">
        <v>1176</v>
      </c>
      <c r="C871" s="22" t="s">
        <v>7</v>
      </c>
      <c r="D871" s="23">
        <v>41</v>
      </c>
      <c r="E871" s="22" t="s">
        <v>1250</v>
      </c>
      <c r="F871" s="22" t="s">
        <v>1251</v>
      </c>
      <c r="G871" s="53">
        <v>0</v>
      </c>
      <c r="H871" s="54">
        <v>552</v>
      </c>
      <c r="I871" s="54">
        <v>0</v>
      </c>
      <c r="J871" s="54">
        <v>0</v>
      </c>
      <c r="K871" s="54">
        <v>0</v>
      </c>
      <c r="L871" s="54">
        <v>0</v>
      </c>
      <c r="M871" s="54">
        <v>0</v>
      </c>
      <c r="N871" s="54">
        <v>0</v>
      </c>
      <c r="O871" s="54">
        <v>0</v>
      </c>
      <c r="P871" s="54">
        <v>0</v>
      </c>
      <c r="Q871" s="54">
        <v>0</v>
      </c>
      <c r="R871" s="54">
        <v>1</v>
      </c>
      <c r="S871" s="54">
        <v>0</v>
      </c>
      <c r="T871" s="54">
        <v>0</v>
      </c>
      <c r="U871" s="54">
        <v>172</v>
      </c>
      <c r="V871" s="54">
        <v>8</v>
      </c>
      <c r="W871" s="54">
        <v>0</v>
      </c>
      <c r="X871" s="54">
        <v>0</v>
      </c>
      <c r="Y871" s="54">
        <v>0</v>
      </c>
      <c r="Z871" s="54">
        <v>0</v>
      </c>
      <c r="AA871" s="54">
        <v>0</v>
      </c>
      <c r="AB871" s="54">
        <v>2</v>
      </c>
      <c r="AC871" s="60">
        <v>0</v>
      </c>
      <c r="AD871" s="100">
        <v>3</v>
      </c>
      <c r="AE871" s="84">
        <v>0</v>
      </c>
      <c r="AF871" s="173">
        <f t="shared" si="174"/>
        <v>738</v>
      </c>
      <c r="AG871" s="173">
        <f t="shared" si="175"/>
        <v>735</v>
      </c>
    </row>
    <row r="872" spans="1:33" ht="24.75" customHeight="1" x14ac:dyDescent="0.25">
      <c r="A872" s="22" t="s">
        <v>8</v>
      </c>
      <c r="B872" s="22" t="s">
        <v>1176</v>
      </c>
      <c r="C872" s="22" t="s">
        <v>7</v>
      </c>
      <c r="D872" s="23">
        <v>41</v>
      </c>
      <c r="E872" s="22" t="s">
        <v>1252</v>
      </c>
      <c r="F872" s="22" t="s">
        <v>1253</v>
      </c>
      <c r="G872" s="53">
        <v>1</v>
      </c>
      <c r="H872" s="54">
        <v>558</v>
      </c>
      <c r="I872" s="54">
        <v>0</v>
      </c>
      <c r="J872" s="54">
        <v>0</v>
      </c>
      <c r="K872" s="54">
        <v>0</v>
      </c>
      <c r="L872" s="54">
        <v>0</v>
      </c>
      <c r="M872" s="54">
        <v>2</v>
      </c>
      <c r="N872" s="54">
        <v>0</v>
      </c>
      <c r="O872" s="54">
        <v>1</v>
      </c>
      <c r="P872" s="54">
        <v>0</v>
      </c>
      <c r="Q872" s="54">
        <v>0</v>
      </c>
      <c r="R872" s="54">
        <v>0</v>
      </c>
      <c r="S872" s="54">
        <v>0</v>
      </c>
      <c r="T872" s="54">
        <v>0</v>
      </c>
      <c r="U872" s="54">
        <v>165</v>
      </c>
      <c r="V872" s="54">
        <v>5</v>
      </c>
      <c r="W872" s="54">
        <v>0</v>
      </c>
      <c r="X872" s="54">
        <v>0</v>
      </c>
      <c r="Y872" s="54">
        <v>0</v>
      </c>
      <c r="Z872" s="54">
        <v>0</v>
      </c>
      <c r="AA872" s="54">
        <v>0</v>
      </c>
      <c r="AB872" s="54">
        <v>0</v>
      </c>
      <c r="AC872" s="60">
        <v>0</v>
      </c>
      <c r="AD872" s="100">
        <v>1</v>
      </c>
      <c r="AE872" s="84">
        <v>0</v>
      </c>
      <c r="AF872" s="173">
        <f t="shared" si="174"/>
        <v>733</v>
      </c>
      <c r="AG872" s="173">
        <f t="shared" si="175"/>
        <v>732</v>
      </c>
    </row>
    <row r="873" spans="1:33" ht="24.75" customHeight="1" x14ac:dyDescent="0.25">
      <c r="A873" s="22" t="s">
        <v>8</v>
      </c>
      <c r="B873" s="22" t="s">
        <v>1176</v>
      </c>
      <c r="C873" s="22" t="s">
        <v>7</v>
      </c>
      <c r="D873" s="23">
        <v>41</v>
      </c>
      <c r="E873" s="22" t="s">
        <v>1254</v>
      </c>
      <c r="F873" s="22" t="s">
        <v>1255</v>
      </c>
      <c r="G873" s="53">
        <v>2</v>
      </c>
      <c r="H873" s="54">
        <v>407</v>
      </c>
      <c r="I873" s="54">
        <v>1</v>
      </c>
      <c r="J873" s="54">
        <v>0</v>
      </c>
      <c r="K873" s="54">
        <v>1</v>
      </c>
      <c r="L873" s="54">
        <v>1</v>
      </c>
      <c r="M873" s="54">
        <v>0</v>
      </c>
      <c r="N873" s="54">
        <v>5</v>
      </c>
      <c r="O873" s="54">
        <v>0</v>
      </c>
      <c r="P873" s="54">
        <v>0</v>
      </c>
      <c r="Q873" s="54">
        <v>2</v>
      </c>
      <c r="R873" s="54">
        <v>0</v>
      </c>
      <c r="S873" s="54">
        <v>0</v>
      </c>
      <c r="T873" s="54">
        <v>0</v>
      </c>
      <c r="U873" s="54">
        <v>170</v>
      </c>
      <c r="V873" s="54">
        <v>4</v>
      </c>
      <c r="W873" s="54">
        <v>0</v>
      </c>
      <c r="X873" s="54">
        <v>1</v>
      </c>
      <c r="Y873" s="54">
        <v>1</v>
      </c>
      <c r="Z873" s="54">
        <v>1</v>
      </c>
      <c r="AA873" s="54">
        <v>0</v>
      </c>
      <c r="AB873" s="54">
        <v>0</v>
      </c>
      <c r="AC873" s="60">
        <v>0</v>
      </c>
      <c r="AD873" s="100">
        <v>4</v>
      </c>
      <c r="AE873" s="84">
        <v>0</v>
      </c>
      <c r="AF873" s="173">
        <f t="shared" si="174"/>
        <v>600</v>
      </c>
      <c r="AG873" s="173">
        <f t="shared" si="175"/>
        <v>596</v>
      </c>
    </row>
    <row r="874" spans="1:33" ht="24.75" customHeight="1" x14ac:dyDescent="0.25">
      <c r="A874" s="22" t="s">
        <v>8</v>
      </c>
      <c r="B874" s="22" t="s">
        <v>1176</v>
      </c>
      <c r="C874" s="22" t="s">
        <v>7</v>
      </c>
      <c r="D874" s="23">
        <v>41</v>
      </c>
      <c r="E874" s="22" t="s">
        <v>1256</v>
      </c>
      <c r="F874" s="22" t="s">
        <v>1257</v>
      </c>
      <c r="G874" s="53">
        <v>1</v>
      </c>
      <c r="H874" s="54">
        <v>423</v>
      </c>
      <c r="I874" s="54">
        <v>1</v>
      </c>
      <c r="J874" s="54">
        <v>0</v>
      </c>
      <c r="K874" s="54">
        <v>0</v>
      </c>
      <c r="L874" s="54">
        <v>0</v>
      </c>
      <c r="M874" s="54">
        <v>0</v>
      </c>
      <c r="N874" s="54">
        <v>2</v>
      </c>
      <c r="O874" s="54">
        <v>0</v>
      </c>
      <c r="P874" s="54">
        <v>0</v>
      </c>
      <c r="Q874" s="54">
        <v>2</v>
      </c>
      <c r="R874" s="54">
        <v>0</v>
      </c>
      <c r="S874" s="54">
        <v>0</v>
      </c>
      <c r="T874" s="54">
        <v>0</v>
      </c>
      <c r="U874" s="54">
        <v>162</v>
      </c>
      <c r="V874" s="54">
        <v>10</v>
      </c>
      <c r="W874" s="54">
        <v>0</v>
      </c>
      <c r="X874" s="54">
        <v>1</v>
      </c>
      <c r="Y874" s="54">
        <v>2</v>
      </c>
      <c r="Z874" s="54">
        <v>1</v>
      </c>
      <c r="AA874" s="54">
        <v>0</v>
      </c>
      <c r="AB874" s="54">
        <v>0</v>
      </c>
      <c r="AC874" s="60">
        <v>0</v>
      </c>
      <c r="AD874" s="100">
        <v>8</v>
      </c>
      <c r="AE874" s="84">
        <v>0</v>
      </c>
      <c r="AF874" s="173">
        <f t="shared" si="174"/>
        <v>613</v>
      </c>
      <c r="AG874" s="173">
        <f t="shared" si="175"/>
        <v>605</v>
      </c>
    </row>
    <row r="875" spans="1:33" ht="24.75" customHeight="1" x14ac:dyDescent="0.25">
      <c r="A875" s="22" t="s">
        <v>8</v>
      </c>
      <c r="B875" s="22" t="s">
        <v>1176</v>
      </c>
      <c r="C875" s="22" t="s">
        <v>7</v>
      </c>
      <c r="D875" s="23">
        <v>41</v>
      </c>
      <c r="E875" s="22" t="s">
        <v>1258</v>
      </c>
      <c r="F875" s="22" t="s">
        <v>1259</v>
      </c>
      <c r="G875" s="53">
        <v>0</v>
      </c>
      <c r="H875" s="54">
        <v>457</v>
      </c>
      <c r="I875" s="54">
        <v>0</v>
      </c>
      <c r="J875" s="54">
        <v>1</v>
      </c>
      <c r="K875" s="54">
        <v>0</v>
      </c>
      <c r="L875" s="54">
        <v>2</v>
      </c>
      <c r="M875" s="54">
        <v>0</v>
      </c>
      <c r="N875" s="54">
        <v>0</v>
      </c>
      <c r="O875" s="54">
        <v>0</v>
      </c>
      <c r="P875" s="54">
        <v>0</v>
      </c>
      <c r="Q875" s="54">
        <v>1</v>
      </c>
      <c r="R875" s="54">
        <v>0</v>
      </c>
      <c r="S875" s="54">
        <v>0</v>
      </c>
      <c r="T875" s="54">
        <v>0</v>
      </c>
      <c r="U875" s="54">
        <v>149</v>
      </c>
      <c r="V875" s="54">
        <v>5</v>
      </c>
      <c r="W875" s="54">
        <v>0</v>
      </c>
      <c r="X875" s="54">
        <v>0</v>
      </c>
      <c r="Y875" s="54">
        <v>1</v>
      </c>
      <c r="Z875" s="54">
        <v>0</v>
      </c>
      <c r="AA875" s="54">
        <v>0</v>
      </c>
      <c r="AB875" s="54">
        <v>0</v>
      </c>
      <c r="AC875" s="60">
        <v>0</v>
      </c>
      <c r="AD875" s="100">
        <v>4</v>
      </c>
      <c r="AE875" s="84">
        <v>0</v>
      </c>
      <c r="AF875" s="173">
        <f t="shared" ref="AF875:AF879" si="176">G875+H875+I875+J875+K875+L875+M875+N875+O875+P875+Q875+R875+S875+T875+U875+V875+W875+X875+Y875+Z875+AA875+AB875+AC875+AD875</f>
        <v>620</v>
      </c>
      <c r="AG875" s="173">
        <f t="shared" si="175"/>
        <v>616</v>
      </c>
    </row>
    <row r="876" spans="1:33" ht="24.75" customHeight="1" x14ac:dyDescent="0.25">
      <c r="A876" s="22" t="s">
        <v>8</v>
      </c>
      <c r="B876" s="22" t="s">
        <v>1176</v>
      </c>
      <c r="C876" s="22" t="s">
        <v>7</v>
      </c>
      <c r="D876" s="23">
        <v>41</v>
      </c>
      <c r="E876" s="22" t="s">
        <v>1260</v>
      </c>
      <c r="F876" s="22" t="s">
        <v>1261</v>
      </c>
      <c r="G876" s="53">
        <v>0</v>
      </c>
      <c r="H876" s="54">
        <v>465</v>
      </c>
      <c r="I876" s="54">
        <v>1</v>
      </c>
      <c r="J876" s="54">
        <v>0</v>
      </c>
      <c r="K876" s="54">
        <v>0</v>
      </c>
      <c r="L876" s="54">
        <v>0</v>
      </c>
      <c r="M876" s="54">
        <v>0</v>
      </c>
      <c r="N876" s="54">
        <v>3</v>
      </c>
      <c r="O876" s="54">
        <v>0</v>
      </c>
      <c r="P876" s="54">
        <v>0</v>
      </c>
      <c r="Q876" s="54">
        <v>0</v>
      </c>
      <c r="R876" s="54">
        <v>0</v>
      </c>
      <c r="S876" s="54">
        <v>0</v>
      </c>
      <c r="T876" s="54">
        <v>0</v>
      </c>
      <c r="U876" s="54">
        <v>166</v>
      </c>
      <c r="V876" s="54">
        <v>5</v>
      </c>
      <c r="W876" s="54">
        <v>0</v>
      </c>
      <c r="X876" s="54">
        <v>0</v>
      </c>
      <c r="Y876" s="54">
        <v>1</v>
      </c>
      <c r="Z876" s="54">
        <v>0</v>
      </c>
      <c r="AA876" s="54">
        <v>0</v>
      </c>
      <c r="AB876" s="54">
        <v>0</v>
      </c>
      <c r="AC876" s="60">
        <v>0</v>
      </c>
      <c r="AD876" s="100">
        <v>2</v>
      </c>
      <c r="AE876" s="84">
        <v>0</v>
      </c>
      <c r="AF876" s="173">
        <f t="shared" si="176"/>
        <v>643</v>
      </c>
      <c r="AG876" s="173">
        <f t="shared" si="175"/>
        <v>641</v>
      </c>
    </row>
    <row r="877" spans="1:33" ht="24.75" customHeight="1" x14ac:dyDescent="0.25">
      <c r="A877" s="22" t="s">
        <v>8</v>
      </c>
      <c r="B877" s="22" t="s">
        <v>1176</v>
      </c>
      <c r="C877" s="22" t="s">
        <v>7</v>
      </c>
      <c r="D877" s="23">
        <v>41</v>
      </c>
      <c r="E877" s="22" t="s">
        <v>1262</v>
      </c>
      <c r="F877" s="22" t="s">
        <v>1263</v>
      </c>
      <c r="G877" s="53">
        <v>0</v>
      </c>
      <c r="H877" s="54">
        <v>487</v>
      </c>
      <c r="I877" s="54">
        <v>1</v>
      </c>
      <c r="J877" s="54">
        <v>0</v>
      </c>
      <c r="K877" s="54">
        <v>0</v>
      </c>
      <c r="L877" s="54">
        <v>0</v>
      </c>
      <c r="M877" s="54">
        <v>0</v>
      </c>
      <c r="N877" s="54">
        <v>5</v>
      </c>
      <c r="O877" s="54">
        <v>0</v>
      </c>
      <c r="P877" s="54">
        <v>0</v>
      </c>
      <c r="Q877" s="54">
        <v>1</v>
      </c>
      <c r="R877" s="54">
        <v>0</v>
      </c>
      <c r="S877" s="54">
        <v>0</v>
      </c>
      <c r="T877" s="54">
        <v>0</v>
      </c>
      <c r="U877" s="54">
        <v>145</v>
      </c>
      <c r="V877" s="54">
        <v>8</v>
      </c>
      <c r="W877" s="54">
        <v>0</v>
      </c>
      <c r="X877" s="54">
        <v>1</v>
      </c>
      <c r="Y877" s="54">
        <v>3</v>
      </c>
      <c r="Z877" s="54">
        <v>0</v>
      </c>
      <c r="AA877" s="54">
        <v>0</v>
      </c>
      <c r="AB877" s="54">
        <v>0</v>
      </c>
      <c r="AC877" s="60">
        <v>0</v>
      </c>
      <c r="AD877" s="100">
        <v>3</v>
      </c>
      <c r="AE877" s="84">
        <v>0</v>
      </c>
      <c r="AF877" s="173">
        <f t="shared" si="176"/>
        <v>654</v>
      </c>
      <c r="AG877" s="173">
        <f t="shared" si="175"/>
        <v>651</v>
      </c>
    </row>
    <row r="878" spans="1:33" ht="24.75" customHeight="1" x14ac:dyDescent="0.25">
      <c r="A878" s="22" t="s">
        <v>8</v>
      </c>
      <c r="B878" s="22" t="s">
        <v>1176</v>
      </c>
      <c r="C878" s="22" t="s">
        <v>7</v>
      </c>
      <c r="D878" s="23">
        <v>41</v>
      </c>
      <c r="E878" s="22" t="s">
        <v>1264</v>
      </c>
      <c r="F878" s="22" t="s">
        <v>1265</v>
      </c>
      <c r="G878" s="53">
        <v>0</v>
      </c>
      <c r="H878" s="54">
        <v>391</v>
      </c>
      <c r="I878" s="54">
        <v>0</v>
      </c>
      <c r="J878" s="54">
        <v>0</v>
      </c>
      <c r="K878" s="54">
        <v>0</v>
      </c>
      <c r="L878" s="54">
        <v>0</v>
      </c>
      <c r="M878" s="54">
        <v>0</v>
      </c>
      <c r="N878" s="54">
        <v>3</v>
      </c>
      <c r="O878" s="54">
        <v>0</v>
      </c>
      <c r="P878" s="54">
        <v>0</v>
      </c>
      <c r="Q878" s="54">
        <v>0</v>
      </c>
      <c r="R878" s="54">
        <v>0</v>
      </c>
      <c r="S878" s="54">
        <v>0</v>
      </c>
      <c r="T878" s="54">
        <v>0</v>
      </c>
      <c r="U878" s="54">
        <v>108</v>
      </c>
      <c r="V878" s="54">
        <v>0</v>
      </c>
      <c r="W878" s="54">
        <v>0</v>
      </c>
      <c r="X878" s="54">
        <v>0</v>
      </c>
      <c r="Y878" s="54">
        <v>1</v>
      </c>
      <c r="Z878" s="54">
        <v>0</v>
      </c>
      <c r="AA878" s="54">
        <v>0</v>
      </c>
      <c r="AB878" s="54">
        <v>0</v>
      </c>
      <c r="AC878" s="60">
        <v>0</v>
      </c>
      <c r="AD878" s="100">
        <v>1</v>
      </c>
      <c r="AE878" s="84">
        <v>0</v>
      </c>
      <c r="AF878" s="173">
        <f t="shared" si="176"/>
        <v>504</v>
      </c>
      <c r="AG878" s="173">
        <f t="shared" si="175"/>
        <v>503</v>
      </c>
    </row>
    <row r="879" spans="1:33" ht="24.75" customHeight="1" x14ac:dyDescent="0.25">
      <c r="A879" s="22" t="s">
        <v>8</v>
      </c>
      <c r="B879" s="22" t="s">
        <v>1176</v>
      </c>
      <c r="C879" s="22" t="s">
        <v>7</v>
      </c>
      <c r="D879" s="23">
        <v>41</v>
      </c>
      <c r="E879" s="22" t="s">
        <v>1266</v>
      </c>
      <c r="F879" s="22" t="s">
        <v>1267</v>
      </c>
      <c r="G879" s="53">
        <v>1</v>
      </c>
      <c r="H879" s="54">
        <v>387</v>
      </c>
      <c r="I879" s="54">
        <v>0</v>
      </c>
      <c r="J879" s="54">
        <v>0</v>
      </c>
      <c r="K879" s="54">
        <v>0</v>
      </c>
      <c r="L879" s="54">
        <v>0</v>
      </c>
      <c r="M879" s="54">
        <v>0</v>
      </c>
      <c r="N879" s="54">
        <v>0</v>
      </c>
      <c r="O879" s="54">
        <v>0</v>
      </c>
      <c r="P879" s="54">
        <v>0</v>
      </c>
      <c r="Q879" s="54">
        <v>0</v>
      </c>
      <c r="R879" s="54">
        <v>0</v>
      </c>
      <c r="S879" s="54">
        <v>0</v>
      </c>
      <c r="T879" s="54">
        <v>0</v>
      </c>
      <c r="U879" s="54">
        <v>105</v>
      </c>
      <c r="V879" s="54">
        <v>1</v>
      </c>
      <c r="W879" s="54">
        <v>0</v>
      </c>
      <c r="X879" s="54">
        <v>0</v>
      </c>
      <c r="Y879" s="54">
        <v>0</v>
      </c>
      <c r="Z879" s="54">
        <v>0</v>
      </c>
      <c r="AA879" s="54">
        <v>0</v>
      </c>
      <c r="AB879" s="54">
        <v>0</v>
      </c>
      <c r="AC879" s="60">
        <v>0</v>
      </c>
      <c r="AD879" s="100">
        <v>3</v>
      </c>
      <c r="AE879" s="84">
        <v>0</v>
      </c>
      <c r="AF879" s="173">
        <f t="shared" si="176"/>
        <v>497</v>
      </c>
      <c r="AG879" s="173">
        <f t="shared" si="175"/>
        <v>494</v>
      </c>
    </row>
    <row r="880" spans="1:33" ht="24.75" customHeight="1" x14ac:dyDescent="0.25">
      <c r="A880" s="22"/>
      <c r="B880" s="22"/>
      <c r="C880" s="6"/>
      <c r="D880" s="22"/>
      <c r="E880" s="31" t="s">
        <v>1268</v>
      </c>
      <c r="F880" s="31" t="s">
        <v>65</v>
      </c>
      <c r="G880" s="87">
        <f>SUM(G859:G879)</f>
        <v>13</v>
      </c>
      <c r="H880" s="84">
        <f t="shared" ref="H880:AG880" si="177">SUM(H859:H879)</f>
        <v>11012</v>
      </c>
      <c r="I880" s="84">
        <f t="shared" si="177"/>
        <v>6</v>
      </c>
      <c r="J880" s="84">
        <f t="shared" si="177"/>
        <v>2</v>
      </c>
      <c r="K880" s="84">
        <f t="shared" si="177"/>
        <v>1</v>
      </c>
      <c r="L880" s="84">
        <f t="shared" si="177"/>
        <v>7</v>
      </c>
      <c r="M880" s="84">
        <f t="shared" si="177"/>
        <v>5</v>
      </c>
      <c r="N880" s="84">
        <f t="shared" si="177"/>
        <v>47</v>
      </c>
      <c r="O880" s="84">
        <f t="shared" si="177"/>
        <v>4</v>
      </c>
      <c r="P880" s="84">
        <f t="shared" si="177"/>
        <v>0</v>
      </c>
      <c r="Q880" s="84">
        <f t="shared" si="177"/>
        <v>15</v>
      </c>
      <c r="R880" s="84">
        <f t="shared" si="177"/>
        <v>2</v>
      </c>
      <c r="S880" s="84">
        <f t="shared" si="177"/>
        <v>1</v>
      </c>
      <c r="T880" s="84">
        <f t="shared" si="177"/>
        <v>0</v>
      </c>
      <c r="U880" s="84">
        <f t="shared" si="177"/>
        <v>3826</v>
      </c>
      <c r="V880" s="84">
        <f t="shared" si="177"/>
        <v>100</v>
      </c>
      <c r="W880" s="84">
        <f t="shared" si="177"/>
        <v>1</v>
      </c>
      <c r="X880" s="84">
        <f t="shared" si="177"/>
        <v>14</v>
      </c>
      <c r="Y880" s="84">
        <f t="shared" si="177"/>
        <v>41</v>
      </c>
      <c r="Z880" s="84">
        <f t="shared" si="177"/>
        <v>2</v>
      </c>
      <c r="AA880" s="84">
        <f t="shared" si="177"/>
        <v>1</v>
      </c>
      <c r="AB880" s="84">
        <f t="shared" si="177"/>
        <v>3</v>
      </c>
      <c r="AC880" s="85">
        <f t="shared" si="177"/>
        <v>1</v>
      </c>
      <c r="AD880" s="100">
        <f t="shared" si="177"/>
        <v>88</v>
      </c>
      <c r="AE880" s="84">
        <f t="shared" si="177"/>
        <v>1</v>
      </c>
      <c r="AF880" s="87">
        <f t="shared" si="177"/>
        <v>15192</v>
      </c>
      <c r="AG880" s="88">
        <f t="shared" si="177"/>
        <v>15104</v>
      </c>
    </row>
    <row r="881" spans="1:59" s="51" customFormat="1" ht="24.75" customHeight="1" x14ac:dyDescent="0.25">
      <c r="A881" s="241"/>
      <c r="B881" s="242"/>
      <c r="C881" s="242"/>
      <c r="D881" s="242"/>
      <c r="E881" s="242"/>
      <c r="F881" s="242"/>
      <c r="G881" s="242"/>
      <c r="H881" s="242"/>
      <c r="I881" s="242"/>
      <c r="J881" s="242"/>
      <c r="K881" s="242"/>
      <c r="L881" s="242"/>
      <c r="M881" s="242"/>
      <c r="N881" s="242"/>
      <c r="O881" s="242"/>
      <c r="P881" s="242"/>
      <c r="Q881" s="242"/>
      <c r="R881" s="242"/>
      <c r="S881" s="242"/>
      <c r="T881" s="242"/>
      <c r="U881" s="242"/>
      <c r="V881" s="242"/>
      <c r="W881" s="242"/>
      <c r="X881" s="242"/>
      <c r="Y881" s="242"/>
      <c r="Z881" s="242"/>
      <c r="AA881" s="242"/>
      <c r="AB881" s="242"/>
      <c r="AC881" s="242"/>
      <c r="AD881" s="242"/>
      <c r="AE881" s="242"/>
      <c r="AF881" s="242"/>
      <c r="AG881" s="243"/>
      <c r="AH881" s="50"/>
      <c r="AI881" s="50"/>
      <c r="AJ881" s="50"/>
      <c r="AK881" s="50"/>
      <c r="AL881" s="50"/>
      <c r="AM881" s="50"/>
      <c r="AN881" s="50"/>
      <c r="AO881" s="50"/>
      <c r="AP881" s="50"/>
      <c r="AQ881" s="50"/>
      <c r="AR881" s="50"/>
      <c r="AS881" s="50"/>
      <c r="AT881" s="50"/>
      <c r="AU881" s="50"/>
      <c r="AV881" s="50"/>
      <c r="AW881" s="50"/>
      <c r="AX881" s="50"/>
      <c r="AY881" s="50"/>
      <c r="AZ881" s="50"/>
      <c r="BA881" s="50"/>
      <c r="BB881" s="50"/>
      <c r="BC881" s="50"/>
      <c r="BD881" s="50"/>
      <c r="BE881" s="50"/>
      <c r="BF881" s="50"/>
      <c r="BG881" s="50"/>
    </row>
    <row r="882" spans="1:59" s="159" customFormat="1" ht="24.75" customHeight="1" x14ac:dyDescent="0.3">
      <c r="A882" s="244"/>
      <c r="B882" s="245"/>
      <c r="C882" s="245"/>
      <c r="D882" s="246"/>
      <c r="E882" s="146" t="s">
        <v>2433</v>
      </c>
      <c r="F882" s="146"/>
      <c r="G882" s="147">
        <f>G857+G880</f>
        <v>24</v>
      </c>
      <c r="H882" s="148">
        <f t="shared" ref="H882:AG882" si="178">H857+H880</f>
        <v>23328</v>
      </c>
      <c r="I882" s="148">
        <f t="shared" si="178"/>
        <v>15</v>
      </c>
      <c r="J882" s="148">
        <f t="shared" si="178"/>
        <v>2</v>
      </c>
      <c r="K882" s="148">
        <f t="shared" si="178"/>
        <v>3</v>
      </c>
      <c r="L882" s="148">
        <f t="shared" si="178"/>
        <v>9</v>
      </c>
      <c r="M882" s="148">
        <f t="shared" si="178"/>
        <v>12</v>
      </c>
      <c r="N882" s="148">
        <f t="shared" si="178"/>
        <v>76</v>
      </c>
      <c r="O882" s="148">
        <f t="shared" si="178"/>
        <v>10</v>
      </c>
      <c r="P882" s="148">
        <f t="shared" si="178"/>
        <v>3</v>
      </c>
      <c r="Q882" s="148">
        <f t="shared" si="178"/>
        <v>31</v>
      </c>
      <c r="R882" s="148">
        <f t="shared" si="178"/>
        <v>4</v>
      </c>
      <c r="S882" s="148">
        <f t="shared" si="178"/>
        <v>1</v>
      </c>
      <c r="T882" s="148">
        <f t="shared" si="178"/>
        <v>1</v>
      </c>
      <c r="U882" s="148">
        <f t="shared" si="178"/>
        <v>7726</v>
      </c>
      <c r="V882" s="148">
        <f t="shared" si="178"/>
        <v>195</v>
      </c>
      <c r="W882" s="148">
        <f t="shared" si="178"/>
        <v>4</v>
      </c>
      <c r="X882" s="148">
        <f t="shared" si="178"/>
        <v>22</v>
      </c>
      <c r="Y882" s="148">
        <f t="shared" si="178"/>
        <v>82</v>
      </c>
      <c r="Z882" s="148">
        <f t="shared" si="178"/>
        <v>6</v>
      </c>
      <c r="AA882" s="148">
        <f t="shared" si="178"/>
        <v>1</v>
      </c>
      <c r="AB882" s="148">
        <f t="shared" si="178"/>
        <v>11</v>
      </c>
      <c r="AC882" s="149">
        <f t="shared" si="178"/>
        <v>3</v>
      </c>
      <c r="AD882" s="150">
        <f t="shared" si="178"/>
        <v>170</v>
      </c>
      <c r="AE882" s="148">
        <f t="shared" si="178"/>
        <v>1</v>
      </c>
      <c r="AF882" s="147">
        <f t="shared" si="178"/>
        <v>31739</v>
      </c>
      <c r="AG882" s="151">
        <f t="shared" si="178"/>
        <v>31569</v>
      </c>
      <c r="AH882" s="158"/>
      <c r="AI882" s="158"/>
      <c r="AJ882" s="158"/>
      <c r="AK882" s="158"/>
      <c r="AL882" s="158"/>
      <c r="AM882" s="158"/>
      <c r="AN882" s="158"/>
      <c r="AO882" s="158"/>
      <c r="AP882" s="158"/>
      <c r="AQ882" s="158"/>
      <c r="AR882" s="158"/>
      <c r="AS882" s="158"/>
      <c r="AT882" s="158"/>
      <c r="AU882" s="158"/>
      <c r="AV882" s="158"/>
      <c r="AW882" s="158"/>
      <c r="AX882" s="158"/>
      <c r="AY882" s="158"/>
      <c r="AZ882" s="158"/>
      <c r="BA882" s="158"/>
      <c r="BB882" s="158"/>
      <c r="BC882" s="158"/>
      <c r="BD882" s="158"/>
      <c r="BE882" s="158"/>
      <c r="BF882" s="158"/>
      <c r="BG882" s="158"/>
    </row>
    <row r="883" spans="1:59" ht="24.75" customHeight="1" x14ac:dyDescent="0.25">
      <c r="A883" s="238"/>
      <c r="B883" s="239"/>
      <c r="C883" s="239"/>
      <c r="D883" s="239"/>
      <c r="E883" s="239"/>
      <c r="F883" s="239"/>
      <c r="G883" s="239"/>
      <c r="H883" s="239"/>
      <c r="I883" s="239"/>
      <c r="J883" s="239"/>
      <c r="K883" s="239"/>
      <c r="L883" s="239"/>
      <c r="M883" s="239"/>
      <c r="N883" s="239"/>
      <c r="O883" s="239"/>
      <c r="P883" s="239"/>
      <c r="Q883" s="239"/>
      <c r="R883" s="239"/>
      <c r="S883" s="239"/>
      <c r="T883" s="239"/>
      <c r="U883" s="239"/>
      <c r="V883" s="239"/>
      <c r="W883" s="239"/>
      <c r="X883" s="239"/>
      <c r="Y883" s="239"/>
      <c r="Z883" s="239"/>
      <c r="AA883" s="239"/>
      <c r="AB883" s="239"/>
      <c r="AC883" s="239"/>
      <c r="AD883" s="239"/>
      <c r="AE883" s="239"/>
      <c r="AF883" s="239"/>
      <c r="AG883" s="240"/>
    </row>
    <row r="884" spans="1:59" ht="24.75" customHeight="1" x14ac:dyDescent="0.25">
      <c r="A884" s="255" t="s">
        <v>1269</v>
      </c>
      <c r="B884" s="256"/>
      <c r="C884" s="257"/>
      <c r="D884" s="23"/>
      <c r="E884" s="22"/>
      <c r="F884" s="22"/>
      <c r="G884" s="53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60"/>
      <c r="AD884" s="100"/>
      <c r="AE884" s="84"/>
      <c r="AF884" s="87"/>
      <c r="AG884" s="88"/>
    </row>
    <row r="885" spans="1:59" ht="24.75" customHeight="1" x14ac:dyDescent="0.25">
      <c r="A885" s="22" t="s">
        <v>8</v>
      </c>
      <c r="B885" s="22" t="s">
        <v>1270</v>
      </c>
      <c r="C885" s="22" t="s">
        <v>7</v>
      </c>
      <c r="D885" s="22">
        <v>22</v>
      </c>
      <c r="E885" s="22" t="s">
        <v>1271</v>
      </c>
      <c r="F885" s="22" t="s">
        <v>1272</v>
      </c>
      <c r="G885" s="106">
        <v>1</v>
      </c>
      <c r="H885" s="106">
        <v>479</v>
      </c>
      <c r="I885" s="106">
        <v>1</v>
      </c>
      <c r="J885" s="106">
        <v>0</v>
      </c>
      <c r="K885" s="106">
        <v>0</v>
      </c>
      <c r="L885" s="106">
        <v>2</v>
      </c>
      <c r="M885" s="106">
        <v>0</v>
      </c>
      <c r="N885" s="106">
        <v>2</v>
      </c>
      <c r="O885" s="106">
        <v>1</v>
      </c>
      <c r="P885" s="106">
        <v>1</v>
      </c>
      <c r="Q885" s="106">
        <v>0</v>
      </c>
      <c r="R885" s="106">
        <v>0</v>
      </c>
      <c r="S885" s="106">
        <v>0</v>
      </c>
      <c r="T885" s="106">
        <v>0</v>
      </c>
      <c r="U885" s="106">
        <v>194</v>
      </c>
      <c r="V885" s="106">
        <v>2</v>
      </c>
      <c r="W885" s="106">
        <v>0</v>
      </c>
      <c r="X885" s="106">
        <v>0</v>
      </c>
      <c r="Y885" s="106">
        <v>0</v>
      </c>
      <c r="Z885" s="106">
        <v>0</v>
      </c>
      <c r="AA885" s="106">
        <v>0</v>
      </c>
      <c r="AB885" s="106">
        <v>0</v>
      </c>
      <c r="AC885" s="108">
        <v>0</v>
      </c>
      <c r="AD885" s="192">
        <v>4</v>
      </c>
      <c r="AE885" s="183">
        <v>0</v>
      </c>
      <c r="AF885" s="173">
        <f t="shared" ref="AF885" si="179">G885+H885+I885+J885+K885+L885+M885+N885+O885+P885+Q885+R885+S885+T885+U885+V885+W885+X885+Y885+Z885+AA885+AB885+AC885+AD885</f>
        <v>687</v>
      </c>
      <c r="AG885" s="173">
        <f t="shared" ref="AG885:AG903" si="180">G885+H885+I885+J885+K885+L885+M885+N885+O885+P885+Q885+R885+S885+T885+U885+V885+W885+X885+Y885+Z885+AA885+AB885+AC885</f>
        <v>683</v>
      </c>
    </row>
    <row r="886" spans="1:59" ht="24.75" customHeight="1" x14ac:dyDescent="0.25">
      <c r="A886" s="22" t="s">
        <v>8</v>
      </c>
      <c r="B886" s="22" t="s">
        <v>1270</v>
      </c>
      <c r="C886" s="22" t="s">
        <v>7</v>
      </c>
      <c r="D886" s="22">
        <v>22</v>
      </c>
      <c r="E886" s="22" t="s">
        <v>1273</v>
      </c>
      <c r="F886" s="22" t="s">
        <v>1274</v>
      </c>
      <c r="G886" s="106">
        <v>0</v>
      </c>
      <c r="H886" s="106">
        <v>487</v>
      </c>
      <c r="I886" s="106">
        <v>0</v>
      </c>
      <c r="J886" s="106">
        <v>0</v>
      </c>
      <c r="K886" s="106">
        <v>0</v>
      </c>
      <c r="L886" s="106">
        <v>1</v>
      </c>
      <c r="M886" s="106">
        <v>0</v>
      </c>
      <c r="N886" s="106">
        <v>2</v>
      </c>
      <c r="O886" s="106">
        <v>1</v>
      </c>
      <c r="P886" s="106">
        <v>0</v>
      </c>
      <c r="Q886" s="106">
        <v>0</v>
      </c>
      <c r="R886" s="106">
        <v>0</v>
      </c>
      <c r="S886" s="106">
        <v>1</v>
      </c>
      <c r="T886" s="106">
        <v>0</v>
      </c>
      <c r="U886" s="106">
        <v>185</v>
      </c>
      <c r="V886" s="106">
        <v>2</v>
      </c>
      <c r="W886" s="106">
        <v>0</v>
      </c>
      <c r="X886" s="106">
        <v>0</v>
      </c>
      <c r="Y886" s="106">
        <v>4</v>
      </c>
      <c r="Z886" s="106">
        <v>0</v>
      </c>
      <c r="AA886" s="106">
        <v>0</v>
      </c>
      <c r="AB886" s="106">
        <v>0</v>
      </c>
      <c r="AC886" s="108">
        <v>0</v>
      </c>
      <c r="AD886" s="192">
        <v>3</v>
      </c>
      <c r="AE886" s="183">
        <v>0</v>
      </c>
      <c r="AF886" s="173">
        <f t="shared" ref="AF886:AF903" si="181">G886+H886+I886+J886+K886+L886+M886+N886+O886+P886+Q886+R886+S886+T886+U886+V886+W886+X886+Y886+Z886+AA886+AB886+AC886+AD886</f>
        <v>686</v>
      </c>
      <c r="AG886" s="173">
        <f t="shared" si="180"/>
        <v>683</v>
      </c>
    </row>
    <row r="887" spans="1:59" ht="24.75" customHeight="1" x14ac:dyDescent="0.25">
      <c r="A887" s="22" t="s">
        <v>8</v>
      </c>
      <c r="B887" s="22" t="s">
        <v>1270</v>
      </c>
      <c r="C887" s="22" t="s">
        <v>7</v>
      </c>
      <c r="D887" s="22">
        <v>22</v>
      </c>
      <c r="E887" s="22" t="s">
        <v>1275</v>
      </c>
      <c r="F887" s="22" t="s">
        <v>1276</v>
      </c>
      <c r="G887" s="106">
        <v>2</v>
      </c>
      <c r="H887" s="106">
        <v>531</v>
      </c>
      <c r="I887" s="106">
        <v>0</v>
      </c>
      <c r="J887" s="106">
        <v>0</v>
      </c>
      <c r="K887" s="106">
        <v>0</v>
      </c>
      <c r="L887" s="106">
        <v>1</v>
      </c>
      <c r="M887" s="106">
        <v>0</v>
      </c>
      <c r="N887" s="106">
        <v>0</v>
      </c>
      <c r="O887" s="106">
        <v>0</v>
      </c>
      <c r="P887" s="106">
        <v>0</v>
      </c>
      <c r="Q887" s="106">
        <v>1</v>
      </c>
      <c r="R887" s="106">
        <v>0</v>
      </c>
      <c r="S887" s="106">
        <v>1</v>
      </c>
      <c r="T887" s="106">
        <v>0</v>
      </c>
      <c r="U887" s="106">
        <v>193</v>
      </c>
      <c r="V887" s="106">
        <v>2</v>
      </c>
      <c r="W887" s="106">
        <v>0</v>
      </c>
      <c r="X887" s="106">
        <v>0</v>
      </c>
      <c r="Y887" s="106">
        <v>1</v>
      </c>
      <c r="Z887" s="106">
        <v>0</v>
      </c>
      <c r="AA887" s="106">
        <v>0</v>
      </c>
      <c r="AB887" s="106">
        <v>1</v>
      </c>
      <c r="AC887" s="108">
        <v>0</v>
      </c>
      <c r="AD887" s="192">
        <v>8</v>
      </c>
      <c r="AE887" s="183">
        <v>1</v>
      </c>
      <c r="AF887" s="173">
        <f t="shared" si="181"/>
        <v>741</v>
      </c>
      <c r="AG887" s="173">
        <f t="shared" si="180"/>
        <v>733</v>
      </c>
    </row>
    <row r="888" spans="1:59" ht="24.75" customHeight="1" x14ac:dyDescent="0.25">
      <c r="A888" s="22" t="s">
        <v>8</v>
      </c>
      <c r="B888" s="22" t="s">
        <v>1270</v>
      </c>
      <c r="C888" s="22" t="s">
        <v>7</v>
      </c>
      <c r="D888" s="22">
        <v>22</v>
      </c>
      <c r="E888" s="22" t="s">
        <v>1277</v>
      </c>
      <c r="F888" s="22" t="s">
        <v>1278</v>
      </c>
      <c r="G888" s="106">
        <v>0</v>
      </c>
      <c r="H888" s="106">
        <v>511</v>
      </c>
      <c r="I888" s="106">
        <v>0</v>
      </c>
      <c r="J888" s="106">
        <v>0</v>
      </c>
      <c r="K888" s="106">
        <v>0</v>
      </c>
      <c r="L888" s="106">
        <v>0</v>
      </c>
      <c r="M888" s="106">
        <v>0</v>
      </c>
      <c r="N888" s="106">
        <v>2</v>
      </c>
      <c r="O888" s="106">
        <v>0</v>
      </c>
      <c r="P888" s="106">
        <v>0</v>
      </c>
      <c r="Q888" s="106">
        <v>0</v>
      </c>
      <c r="R888" s="106">
        <v>0</v>
      </c>
      <c r="S888" s="106">
        <v>0</v>
      </c>
      <c r="T888" s="106">
        <v>0</v>
      </c>
      <c r="U888" s="106">
        <v>202</v>
      </c>
      <c r="V888" s="106">
        <v>2</v>
      </c>
      <c r="W888" s="106">
        <v>0</v>
      </c>
      <c r="X888" s="106">
        <v>0</v>
      </c>
      <c r="Y888" s="106">
        <v>3</v>
      </c>
      <c r="Z888" s="106">
        <v>0</v>
      </c>
      <c r="AA888" s="106">
        <v>0</v>
      </c>
      <c r="AB888" s="106">
        <v>0</v>
      </c>
      <c r="AC888" s="108">
        <v>1</v>
      </c>
      <c r="AD888" s="192">
        <v>6</v>
      </c>
      <c r="AE888" s="183">
        <v>0</v>
      </c>
      <c r="AF888" s="173">
        <f t="shared" si="181"/>
        <v>727</v>
      </c>
      <c r="AG888" s="173">
        <f t="shared" si="180"/>
        <v>721</v>
      </c>
    </row>
    <row r="889" spans="1:59" ht="24.75" customHeight="1" x14ac:dyDescent="0.25">
      <c r="A889" s="22" t="s">
        <v>8</v>
      </c>
      <c r="B889" s="22" t="s">
        <v>1270</v>
      </c>
      <c r="C889" s="22" t="s">
        <v>7</v>
      </c>
      <c r="D889" s="22">
        <v>22</v>
      </c>
      <c r="E889" s="22" t="s">
        <v>1279</v>
      </c>
      <c r="F889" s="22" t="s">
        <v>1280</v>
      </c>
      <c r="G889" s="106">
        <v>0</v>
      </c>
      <c r="H889" s="106">
        <v>548</v>
      </c>
      <c r="I889" s="106">
        <v>2</v>
      </c>
      <c r="J889" s="106">
        <v>0</v>
      </c>
      <c r="K889" s="106">
        <v>0</v>
      </c>
      <c r="L889" s="106">
        <v>0</v>
      </c>
      <c r="M889" s="106">
        <v>1</v>
      </c>
      <c r="N889" s="106">
        <v>0</v>
      </c>
      <c r="O889" s="106">
        <v>1</v>
      </c>
      <c r="P889" s="106">
        <v>0</v>
      </c>
      <c r="Q889" s="106">
        <v>0</v>
      </c>
      <c r="R889" s="106">
        <v>0</v>
      </c>
      <c r="S889" s="106">
        <v>1</v>
      </c>
      <c r="T889" s="106">
        <v>0</v>
      </c>
      <c r="U889" s="106">
        <v>178</v>
      </c>
      <c r="V889" s="106">
        <v>2</v>
      </c>
      <c r="W889" s="106">
        <v>1</v>
      </c>
      <c r="X889" s="106">
        <v>0</v>
      </c>
      <c r="Y889" s="106">
        <v>3</v>
      </c>
      <c r="Z889" s="106">
        <v>0</v>
      </c>
      <c r="AA889" s="106">
        <v>0</v>
      </c>
      <c r="AB889" s="106">
        <v>1</v>
      </c>
      <c r="AC889" s="108">
        <v>1</v>
      </c>
      <c r="AD889" s="192">
        <v>5</v>
      </c>
      <c r="AE889" s="183">
        <v>0</v>
      </c>
      <c r="AF889" s="173">
        <f t="shared" si="181"/>
        <v>744</v>
      </c>
      <c r="AG889" s="173">
        <f t="shared" si="180"/>
        <v>739</v>
      </c>
    </row>
    <row r="890" spans="1:59" ht="24.75" customHeight="1" x14ac:dyDescent="0.25">
      <c r="A890" s="22" t="s">
        <v>8</v>
      </c>
      <c r="B890" s="22" t="s">
        <v>1270</v>
      </c>
      <c r="C890" s="22" t="s">
        <v>7</v>
      </c>
      <c r="D890" s="22">
        <v>22</v>
      </c>
      <c r="E890" s="22" t="s">
        <v>1281</v>
      </c>
      <c r="F890" s="22" t="s">
        <v>1282</v>
      </c>
      <c r="G890" s="106">
        <v>1</v>
      </c>
      <c r="H890" s="106">
        <v>550</v>
      </c>
      <c r="I890" s="106">
        <v>0</v>
      </c>
      <c r="J890" s="106">
        <v>0</v>
      </c>
      <c r="K890" s="106">
        <v>0</v>
      </c>
      <c r="L890" s="106">
        <v>0</v>
      </c>
      <c r="M890" s="106">
        <v>1</v>
      </c>
      <c r="N890" s="106">
        <v>0</v>
      </c>
      <c r="O890" s="106">
        <v>0</v>
      </c>
      <c r="P890" s="106">
        <v>0</v>
      </c>
      <c r="Q890" s="106">
        <v>1</v>
      </c>
      <c r="R890" s="106">
        <v>0</v>
      </c>
      <c r="S890" s="106">
        <v>0</v>
      </c>
      <c r="T890" s="106">
        <v>0</v>
      </c>
      <c r="U890" s="106">
        <v>188</v>
      </c>
      <c r="V890" s="106">
        <v>4</v>
      </c>
      <c r="W890" s="106">
        <v>0</v>
      </c>
      <c r="X890" s="106">
        <v>0</v>
      </c>
      <c r="Y890" s="106">
        <v>5</v>
      </c>
      <c r="Z890" s="106">
        <v>0</v>
      </c>
      <c r="AA890" s="106">
        <v>1</v>
      </c>
      <c r="AB890" s="106">
        <v>0</v>
      </c>
      <c r="AC890" s="108">
        <v>0</v>
      </c>
      <c r="AD890" s="192">
        <v>2</v>
      </c>
      <c r="AE890" s="183">
        <v>0</v>
      </c>
      <c r="AF890" s="173">
        <f t="shared" si="181"/>
        <v>753</v>
      </c>
      <c r="AG890" s="173">
        <f t="shared" si="180"/>
        <v>751</v>
      </c>
    </row>
    <row r="891" spans="1:59" ht="24.75" customHeight="1" x14ac:dyDescent="0.25">
      <c r="A891" s="22" t="s">
        <v>8</v>
      </c>
      <c r="B891" s="22" t="s">
        <v>1270</v>
      </c>
      <c r="C891" s="22" t="s">
        <v>7</v>
      </c>
      <c r="D891" s="22">
        <v>22</v>
      </c>
      <c r="E891" s="22" t="s">
        <v>1283</v>
      </c>
      <c r="F891" s="22" t="s">
        <v>1284</v>
      </c>
      <c r="G891" s="106">
        <v>0</v>
      </c>
      <c r="H891" s="106">
        <v>537</v>
      </c>
      <c r="I891" s="106">
        <v>1</v>
      </c>
      <c r="J891" s="106">
        <v>0</v>
      </c>
      <c r="K891" s="106">
        <v>0</v>
      </c>
      <c r="L891" s="106">
        <v>0</v>
      </c>
      <c r="M891" s="106">
        <v>1</v>
      </c>
      <c r="N891" s="106">
        <v>2</v>
      </c>
      <c r="O891" s="106">
        <v>2</v>
      </c>
      <c r="P891" s="106">
        <v>0</v>
      </c>
      <c r="Q891" s="106">
        <v>0</v>
      </c>
      <c r="R891" s="106">
        <v>0</v>
      </c>
      <c r="S891" s="106">
        <v>0</v>
      </c>
      <c r="T891" s="106">
        <v>0</v>
      </c>
      <c r="U891" s="106">
        <v>195</v>
      </c>
      <c r="V891" s="106">
        <v>3</v>
      </c>
      <c r="W891" s="106">
        <v>0</v>
      </c>
      <c r="X891" s="106">
        <v>0</v>
      </c>
      <c r="Y891" s="106">
        <v>3</v>
      </c>
      <c r="Z891" s="106">
        <v>1</v>
      </c>
      <c r="AA891" s="106">
        <v>2</v>
      </c>
      <c r="AB891" s="106">
        <v>0</v>
      </c>
      <c r="AC891" s="108">
        <v>0</v>
      </c>
      <c r="AD891" s="192">
        <v>0</v>
      </c>
      <c r="AE891" s="183">
        <v>0</v>
      </c>
      <c r="AF891" s="173">
        <f t="shared" si="181"/>
        <v>747</v>
      </c>
      <c r="AG891" s="173">
        <f t="shared" si="180"/>
        <v>747</v>
      </c>
    </row>
    <row r="892" spans="1:59" ht="24.75" customHeight="1" x14ac:dyDescent="0.25">
      <c r="A892" s="22" t="s">
        <v>8</v>
      </c>
      <c r="B892" s="22" t="s">
        <v>1270</v>
      </c>
      <c r="C892" s="22" t="s">
        <v>7</v>
      </c>
      <c r="D892" s="22">
        <v>22</v>
      </c>
      <c r="E892" s="22" t="s">
        <v>1285</v>
      </c>
      <c r="F892" s="22" t="s">
        <v>1286</v>
      </c>
      <c r="G892" s="99">
        <v>0</v>
      </c>
      <c r="H892" s="99">
        <v>566</v>
      </c>
      <c r="I892" s="99">
        <v>0</v>
      </c>
      <c r="J892" s="99">
        <v>0</v>
      </c>
      <c r="K892" s="99">
        <v>0</v>
      </c>
      <c r="L892" s="99">
        <v>0</v>
      </c>
      <c r="M892" s="99">
        <v>0</v>
      </c>
      <c r="N892" s="99">
        <v>3</v>
      </c>
      <c r="O892" s="99">
        <v>0</v>
      </c>
      <c r="P892" s="99">
        <v>0</v>
      </c>
      <c r="Q892" s="99">
        <v>1</v>
      </c>
      <c r="R892" s="99">
        <v>0</v>
      </c>
      <c r="S892" s="99">
        <v>0</v>
      </c>
      <c r="T892" s="99">
        <v>0</v>
      </c>
      <c r="U892" s="99">
        <v>160</v>
      </c>
      <c r="V892" s="99">
        <v>3</v>
      </c>
      <c r="W892" s="99">
        <v>0</v>
      </c>
      <c r="X892" s="99">
        <v>1</v>
      </c>
      <c r="Y892" s="99">
        <v>2</v>
      </c>
      <c r="Z892" s="99">
        <v>1</v>
      </c>
      <c r="AA892" s="99">
        <v>2</v>
      </c>
      <c r="AB892" s="99">
        <v>0</v>
      </c>
      <c r="AC892" s="99">
        <v>1</v>
      </c>
      <c r="AD892" s="195">
        <v>6</v>
      </c>
      <c r="AE892" s="183">
        <v>0</v>
      </c>
      <c r="AF892" s="173">
        <f t="shared" si="181"/>
        <v>746</v>
      </c>
      <c r="AG892" s="173">
        <f t="shared" si="180"/>
        <v>740</v>
      </c>
    </row>
    <row r="893" spans="1:59" ht="24.75" customHeight="1" x14ac:dyDescent="0.25">
      <c r="A893" s="22" t="s">
        <v>8</v>
      </c>
      <c r="B893" s="22" t="s">
        <v>1270</v>
      </c>
      <c r="C893" s="22" t="s">
        <v>7</v>
      </c>
      <c r="D893" s="22">
        <v>22</v>
      </c>
      <c r="E893" s="22" t="s">
        <v>1287</v>
      </c>
      <c r="F893" s="22" t="s">
        <v>1288</v>
      </c>
      <c r="G893" s="106">
        <v>0</v>
      </c>
      <c r="H893" s="106">
        <v>146</v>
      </c>
      <c r="I893" s="106">
        <v>0</v>
      </c>
      <c r="J893" s="106">
        <v>0</v>
      </c>
      <c r="K893" s="106">
        <v>0</v>
      </c>
      <c r="L893" s="106">
        <v>0</v>
      </c>
      <c r="M893" s="106">
        <v>0</v>
      </c>
      <c r="N893" s="106">
        <v>0</v>
      </c>
      <c r="O893" s="106">
        <v>0</v>
      </c>
      <c r="P893" s="106">
        <v>0</v>
      </c>
      <c r="Q893" s="106">
        <v>1</v>
      </c>
      <c r="R893" s="106">
        <v>0</v>
      </c>
      <c r="S893" s="106">
        <v>0</v>
      </c>
      <c r="T893" s="106">
        <v>0</v>
      </c>
      <c r="U893" s="106">
        <v>49</v>
      </c>
      <c r="V893" s="106">
        <v>1</v>
      </c>
      <c r="W893" s="106">
        <v>1</v>
      </c>
      <c r="X893" s="106">
        <v>0</v>
      </c>
      <c r="Y893" s="106">
        <v>1</v>
      </c>
      <c r="Z893" s="106">
        <v>0</v>
      </c>
      <c r="AA893" s="106">
        <v>0</v>
      </c>
      <c r="AB893" s="106">
        <v>0</v>
      </c>
      <c r="AC893" s="108">
        <v>0</v>
      </c>
      <c r="AD893" s="192">
        <v>0</v>
      </c>
      <c r="AE893" s="183">
        <v>0</v>
      </c>
      <c r="AF893" s="173">
        <f t="shared" si="181"/>
        <v>199</v>
      </c>
      <c r="AG893" s="173">
        <f t="shared" si="180"/>
        <v>199</v>
      </c>
    </row>
    <row r="894" spans="1:59" ht="24.75" customHeight="1" x14ac:dyDescent="0.25">
      <c r="A894" s="22" t="s">
        <v>8</v>
      </c>
      <c r="B894" s="22" t="s">
        <v>1270</v>
      </c>
      <c r="C894" s="22" t="s">
        <v>7</v>
      </c>
      <c r="D894" s="22">
        <v>22</v>
      </c>
      <c r="E894" s="22" t="s">
        <v>1289</v>
      </c>
      <c r="F894" s="22" t="s">
        <v>1290</v>
      </c>
      <c r="G894" s="106">
        <v>1</v>
      </c>
      <c r="H894" s="106">
        <v>476</v>
      </c>
      <c r="I894" s="106">
        <v>1</v>
      </c>
      <c r="J894" s="106">
        <v>0</v>
      </c>
      <c r="K894" s="106">
        <v>0</v>
      </c>
      <c r="L894" s="106">
        <v>0</v>
      </c>
      <c r="M894" s="106">
        <v>1</v>
      </c>
      <c r="N894" s="106">
        <v>0</v>
      </c>
      <c r="O894" s="106">
        <v>0</v>
      </c>
      <c r="P894" s="106">
        <v>0</v>
      </c>
      <c r="Q894" s="106">
        <v>1</v>
      </c>
      <c r="R894" s="106">
        <v>0</v>
      </c>
      <c r="S894" s="106">
        <v>0</v>
      </c>
      <c r="T894" s="106">
        <v>0</v>
      </c>
      <c r="U894" s="106">
        <v>216</v>
      </c>
      <c r="V894" s="106">
        <v>7</v>
      </c>
      <c r="W894" s="106">
        <v>0</v>
      </c>
      <c r="X894" s="106">
        <v>0</v>
      </c>
      <c r="Y894" s="106">
        <v>1</v>
      </c>
      <c r="Z894" s="106">
        <v>0</v>
      </c>
      <c r="AA894" s="106">
        <v>0</v>
      </c>
      <c r="AB894" s="106">
        <v>0</v>
      </c>
      <c r="AC894" s="108">
        <v>0</v>
      </c>
      <c r="AD894" s="192">
        <v>2</v>
      </c>
      <c r="AE894" s="183"/>
      <c r="AF894" s="173">
        <f t="shared" si="181"/>
        <v>706</v>
      </c>
      <c r="AG894" s="173">
        <f t="shared" si="180"/>
        <v>704</v>
      </c>
    </row>
    <row r="895" spans="1:59" ht="24.75" customHeight="1" x14ac:dyDescent="0.25">
      <c r="A895" s="22" t="s">
        <v>8</v>
      </c>
      <c r="B895" s="22" t="s">
        <v>1270</v>
      </c>
      <c r="C895" s="22" t="s">
        <v>7</v>
      </c>
      <c r="D895" s="22">
        <v>22</v>
      </c>
      <c r="E895" s="22" t="s">
        <v>1291</v>
      </c>
      <c r="F895" s="22" t="s">
        <v>1292</v>
      </c>
      <c r="G895" s="106">
        <v>0</v>
      </c>
      <c r="H895" s="106">
        <v>474</v>
      </c>
      <c r="I895" s="106">
        <v>0</v>
      </c>
      <c r="J895" s="106">
        <v>0</v>
      </c>
      <c r="K895" s="106">
        <v>0</v>
      </c>
      <c r="L895" s="106">
        <v>0</v>
      </c>
      <c r="M895" s="106">
        <v>0</v>
      </c>
      <c r="N895" s="106">
        <v>1</v>
      </c>
      <c r="O895" s="106">
        <v>0</v>
      </c>
      <c r="P895" s="106">
        <v>0</v>
      </c>
      <c r="Q895" s="106">
        <v>1</v>
      </c>
      <c r="R895" s="106">
        <v>0</v>
      </c>
      <c r="S895" s="106">
        <v>0</v>
      </c>
      <c r="T895" s="106">
        <v>0</v>
      </c>
      <c r="U895" s="106">
        <v>251</v>
      </c>
      <c r="V895" s="106">
        <v>1</v>
      </c>
      <c r="W895" s="106">
        <v>0</v>
      </c>
      <c r="X895" s="106">
        <v>0</v>
      </c>
      <c r="Y895" s="106">
        <v>1</v>
      </c>
      <c r="Z895" s="106">
        <v>0</v>
      </c>
      <c r="AA895" s="106">
        <v>1</v>
      </c>
      <c r="AB895" s="106">
        <v>0</v>
      </c>
      <c r="AC895" s="108">
        <v>0</v>
      </c>
      <c r="AD895" s="192">
        <v>2</v>
      </c>
      <c r="AE895" s="183">
        <v>0</v>
      </c>
      <c r="AF895" s="173">
        <f t="shared" si="181"/>
        <v>732</v>
      </c>
      <c r="AG895" s="173">
        <f t="shared" si="180"/>
        <v>730</v>
      </c>
    </row>
    <row r="896" spans="1:59" ht="24.75" customHeight="1" x14ac:dyDescent="0.25">
      <c r="A896" s="22" t="s">
        <v>8</v>
      </c>
      <c r="B896" s="22" t="s">
        <v>1270</v>
      </c>
      <c r="C896" s="22" t="s">
        <v>7</v>
      </c>
      <c r="D896" s="22">
        <v>22</v>
      </c>
      <c r="E896" s="22" t="s">
        <v>1293</v>
      </c>
      <c r="F896" s="22" t="s">
        <v>1294</v>
      </c>
      <c r="G896" s="106">
        <v>0</v>
      </c>
      <c r="H896" s="106">
        <v>509</v>
      </c>
      <c r="I896" s="106">
        <v>0</v>
      </c>
      <c r="J896" s="106">
        <v>0</v>
      </c>
      <c r="K896" s="106">
        <v>0</v>
      </c>
      <c r="L896" s="106">
        <v>1</v>
      </c>
      <c r="M896" s="106">
        <v>0</v>
      </c>
      <c r="N896" s="106">
        <v>5</v>
      </c>
      <c r="O896" s="106">
        <v>0</v>
      </c>
      <c r="P896" s="106">
        <v>0</v>
      </c>
      <c r="Q896" s="106">
        <v>0</v>
      </c>
      <c r="R896" s="106">
        <v>0</v>
      </c>
      <c r="S896" s="106">
        <v>0</v>
      </c>
      <c r="T896" s="106">
        <v>0</v>
      </c>
      <c r="U896" s="106">
        <v>211</v>
      </c>
      <c r="V896" s="106">
        <v>4</v>
      </c>
      <c r="W896" s="106">
        <v>1</v>
      </c>
      <c r="X896" s="106">
        <v>0</v>
      </c>
      <c r="Y896" s="106">
        <v>0</v>
      </c>
      <c r="Z896" s="106">
        <v>0</v>
      </c>
      <c r="AA896" s="106">
        <v>0</v>
      </c>
      <c r="AB896" s="106">
        <v>0</v>
      </c>
      <c r="AC896" s="108">
        <v>1</v>
      </c>
      <c r="AD896" s="192">
        <v>3</v>
      </c>
      <c r="AE896" s="183">
        <v>0</v>
      </c>
      <c r="AF896" s="173">
        <f t="shared" si="181"/>
        <v>735</v>
      </c>
      <c r="AG896" s="173">
        <f t="shared" si="180"/>
        <v>732</v>
      </c>
    </row>
    <row r="897" spans="1:59" ht="24.75" customHeight="1" x14ac:dyDescent="0.25">
      <c r="A897" s="22" t="s">
        <v>8</v>
      </c>
      <c r="B897" s="22" t="s">
        <v>1270</v>
      </c>
      <c r="C897" s="22" t="s">
        <v>7</v>
      </c>
      <c r="D897" s="22">
        <v>22</v>
      </c>
      <c r="E897" s="22" t="s">
        <v>1295</v>
      </c>
      <c r="F897" s="22" t="s">
        <v>1296</v>
      </c>
      <c r="G897" s="106">
        <v>0</v>
      </c>
      <c r="H897" s="106">
        <v>508</v>
      </c>
      <c r="I897" s="106">
        <v>0</v>
      </c>
      <c r="J897" s="106">
        <v>0</v>
      </c>
      <c r="K897" s="106">
        <v>0</v>
      </c>
      <c r="L897" s="106">
        <v>0</v>
      </c>
      <c r="M897" s="106">
        <v>0</v>
      </c>
      <c r="N897" s="106">
        <v>0</v>
      </c>
      <c r="O897" s="106">
        <v>0</v>
      </c>
      <c r="P897" s="106">
        <v>0</v>
      </c>
      <c r="Q897" s="106">
        <v>0</v>
      </c>
      <c r="R897" s="106">
        <v>0</v>
      </c>
      <c r="S897" s="106">
        <v>0</v>
      </c>
      <c r="T897" s="106">
        <v>0</v>
      </c>
      <c r="U897" s="106">
        <v>212</v>
      </c>
      <c r="V897" s="106">
        <v>2</v>
      </c>
      <c r="W897" s="106">
        <v>0</v>
      </c>
      <c r="X897" s="106">
        <v>0</v>
      </c>
      <c r="Y897" s="106">
        <v>1</v>
      </c>
      <c r="Z897" s="106">
        <v>0</v>
      </c>
      <c r="AA897" s="106">
        <v>1</v>
      </c>
      <c r="AB897" s="106">
        <v>0</v>
      </c>
      <c r="AC897" s="108">
        <v>0</v>
      </c>
      <c r="AD897" s="192">
        <v>3</v>
      </c>
      <c r="AE897" s="183">
        <v>0</v>
      </c>
      <c r="AF897" s="173">
        <f t="shared" si="181"/>
        <v>727</v>
      </c>
      <c r="AG897" s="173">
        <f t="shared" si="180"/>
        <v>724</v>
      </c>
    </row>
    <row r="898" spans="1:59" ht="24.75" customHeight="1" x14ac:dyDescent="0.25">
      <c r="A898" s="22" t="s">
        <v>8</v>
      </c>
      <c r="B898" s="22" t="s">
        <v>1270</v>
      </c>
      <c r="C898" s="22" t="s">
        <v>7</v>
      </c>
      <c r="D898" s="22">
        <v>22</v>
      </c>
      <c r="E898" s="22" t="s">
        <v>1297</v>
      </c>
      <c r="F898" s="22" t="s">
        <v>1298</v>
      </c>
      <c r="G898" s="106">
        <v>1</v>
      </c>
      <c r="H898" s="106">
        <v>492</v>
      </c>
      <c r="I898" s="106">
        <v>1</v>
      </c>
      <c r="J898" s="106">
        <v>0</v>
      </c>
      <c r="K898" s="106">
        <v>0</v>
      </c>
      <c r="L898" s="106">
        <v>0</v>
      </c>
      <c r="M898" s="106">
        <v>0</v>
      </c>
      <c r="N898" s="106">
        <v>2</v>
      </c>
      <c r="O898" s="106">
        <v>0</v>
      </c>
      <c r="P898" s="106">
        <v>0</v>
      </c>
      <c r="Q898" s="106">
        <v>2</v>
      </c>
      <c r="R898" s="106">
        <v>0</v>
      </c>
      <c r="S898" s="106">
        <v>0</v>
      </c>
      <c r="T898" s="106">
        <v>0</v>
      </c>
      <c r="U898" s="106">
        <v>199</v>
      </c>
      <c r="V898" s="106">
        <v>4</v>
      </c>
      <c r="W898" s="106">
        <v>0</v>
      </c>
      <c r="X898" s="106">
        <v>0</v>
      </c>
      <c r="Y898" s="106">
        <v>2</v>
      </c>
      <c r="Z898" s="106">
        <v>1</v>
      </c>
      <c r="AA898" s="106">
        <v>0</v>
      </c>
      <c r="AB898" s="106">
        <v>0</v>
      </c>
      <c r="AC898" s="108">
        <v>0</v>
      </c>
      <c r="AD898" s="192">
        <v>1</v>
      </c>
      <c r="AE898" s="183">
        <v>0</v>
      </c>
      <c r="AF898" s="173">
        <f t="shared" si="181"/>
        <v>705</v>
      </c>
      <c r="AG898" s="173">
        <f t="shared" si="180"/>
        <v>704</v>
      </c>
    </row>
    <row r="899" spans="1:59" ht="24.75" customHeight="1" x14ac:dyDescent="0.25">
      <c r="A899" s="22" t="s">
        <v>8</v>
      </c>
      <c r="B899" s="22" t="s">
        <v>1270</v>
      </c>
      <c r="C899" s="22" t="s">
        <v>7</v>
      </c>
      <c r="D899" s="22">
        <v>22</v>
      </c>
      <c r="E899" s="22" t="s">
        <v>1299</v>
      </c>
      <c r="F899" s="22" t="s">
        <v>1300</v>
      </c>
      <c r="G899" s="106">
        <v>1</v>
      </c>
      <c r="H899" s="106">
        <v>441</v>
      </c>
      <c r="I899" s="106">
        <v>0</v>
      </c>
      <c r="J899" s="106">
        <v>0</v>
      </c>
      <c r="K899" s="106">
        <v>0</v>
      </c>
      <c r="L899" s="106">
        <v>0</v>
      </c>
      <c r="M899" s="106">
        <v>0</v>
      </c>
      <c r="N899" s="106">
        <v>1</v>
      </c>
      <c r="O899" s="106">
        <v>0</v>
      </c>
      <c r="P899" s="106">
        <v>0</v>
      </c>
      <c r="Q899" s="106">
        <v>0</v>
      </c>
      <c r="R899" s="106">
        <v>0</v>
      </c>
      <c r="S899" s="106">
        <v>0</v>
      </c>
      <c r="T899" s="106">
        <v>0</v>
      </c>
      <c r="U899" s="106">
        <v>158</v>
      </c>
      <c r="V899" s="106">
        <v>1</v>
      </c>
      <c r="W899" s="106">
        <v>0</v>
      </c>
      <c r="X899" s="106">
        <v>1</v>
      </c>
      <c r="Y899" s="106">
        <v>2</v>
      </c>
      <c r="Z899" s="106">
        <v>0</v>
      </c>
      <c r="AA899" s="106">
        <v>0</v>
      </c>
      <c r="AB899" s="106">
        <v>0</v>
      </c>
      <c r="AC899" s="108">
        <v>0</v>
      </c>
      <c r="AD899" s="192">
        <v>2</v>
      </c>
      <c r="AE899" s="183">
        <v>0</v>
      </c>
      <c r="AF899" s="173">
        <f t="shared" si="181"/>
        <v>607</v>
      </c>
      <c r="AG899" s="173">
        <f t="shared" si="180"/>
        <v>605</v>
      </c>
    </row>
    <row r="900" spans="1:59" ht="24.75" customHeight="1" x14ac:dyDescent="0.25">
      <c r="A900" s="22" t="s">
        <v>8</v>
      </c>
      <c r="B900" s="22" t="s">
        <v>1270</v>
      </c>
      <c r="C900" s="22" t="s">
        <v>7</v>
      </c>
      <c r="D900" s="22">
        <v>22</v>
      </c>
      <c r="E900" s="22" t="s">
        <v>1301</v>
      </c>
      <c r="F900" s="22" t="s">
        <v>1302</v>
      </c>
      <c r="G900" s="106">
        <v>0</v>
      </c>
      <c r="H900" s="106">
        <v>424</v>
      </c>
      <c r="I900" s="106">
        <v>2</v>
      </c>
      <c r="J900" s="106">
        <v>0</v>
      </c>
      <c r="K900" s="106">
        <v>0</v>
      </c>
      <c r="L900" s="106">
        <v>0</v>
      </c>
      <c r="M900" s="106">
        <v>0</v>
      </c>
      <c r="N900" s="106">
        <v>0</v>
      </c>
      <c r="O900" s="106">
        <v>0</v>
      </c>
      <c r="P900" s="106">
        <v>0</v>
      </c>
      <c r="Q900" s="106">
        <v>0</v>
      </c>
      <c r="R900" s="106">
        <v>0</v>
      </c>
      <c r="S900" s="106">
        <v>1</v>
      </c>
      <c r="T900" s="106">
        <v>0</v>
      </c>
      <c r="U900" s="106">
        <v>167</v>
      </c>
      <c r="V900" s="106">
        <v>1</v>
      </c>
      <c r="W900" s="106">
        <v>0</v>
      </c>
      <c r="X900" s="106">
        <v>0</v>
      </c>
      <c r="Y900" s="106">
        <v>3</v>
      </c>
      <c r="Z900" s="106">
        <v>0</v>
      </c>
      <c r="AA900" s="106">
        <v>0</v>
      </c>
      <c r="AB900" s="106">
        <v>0</v>
      </c>
      <c r="AC900" s="108">
        <v>0</v>
      </c>
      <c r="AD900" s="192">
        <v>1</v>
      </c>
      <c r="AE900" s="183">
        <v>0</v>
      </c>
      <c r="AF900" s="173">
        <f t="shared" si="181"/>
        <v>599</v>
      </c>
      <c r="AG900" s="173">
        <f t="shared" si="180"/>
        <v>598</v>
      </c>
    </row>
    <row r="901" spans="1:59" ht="24.75" customHeight="1" x14ac:dyDescent="0.25">
      <c r="A901" s="22" t="s">
        <v>8</v>
      </c>
      <c r="B901" s="22" t="s">
        <v>1270</v>
      </c>
      <c r="C901" s="22" t="s">
        <v>7</v>
      </c>
      <c r="D901" s="22">
        <v>22</v>
      </c>
      <c r="E901" s="22" t="s">
        <v>1303</v>
      </c>
      <c r="F901" s="22" t="s">
        <v>1304</v>
      </c>
      <c r="G901" s="106">
        <v>0</v>
      </c>
      <c r="H901" s="106">
        <v>430</v>
      </c>
      <c r="I901" s="106">
        <v>2</v>
      </c>
      <c r="J901" s="106">
        <v>0</v>
      </c>
      <c r="K901" s="106">
        <v>0</v>
      </c>
      <c r="L901" s="106">
        <v>0</v>
      </c>
      <c r="M901" s="106">
        <v>0</v>
      </c>
      <c r="N901" s="106">
        <v>0</v>
      </c>
      <c r="O901" s="106">
        <v>0</v>
      </c>
      <c r="P901" s="106">
        <v>0</v>
      </c>
      <c r="Q901" s="106">
        <v>0</v>
      </c>
      <c r="R901" s="106">
        <v>0</v>
      </c>
      <c r="S901" s="106">
        <v>0</v>
      </c>
      <c r="T901" s="106">
        <v>0</v>
      </c>
      <c r="U901" s="106">
        <v>165</v>
      </c>
      <c r="V901" s="106">
        <v>3</v>
      </c>
      <c r="W901" s="106">
        <v>0</v>
      </c>
      <c r="X901" s="106">
        <v>1</v>
      </c>
      <c r="Y901" s="106">
        <v>0</v>
      </c>
      <c r="Z901" s="106">
        <v>0</v>
      </c>
      <c r="AA901" s="106">
        <v>0</v>
      </c>
      <c r="AB901" s="106">
        <v>0</v>
      </c>
      <c r="AC901" s="108">
        <v>0</v>
      </c>
      <c r="AD901" s="192">
        <v>5</v>
      </c>
      <c r="AE901" s="183">
        <v>0</v>
      </c>
      <c r="AF901" s="173">
        <f t="shared" si="181"/>
        <v>606</v>
      </c>
      <c r="AG901" s="173">
        <f t="shared" si="180"/>
        <v>601</v>
      </c>
    </row>
    <row r="902" spans="1:59" ht="24.75" customHeight="1" x14ac:dyDescent="0.25">
      <c r="A902" s="22" t="s">
        <v>8</v>
      </c>
      <c r="B902" s="22" t="s">
        <v>1270</v>
      </c>
      <c r="C902" s="22" t="s">
        <v>7</v>
      </c>
      <c r="D902" s="22">
        <v>22</v>
      </c>
      <c r="E902" s="22" t="s">
        <v>1305</v>
      </c>
      <c r="F902" s="22" t="s">
        <v>1306</v>
      </c>
      <c r="G902" s="106">
        <v>0</v>
      </c>
      <c r="H902" s="106">
        <v>540</v>
      </c>
      <c r="I902" s="106">
        <v>0</v>
      </c>
      <c r="J902" s="106">
        <v>0</v>
      </c>
      <c r="K902" s="106">
        <v>0</v>
      </c>
      <c r="L902" s="106">
        <v>1</v>
      </c>
      <c r="M902" s="106">
        <v>3</v>
      </c>
      <c r="N902" s="106">
        <v>4</v>
      </c>
      <c r="O902" s="106">
        <v>0</v>
      </c>
      <c r="P902" s="106">
        <v>1</v>
      </c>
      <c r="Q902" s="106">
        <v>0</v>
      </c>
      <c r="R902" s="106">
        <v>1</v>
      </c>
      <c r="S902" s="106">
        <v>0</v>
      </c>
      <c r="T902" s="106">
        <v>0</v>
      </c>
      <c r="U902" s="106">
        <v>208</v>
      </c>
      <c r="V902" s="106">
        <v>0</v>
      </c>
      <c r="W902" s="106">
        <v>0</v>
      </c>
      <c r="X902" s="106">
        <v>1</v>
      </c>
      <c r="Y902" s="106">
        <v>1</v>
      </c>
      <c r="Z902" s="106">
        <v>0</v>
      </c>
      <c r="AA902" s="106">
        <v>0</v>
      </c>
      <c r="AB902" s="106">
        <v>0</v>
      </c>
      <c r="AC902" s="108">
        <v>0</v>
      </c>
      <c r="AD902" s="192">
        <v>2</v>
      </c>
      <c r="AE902" s="183">
        <v>0</v>
      </c>
      <c r="AF902" s="173">
        <f t="shared" si="181"/>
        <v>762</v>
      </c>
      <c r="AG902" s="173">
        <f t="shared" si="180"/>
        <v>760</v>
      </c>
    </row>
    <row r="903" spans="1:59" ht="24.75" customHeight="1" x14ac:dyDescent="0.25">
      <c r="A903" s="22" t="s">
        <v>8</v>
      </c>
      <c r="B903" s="22" t="s">
        <v>1270</v>
      </c>
      <c r="C903" s="22" t="s">
        <v>7</v>
      </c>
      <c r="D903" s="22">
        <v>22</v>
      </c>
      <c r="E903" s="22" t="s">
        <v>1307</v>
      </c>
      <c r="F903" s="22" t="s">
        <v>1308</v>
      </c>
      <c r="G903" s="106">
        <v>0</v>
      </c>
      <c r="H903" s="106">
        <v>543</v>
      </c>
      <c r="I903" s="106">
        <v>1</v>
      </c>
      <c r="J903" s="106">
        <v>0</v>
      </c>
      <c r="K903" s="106">
        <v>0</v>
      </c>
      <c r="L903" s="106">
        <v>1</v>
      </c>
      <c r="M903" s="106">
        <v>0</v>
      </c>
      <c r="N903" s="106">
        <v>8</v>
      </c>
      <c r="O903" s="106">
        <v>0</v>
      </c>
      <c r="P903" s="106">
        <v>0</v>
      </c>
      <c r="Q903" s="106">
        <v>1</v>
      </c>
      <c r="R903" s="106">
        <v>0</v>
      </c>
      <c r="S903" s="106">
        <v>0</v>
      </c>
      <c r="T903" s="106">
        <v>0</v>
      </c>
      <c r="U903" s="106">
        <v>193</v>
      </c>
      <c r="V903" s="106">
        <v>0</v>
      </c>
      <c r="W903" s="106">
        <v>0</v>
      </c>
      <c r="X903" s="106">
        <v>0</v>
      </c>
      <c r="Y903" s="106">
        <v>2</v>
      </c>
      <c r="Z903" s="106">
        <v>0</v>
      </c>
      <c r="AA903" s="106">
        <v>0</v>
      </c>
      <c r="AB903" s="106">
        <v>0</v>
      </c>
      <c r="AC903" s="108">
        <v>0</v>
      </c>
      <c r="AD903" s="192">
        <v>5</v>
      </c>
      <c r="AE903" s="183">
        <v>0</v>
      </c>
      <c r="AF903" s="173">
        <f t="shared" si="181"/>
        <v>754</v>
      </c>
      <c r="AG903" s="173">
        <f t="shared" si="180"/>
        <v>749</v>
      </c>
    </row>
    <row r="904" spans="1:59" ht="24.75" customHeight="1" x14ac:dyDescent="0.25">
      <c r="A904" s="22"/>
      <c r="B904" s="22"/>
      <c r="C904" s="22"/>
      <c r="D904" s="22"/>
      <c r="E904" s="31" t="s">
        <v>607</v>
      </c>
      <c r="F904" s="31" t="s">
        <v>6</v>
      </c>
      <c r="G904" s="87">
        <f>SUM(G885:G903)</f>
        <v>7</v>
      </c>
      <c r="H904" s="84">
        <f t="shared" ref="H904:AG904" si="182">SUM(H885:H903)</f>
        <v>9192</v>
      </c>
      <c r="I904" s="84">
        <f t="shared" si="182"/>
        <v>11</v>
      </c>
      <c r="J904" s="84">
        <f t="shared" si="182"/>
        <v>0</v>
      </c>
      <c r="K904" s="84">
        <f t="shared" si="182"/>
        <v>0</v>
      </c>
      <c r="L904" s="84">
        <f t="shared" si="182"/>
        <v>7</v>
      </c>
      <c r="M904" s="84">
        <f t="shared" si="182"/>
        <v>7</v>
      </c>
      <c r="N904" s="84">
        <f t="shared" si="182"/>
        <v>32</v>
      </c>
      <c r="O904" s="84">
        <f t="shared" si="182"/>
        <v>5</v>
      </c>
      <c r="P904" s="84">
        <f t="shared" si="182"/>
        <v>2</v>
      </c>
      <c r="Q904" s="84">
        <f t="shared" si="182"/>
        <v>9</v>
      </c>
      <c r="R904" s="84">
        <f t="shared" si="182"/>
        <v>1</v>
      </c>
      <c r="S904" s="84">
        <f t="shared" si="182"/>
        <v>4</v>
      </c>
      <c r="T904" s="84">
        <f t="shared" si="182"/>
        <v>0</v>
      </c>
      <c r="U904" s="84">
        <f t="shared" si="182"/>
        <v>3524</v>
      </c>
      <c r="V904" s="84">
        <f t="shared" si="182"/>
        <v>44</v>
      </c>
      <c r="W904" s="84">
        <f t="shared" si="182"/>
        <v>3</v>
      </c>
      <c r="X904" s="84">
        <f t="shared" si="182"/>
        <v>4</v>
      </c>
      <c r="Y904" s="84">
        <f t="shared" si="182"/>
        <v>35</v>
      </c>
      <c r="Z904" s="84">
        <f t="shared" si="182"/>
        <v>3</v>
      </c>
      <c r="AA904" s="84">
        <f t="shared" si="182"/>
        <v>7</v>
      </c>
      <c r="AB904" s="84">
        <f t="shared" si="182"/>
        <v>2</v>
      </c>
      <c r="AC904" s="85">
        <f t="shared" si="182"/>
        <v>4</v>
      </c>
      <c r="AD904" s="100">
        <f t="shared" si="182"/>
        <v>60</v>
      </c>
      <c r="AE904" s="84">
        <f t="shared" si="182"/>
        <v>1</v>
      </c>
      <c r="AF904" s="87">
        <f t="shared" si="182"/>
        <v>12963</v>
      </c>
      <c r="AG904" s="88">
        <f t="shared" si="182"/>
        <v>12903</v>
      </c>
    </row>
    <row r="905" spans="1:59" s="51" customFormat="1" ht="24.75" customHeight="1" x14ac:dyDescent="0.25">
      <c r="A905" s="241"/>
      <c r="B905" s="242"/>
      <c r="C905" s="242"/>
      <c r="D905" s="242"/>
      <c r="E905" s="242"/>
      <c r="F905" s="242"/>
      <c r="G905" s="242"/>
      <c r="H905" s="242"/>
      <c r="I905" s="242"/>
      <c r="J905" s="242"/>
      <c r="K905" s="242"/>
      <c r="L905" s="242"/>
      <c r="M905" s="242"/>
      <c r="N905" s="242"/>
      <c r="O905" s="242"/>
      <c r="P905" s="242"/>
      <c r="Q905" s="242"/>
      <c r="R905" s="242"/>
      <c r="S905" s="242"/>
      <c r="T905" s="242"/>
      <c r="U905" s="242"/>
      <c r="V905" s="242"/>
      <c r="W905" s="242"/>
      <c r="X905" s="242"/>
      <c r="Y905" s="242"/>
      <c r="Z905" s="242"/>
      <c r="AA905" s="242"/>
      <c r="AB905" s="242"/>
      <c r="AC905" s="242"/>
      <c r="AD905" s="242"/>
      <c r="AE905" s="242"/>
      <c r="AF905" s="242"/>
      <c r="AG905" s="243"/>
      <c r="AH905" s="50"/>
      <c r="AI905" s="50"/>
      <c r="AJ905" s="50"/>
      <c r="AK905" s="50"/>
      <c r="AL905" s="50"/>
      <c r="AM905" s="50"/>
      <c r="AN905" s="50"/>
      <c r="AO905" s="50"/>
      <c r="AP905" s="50"/>
      <c r="AQ905" s="50"/>
      <c r="AR905" s="50"/>
      <c r="AS905" s="50"/>
      <c r="AT905" s="50"/>
      <c r="AU905" s="50"/>
      <c r="AV905" s="50"/>
      <c r="AW905" s="50"/>
      <c r="AX905" s="50"/>
      <c r="AY905" s="50"/>
      <c r="AZ905" s="50"/>
      <c r="BA905" s="50"/>
      <c r="BB905" s="50"/>
      <c r="BC905" s="50"/>
      <c r="BD905" s="50"/>
      <c r="BE905" s="50"/>
      <c r="BF905" s="50"/>
      <c r="BG905" s="50"/>
    </row>
    <row r="906" spans="1:59" ht="24.75" customHeight="1" x14ac:dyDescent="0.25">
      <c r="A906" s="22" t="s">
        <v>8</v>
      </c>
      <c r="B906" s="22" t="s">
        <v>1270</v>
      </c>
      <c r="C906" s="22" t="s">
        <v>7</v>
      </c>
      <c r="D906" s="22">
        <v>23</v>
      </c>
      <c r="E906" s="22" t="s">
        <v>1309</v>
      </c>
      <c r="F906" s="22" t="s">
        <v>1310</v>
      </c>
      <c r="G906" s="106">
        <v>0</v>
      </c>
      <c r="H906" s="106">
        <v>664</v>
      </c>
      <c r="I906" s="106">
        <v>1</v>
      </c>
      <c r="J906" s="106">
        <v>0</v>
      </c>
      <c r="K906" s="106">
        <v>0</v>
      </c>
      <c r="L906" s="106">
        <v>1</v>
      </c>
      <c r="M906" s="106">
        <v>1</v>
      </c>
      <c r="N906" s="106">
        <v>1</v>
      </c>
      <c r="O906" s="106">
        <v>0</v>
      </c>
      <c r="P906" s="106">
        <v>0</v>
      </c>
      <c r="Q906" s="106">
        <v>0</v>
      </c>
      <c r="R906" s="106">
        <v>0</v>
      </c>
      <c r="S906" s="106">
        <v>0</v>
      </c>
      <c r="T906" s="106">
        <v>0</v>
      </c>
      <c r="U906" s="106">
        <v>152</v>
      </c>
      <c r="V906" s="106">
        <v>1</v>
      </c>
      <c r="W906" s="106">
        <v>0</v>
      </c>
      <c r="X906" s="106">
        <v>1</v>
      </c>
      <c r="Y906" s="106">
        <v>1</v>
      </c>
      <c r="Z906" s="106">
        <v>0</v>
      </c>
      <c r="AA906" s="106">
        <v>0</v>
      </c>
      <c r="AB906" s="106">
        <v>0</v>
      </c>
      <c r="AC906" s="108">
        <v>0</v>
      </c>
      <c r="AD906" s="192">
        <v>4</v>
      </c>
      <c r="AE906" s="183">
        <v>0</v>
      </c>
      <c r="AF906" s="173">
        <f t="shared" ref="AF906" si="183">G906+H906+I906+J906+K906+L906+M906+N906+O906+P906+Q906+R906+S906+T906+U906+V906+W906+X906+Y906+Z906+AA906+AB906+AC906+AD906</f>
        <v>827</v>
      </c>
      <c r="AG906" s="173">
        <f t="shared" ref="AG906:AG930" si="184">G906+H906+I906+J906+K906+L906+M906+N906+O906+P906+Q906+R906+S906+T906+U906+V906+W906+X906+Y906+Z906+AA906+AB906+AC906</f>
        <v>823</v>
      </c>
    </row>
    <row r="907" spans="1:59" ht="24.75" customHeight="1" x14ac:dyDescent="0.25">
      <c r="A907" s="22" t="s">
        <v>8</v>
      </c>
      <c r="B907" s="22" t="s">
        <v>1270</v>
      </c>
      <c r="C907" s="22" t="s">
        <v>7</v>
      </c>
      <c r="D907" s="22">
        <v>23</v>
      </c>
      <c r="E907" s="22" t="s">
        <v>1311</v>
      </c>
      <c r="F907" s="22" t="s">
        <v>1312</v>
      </c>
      <c r="G907" s="106">
        <v>2</v>
      </c>
      <c r="H907" s="106">
        <v>573</v>
      </c>
      <c r="I907" s="106">
        <v>0</v>
      </c>
      <c r="J907" s="106">
        <v>0</v>
      </c>
      <c r="K907" s="106">
        <v>0</v>
      </c>
      <c r="L907" s="106">
        <v>1</v>
      </c>
      <c r="M907" s="106">
        <v>0</v>
      </c>
      <c r="N907" s="106">
        <v>4</v>
      </c>
      <c r="O907" s="106">
        <v>1</v>
      </c>
      <c r="P907" s="106">
        <v>0</v>
      </c>
      <c r="Q907" s="106">
        <v>0</v>
      </c>
      <c r="R907" s="106">
        <v>0</v>
      </c>
      <c r="S907" s="106">
        <v>0</v>
      </c>
      <c r="T907" s="106">
        <v>0</v>
      </c>
      <c r="U907" s="106">
        <v>236</v>
      </c>
      <c r="V907" s="106">
        <v>3</v>
      </c>
      <c r="W907" s="106">
        <v>0</v>
      </c>
      <c r="X907" s="106">
        <v>1</v>
      </c>
      <c r="Y907" s="106">
        <v>0</v>
      </c>
      <c r="Z907" s="106">
        <v>1</v>
      </c>
      <c r="AA907" s="106">
        <v>0</v>
      </c>
      <c r="AB907" s="106">
        <v>0</v>
      </c>
      <c r="AC907" s="108">
        <v>0</v>
      </c>
      <c r="AD907" s="192">
        <v>5</v>
      </c>
      <c r="AE907" s="183">
        <v>0</v>
      </c>
      <c r="AF907" s="173">
        <f t="shared" ref="AF907:AF930" si="185">G907+H907+I907+J907+K907+L907+M907+N907+O907+P907+Q907+R907+S907+T907+U907+V907+W907+X907+Y907+Z907+AA907+AB907+AC907+AD907</f>
        <v>827</v>
      </c>
      <c r="AG907" s="173">
        <f t="shared" si="184"/>
        <v>822</v>
      </c>
    </row>
    <row r="908" spans="1:59" ht="24.75" customHeight="1" x14ac:dyDescent="0.25">
      <c r="A908" s="22" t="s">
        <v>8</v>
      </c>
      <c r="B908" s="22" t="s">
        <v>1270</v>
      </c>
      <c r="C908" s="22" t="s">
        <v>7</v>
      </c>
      <c r="D908" s="22">
        <v>23</v>
      </c>
      <c r="E908" s="22" t="s">
        <v>1313</v>
      </c>
      <c r="F908" s="22" t="s">
        <v>1314</v>
      </c>
      <c r="G908" s="106">
        <v>0</v>
      </c>
      <c r="H908" s="106">
        <v>483</v>
      </c>
      <c r="I908" s="106">
        <v>1</v>
      </c>
      <c r="J908" s="106">
        <v>0</v>
      </c>
      <c r="K908" s="106">
        <v>0</v>
      </c>
      <c r="L908" s="106">
        <v>0</v>
      </c>
      <c r="M908" s="106">
        <v>0</v>
      </c>
      <c r="N908" s="106">
        <v>1</v>
      </c>
      <c r="O908" s="106">
        <v>0</v>
      </c>
      <c r="P908" s="106">
        <v>0</v>
      </c>
      <c r="Q908" s="106">
        <v>0</v>
      </c>
      <c r="R908" s="106">
        <v>0</v>
      </c>
      <c r="S908" s="106">
        <v>0</v>
      </c>
      <c r="T908" s="106">
        <v>0</v>
      </c>
      <c r="U908" s="106">
        <v>157</v>
      </c>
      <c r="V908" s="106">
        <v>0</v>
      </c>
      <c r="W908" s="106">
        <v>0</v>
      </c>
      <c r="X908" s="106">
        <v>0</v>
      </c>
      <c r="Y908" s="106">
        <v>1</v>
      </c>
      <c r="Z908" s="106">
        <v>0</v>
      </c>
      <c r="AA908" s="106">
        <v>0</v>
      </c>
      <c r="AB908" s="106">
        <v>0</v>
      </c>
      <c r="AC908" s="108">
        <v>0</v>
      </c>
      <c r="AD908" s="192">
        <v>4</v>
      </c>
      <c r="AE908" s="183">
        <v>0</v>
      </c>
      <c r="AF908" s="173">
        <f t="shared" si="185"/>
        <v>647</v>
      </c>
      <c r="AG908" s="173">
        <f t="shared" si="184"/>
        <v>643</v>
      </c>
    </row>
    <row r="909" spans="1:59" ht="24.75" customHeight="1" x14ac:dyDescent="0.25">
      <c r="A909" s="22" t="s">
        <v>8</v>
      </c>
      <c r="B909" s="22" t="s">
        <v>1270</v>
      </c>
      <c r="C909" s="22" t="s">
        <v>7</v>
      </c>
      <c r="D909" s="22">
        <v>23</v>
      </c>
      <c r="E909" s="22" t="s">
        <v>1315</v>
      </c>
      <c r="F909" s="22" t="s">
        <v>1316</v>
      </c>
      <c r="G909" s="106">
        <v>1</v>
      </c>
      <c r="H909" s="106">
        <v>497</v>
      </c>
      <c r="I909" s="106">
        <v>0</v>
      </c>
      <c r="J909" s="106">
        <v>0</v>
      </c>
      <c r="K909" s="106">
        <v>0</v>
      </c>
      <c r="L909" s="106">
        <v>0</v>
      </c>
      <c r="M909" s="106">
        <v>0</v>
      </c>
      <c r="N909" s="106">
        <v>5</v>
      </c>
      <c r="O909" s="106">
        <v>2</v>
      </c>
      <c r="P909" s="106">
        <v>0</v>
      </c>
      <c r="Q909" s="106">
        <v>1</v>
      </c>
      <c r="R909" s="106">
        <v>0</v>
      </c>
      <c r="S909" s="106">
        <v>0</v>
      </c>
      <c r="T909" s="106">
        <v>0</v>
      </c>
      <c r="U909" s="106">
        <v>137</v>
      </c>
      <c r="V909" s="106">
        <v>1</v>
      </c>
      <c r="W909" s="106">
        <v>0</v>
      </c>
      <c r="X909" s="106">
        <v>0</v>
      </c>
      <c r="Y909" s="106">
        <v>0</v>
      </c>
      <c r="Z909" s="106">
        <v>0</v>
      </c>
      <c r="AA909" s="106">
        <v>0</v>
      </c>
      <c r="AB909" s="106">
        <v>0</v>
      </c>
      <c r="AC909" s="108">
        <v>0</v>
      </c>
      <c r="AD909" s="192">
        <v>0</v>
      </c>
      <c r="AE909" s="183">
        <v>0</v>
      </c>
      <c r="AF909" s="173">
        <f t="shared" si="185"/>
        <v>644</v>
      </c>
      <c r="AG909" s="173">
        <f t="shared" si="184"/>
        <v>644</v>
      </c>
    </row>
    <row r="910" spans="1:59" ht="24.75" customHeight="1" x14ac:dyDescent="0.25">
      <c r="A910" s="22" t="s">
        <v>8</v>
      </c>
      <c r="B910" s="22" t="s">
        <v>1270</v>
      </c>
      <c r="C910" s="22" t="s">
        <v>7</v>
      </c>
      <c r="D910" s="22">
        <v>23</v>
      </c>
      <c r="E910" s="22" t="s">
        <v>1317</v>
      </c>
      <c r="F910" s="22" t="s">
        <v>1318</v>
      </c>
      <c r="G910" s="106">
        <v>0</v>
      </c>
      <c r="H910" s="106">
        <v>458</v>
      </c>
      <c r="I910" s="106">
        <v>0</v>
      </c>
      <c r="J910" s="106">
        <v>0</v>
      </c>
      <c r="K910" s="106">
        <v>0</v>
      </c>
      <c r="L910" s="106">
        <v>0</v>
      </c>
      <c r="M910" s="106">
        <v>1</v>
      </c>
      <c r="N910" s="106">
        <v>1</v>
      </c>
      <c r="O910" s="106">
        <v>2</v>
      </c>
      <c r="P910" s="106">
        <v>0</v>
      </c>
      <c r="Q910" s="106">
        <v>0</v>
      </c>
      <c r="R910" s="106">
        <v>0</v>
      </c>
      <c r="S910" s="106">
        <v>0</v>
      </c>
      <c r="T910" s="106">
        <v>0</v>
      </c>
      <c r="U910" s="106">
        <v>135</v>
      </c>
      <c r="V910" s="106">
        <v>1</v>
      </c>
      <c r="W910" s="106">
        <v>0</v>
      </c>
      <c r="X910" s="106">
        <v>1</v>
      </c>
      <c r="Y910" s="106">
        <v>0</v>
      </c>
      <c r="Z910" s="106">
        <v>0</v>
      </c>
      <c r="AA910" s="106">
        <v>0</v>
      </c>
      <c r="AB910" s="106">
        <v>0</v>
      </c>
      <c r="AC910" s="108">
        <v>0</v>
      </c>
      <c r="AD910" s="192">
        <v>0</v>
      </c>
      <c r="AE910" s="183">
        <v>0</v>
      </c>
      <c r="AF910" s="173">
        <f t="shared" si="185"/>
        <v>599</v>
      </c>
      <c r="AG910" s="173">
        <f t="shared" si="184"/>
        <v>599</v>
      </c>
    </row>
    <row r="911" spans="1:59" ht="24.75" customHeight="1" x14ac:dyDescent="0.25">
      <c r="A911" s="22" t="s">
        <v>8</v>
      </c>
      <c r="B911" s="22" t="s">
        <v>1270</v>
      </c>
      <c r="C911" s="22" t="s">
        <v>7</v>
      </c>
      <c r="D911" s="22">
        <v>23</v>
      </c>
      <c r="E911" s="22" t="s">
        <v>1319</v>
      </c>
      <c r="F911" s="22" t="s">
        <v>1320</v>
      </c>
      <c r="G911" s="106">
        <v>0</v>
      </c>
      <c r="H911" s="106">
        <v>459</v>
      </c>
      <c r="I911" s="106">
        <v>0</v>
      </c>
      <c r="J911" s="106">
        <v>0</v>
      </c>
      <c r="K911" s="106">
        <v>0</v>
      </c>
      <c r="L911" s="106">
        <v>1</v>
      </c>
      <c r="M911" s="106">
        <v>1</v>
      </c>
      <c r="N911" s="106">
        <v>2</v>
      </c>
      <c r="O911" s="106">
        <v>0</v>
      </c>
      <c r="P911" s="106">
        <v>0</v>
      </c>
      <c r="Q911" s="106">
        <v>0</v>
      </c>
      <c r="R911" s="106">
        <v>0</v>
      </c>
      <c r="S911" s="106">
        <v>0</v>
      </c>
      <c r="T911" s="106">
        <v>0</v>
      </c>
      <c r="U911" s="106">
        <v>135</v>
      </c>
      <c r="V911" s="106">
        <v>1</v>
      </c>
      <c r="W911" s="106">
        <v>0</v>
      </c>
      <c r="X911" s="106">
        <v>1</v>
      </c>
      <c r="Y911" s="106">
        <v>1</v>
      </c>
      <c r="Z911" s="106">
        <v>0</v>
      </c>
      <c r="AA911" s="106">
        <v>0</v>
      </c>
      <c r="AB911" s="106">
        <v>0</v>
      </c>
      <c r="AC911" s="108">
        <v>1</v>
      </c>
      <c r="AD911" s="192">
        <v>0</v>
      </c>
      <c r="AE911" s="183">
        <v>0</v>
      </c>
      <c r="AF911" s="173">
        <f t="shared" si="185"/>
        <v>602</v>
      </c>
      <c r="AG911" s="173">
        <f t="shared" si="184"/>
        <v>602</v>
      </c>
    </row>
    <row r="912" spans="1:59" ht="24.75" customHeight="1" x14ac:dyDescent="0.25">
      <c r="A912" s="22" t="s">
        <v>8</v>
      </c>
      <c r="B912" s="22" t="s">
        <v>1270</v>
      </c>
      <c r="C912" s="22" t="s">
        <v>7</v>
      </c>
      <c r="D912" s="22">
        <v>23</v>
      </c>
      <c r="E912" s="22" t="s">
        <v>1321</v>
      </c>
      <c r="F912" s="22" t="s">
        <v>1322</v>
      </c>
      <c r="G912" s="106">
        <v>1</v>
      </c>
      <c r="H912" s="106">
        <v>546</v>
      </c>
      <c r="I912" s="106">
        <v>0</v>
      </c>
      <c r="J912" s="106">
        <v>0</v>
      </c>
      <c r="K912" s="106">
        <v>0</v>
      </c>
      <c r="L912" s="106">
        <v>0</v>
      </c>
      <c r="M912" s="106">
        <v>3</v>
      </c>
      <c r="N912" s="106">
        <v>2</v>
      </c>
      <c r="O912" s="106">
        <v>2</v>
      </c>
      <c r="P912" s="106">
        <v>0</v>
      </c>
      <c r="Q912" s="106">
        <v>3</v>
      </c>
      <c r="R912" s="106">
        <v>0</v>
      </c>
      <c r="S912" s="106">
        <v>0</v>
      </c>
      <c r="T912" s="106">
        <v>0</v>
      </c>
      <c r="U912" s="106">
        <v>165</v>
      </c>
      <c r="V912" s="106">
        <v>0</v>
      </c>
      <c r="W912" s="106">
        <v>0</v>
      </c>
      <c r="X912" s="106">
        <v>1</v>
      </c>
      <c r="Y912" s="106">
        <v>1</v>
      </c>
      <c r="Z912" s="106">
        <v>0</v>
      </c>
      <c r="AA912" s="106">
        <v>0</v>
      </c>
      <c r="AB912" s="106">
        <v>0</v>
      </c>
      <c r="AC912" s="108">
        <v>0</v>
      </c>
      <c r="AD912" s="192">
        <v>4</v>
      </c>
      <c r="AE912" s="183">
        <v>0</v>
      </c>
      <c r="AF912" s="173">
        <f t="shared" si="185"/>
        <v>728</v>
      </c>
      <c r="AG912" s="173">
        <f t="shared" si="184"/>
        <v>724</v>
      </c>
    </row>
    <row r="913" spans="1:33" ht="24.75" customHeight="1" x14ac:dyDescent="0.25">
      <c r="A913" s="22" t="s">
        <v>8</v>
      </c>
      <c r="B913" s="22" t="s">
        <v>1270</v>
      </c>
      <c r="C913" s="22" t="s">
        <v>7</v>
      </c>
      <c r="D913" s="22">
        <v>23</v>
      </c>
      <c r="E913" s="22" t="s">
        <v>1323</v>
      </c>
      <c r="F913" s="22" t="s">
        <v>1324</v>
      </c>
      <c r="G913" s="106">
        <v>0</v>
      </c>
      <c r="H913" s="106">
        <v>587</v>
      </c>
      <c r="I913" s="106">
        <v>0</v>
      </c>
      <c r="J913" s="106">
        <v>0</v>
      </c>
      <c r="K913" s="106">
        <v>0</v>
      </c>
      <c r="L913" s="106">
        <v>0</v>
      </c>
      <c r="M913" s="106">
        <v>0</v>
      </c>
      <c r="N913" s="106">
        <v>4</v>
      </c>
      <c r="O913" s="106">
        <v>1</v>
      </c>
      <c r="P913" s="106">
        <v>0</v>
      </c>
      <c r="Q913" s="106">
        <v>0</v>
      </c>
      <c r="R913" s="106">
        <v>4</v>
      </c>
      <c r="S913" s="106">
        <v>0</v>
      </c>
      <c r="T913" s="106">
        <v>0</v>
      </c>
      <c r="U913" s="106">
        <v>152</v>
      </c>
      <c r="V913" s="106">
        <v>2</v>
      </c>
      <c r="W913" s="106">
        <v>0</v>
      </c>
      <c r="X913" s="106">
        <v>0</v>
      </c>
      <c r="Y913" s="106">
        <v>1</v>
      </c>
      <c r="Z913" s="106">
        <v>0</v>
      </c>
      <c r="AA913" s="106">
        <v>0</v>
      </c>
      <c r="AB913" s="106">
        <v>0</v>
      </c>
      <c r="AC913" s="108">
        <v>0</v>
      </c>
      <c r="AD913" s="192">
        <v>4</v>
      </c>
      <c r="AE913" s="183">
        <v>0</v>
      </c>
      <c r="AF913" s="173">
        <f t="shared" si="185"/>
        <v>755</v>
      </c>
      <c r="AG913" s="173">
        <f t="shared" si="184"/>
        <v>751</v>
      </c>
    </row>
    <row r="914" spans="1:33" ht="24.75" customHeight="1" x14ac:dyDescent="0.25">
      <c r="A914" s="22" t="s">
        <v>8</v>
      </c>
      <c r="B914" s="22" t="s">
        <v>1270</v>
      </c>
      <c r="C914" s="22" t="s">
        <v>7</v>
      </c>
      <c r="D914" s="22">
        <v>23</v>
      </c>
      <c r="E914" s="22" t="s">
        <v>1325</v>
      </c>
      <c r="F914" s="22" t="s">
        <v>1326</v>
      </c>
      <c r="G914" s="99">
        <v>0</v>
      </c>
      <c r="H914" s="99">
        <v>552</v>
      </c>
      <c r="I914" s="99">
        <v>0</v>
      </c>
      <c r="J914" s="99">
        <v>0</v>
      </c>
      <c r="K914" s="99">
        <v>0</v>
      </c>
      <c r="L914" s="99">
        <v>0</v>
      </c>
      <c r="M914" s="99">
        <v>0</v>
      </c>
      <c r="N914" s="99">
        <v>0</v>
      </c>
      <c r="O914" s="99">
        <v>0</v>
      </c>
      <c r="P914" s="99">
        <v>0</v>
      </c>
      <c r="Q914" s="99">
        <v>0</v>
      </c>
      <c r="R914" s="99">
        <v>0</v>
      </c>
      <c r="S914" s="99">
        <v>0</v>
      </c>
      <c r="T914" s="99">
        <v>0</v>
      </c>
      <c r="U914" s="99">
        <v>158</v>
      </c>
      <c r="V914" s="99">
        <v>2</v>
      </c>
      <c r="W914" s="99">
        <v>0</v>
      </c>
      <c r="X914" s="99">
        <v>0</v>
      </c>
      <c r="Y914" s="99">
        <v>1</v>
      </c>
      <c r="Z914" s="99">
        <v>0</v>
      </c>
      <c r="AA914" s="99">
        <v>0</v>
      </c>
      <c r="AB914" s="99">
        <v>0</v>
      </c>
      <c r="AC914" s="99">
        <v>0</v>
      </c>
      <c r="AD914" s="195">
        <v>3</v>
      </c>
      <c r="AE914" s="183">
        <v>0</v>
      </c>
      <c r="AF914" s="173">
        <f t="shared" si="185"/>
        <v>716</v>
      </c>
      <c r="AG914" s="173">
        <f t="shared" si="184"/>
        <v>713</v>
      </c>
    </row>
    <row r="915" spans="1:33" ht="24.75" customHeight="1" x14ac:dyDescent="0.25">
      <c r="A915" s="22" t="s">
        <v>8</v>
      </c>
      <c r="B915" s="22" t="s">
        <v>1270</v>
      </c>
      <c r="C915" s="22" t="s">
        <v>7</v>
      </c>
      <c r="D915" s="22">
        <v>23</v>
      </c>
      <c r="E915" s="22" t="s">
        <v>1327</v>
      </c>
      <c r="F915" s="22" t="s">
        <v>1328</v>
      </c>
      <c r="G915" s="106">
        <v>1</v>
      </c>
      <c r="H915" s="106">
        <v>536</v>
      </c>
      <c r="I915" s="106">
        <v>0</v>
      </c>
      <c r="J915" s="106">
        <v>0</v>
      </c>
      <c r="K915" s="106">
        <v>0</v>
      </c>
      <c r="L915" s="106">
        <v>0</v>
      </c>
      <c r="M915" s="106">
        <v>0</v>
      </c>
      <c r="N915" s="106">
        <v>3</v>
      </c>
      <c r="O915" s="106">
        <v>0</v>
      </c>
      <c r="P915" s="106">
        <v>0</v>
      </c>
      <c r="Q915" s="106">
        <v>0</v>
      </c>
      <c r="R915" s="106">
        <v>0</v>
      </c>
      <c r="S915" s="106">
        <v>0</v>
      </c>
      <c r="T915" s="106">
        <v>0</v>
      </c>
      <c r="U915" s="106">
        <v>173</v>
      </c>
      <c r="V915" s="106">
        <v>3</v>
      </c>
      <c r="W915" s="106">
        <v>0</v>
      </c>
      <c r="X915" s="106">
        <v>1</v>
      </c>
      <c r="Y915" s="106">
        <v>0</v>
      </c>
      <c r="Z915" s="106">
        <v>0</v>
      </c>
      <c r="AA915" s="106">
        <v>0</v>
      </c>
      <c r="AB915" s="106">
        <v>0</v>
      </c>
      <c r="AC915" s="108">
        <v>0</v>
      </c>
      <c r="AD915" s="192">
        <v>4</v>
      </c>
      <c r="AE915" s="183">
        <v>0</v>
      </c>
      <c r="AF915" s="173">
        <f t="shared" si="185"/>
        <v>721</v>
      </c>
      <c r="AG915" s="173">
        <f t="shared" si="184"/>
        <v>717</v>
      </c>
    </row>
    <row r="916" spans="1:33" ht="24.75" customHeight="1" x14ac:dyDescent="0.25">
      <c r="A916" s="22" t="s">
        <v>8</v>
      </c>
      <c r="B916" s="22" t="s">
        <v>1270</v>
      </c>
      <c r="C916" s="22" t="s">
        <v>7</v>
      </c>
      <c r="D916" s="22">
        <v>23</v>
      </c>
      <c r="E916" s="22" t="s">
        <v>1329</v>
      </c>
      <c r="F916" s="22" t="s">
        <v>1330</v>
      </c>
      <c r="G916" s="106">
        <v>0</v>
      </c>
      <c r="H916" s="106">
        <v>515</v>
      </c>
      <c r="I916" s="106">
        <v>1</v>
      </c>
      <c r="J916" s="106">
        <v>0</v>
      </c>
      <c r="K916" s="106">
        <v>0</v>
      </c>
      <c r="L916" s="106">
        <v>0</v>
      </c>
      <c r="M916" s="106">
        <v>0</v>
      </c>
      <c r="N916" s="106">
        <v>0</v>
      </c>
      <c r="O916" s="106">
        <v>2</v>
      </c>
      <c r="P916" s="106">
        <v>0</v>
      </c>
      <c r="Q916" s="106">
        <v>2</v>
      </c>
      <c r="R916" s="106">
        <v>0</v>
      </c>
      <c r="S916" s="106">
        <v>0</v>
      </c>
      <c r="T916" s="106">
        <v>0</v>
      </c>
      <c r="U916" s="106">
        <v>154</v>
      </c>
      <c r="V916" s="106">
        <v>1</v>
      </c>
      <c r="W916" s="106">
        <v>0</v>
      </c>
      <c r="X916" s="106">
        <v>1</v>
      </c>
      <c r="Y916" s="106">
        <v>2</v>
      </c>
      <c r="Z916" s="106">
        <v>0</v>
      </c>
      <c r="AA916" s="106">
        <v>0</v>
      </c>
      <c r="AB916" s="106">
        <v>0</v>
      </c>
      <c r="AC916" s="108">
        <v>1</v>
      </c>
      <c r="AD916" s="192">
        <v>4</v>
      </c>
      <c r="AE916" s="183">
        <v>0</v>
      </c>
      <c r="AF916" s="173">
        <f t="shared" si="185"/>
        <v>683</v>
      </c>
      <c r="AG916" s="173">
        <f t="shared" si="184"/>
        <v>679</v>
      </c>
    </row>
    <row r="917" spans="1:33" ht="24.75" customHeight="1" x14ac:dyDescent="0.25">
      <c r="A917" s="22" t="s">
        <v>8</v>
      </c>
      <c r="B917" s="22" t="s">
        <v>1270</v>
      </c>
      <c r="C917" s="22" t="s">
        <v>7</v>
      </c>
      <c r="D917" s="22">
        <v>23</v>
      </c>
      <c r="E917" s="22" t="s">
        <v>1331</v>
      </c>
      <c r="F917" s="22" t="s">
        <v>1332</v>
      </c>
      <c r="G917" s="106">
        <v>1</v>
      </c>
      <c r="H917" s="106">
        <v>540</v>
      </c>
      <c r="I917" s="106">
        <v>0</v>
      </c>
      <c r="J917" s="106">
        <v>0</v>
      </c>
      <c r="K917" s="106">
        <v>0</v>
      </c>
      <c r="L917" s="106">
        <v>0</v>
      </c>
      <c r="M917" s="106">
        <v>0</v>
      </c>
      <c r="N917" s="106">
        <v>1</v>
      </c>
      <c r="O917" s="106">
        <v>0</v>
      </c>
      <c r="P917" s="106">
        <v>0</v>
      </c>
      <c r="Q917" s="106">
        <v>0</v>
      </c>
      <c r="R917" s="106">
        <v>0</v>
      </c>
      <c r="S917" s="106">
        <v>0</v>
      </c>
      <c r="T917" s="106">
        <v>0</v>
      </c>
      <c r="U917" s="106">
        <v>149</v>
      </c>
      <c r="V917" s="106">
        <v>2</v>
      </c>
      <c r="W917" s="106">
        <v>0</v>
      </c>
      <c r="X917" s="106">
        <v>0</v>
      </c>
      <c r="Y917" s="106">
        <v>1</v>
      </c>
      <c r="Z917" s="106">
        <v>0</v>
      </c>
      <c r="AA917" s="106">
        <v>0</v>
      </c>
      <c r="AB917" s="106">
        <v>0</v>
      </c>
      <c r="AC917" s="108">
        <v>0</v>
      </c>
      <c r="AD917" s="192">
        <v>1</v>
      </c>
      <c r="AE917" s="183">
        <v>0</v>
      </c>
      <c r="AF917" s="173">
        <f t="shared" si="185"/>
        <v>695</v>
      </c>
      <c r="AG917" s="173">
        <f t="shared" si="184"/>
        <v>694</v>
      </c>
    </row>
    <row r="918" spans="1:33" ht="24.75" customHeight="1" x14ac:dyDescent="0.25">
      <c r="A918" s="22" t="s">
        <v>8</v>
      </c>
      <c r="B918" s="22" t="s">
        <v>1270</v>
      </c>
      <c r="C918" s="22" t="s">
        <v>7</v>
      </c>
      <c r="D918" s="22">
        <v>23</v>
      </c>
      <c r="E918" s="22" t="s">
        <v>1333</v>
      </c>
      <c r="F918" s="22" t="s">
        <v>1334</v>
      </c>
      <c r="G918" s="106">
        <v>0</v>
      </c>
      <c r="H918" s="106">
        <v>570</v>
      </c>
      <c r="I918" s="106">
        <v>1</v>
      </c>
      <c r="J918" s="106">
        <v>0</v>
      </c>
      <c r="K918" s="106">
        <v>0</v>
      </c>
      <c r="L918" s="106">
        <v>0</v>
      </c>
      <c r="M918" s="106">
        <v>0</v>
      </c>
      <c r="N918" s="106">
        <v>3</v>
      </c>
      <c r="O918" s="106">
        <v>0</v>
      </c>
      <c r="P918" s="106">
        <v>0</v>
      </c>
      <c r="Q918" s="106">
        <v>0</v>
      </c>
      <c r="R918" s="106">
        <v>0</v>
      </c>
      <c r="S918" s="106">
        <v>0</v>
      </c>
      <c r="T918" s="106">
        <v>0</v>
      </c>
      <c r="U918" s="106">
        <v>151</v>
      </c>
      <c r="V918" s="106">
        <v>3</v>
      </c>
      <c r="W918" s="106">
        <v>0</v>
      </c>
      <c r="X918" s="106">
        <v>0</v>
      </c>
      <c r="Y918" s="106">
        <v>1</v>
      </c>
      <c r="Z918" s="106">
        <v>0</v>
      </c>
      <c r="AA918" s="106">
        <v>0</v>
      </c>
      <c r="AB918" s="106">
        <v>0</v>
      </c>
      <c r="AC918" s="108">
        <v>0</v>
      </c>
      <c r="AD918" s="192">
        <v>6</v>
      </c>
      <c r="AE918" s="183">
        <v>0</v>
      </c>
      <c r="AF918" s="173">
        <f t="shared" si="185"/>
        <v>735</v>
      </c>
      <c r="AG918" s="173">
        <f t="shared" si="184"/>
        <v>729</v>
      </c>
    </row>
    <row r="919" spans="1:33" ht="24.75" customHeight="1" x14ac:dyDescent="0.25">
      <c r="A919" s="22" t="s">
        <v>8</v>
      </c>
      <c r="B919" s="22" t="s">
        <v>1270</v>
      </c>
      <c r="C919" s="22" t="s">
        <v>7</v>
      </c>
      <c r="D919" s="22">
        <v>23</v>
      </c>
      <c r="E919" s="22" t="s">
        <v>1335</v>
      </c>
      <c r="F919" s="22" t="s">
        <v>1336</v>
      </c>
      <c r="G919" s="106">
        <v>3</v>
      </c>
      <c r="H919" s="106">
        <v>588</v>
      </c>
      <c r="I919" s="106">
        <v>2</v>
      </c>
      <c r="J919" s="106">
        <v>0</v>
      </c>
      <c r="K919" s="106">
        <v>0</v>
      </c>
      <c r="L919" s="106">
        <v>0</v>
      </c>
      <c r="M919" s="106">
        <v>0</v>
      </c>
      <c r="N919" s="106">
        <v>3</v>
      </c>
      <c r="O919" s="106">
        <v>0</v>
      </c>
      <c r="P919" s="106">
        <v>0</v>
      </c>
      <c r="Q919" s="106">
        <v>1</v>
      </c>
      <c r="R919" s="106">
        <v>0</v>
      </c>
      <c r="S919" s="106">
        <v>0</v>
      </c>
      <c r="T919" s="106">
        <v>0</v>
      </c>
      <c r="U919" s="106">
        <v>149</v>
      </c>
      <c r="V919" s="106">
        <v>1</v>
      </c>
      <c r="W919" s="106">
        <v>0</v>
      </c>
      <c r="X919" s="106">
        <v>1</v>
      </c>
      <c r="Y919" s="106">
        <v>0</v>
      </c>
      <c r="Z919" s="106">
        <v>0</v>
      </c>
      <c r="AA919" s="106">
        <v>0</v>
      </c>
      <c r="AB919" s="106">
        <v>0</v>
      </c>
      <c r="AC919" s="108">
        <v>1</v>
      </c>
      <c r="AD919" s="192">
        <v>4</v>
      </c>
      <c r="AE919" s="183">
        <v>0</v>
      </c>
      <c r="AF919" s="173">
        <f t="shared" si="185"/>
        <v>753</v>
      </c>
      <c r="AG919" s="173">
        <f t="shared" si="184"/>
        <v>749</v>
      </c>
    </row>
    <row r="920" spans="1:33" ht="24.75" customHeight="1" x14ac:dyDescent="0.25">
      <c r="A920" s="22" t="s">
        <v>8</v>
      </c>
      <c r="B920" s="22" t="s">
        <v>1270</v>
      </c>
      <c r="C920" s="22" t="s">
        <v>7</v>
      </c>
      <c r="D920" s="22">
        <v>23</v>
      </c>
      <c r="E920" s="22" t="s">
        <v>1337</v>
      </c>
      <c r="F920" s="22" t="s">
        <v>1338</v>
      </c>
      <c r="G920" s="106">
        <v>2</v>
      </c>
      <c r="H920" s="106">
        <v>566</v>
      </c>
      <c r="I920" s="106">
        <v>0</v>
      </c>
      <c r="J920" s="106">
        <v>0</v>
      </c>
      <c r="K920" s="106">
        <v>0</v>
      </c>
      <c r="L920" s="106">
        <v>0</v>
      </c>
      <c r="M920" s="106">
        <v>0</v>
      </c>
      <c r="N920" s="106">
        <v>0</v>
      </c>
      <c r="O920" s="106">
        <v>0</v>
      </c>
      <c r="P920" s="106">
        <v>0</v>
      </c>
      <c r="Q920" s="106">
        <v>0</v>
      </c>
      <c r="R920" s="106">
        <v>0</v>
      </c>
      <c r="S920" s="106">
        <v>0</v>
      </c>
      <c r="T920" s="106">
        <v>0</v>
      </c>
      <c r="U920" s="106">
        <v>159</v>
      </c>
      <c r="V920" s="106">
        <v>0</v>
      </c>
      <c r="W920" s="106">
        <v>0</v>
      </c>
      <c r="X920" s="106">
        <v>0</v>
      </c>
      <c r="Y920" s="106">
        <v>0</v>
      </c>
      <c r="Z920" s="106">
        <v>0</v>
      </c>
      <c r="AA920" s="106">
        <v>1</v>
      </c>
      <c r="AB920" s="106">
        <v>0</v>
      </c>
      <c r="AC920" s="108">
        <v>0</v>
      </c>
      <c r="AD920" s="192">
        <v>3</v>
      </c>
      <c r="AE920" s="183">
        <v>0</v>
      </c>
      <c r="AF920" s="173">
        <f t="shared" si="185"/>
        <v>731</v>
      </c>
      <c r="AG920" s="173">
        <f t="shared" si="184"/>
        <v>728</v>
      </c>
    </row>
    <row r="921" spans="1:33" ht="24.75" customHeight="1" x14ac:dyDescent="0.25">
      <c r="A921" s="22" t="s">
        <v>8</v>
      </c>
      <c r="B921" s="22" t="s">
        <v>1270</v>
      </c>
      <c r="C921" s="22" t="s">
        <v>7</v>
      </c>
      <c r="D921" s="22">
        <v>23</v>
      </c>
      <c r="E921" s="22" t="s">
        <v>1339</v>
      </c>
      <c r="F921" s="22" t="s">
        <v>1340</v>
      </c>
      <c r="G921" s="106">
        <v>0</v>
      </c>
      <c r="H921" s="106">
        <v>570</v>
      </c>
      <c r="I921" s="106">
        <v>0</v>
      </c>
      <c r="J921" s="106">
        <v>0</v>
      </c>
      <c r="K921" s="106">
        <v>0</v>
      </c>
      <c r="L921" s="106">
        <v>0</v>
      </c>
      <c r="M921" s="106">
        <v>0</v>
      </c>
      <c r="N921" s="106">
        <v>1</v>
      </c>
      <c r="O921" s="106">
        <v>0</v>
      </c>
      <c r="P921" s="106">
        <v>0</v>
      </c>
      <c r="Q921" s="106">
        <v>0</v>
      </c>
      <c r="R921" s="106">
        <v>0</v>
      </c>
      <c r="S921" s="106">
        <v>0</v>
      </c>
      <c r="T921" s="106">
        <v>0</v>
      </c>
      <c r="U921" s="106">
        <v>138</v>
      </c>
      <c r="V921" s="106">
        <v>5</v>
      </c>
      <c r="W921" s="106">
        <v>0</v>
      </c>
      <c r="X921" s="106">
        <v>0</v>
      </c>
      <c r="Y921" s="106">
        <v>0</v>
      </c>
      <c r="Z921" s="106">
        <v>0</v>
      </c>
      <c r="AA921" s="106">
        <v>0</v>
      </c>
      <c r="AB921" s="106">
        <v>0</v>
      </c>
      <c r="AC921" s="108">
        <v>0</v>
      </c>
      <c r="AD921" s="192">
        <v>8</v>
      </c>
      <c r="AE921" s="183">
        <v>0</v>
      </c>
      <c r="AF921" s="173">
        <f t="shared" si="185"/>
        <v>722</v>
      </c>
      <c r="AG921" s="173">
        <f t="shared" si="184"/>
        <v>714</v>
      </c>
    </row>
    <row r="922" spans="1:33" ht="24.75" customHeight="1" x14ac:dyDescent="0.25">
      <c r="A922" s="22" t="s">
        <v>8</v>
      </c>
      <c r="B922" s="22" t="s">
        <v>1270</v>
      </c>
      <c r="C922" s="22" t="s">
        <v>7</v>
      </c>
      <c r="D922" s="22">
        <v>23</v>
      </c>
      <c r="E922" s="22" t="s">
        <v>1341</v>
      </c>
      <c r="F922" s="22" t="s">
        <v>1342</v>
      </c>
      <c r="G922" s="106">
        <v>0</v>
      </c>
      <c r="H922" s="106">
        <v>568</v>
      </c>
      <c r="I922" s="106">
        <v>0</v>
      </c>
      <c r="J922" s="106">
        <v>0</v>
      </c>
      <c r="K922" s="106">
        <v>0</v>
      </c>
      <c r="L922" s="106">
        <v>1</v>
      </c>
      <c r="M922" s="106">
        <v>0</v>
      </c>
      <c r="N922" s="106">
        <v>6</v>
      </c>
      <c r="O922" s="106">
        <v>0</v>
      </c>
      <c r="P922" s="106">
        <v>0</v>
      </c>
      <c r="Q922" s="106">
        <v>0</v>
      </c>
      <c r="R922" s="106">
        <v>0</v>
      </c>
      <c r="S922" s="106">
        <v>1</v>
      </c>
      <c r="T922" s="106">
        <v>0</v>
      </c>
      <c r="U922" s="106">
        <v>154</v>
      </c>
      <c r="V922" s="106">
        <v>1</v>
      </c>
      <c r="W922" s="106">
        <v>0</v>
      </c>
      <c r="X922" s="106">
        <v>0</v>
      </c>
      <c r="Y922" s="106">
        <v>2</v>
      </c>
      <c r="Z922" s="106">
        <v>0</v>
      </c>
      <c r="AA922" s="106">
        <v>0</v>
      </c>
      <c r="AB922" s="106">
        <v>0</v>
      </c>
      <c r="AC922" s="108">
        <v>0</v>
      </c>
      <c r="AD922" s="192">
        <v>4</v>
      </c>
      <c r="AE922" s="183">
        <v>0</v>
      </c>
      <c r="AF922" s="173">
        <f t="shared" si="185"/>
        <v>737</v>
      </c>
      <c r="AG922" s="173">
        <f t="shared" si="184"/>
        <v>733</v>
      </c>
    </row>
    <row r="923" spans="1:33" ht="24.75" customHeight="1" x14ac:dyDescent="0.25">
      <c r="A923" s="22" t="s">
        <v>8</v>
      </c>
      <c r="B923" s="22" t="s">
        <v>1270</v>
      </c>
      <c r="C923" s="22" t="s">
        <v>7</v>
      </c>
      <c r="D923" s="22">
        <v>23</v>
      </c>
      <c r="E923" s="22" t="s">
        <v>1343</v>
      </c>
      <c r="F923" s="22" t="s">
        <v>1344</v>
      </c>
      <c r="G923" s="106">
        <v>1</v>
      </c>
      <c r="H923" s="106">
        <v>558</v>
      </c>
      <c r="I923" s="106">
        <v>0</v>
      </c>
      <c r="J923" s="106">
        <v>0</v>
      </c>
      <c r="K923" s="106">
        <v>0</v>
      </c>
      <c r="L923" s="106">
        <v>0</v>
      </c>
      <c r="M923" s="106">
        <v>0</v>
      </c>
      <c r="N923" s="106">
        <v>3</v>
      </c>
      <c r="O923" s="106">
        <v>0</v>
      </c>
      <c r="P923" s="106">
        <v>0</v>
      </c>
      <c r="Q923" s="106">
        <v>2</v>
      </c>
      <c r="R923" s="106">
        <v>0</v>
      </c>
      <c r="S923" s="106">
        <v>0</v>
      </c>
      <c r="T923" s="106">
        <v>0</v>
      </c>
      <c r="U923" s="106">
        <v>171</v>
      </c>
      <c r="V923" s="106">
        <v>2</v>
      </c>
      <c r="W923" s="106">
        <v>0</v>
      </c>
      <c r="X923" s="106">
        <v>2</v>
      </c>
      <c r="Y923" s="106">
        <v>1</v>
      </c>
      <c r="Z923" s="106">
        <v>0</v>
      </c>
      <c r="AA923" s="106">
        <v>0</v>
      </c>
      <c r="AB923" s="106">
        <v>0</v>
      </c>
      <c r="AC923" s="108">
        <v>0</v>
      </c>
      <c r="AD923" s="192">
        <v>4</v>
      </c>
      <c r="AE923" s="183">
        <v>0</v>
      </c>
      <c r="AF923" s="173">
        <f t="shared" si="185"/>
        <v>744</v>
      </c>
      <c r="AG923" s="173">
        <f t="shared" si="184"/>
        <v>740</v>
      </c>
    </row>
    <row r="924" spans="1:33" ht="24.75" customHeight="1" x14ac:dyDescent="0.25">
      <c r="A924" s="22" t="s">
        <v>8</v>
      </c>
      <c r="B924" s="22" t="s">
        <v>1270</v>
      </c>
      <c r="C924" s="22" t="s">
        <v>7</v>
      </c>
      <c r="D924" s="22">
        <v>23</v>
      </c>
      <c r="E924" s="22" t="s">
        <v>1345</v>
      </c>
      <c r="F924" s="22" t="s">
        <v>1346</v>
      </c>
      <c r="G924" s="106">
        <v>2</v>
      </c>
      <c r="H924" s="106">
        <v>576</v>
      </c>
      <c r="I924" s="106">
        <v>0</v>
      </c>
      <c r="J924" s="106">
        <v>1</v>
      </c>
      <c r="K924" s="106">
        <v>0</v>
      </c>
      <c r="L924" s="106">
        <v>0</v>
      </c>
      <c r="M924" s="106">
        <v>0</v>
      </c>
      <c r="N924" s="106">
        <v>2</v>
      </c>
      <c r="O924" s="106">
        <v>0</v>
      </c>
      <c r="P924" s="106">
        <v>0</v>
      </c>
      <c r="Q924" s="106">
        <v>0</v>
      </c>
      <c r="R924" s="106">
        <v>0</v>
      </c>
      <c r="S924" s="106">
        <v>0</v>
      </c>
      <c r="T924" s="106">
        <v>0</v>
      </c>
      <c r="U924" s="106">
        <v>142</v>
      </c>
      <c r="V924" s="106">
        <v>5</v>
      </c>
      <c r="W924" s="106">
        <v>0</v>
      </c>
      <c r="X924" s="106">
        <v>0</v>
      </c>
      <c r="Y924" s="106">
        <v>0</v>
      </c>
      <c r="Z924" s="106">
        <v>0</v>
      </c>
      <c r="AA924" s="106">
        <v>0</v>
      </c>
      <c r="AB924" s="106">
        <v>0</v>
      </c>
      <c r="AC924" s="108">
        <v>0</v>
      </c>
      <c r="AD924" s="192">
        <v>4</v>
      </c>
      <c r="AE924" s="183">
        <v>0</v>
      </c>
      <c r="AF924" s="173">
        <f t="shared" si="185"/>
        <v>732</v>
      </c>
      <c r="AG924" s="173">
        <f t="shared" si="184"/>
        <v>728</v>
      </c>
    </row>
    <row r="925" spans="1:33" ht="24.75" customHeight="1" x14ac:dyDescent="0.25">
      <c r="A925" s="22" t="s">
        <v>8</v>
      </c>
      <c r="B925" s="22" t="s">
        <v>1270</v>
      </c>
      <c r="C925" s="22" t="s">
        <v>7</v>
      </c>
      <c r="D925" s="22">
        <v>23</v>
      </c>
      <c r="E925" s="22" t="s">
        <v>1347</v>
      </c>
      <c r="F925" s="22" t="s">
        <v>1348</v>
      </c>
      <c r="G925" s="106">
        <v>0</v>
      </c>
      <c r="H925" s="106">
        <v>676</v>
      </c>
      <c r="I925" s="106">
        <v>0</v>
      </c>
      <c r="J925" s="106">
        <v>0</v>
      </c>
      <c r="K925" s="106">
        <v>0</v>
      </c>
      <c r="L925" s="106">
        <v>0</v>
      </c>
      <c r="M925" s="106">
        <v>0</v>
      </c>
      <c r="N925" s="106">
        <v>1</v>
      </c>
      <c r="O925" s="106">
        <v>0</v>
      </c>
      <c r="P925" s="106">
        <v>0</v>
      </c>
      <c r="Q925" s="106">
        <v>0</v>
      </c>
      <c r="R925" s="106">
        <v>0</v>
      </c>
      <c r="S925" s="106">
        <v>0</v>
      </c>
      <c r="T925" s="106">
        <v>0</v>
      </c>
      <c r="U925" s="106">
        <v>106</v>
      </c>
      <c r="V925" s="106">
        <v>2</v>
      </c>
      <c r="W925" s="106">
        <v>0</v>
      </c>
      <c r="X925" s="106">
        <v>1</v>
      </c>
      <c r="Y925" s="106">
        <v>0</v>
      </c>
      <c r="Z925" s="106">
        <v>0</v>
      </c>
      <c r="AA925" s="106">
        <v>0</v>
      </c>
      <c r="AB925" s="106">
        <v>0</v>
      </c>
      <c r="AC925" s="108">
        <v>0</v>
      </c>
      <c r="AD925" s="192">
        <v>5</v>
      </c>
      <c r="AE925" s="183">
        <v>0</v>
      </c>
      <c r="AF925" s="173">
        <f t="shared" si="185"/>
        <v>791</v>
      </c>
      <c r="AG925" s="173">
        <f t="shared" si="184"/>
        <v>786</v>
      </c>
    </row>
    <row r="926" spans="1:33" ht="24.75" customHeight="1" x14ac:dyDescent="0.25">
      <c r="A926" s="22" t="s">
        <v>8</v>
      </c>
      <c r="B926" s="22" t="s">
        <v>1270</v>
      </c>
      <c r="C926" s="22" t="s">
        <v>7</v>
      </c>
      <c r="D926" s="22">
        <v>23</v>
      </c>
      <c r="E926" s="22" t="s">
        <v>1349</v>
      </c>
      <c r="F926" s="22" t="s">
        <v>1350</v>
      </c>
      <c r="G926" s="106">
        <v>1</v>
      </c>
      <c r="H926" s="106">
        <v>615</v>
      </c>
      <c r="I926" s="106">
        <v>0</v>
      </c>
      <c r="J926" s="106">
        <v>0</v>
      </c>
      <c r="K926" s="106">
        <v>0</v>
      </c>
      <c r="L926" s="106">
        <v>1</v>
      </c>
      <c r="M926" s="106">
        <v>0</v>
      </c>
      <c r="N926" s="106">
        <v>3</v>
      </c>
      <c r="O926" s="106">
        <v>0</v>
      </c>
      <c r="P926" s="106">
        <v>0</v>
      </c>
      <c r="Q926" s="106">
        <v>0</v>
      </c>
      <c r="R926" s="106">
        <v>0</v>
      </c>
      <c r="S926" s="106">
        <v>0</v>
      </c>
      <c r="T926" s="106">
        <v>0</v>
      </c>
      <c r="U926" s="106">
        <v>161</v>
      </c>
      <c r="V926" s="106">
        <v>2</v>
      </c>
      <c r="W926" s="106">
        <v>0</v>
      </c>
      <c r="X926" s="106">
        <v>2</v>
      </c>
      <c r="Y926" s="106">
        <v>1</v>
      </c>
      <c r="Z926" s="106">
        <v>0</v>
      </c>
      <c r="AA926" s="106">
        <v>0</v>
      </c>
      <c r="AB926" s="106">
        <v>0</v>
      </c>
      <c r="AC926" s="108">
        <v>0</v>
      </c>
      <c r="AD926" s="192">
        <v>5</v>
      </c>
      <c r="AE926" s="183">
        <v>0</v>
      </c>
      <c r="AF926" s="173">
        <f t="shared" si="185"/>
        <v>791</v>
      </c>
      <c r="AG926" s="173">
        <f t="shared" si="184"/>
        <v>786</v>
      </c>
    </row>
    <row r="927" spans="1:33" ht="24.75" customHeight="1" x14ac:dyDescent="0.25">
      <c r="A927" s="22" t="s">
        <v>8</v>
      </c>
      <c r="B927" s="22" t="s">
        <v>1270</v>
      </c>
      <c r="C927" s="22" t="s">
        <v>7</v>
      </c>
      <c r="D927" s="22">
        <v>23</v>
      </c>
      <c r="E927" s="22" t="s">
        <v>1351</v>
      </c>
      <c r="F927" s="22" t="s">
        <v>1352</v>
      </c>
      <c r="G927" s="106">
        <v>1</v>
      </c>
      <c r="H927" s="106">
        <v>657</v>
      </c>
      <c r="I927" s="106">
        <v>0</v>
      </c>
      <c r="J927" s="106">
        <v>0</v>
      </c>
      <c r="K927" s="106">
        <v>0</v>
      </c>
      <c r="L927" s="106">
        <v>0</v>
      </c>
      <c r="M927" s="106">
        <v>0</v>
      </c>
      <c r="N927" s="106">
        <v>2</v>
      </c>
      <c r="O927" s="106">
        <v>0</v>
      </c>
      <c r="P927" s="106">
        <v>1</v>
      </c>
      <c r="Q927" s="106">
        <v>0</v>
      </c>
      <c r="R927" s="106">
        <v>0</v>
      </c>
      <c r="S927" s="106">
        <v>0</v>
      </c>
      <c r="T927" s="106">
        <v>0</v>
      </c>
      <c r="U927" s="106">
        <v>169</v>
      </c>
      <c r="V927" s="106">
        <v>1</v>
      </c>
      <c r="W927" s="106">
        <v>0</v>
      </c>
      <c r="X927" s="106">
        <v>3</v>
      </c>
      <c r="Y927" s="106">
        <v>2</v>
      </c>
      <c r="Z927" s="106">
        <v>0</v>
      </c>
      <c r="AA927" s="106">
        <v>0</v>
      </c>
      <c r="AB927" s="106">
        <v>0</v>
      </c>
      <c r="AC927" s="108">
        <v>0</v>
      </c>
      <c r="AD927" s="192">
        <v>3</v>
      </c>
      <c r="AE927" s="183">
        <v>0</v>
      </c>
      <c r="AF927" s="173">
        <f t="shared" si="185"/>
        <v>839</v>
      </c>
      <c r="AG927" s="173">
        <f t="shared" si="184"/>
        <v>836</v>
      </c>
    </row>
    <row r="928" spans="1:33" ht="24.75" customHeight="1" x14ac:dyDescent="0.25">
      <c r="A928" s="22" t="s">
        <v>8</v>
      </c>
      <c r="B928" s="22" t="s">
        <v>1270</v>
      </c>
      <c r="C928" s="22" t="s">
        <v>7</v>
      </c>
      <c r="D928" s="22">
        <v>23</v>
      </c>
      <c r="E928" s="22" t="s">
        <v>1353</v>
      </c>
      <c r="F928" s="22" t="s">
        <v>1354</v>
      </c>
      <c r="G928" s="106">
        <v>1</v>
      </c>
      <c r="H928" s="106">
        <v>662</v>
      </c>
      <c r="I928" s="106">
        <v>0</v>
      </c>
      <c r="J928" s="106">
        <v>0</v>
      </c>
      <c r="K928" s="106">
        <v>0</v>
      </c>
      <c r="L928" s="106">
        <v>1</v>
      </c>
      <c r="M928" s="106">
        <v>1</v>
      </c>
      <c r="N928" s="106">
        <v>6</v>
      </c>
      <c r="O928" s="106">
        <v>1</v>
      </c>
      <c r="P928" s="106">
        <v>1</v>
      </c>
      <c r="Q928" s="106">
        <v>1</v>
      </c>
      <c r="R928" s="106">
        <v>0</v>
      </c>
      <c r="S928" s="106">
        <v>0</v>
      </c>
      <c r="T928" s="106">
        <v>0</v>
      </c>
      <c r="U928" s="106">
        <v>149</v>
      </c>
      <c r="V928" s="106">
        <v>1</v>
      </c>
      <c r="W928" s="106">
        <v>0</v>
      </c>
      <c r="X928" s="106">
        <v>0</v>
      </c>
      <c r="Y928" s="106">
        <v>5</v>
      </c>
      <c r="Z928" s="106">
        <v>0</v>
      </c>
      <c r="AA928" s="106">
        <v>0</v>
      </c>
      <c r="AB928" s="106">
        <v>0</v>
      </c>
      <c r="AC928" s="108">
        <v>0</v>
      </c>
      <c r="AD928" s="192">
        <v>5</v>
      </c>
      <c r="AE928" s="183">
        <v>0</v>
      </c>
      <c r="AF928" s="173">
        <f t="shared" si="185"/>
        <v>834</v>
      </c>
      <c r="AG928" s="173">
        <f t="shared" si="184"/>
        <v>829</v>
      </c>
    </row>
    <row r="929" spans="1:59" ht="24.75" customHeight="1" x14ac:dyDescent="0.25">
      <c r="A929" s="22" t="s">
        <v>8</v>
      </c>
      <c r="B929" s="22" t="s">
        <v>1270</v>
      </c>
      <c r="C929" s="22" t="s">
        <v>7</v>
      </c>
      <c r="D929" s="22">
        <v>23</v>
      </c>
      <c r="E929" s="22" t="s">
        <v>1355</v>
      </c>
      <c r="F929" s="22" t="s">
        <v>1356</v>
      </c>
      <c r="G929" s="106">
        <v>1</v>
      </c>
      <c r="H929" s="106">
        <v>402</v>
      </c>
      <c r="I929" s="106">
        <v>0</v>
      </c>
      <c r="J929" s="106">
        <v>0</v>
      </c>
      <c r="K929" s="106">
        <v>0</v>
      </c>
      <c r="L929" s="106">
        <v>0</v>
      </c>
      <c r="M929" s="106">
        <v>0</v>
      </c>
      <c r="N929" s="106">
        <v>2</v>
      </c>
      <c r="O929" s="106">
        <v>0</v>
      </c>
      <c r="P929" s="106">
        <v>1</v>
      </c>
      <c r="Q929" s="106">
        <v>0</v>
      </c>
      <c r="R929" s="106">
        <v>0</v>
      </c>
      <c r="S929" s="106">
        <v>0</v>
      </c>
      <c r="T929" s="106">
        <v>0</v>
      </c>
      <c r="U929" s="106">
        <v>115</v>
      </c>
      <c r="V929" s="106">
        <v>0</v>
      </c>
      <c r="W929" s="106">
        <v>0</v>
      </c>
      <c r="X929" s="106">
        <v>0</v>
      </c>
      <c r="Y929" s="106">
        <v>1</v>
      </c>
      <c r="Z929" s="106">
        <v>0</v>
      </c>
      <c r="AA929" s="106">
        <v>0</v>
      </c>
      <c r="AB929" s="106">
        <v>0</v>
      </c>
      <c r="AC929" s="108">
        <v>1</v>
      </c>
      <c r="AD929" s="192">
        <v>5</v>
      </c>
      <c r="AE929" s="183">
        <v>0</v>
      </c>
      <c r="AF929" s="173">
        <f t="shared" si="185"/>
        <v>528</v>
      </c>
      <c r="AG929" s="173">
        <f t="shared" si="184"/>
        <v>523</v>
      </c>
    </row>
    <row r="930" spans="1:59" ht="24.75" customHeight="1" x14ac:dyDescent="0.25">
      <c r="A930" s="22" t="s">
        <v>8</v>
      </c>
      <c r="B930" s="22" t="s">
        <v>1270</v>
      </c>
      <c r="C930" s="22" t="s">
        <v>7</v>
      </c>
      <c r="D930" s="22">
        <v>23</v>
      </c>
      <c r="E930" s="22" t="s">
        <v>1357</v>
      </c>
      <c r="F930" s="22" t="s">
        <v>1358</v>
      </c>
      <c r="G930" s="106">
        <v>1</v>
      </c>
      <c r="H930" s="106">
        <v>416</v>
      </c>
      <c r="I930" s="106">
        <v>0</v>
      </c>
      <c r="J930" s="106">
        <v>0</v>
      </c>
      <c r="K930" s="106">
        <v>0</v>
      </c>
      <c r="L930" s="106">
        <v>0</v>
      </c>
      <c r="M930" s="106">
        <v>0</v>
      </c>
      <c r="N930" s="106">
        <v>1</v>
      </c>
      <c r="O930" s="106">
        <v>0</v>
      </c>
      <c r="P930" s="106">
        <v>0</v>
      </c>
      <c r="Q930" s="106">
        <v>1</v>
      </c>
      <c r="R930" s="106">
        <v>0</v>
      </c>
      <c r="S930" s="106">
        <v>0</v>
      </c>
      <c r="T930" s="106">
        <v>0</v>
      </c>
      <c r="U930" s="106">
        <v>105</v>
      </c>
      <c r="V930" s="106">
        <v>1</v>
      </c>
      <c r="W930" s="106">
        <v>0</v>
      </c>
      <c r="X930" s="106">
        <v>0</v>
      </c>
      <c r="Y930" s="106">
        <v>0</v>
      </c>
      <c r="Z930" s="106">
        <v>0</v>
      </c>
      <c r="AA930" s="106">
        <v>0</v>
      </c>
      <c r="AB930" s="106">
        <v>1</v>
      </c>
      <c r="AC930" s="108">
        <v>0</v>
      </c>
      <c r="AD930" s="192">
        <v>3</v>
      </c>
      <c r="AE930" s="183">
        <v>0</v>
      </c>
      <c r="AF930" s="173">
        <f t="shared" si="185"/>
        <v>529</v>
      </c>
      <c r="AG930" s="173">
        <f t="shared" si="184"/>
        <v>526</v>
      </c>
    </row>
    <row r="931" spans="1:59" ht="24.75" customHeight="1" x14ac:dyDescent="0.25">
      <c r="A931" s="22"/>
      <c r="B931" s="22"/>
      <c r="C931" s="22"/>
      <c r="D931" s="22"/>
      <c r="E931" s="31" t="s">
        <v>64</v>
      </c>
      <c r="F931" s="31" t="s">
        <v>6</v>
      </c>
      <c r="G931" s="87">
        <f>SUM(G906:G930)</f>
        <v>19</v>
      </c>
      <c r="H931" s="84">
        <f t="shared" ref="H931:AG931" si="186">SUM(H906:H930)</f>
        <v>13834</v>
      </c>
      <c r="I931" s="84">
        <f t="shared" si="186"/>
        <v>6</v>
      </c>
      <c r="J931" s="84">
        <f t="shared" si="186"/>
        <v>1</v>
      </c>
      <c r="K931" s="84">
        <f t="shared" si="186"/>
        <v>0</v>
      </c>
      <c r="L931" s="84">
        <f t="shared" si="186"/>
        <v>6</v>
      </c>
      <c r="M931" s="84">
        <f t="shared" si="186"/>
        <v>7</v>
      </c>
      <c r="N931" s="84">
        <f t="shared" si="186"/>
        <v>57</v>
      </c>
      <c r="O931" s="84">
        <f t="shared" si="186"/>
        <v>11</v>
      </c>
      <c r="P931" s="84">
        <f t="shared" si="186"/>
        <v>3</v>
      </c>
      <c r="Q931" s="84">
        <f t="shared" si="186"/>
        <v>11</v>
      </c>
      <c r="R931" s="84">
        <f t="shared" si="186"/>
        <v>4</v>
      </c>
      <c r="S931" s="84">
        <f t="shared" si="186"/>
        <v>1</v>
      </c>
      <c r="T931" s="84">
        <f t="shared" si="186"/>
        <v>0</v>
      </c>
      <c r="U931" s="84">
        <f t="shared" si="186"/>
        <v>3772</v>
      </c>
      <c r="V931" s="84">
        <f t="shared" si="186"/>
        <v>41</v>
      </c>
      <c r="W931" s="84">
        <f t="shared" si="186"/>
        <v>0</v>
      </c>
      <c r="X931" s="84">
        <f t="shared" si="186"/>
        <v>16</v>
      </c>
      <c r="Y931" s="84">
        <f t="shared" si="186"/>
        <v>22</v>
      </c>
      <c r="Z931" s="84">
        <f t="shared" si="186"/>
        <v>1</v>
      </c>
      <c r="AA931" s="84">
        <f t="shared" si="186"/>
        <v>1</v>
      </c>
      <c r="AB931" s="84">
        <f t="shared" si="186"/>
        <v>1</v>
      </c>
      <c r="AC931" s="85">
        <f t="shared" si="186"/>
        <v>4</v>
      </c>
      <c r="AD931" s="100">
        <f t="shared" si="186"/>
        <v>92</v>
      </c>
      <c r="AE931" s="84">
        <f t="shared" si="186"/>
        <v>0</v>
      </c>
      <c r="AF931" s="87">
        <f t="shared" si="186"/>
        <v>17910</v>
      </c>
      <c r="AG931" s="88">
        <f t="shared" si="186"/>
        <v>17818</v>
      </c>
    </row>
    <row r="932" spans="1:59" s="51" customFormat="1" ht="24.75" customHeight="1" x14ac:dyDescent="0.25">
      <c r="A932" s="241"/>
      <c r="B932" s="242"/>
      <c r="C932" s="242"/>
      <c r="D932" s="242"/>
      <c r="E932" s="242"/>
      <c r="F932" s="242"/>
      <c r="G932" s="242"/>
      <c r="H932" s="242"/>
      <c r="I932" s="242"/>
      <c r="J932" s="242"/>
      <c r="K932" s="242"/>
      <c r="L932" s="242"/>
      <c r="M932" s="242"/>
      <c r="N932" s="242"/>
      <c r="O932" s="242"/>
      <c r="P932" s="242"/>
      <c r="Q932" s="242"/>
      <c r="R932" s="242"/>
      <c r="S932" s="242"/>
      <c r="T932" s="242"/>
      <c r="U932" s="242"/>
      <c r="V932" s="242"/>
      <c r="W932" s="242"/>
      <c r="X932" s="242"/>
      <c r="Y932" s="242"/>
      <c r="Z932" s="242"/>
      <c r="AA932" s="242"/>
      <c r="AB932" s="242"/>
      <c r="AC932" s="242"/>
      <c r="AD932" s="242"/>
      <c r="AE932" s="242"/>
      <c r="AF932" s="242"/>
      <c r="AG932" s="243"/>
      <c r="AH932" s="50"/>
      <c r="AI932" s="50"/>
      <c r="AJ932" s="50"/>
      <c r="AK932" s="50"/>
      <c r="AL932" s="50"/>
      <c r="AM932" s="50"/>
      <c r="AN932" s="50"/>
      <c r="AO932" s="50"/>
      <c r="AP932" s="50"/>
      <c r="AQ932" s="50"/>
      <c r="AR932" s="50"/>
      <c r="AS932" s="50"/>
      <c r="AT932" s="50"/>
      <c r="AU932" s="50"/>
      <c r="AV932" s="50"/>
      <c r="AW932" s="50"/>
      <c r="AX932" s="50"/>
      <c r="AY932" s="50"/>
      <c r="AZ932" s="50"/>
      <c r="BA932" s="50"/>
      <c r="BB932" s="50"/>
      <c r="BC932" s="50"/>
      <c r="BD932" s="50"/>
      <c r="BE932" s="50"/>
      <c r="BF932" s="50"/>
      <c r="BG932" s="50"/>
    </row>
    <row r="933" spans="1:59" s="160" customFormat="1" ht="24.75" customHeight="1" x14ac:dyDescent="0.3">
      <c r="A933" s="264"/>
      <c r="B933" s="265"/>
      <c r="C933" s="265"/>
      <c r="D933" s="266"/>
      <c r="E933" s="146" t="s">
        <v>2434</v>
      </c>
      <c r="F933" s="146"/>
      <c r="G933" s="147">
        <f>G904+G931</f>
        <v>26</v>
      </c>
      <c r="H933" s="148">
        <f t="shared" ref="H933:AG933" si="187">H904+H931</f>
        <v>23026</v>
      </c>
      <c r="I933" s="148">
        <f t="shared" si="187"/>
        <v>17</v>
      </c>
      <c r="J933" s="148">
        <f t="shared" si="187"/>
        <v>1</v>
      </c>
      <c r="K933" s="148">
        <f t="shared" si="187"/>
        <v>0</v>
      </c>
      <c r="L933" s="148">
        <f t="shared" si="187"/>
        <v>13</v>
      </c>
      <c r="M933" s="148">
        <f t="shared" si="187"/>
        <v>14</v>
      </c>
      <c r="N933" s="148">
        <f t="shared" si="187"/>
        <v>89</v>
      </c>
      <c r="O933" s="148">
        <f t="shared" si="187"/>
        <v>16</v>
      </c>
      <c r="P933" s="148">
        <f t="shared" si="187"/>
        <v>5</v>
      </c>
      <c r="Q933" s="148">
        <f t="shared" si="187"/>
        <v>20</v>
      </c>
      <c r="R933" s="148">
        <f t="shared" si="187"/>
        <v>5</v>
      </c>
      <c r="S933" s="148">
        <f t="shared" si="187"/>
        <v>5</v>
      </c>
      <c r="T933" s="148">
        <f t="shared" si="187"/>
        <v>0</v>
      </c>
      <c r="U933" s="148">
        <f t="shared" si="187"/>
        <v>7296</v>
      </c>
      <c r="V933" s="148">
        <f t="shared" si="187"/>
        <v>85</v>
      </c>
      <c r="W933" s="148">
        <f t="shared" si="187"/>
        <v>3</v>
      </c>
      <c r="X933" s="148">
        <f t="shared" si="187"/>
        <v>20</v>
      </c>
      <c r="Y933" s="148">
        <f t="shared" si="187"/>
        <v>57</v>
      </c>
      <c r="Z933" s="148">
        <f t="shared" si="187"/>
        <v>4</v>
      </c>
      <c r="AA933" s="148">
        <f t="shared" si="187"/>
        <v>8</v>
      </c>
      <c r="AB933" s="148">
        <f t="shared" si="187"/>
        <v>3</v>
      </c>
      <c r="AC933" s="149">
        <f t="shared" si="187"/>
        <v>8</v>
      </c>
      <c r="AD933" s="150">
        <f t="shared" si="187"/>
        <v>152</v>
      </c>
      <c r="AE933" s="148">
        <f t="shared" si="187"/>
        <v>1</v>
      </c>
      <c r="AF933" s="147">
        <f t="shared" si="187"/>
        <v>30873</v>
      </c>
      <c r="AG933" s="151">
        <f t="shared" si="187"/>
        <v>30721</v>
      </c>
      <c r="AH933" s="153"/>
      <c r="AI933" s="153"/>
      <c r="AJ933" s="153"/>
      <c r="AK933" s="153"/>
      <c r="AL933" s="153"/>
      <c r="AM933" s="153"/>
      <c r="AN933" s="153"/>
      <c r="AO933" s="153"/>
      <c r="AP933" s="153"/>
      <c r="AQ933" s="153"/>
      <c r="AR933" s="153"/>
      <c r="AS933" s="153"/>
      <c r="AT933" s="153"/>
      <c r="AU933" s="153"/>
      <c r="AV933" s="153"/>
      <c r="AW933" s="153"/>
      <c r="AX933" s="153"/>
      <c r="AY933" s="153"/>
      <c r="AZ933" s="153"/>
      <c r="BA933" s="153"/>
      <c r="BB933" s="153"/>
      <c r="BC933" s="153"/>
      <c r="BD933" s="153"/>
      <c r="BE933" s="153"/>
      <c r="BF933" s="153"/>
      <c r="BG933" s="153"/>
    </row>
    <row r="934" spans="1:59" ht="24.75" customHeight="1" x14ac:dyDescent="0.25">
      <c r="A934" s="238"/>
      <c r="B934" s="239"/>
      <c r="C934" s="239"/>
      <c r="D934" s="239"/>
      <c r="E934" s="239"/>
      <c r="F934" s="239"/>
      <c r="G934" s="239"/>
      <c r="H934" s="239"/>
      <c r="I934" s="239"/>
      <c r="J934" s="239"/>
      <c r="K934" s="239"/>
      <c r="L934" s="239"/>
      <c r="M934" s="239"/>
      <c r="N934" s="239"/>
      <c r="O934" s="239"/>
      <c r="P934" s="239"/>
      <c r="Q934" s="239"/>
      <c r="R934" s="239"/>
      <c r="S934" s="239"/>
      <c r="T934" s="239"/>
      <c r="U934" s="239"/>
      <c r="V934" s="239"/>
      <c r="W934" s="239"/>
      <c r="X934" s="239"/>
      <c r="Y934" s="239"/>
      <c r="Z934" s="239"/>
      <c r="AA934" s="239"/>
      <c r="AB934" s="239"/>
      <c r="AC934" s="239"/>
      <c r="AD934" s="239"/>
      <c r="AE934" s="239"/>
      <c r="AF934" s="239"/>
      <c r="AG934" s="240"/>
    </row>
    <row r="935" spans="1:59" ht="24.75" customHeight="1" x14ac:dyDescent="0.25">
      <c r="A935" s="252" t="s">
        <v>1359</v>
      </c>
      <c r="B935" s="253"/>
      <c r="C935" s="254"/>
      <c r="D935" s="23"/>
      <c r="E935" s="22"/>
      <c r="F935" s="22"/>
      <c r="G935" s="53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60"/>
      <c r="AD935" s="100"/>
      <c r="AE935" s="84"/>
      <c r="AF935" s="87"/>
      <c r="AG935" s="88"/>
    </row>
    <row r="936" spans="1:59" ht="24.75" customHeight="1" x14ac:dyDescent="0.25">
      <c r="A936" s="22" t="s">
        <v>8</v>
      </c>
      <c r="B936" s="22" t="s">
        <v>1360</v>
      </c>
      <c r="C936" s="22" t="s">
        <v>7</v>
      </c>
      <c r="D936" s="22">
        <v>24</v>
      </c>
      <c r="E936" s="22" t="s">
        <v>1361</v>
      </c>
      <c r="F936" s="22" t="s">
        <v>1362</v>
      </c>
      <c r="G936" s="106">
        <v>0</v>
      </c>
      <c r="H936" s="106">
        <v>638</v>
      </c>
      <c r="I936" s="106">
        <v>0</v>
      </c>
      <c r="J936" s="106">
        <v>0</v>
      </c>
      <c r="K936" s="106">
        <v>0</v>
      </c>
      <c r="L936" s="106">
        <v>0</v>
      </c>
      <c r="M936" s="106">
        <v>1</v>
      </c>
      <c r="N936" s="106">
        <v>5</v>
      </c>
      <c r="O936" s="106">
        <v>0</v>
      </c>
      <c r="P936" s="106">
        <v>0</v>
      </c>
      <c r="Q936" s="106">
        <v>2</v>
      </c>
      <c r="R936" s="106">
        <v>0</v>
      </c>
      <c r="S936" s="106">
        <v>0</v>
      </c>
      <c r="T936" s="106">
        <v>0</v>
      </c>
      <c r="U936" s="106">
        <v>147</v>
      </c>
      <c r="V936" s="106">
        <v>0</v>
      </c>
      <c r="W936" s="106">
        <v>0</v>
      </c>
      <c r="X936" s="106">
        <v>2</v>
      </c>
      <c r="Y936" s="106">
        <v>3</v>
      </c>
      <c r="Z936" s="106">
        <v>0</v>
      </c>
      <c r="AA936" s="106">
        <v>0</v>
      </c>
      <c r="AB936" s="106">
        <v>0</v>
      </c>
      <c r="AC936" s="108">
        <v>0</v>
      </c>
      <c r="AD936" s="192">
        <v>8</v>
      </c>
      <c r="AE936" s="84"/>
      <c r="AF936" s="173">
        <f t="shared" ref="AF936" si="188">G936+H936+I936+J936+K936+L936+M936+N936+O936+P936+Q936+R936+S936+T936+U936+V936+W936+X936+Y936+Z936+AA936+AB936+AC936+AD936</f>
        <v>806</v>
      </c>
      <c r="AG936" s="173">
        <f t="shared" ref="AG936:AG954" si="189">G936+H936+I936+J936+K936+L936+M936+N936+O936+P936+Q936+R936+S936+T936+U936+V936+W936+X936+Y936+Z936+AA936+AB936+AC936</f>
        <v>798</v>
      </c>
    </row>
    <row r="937" spans="1:59" ht="24.75" customHeight="1" x14ac:dyDescent="0.25">
      <c r="A937" s="22" t="s">
        <v>8</v>
      </c>
      <c r="B937" s="22" t="s">
        <v>1360</v>
      </c>
      <c r="C937" s="22" t="s">
        <v>7</v>
      </c>
      <c r="D937" s="22">
        <v>24</v>
      </c>
      <c r="E937" s="22" t="s">
        <v>1363</v>
      </c>
      <c r="F937" s="22" t="s">
        <v>1364</v>
      </c>
      <c r="G937" s="106">
        <v>1</v>
      </c>
      <c r="H937" s="106">
        <v>647</v>
      </c>
      <c r="I937" s="106">
        <v>0</v>
      </c>
      <c r="J937" s="106">
        <v>0</v>
      </c>
      <c r="K937" s="106">
        <v>0</v>
      </c>
      <c r="L937" s="106">
        <v>0</v>
      </c>
      <c r="M937" s="106">
        <v>0</v>
      </c>
      <c r="N937" s="106">
        <v>1</v>
      </c>
      <c r="O937" s="106">
        <v>0</v>
      </c>
      <c r="P937" s="106">
        <v>0</v>
      </c>
      <c r="Q937" s="106">
        <v>1</v>
      </c>
      <c r="R937" s="106">
        <v>0</v>
      </c>
      <c r="S937" s="106">
        <v>0</v>
      </c>
      <c r="T937" s="106">
        <v>0</v>
      </c>
      <c r="U937" s="106">
        <v>144</v>
      </c>
      <c r="V937" s="106">
        <v>0</v>
      </c>
      <c r="W937" s="106">
        <v>0</v>
      </c>
      <c r="X937" s="106">
        <v>0</v>
      </c>
      <c r="Y937" s="106">
        <v>3</v>
      </c>
      <c r="Z937" s="106">
        <v>0</v>
      </c>
      <c r="AA937" s="106">
        <v>0</v>
      </c>
      <c r="AB937" s="106">
        <v>1</v>
      </c>
      <c r="AC937" s="108">
        <v>0</v>
      </c>
      <c r="AD937" s="192">
        <v>4</v>
      </c>
      <c r="AE937" s="84"/>
      <c r="AF937" s="173">
        <f t="shared" ref="AF937:AF954" si="190">G937+H937+I937+J937+K937+L937+M937+N937+O937+P937+Q937+R937+S937+T937+U937+V937+W937+X937+Y937+Z937+AA937+AB937+AC937+AD937</f>
        <v>802</v>
      </c>
      <c r="AG937" s="173">
        <f t="shared" si="189"/>
        <v>798</v>
      </c>
      <c r="AH937" s="27"/>
    </row>
    <row r="938" spans="1:59" ht="24.75" customHeight="1" x14ac:dyDescent="0.25">
      <c r="A938" s="22" t="s">
        <v>8</v>
      </c>
      <c r="B938" s="22" t="s">
        <v>1360</v>
      </c>
      <c r="C938" s="22" t="s">
        <v>7</v>
      </c>
      <c r="D938" s="22">
        <v>24</v>
      </c>
      <c r="E938" s="22" t="s">
        <v>1365</v>
      </c>
      <c r="F938" s="22" t="s">
        <v>1366</v>
      </c>
      <c r="G938" s="106">
        <v>1</v>
      </c>
      <c r="H938" s="106">
        <v>631</v>
      </c>
      <c r="I938" s="106">
        <v>1</v>
      </c>
      <c r="J938" s="106">
        <v>0</v>
      </c>
      <c r="K938" s="106">
        <v>0</v>
      </c>
      <c r="L938" s="106">
        <v>0</v>
      </c>
      <c r="M938" s="106">
        <v>0</v>
      </c>
      <c r="N938" s="106">
        <v>2</v>
      </c>
      <c r="O938" s="106">
        <v>0</v>
      </c>
      <c r="P938" s="106">
        <v>0</v>
      </c>
      <c r="Q938" s="106">
        <v>2</v>
      </c>
      <c r="R938" s="106">
        <v>0</v>
      </c>
      <c r="S938" s="106">
        <v>0</v>
      </c>
      <c r="T938" s="106">
        <v>0</v>
      </c>
      <c r="U938" s="106">
        <v>156</v>
      </c>
      <c r="V938" s="106">
        <v>1</v>
      </c>
      <c r="W938" s="106">
        <v>0</v>
      </c>
      <c r="X938" s="106">
        <v>1</v>
      </c>
      <c r="Y938" s="106">
        <v>0</v>
      </c>
      <c r="Z938" s="106">
        <v>0</v>
      </c>
      <c r="AA938" s="106">
        <v>0</v>
      </c>
      <c r="AB938" s="106">
        <v>0</v>
      </c>
      <c r="AC938" s="108">
        <v>0</v>
      </c>
      <c r="AD938" s="192">
        <v>3</v>
      </c>
      <c r="AE938" s="84"/>
      <c r="AF938" s="173">
        <f t="shared" si="190"/>
        <v>798</v>
      </c>
      <c r="AG938" s="173">
        <f t="shared" si="189"/>
        <v>795</v>
      </c>
    </row>
    <row r="939" spans="1:59" ht="24.75" customHeight="1" x14ac:dyDescent="0.25">
      <c r="A939" s="22" t="s">
        <v>8</v>
      </c>
      <c r="B939" s="22" t="s">
        <v>1360</v>
      </c>
      <c r="C939" s="22" t="s">
        <v>7</v>
      </c>
      <c r="D939" s="22">
        <v>24</v>
      </c>
      <c r="E939" s="22" t="s">
        <v>1367</v>
      </c>
      <c r="F939" s="22" t="s">
        <v>1368</v>
      </c>
      <c r="G939" s="106">
        <v>0</v>
      </c>
      <c r="H939" s="106">
        <v>264</v>
      </c>
      <c r="I939" s="106">
        <v>0</v>
      </c>
      <c r="J939" s="106">
        <v>0</v>
      </c>
      <c r="K939" s="106">
        <v>0</v>
      </c>
      <c r="L939" s="106">
        <v>0</v>
      </c>
      <c r="M939" s="106">
        <v>0</v>
      </c>
      <c r="N939" s="106">
        <v>1</v>
      </c>
      <c r="O939" s="106">
        <v>0</v>
      </c>
      <c r="P939" s="106">
        <v>0</v>
      </c>
      <c r="Q939" s="106">
        <v>0</v>
      </c>
      <c r="R939" s="106">
        <v>0</v>
      </c>
      <c r="S939" s="106">
        <v>0</v>
      </c>
      <c r="T939" s="106">
        <v>0</v>
      </c>
      <c r="U939" s="106">
        <v>72</v>
      </c>
      <c r="V939" s="106">
        <v>0</v>
      </c>
      <c r="W939" s="106">
        <v>0</v>
      </c>
      <c r="X939" s="106">
        <v>0</v>
      </c>
      <c r="Y939" s="106">
        <v>1</v>
      </c>
      <c r="Z939" s="106">
        <v>0</v>
      </c>
      <c r="AA939" s="106">
        <v>0</v>
      </c>
      <c r="AB939" s="106">
        <v>0</v>
      </c>
      <c r="AC939" s="108">
        <v>0</v>
      </c>
      <c r="AD939" s="192">
        <v>1</v>
      </c>
      <c r="AE939" s="84"/>
      <c r="AF939" s="173">
        <f t="shared" si="190"/>
        <v>339</v>
      </c>
      <c r="AG939" s="173">
        <f t="shared" si="189"/>
        <v>338</v>
      </c>
    </row>
    <row r="940" spans="1:59" ht="24.75" customHeight="1" x14ac:dyDescent="0.25">
      <c r="A940" s="22" t="s">
        <v>8</v>
      </c>
      <c r="B940" s="22" t="s">
        <v>1360</v>
      </c>
      <c r="C940" s="22" t="s">
        <v>7</v>
      </c>
      <c r="D940" s="22">
        <v>24</v>
      </c>
      <c r="E940" s="22" t="s">
        <v>1369</v>
      </c>
      <c r="F940" s="22" t="s">
        <v>1370</v>
      </c>
      <c r="G940" s="106">
        <v>1</v>
      </c>
      <c r="H940" s="106">
        <v>244</v>
      </c>
      <c r="I940" s="106">
        <v>1</v>
      </c>
      <c r="J940" s="106">
        <v>0</v>
      </c>
      <c r="K940" s="106">
        <v>0</v>
      </c>
      <c r="L940" s="106">
        <v>0</v>
      </c>
      <c r="M940" s="106">
        <v>0</v>
      </c>
      <c r="N940" s="106">
        <v>0</v>
      </c>
      <c r="O940" s="106">
        <v>0</v>
      </c>
      <c r="P940" s="106">
        <v>0</v>
      </c>
      <c r="Q940" s="106">
        <v>0</v>
      </c>
      <c r="R940" s="106">
        <v>0</v>
      </c>
      <c r="S940" s="106">
        <v>0</v>
      </c>
      <c r="T940" s="106">
        <v>0</v>
      </c>
      <c r="U940" s="106">
        <v>74</v>
      </c>
      <c r="V940" s="106">
        <v>0</v>
      </c>
      <c r="W940" s="106">
        <v>0</v>
      </c>
      <c r="X940" s="106">
        <v>0</v>
      </c>
      <c r="Y940" s="106">
        <v>0</v>
      </c>
      <c r="Z940" s="106">
        <v>0</v>
      </c>
      <c r="AA940" s="106">
        <v>0</v>
      </c>
      <c r="AB940" s="106">
        <v>0</v>
      </c>
      <c r="AC940" s="108">
        <v>0</v>
      </c>
      <c r="AD940" s="192">
        <v>1</v>
      </c>
      <c r="AE940" s="84"/>
      <c r="AF940" s="173">
        <f t="shared" si="190"/>
        <v>321</v>
      </c>
      <c r="AG940" s="173">
        <f t="shared" si="189"/>
        <v>320</v>
      </c>
    </row>
    <row r="941" spans="1:59" ht="24.75" customHeight="1" x14ac:dyDescent="0.25">
      <c r="A941" s="22" t="s">
        <v>8</v>
      </c>
      <c r="B941" s="22" t="s">
        <v>1360</v>
      </c>
      <c r="C941" s="22" t="s">
        <v>7</v>
      </c>
      <c r="D941" s="22">
        <v>24</v>
      </c>
      <c r="E941" s="22" t="s">
        <v>1371</v>
      </c>
      <c r="F941" s="22" t="s">
        <v>1372</v>
      </c>
      <c r="G941" s="99">
        <v>2</v>
      </c>
      <c r="H941" s="99">
        <v>379</v>
      </c>
      <c r="I941" s="99">
        <v>0</v>
      </c>
      <c r="J941" s="99">
        <v>0</v>
      </c>
      <c r="K941" s="99">
        <v>0</v>
      </c>
      <c r="L941" s="99">
        <v>0</v>
      </c>
      <c r="M941" s="99">
        <v>1</v>
      </c>
      <c r="N941" s="99">
        <v>0</v>
      </c>
      <c r="O941" s="99">
        <v>1</v>
      </c>
      <c r="P941" s="99">
        <v>1</v>
      </c>
      <c r="Q941" s="99">
        <v>0</v>
      </c>
      <c r="R941" s="99">
        <v>0</v>
      </c>
      <c r="S941" s="99">
        <v>0</v>
      </c>
      <c r="T941" s="99">
        <v>0</v>
      </c>
      <c r="U941" s="99">
        <v>79</v>
      </c>
      <c r="V941" s="99">
        <v>0</v>
      </c>
      <c r="W941" s="99">
        <v>0</v>
      </c>
      <c r="X941" s="99">
        <v>0</v>
      </c>
      <c r="Y941" s="99">
        <v>1</v>
      </c>
      <c r="Z941" s="99">
        <v>0</v>
      </c>
      <c r="AA941" s="99">
        <v>0</v>
      </c>
      <c r="AB941" s="99">
        <v>0</v>
      </c>
      <c r="AC941" s="99">
        <v>0</v>
      </c>
      <c r="AD941" s="195">
        <v>3</v>
      </c>
      <c r="AE941" s="84"/>
      <c r="AF941" s="173">
        <f t="shared" si="190"/>
        <v>467</v>
      </c>
      <c r="AG941" s="173">
        <f t="shared" si="189"/>
        <v>464</v>
      </c>
    </row>
    <row r="942" spans="1:59" ht="24.75" customHeight="1" x14ac:dyDescent="0.25">
      <c r="A942" s="22" t="s">
        <v>8</v>
      </c>
      <c r="B942" s="22" t="s">
        <v>1360</v>
      </c>
      <c r="C942" s="22" t="s">
        <v>7</v>
      </c>
      <c r="D942" s="22">
        <v>24</v>
      </c>
      <c r="E942" s="22" t="s">
        <v>1373</v>
      </c>
      <c r="F942" s="22" t="s">
        <v>1374</v>
      </c>
      <c r="G942" s="106">
        <v>0</v>
      </c>
      <c r="H942" s="106">
        <v>384</v>
      </c>
      <c r="I942" s="106">
        <v>0</v>
      </c>
      <c r="J942" s="106">
        <v>0</v>
      </c>
      <c r="K942" s="106">
        <v>0</v>
      </c>
      <c r="L942" s="106">
        <v>0</v>
      </c>
      <c r="M942" s="106">
        <v>0</v>
      </c>
      <c r="N942" s="106">
        <v>0</v>
      </c>
      <c r="O942" s="106">
        <v>1</v>
      </c>
      <c r="P942" s="106">
        <v>0</v>
      </c>
      <c r="Q942" s="106">
        <v>2</v>
      </c>
      <c r="R942" s="106">
        <v>0</v>
      </c>
      <c r="S942" s="106">
        <v>0</v>
      </c>
      <c r="T942" s="106">
        <v>0</v>
      </c>
      <c r="U942" s="106">
        <v>82</v>
      </c>
      <c r="V942" s="106">
        <v>1</v>
      </c>
      <c r="W942" s="106">
        <v>0</v>
      </c>
      <c r="X942" s="106">
        <v>0</v>
      </c>
      <c r="Y942" s="106">
        <v>2</v>
      </c>
      <c r="Z942" s="106">
        <v>0</v>
      </c>
      <c r="AA942" s="106">
        <v>0</v>
      </c>
      <c r="AB942" s="106">
        <v>0</v>
      </c>
      <c r="AC942" s="108">
        <v>0</v>
      </c>
      <c r="AD942" s="192">
        <v>4</v>
      </c>
      <c r="AE942" s="84"/>
      <c r="AF942" s="173">
        <f t="shared" si="190"/>
        <v>476</v>
      </c>
      <c r="AG942" s="173">
        <f t="shared" si="189"/>
        <v>472</v>
      </c>
    </row>
    <row r="943" spans="1:59" ht="24.75" customHeight="1" x14ac:dyDescent="0.25">
      <c r="A943" s="22" t="s">
        <v>8</v>
      </c>
      <c r="B943" s="22" t="s">
        <v>1360</v>
      </c>
      <c r="C943" s="22" t="s">
        <v>7</v>
      </c>
      <c r="D943" s="22">
        <v>24</v>
      </c>
      <c r="E943" s="22" t="s">
        <v>1375</v>
      </c>
      <c r="F943" s="22" t="s">
        <v>1376</v>
      </c>
      <c r="G943" s="106">
        <v>2</v>
      </c>
      <c r="H943" s="106">
        <v>391</v>
      </c>
      <c r="I943" s="106">
        <v>0</v>
      </c>
      <c r="J943" s="106">
        <v>0</v>
      </c>
      <c r="K943" s="106">
        <v>0</v>
      </c>
      <c r="L943" s="106">
        <v>0</v>
      </c>
      <c r="M943" s="106">
        <v>0</v>
      </c>
      <c r="N943" s="106">
        <v>1</v>
      </c>
      <c r="O943" s="106">
        <v>0</v>
      </c>
      <c r="P943" s="106">
        <v>0</v>
      </c>
      <c r="Q943" s="106">
        <v>0</v>
      </c>
      <c r="R943" s="106">
        <v>0</v>
      </c>
      <c r="S943" s="106">
        <v>0</v>
      </c>
      <c r="T943" s="106">
        <v>0</v>
      </c>
      <c r="U943" s="106">
        <v>86</v>
      </c>
      <c r="V943" s="106">
        <v>0</v>
      </c>
      <c r="W943" s="106">
        <v>0</v>
      </c>
      <c r="X943" s="106">
        <v>0</v>
      </c>
      <c r="Y943" s="106">
        <v>1</v>
      </c>
      <c r="Z943" s="106">
        <v>0</v>
      </c>
      <c r="AA943" s="106">
        <v>0</v>
      </c>
      <c r="AB943" s="106">
        <v>0</v>
      </c>
      <c r="AC943" s="108">
        <v>0</v>
      </c>
      <c r="AD943" s="192">
        <v>1</v>
      </c>
      <c r="AE943" s="84"/>
      <c r="AF943" s="173">
        <f t="shared" si="190"/>
        <v>482</v>
      </c>
      <c r="AG943" s="173">
        <f t="shared" si="189"/>
        <v>481</v>
      </c>
    </row>
    <row r="944" spans="1:59" ht="24.75" customHeight="1" x14ac:dyDescent="0.25">
      <c r="A944" s="22" t="s">
        <v>8</v>
      </c>
      <c r="B944" s="22" t="s">
        <v>1360</v>
      </c>
      <c r="C944" s="22" t="s">
        <v>7</v>
      </c>
      <c r="D944" s="22">
        <v>24</v>
      </c>
      <c r="E944" s="22" t="s">
        <v>1377</v>
      </c>
      <c r="F944" s="22" t="s">
        <v>1378</v>
      </c>
      <c r="G944" s="106">
        <v>0</v>
      </c>
      <c r="H944" s="106">
        <v>302</v>
      </c>
      <c r="I944" s="106">
        <v>1</v>
      </c>
      <c r="J944" s="106">
        <v>0</v>
      </c>
      <c r="K944" s="106">
        <v>0</v>
      </c>
      <c r="L944" s="106">
        <v>0</v>
      </c>
      <c r="M944" s="106">
        <v>0</v>
      </c>
      <c r="N944" s="106">
        <v>0</v>
      </c>
      <c r="O944" s="106">
        <v>0</v>
      </c>
      <c r="P944" s="106">
        <v>0</v>
      </c>
      <c r="Q944" s="106">
        <v>1</v>
      </c>
      <c r="R944" s="106">
        <v>1</v>
      </c>
      <c r="S944" s="106">
        <v>0</v>
      </c>
      <c r="T944" s="106">
        <v>0</v>
      </c>
      <c r="U944" s="106">
        <v>83</v>
      </c>
      <c r="V944" s="106">
        <v>1</v>
      </c>
      <c r="W944" s="106">
        <v>0</v>
      </c>
      <c r="X944" s="106">
        <v>0</v>
      </c>
      <c r="Y944" s="106">
        <v>4</v>
      </c>
      <c r="Z944" s="106">
        <v>0</v>
      </c>
      <c r="AA944" s="106">
        <v>0</v>
      </c>
      <c r="AB944" s="106">
        <v>0</v>
      </c>
      <c r="AC944" s="108">
        <v>0</v>
      </c>
      <c r="AD944" s="192">
        <v>2</v>
      </c>
      <c r="AE944" s="84"/>
      <c r="AF944" s="173">
        <f t="shared" si="190"/>
        <v>395</v>
      </c>
      <c r="AG944" s="173">
        <f t="shared" si="189"/>
        <v>393</v>
      </c>
    </row>
    <row r="945" spans="1:59" ht="24.75" customHeight="1" x14ac:dyDescent="0.25">
      <c r="A945" s="22" t="s">
        <v>8</v>
      </c>
      <c r="B945" s="22" t="s">
        <v>1360</v>
      </c>
      <c r="C945" s="22" t="s">
        <v>7</v>
      </c>
      <c r="D945" s="22">
        <v>24</v>
      </c>
      <c r="E945" s="22" t="s">
        <v>1379</v>
      </c>
      <c r="F945" s="22" t="s">
        <v>1380</v>
      </c>
      <c r="G945" s="106">
        <v>1</v>
      </c>
      <c r="H945" s="106">
        <v>567</v>
      </c>
      <c r="I945" s="106">
        <v>1</v>
      </c>
      <c r="J945" s="106">
        <v>0</v>
      </c>
      <c r="K945" s="106">
        <v>0</v>
      </c>
      <c r="L945" s="106">
        <v>0</v>
      </c>
      <c r="M945" s="106">
        <v>0</v>
      </c>
      <c r="N945" s="106">
        <v>3</v>
      </c>
      <c r="O945" s="106">
        <v>0</v>
      </c>
      <c r="P945" s="106">
        <v>2</v>
      </c>
      <c r="Q945" s="106">
        <v>4</v>
      </c>
      <c r="R945" s="106">
        <v>0</v>
      </c>
      <c r="S945" s="106">
        <v>0</v>
      </c>
      <c r="T945" s="106">
        <v>0</v>
      </c>
      <c r="U945" s="106">
        <v>139</v>
      </c>
      <c r="V945" s="106">
        <v>0</v>
      </c>
      <c r="W945" s="106">
        <v>0</v>
      </c>
      <c r="X945" s="106">
        <v>0</v>
      </c>
      <c r="Y945" s="106">
        <v>1</v>
      </c>
      <c r="Z945" s="106">
        <v>0</v>
      </c>
      <c r="AA945" s="106">
        <v>0</v>
      </c>
      <c r="AB945" s="106">
        <v>0</v>
      </c>
      <c r="AC945" s="108">
        <v>0</v>
      </c>
      <c r="AD945" s="192">
        <v>9</v>
      </c>
      <c r="AE945" s="84"/>
      <c r="AF945" s="173">
        <f t="shared" si="190"/>
        <v>727</v>
      </c>
      <c r="AG945" s="173">
        <f t="shared" si="189"/>
        <v>718</v>
      </c>
    </row>
    <row r="946" spans="1:59" ht="24.75" customHeight="1" x14ac:dyDescent="0.25">
      <c r="A946" s="22" t="s">
        <v>8</v>
      </c>
      <c r="B946" s="22" t="s">
        <v>1360</v>
      </c>
      <c r="C946" s="22" t="s">
        <v>7</v>
      </c>
      <c r="D946" s="22">
        <v>24</v>
      </c>
      <c r="E946" s="22" t="s">
        <v>1381</v>
      </c>
      <c r="F946" s="22" t="s">
        <v>1382</v>
      </c>
      <c r="G946" s="106">
        <v>0</v>
      </c>
      <c r="H946" s="106">
        <v>366</v>
      </c>
      <c r="I946" s="106">
        <v>0</v>
      </c>
      <c r="J946" s="106">
        <v>0</v>
      </c>
      <c r="K946" s="106">
        <v>0</v>
      </c>
      <c r="L946" s="106">
        <v>0</v>
      </c>
      <c r="M946" s="106">
        <v>0</v>
      </c>
      <c r="N946" s="106">
        <v>1</v>
      </c>
      <c r="O946" s="106">
        <v>0</v>
      </c>
      <c r="P946" s="106">
        <v>0</v>
      </c>
      <c r="Q946" s="106">
        <v>2</v>
      </c>
      <c r="R946" s="106">
        <v>0</v>
      </c>
      <c r="S946" s="106">
        <v>0</v>
      </c>
      <c r="T946" s="106">
        <v>0</v>
      </c>
      <c r="U946" s="106">
        <v>108</v>
      </c>
      <c r="V946" s="106">
        <v>0</v>
      </c>
      <c r="W946" s="106">
        <v>0</v>
      </c>
      <c r="X946" s="106">
        <v>0</v>
      </c>
      <c r="Y946" s="106">
        <v>0</v>
      </c>
      <c r="Z946" s="106">
        <v>0</v>
      </c>
      <c r="AA946" s="106">
        <v>0</v>
      </c>
      <c r="AB946" s="106">
        <v>0</v>
      </c>
      <c r="AC946" s="108">
        <v>0</v>
      </c>
      <c r="AD946" s="192">
        <v>7</v>
      </c>
      <c r="AE946" s="84"/>
      <c r="AF946" s="173">
        <f t="shared" si="190"/>
        <v>484</v>
      </c>
      <c r="AG946" s="173">
        <f t="shared" si="189"/>
        <v>477</v>
      </c>
    </row>
    <row r="947" spans="1:59" ht="24.75" customHeight="1" x14ac:dyDescent="0.25">
      <c r="A947" s="22" t="s">
        <v>8</v>
      </c>
      <c r="B947" s="22" t="s">
        <v>1360</v>
      </c>
      <c r="C947" s="22" t="s">
        <v>7</v>
      </c>
      <c r="D947" s="22">
        <v>24</v>
      </c>
      <c r="E947" s="22" t="s">
        <v>1383</v>
      </c>
      <c r="F947" s="22" t="s">
        <v>1384</v>
      </c>
      <c r="G947" s="106">
        <v>0</v>
      </c>
      <c r="H947" s="106">
        <v>409</v>
      </c>
      <c r="I947" s="106">
        <v>0</v>
      </c>
      <c r="J947" s="106">
        <v>0</v>
      </c>
      <c r="K947" s="106">
        <v>0</v>
      </c>
      <c r="L947" s="106">
        <v>0</v>
      </c>
      <c r="M947" s="106">
        <v>0</v>
      </c>
      <c r="N947" s="106">
        <v>1</v>
      </c>
      <c r="O947" s="106">
        <v>0</v>
      </c>
      <c r="P947" s="106">
        <v>0</v>
      </c>
      <c r="Q947" s="106">
        <v>2</v>
      </c>
      <c r="R947" s="106">
        <v>0</v>
      </c>
      <c r="S947" s="106">
        <v>0</v>
      </c>
      <c r="T947" s="106">
        <v>0</v>
      </c>
      <c r="U947" s="106">
        <v>74</v>
      </c>
      <c r="V947" s="106">
        <v>1</v>
      </c>
      <c r="W947" s="106">
        <v>0</v>
      </c>
      <c r="X947" s="106">
        <v>0</v>
      </c>
      <c r="Y947" s="106">
        <v>1</v>
      </c>
      <c r="Z947" s="106">
        <v>0</v>
      </c>
      <c r="AA947" s="106">
        <v>0</v>
      </c>
      <c r="AB947" s="106">
        <v>0</v>
      </c>
      <c r="AC947" s="108">
        <v>0</v>
      </c>
      <c r="AD947" s="192">
        <v>0</v>
      </c>
      <c r="AE947" s="84"/>
      <c r="AF947" s="173">
        <f t="shared" si="190"/>
        <v>488</v>
      </c>
      <c r="AG947" s="173">
        <f t="shared" si="189"/>
        <v>488</v>
      </c>
    </row>
    <row r="948" spans="1:59" ht="24.75" customHeight="1" x14ac:dyDescent="0.25">
      <c r="A948" s="22" t="s">
        <v>8</v>
      </c>
      <c r="B948" s="22" t="s">
        <v>1360</v>
      </c>
      <c r="C948" s="22" t="s">
        <v>7</v>
      </c>
      <c r="D948" s="22">
        <v>24</v>
      </c>
      <c r="E948" s="22" t="s">
        <v>1385</v>
      </c>
      <c r="F948" s="22" t="s">
        <v>1386</v>
      </c>
      <c r="G948" s="106">
        <v>0</v>
      </c>
      <c r="H948" s="106">
        <v>545</v>
      </c>
      <c r="I948" s="106">
        <v>2</v>
      </c>
      <c r="J948" s="106">
        <v>0</v>
      </c>
      <c r="K948" s="106">
        <v>0</v>
      </c>
      <c r="L948" s="106">
        <v>0</v>
      </c>
      <c r="M948" s="106">
        <v>0</v>
      </c>
      <c r="N948" s="106">
        <v>0</v>
      </c>
      <c r="O948" s="106">
        <v>0</v>
      </c>
      <c r="P948" s="106">
        <v>0</v>
      </c>
      <c r="Q948" s="106">
        <v>0</v>
      </c>
      <c r="R948" s="106">
        <v>0</v>
      </c>
      <c r="S948" s="106">
        <v>0</v>
      </c>
      <c r="T948" s="106">
        <v>0</v>
      </c>
      <c r="U948" s="106">
        <v>117</v>
      </c>
      <c r="V948" s="106">
        <v>1</v>
      </c>
      <c r="W948" s="106">
        <v>0</v>
      </c>
      <c r="X948" s="106">
        <v>0</v>
      </c>
      <c r="Y948" s="106">
        <v>4</v>
      </c>
      <c r="Z948" s="106">
        <v>0</v>
      </c>
      <c r="AA948" s="106">
        <v>0</v>
      </c>
      <c r="AB948" s="106">
        <v>0</v>
      </c>
      <c r="AC948" s="108">
        <v>0</v>
      </c>
      <c r="AD948" s="192">
        <v>3</v>
      </c>
      <c r="AE948" s="84"/>
      <c r="AF948" s="173">
        <f t="shared" si="190"/>
        <v>672</v>
      </c>
      <c r="AG948" s="173">
        <f t="shared" si="189"/>
        <v>669</v>
      </c>
    </row>
    <row r="949" spans="1:59" ht="24.75" customHeight="1" x14ac:dyDescent="0.25">
      <c r="A949" s="22" t="s">
        <v>8</v>
      </c>
      <c r="B949" s="22" t="s">
        <v>1360</v>
      </c>
      <c r="C949" s="22" t="s">
        <v>7</v>
      </c>
      <c r="D949" s="22">
        <v>24</v>
      </c>
      <c r="E949" s="22" t="s">
        <v>1387</v>
      </c>
      <c r="F949" s="22" t="s">
        <v>1388</v>
      </c>
      <c r="G949" s="106">
        <v>0</v>
      </c>
      <c r="H949" s="106">
        <v>536</v>
      </c>
      <c r="I949" s="106">
        <v>0</v>
      </c>
      <c r="J949" s="106">
        <v>0</v>
      </c>
      <c r="K949" s="106">
        <v>0</v>
      </c>
      <c r="L949" s="106">
        <v>0</v>
      </c>
      <c r="M949" s="106">
        <v>0</v>
      </c>
      <c r="N949" s="106">
        <v>0</v>
      </c>
      <c r="O949" s="106">
        <v>0</v>
      </c>
      <c r="P949" s="106">
        <v>0</v>
      </c>
      <c r="Q949" s="106">
        <v>2</v>
      </c>
      <c r="R949" s="106">
        <v>0</v>
      </c>
      <c r="S949" s="106">
        <v>0</v>
      </c>
      <c r="T949" s="106">
        <v>0</v>
      </c>
      <c r="U949" s="106">
        <v>111</v>
      </c>
      <c r="V949" s="106">
        <v>1</v>
      </c>
      <c r="W949" s="106">
        <v>0</v>
      </c>
      <c r="X949" s="106">
        <v>0</v>
      </c>
      <c r="Y949" s="106">
        <v>11</v>
      </c>
      <c r="Z949" s="106">
        <v>0</v>
      </c>
      <c r="AA949" s="106">
        <v>0</v>
      </c>
      <c r="AB949" s="106">
        <v>0</v>
      </c>
      <c r="AC949" s="108">
        <v>1</v>
      </c>
      <c r="AD949" s="192">
        <v>5</v>
      </c>
      <c r="AE949" s="84"/>
      <c r="AF949" s="173">
        <f t="shared" si="190"/>
        <v>667</v>
      </c>
      <c r="AG949" s="173">
        <f t="shared" si="189"/>
        <v>662</v>
      </c>
    </row>
    <row r="950" spans="1:59" ht="24.75" customHeight="1" x14ac:dyDescent="0.25">
      <c r="A950" s="22" t="s">
        <v>8</v>
      </c>
      <c r="B950" s="22" t="s">
        <v>1360</v>
      </c>
      <c r="C950" s="22" t="s">
        <v>7</v>
      </c>
      <c r="D950" s="22">
        <v>24</v>
      </c>
      <c r="E950" s="22" t="s">
        <v>1389</v>
      </c>
      <c r="F950" s="22" t="s">
        <v>1390</v>
      </c>
      <c r="G950" s="106">
        <v>0</v>
      </c>
      <c r="H950" s="106">
        <v>418</v>
      </c>
      <c r="I950" s="106">
        <v>1</v>
      </c>
      <c r="J950" s="106">
        <v>0</v>
      </c>
      <c r="K950" s="106">
        <v>0</v>
      </c>
      <c r="L950" s="106">
        <v>0</v>
      </c>
      <c r="M950" s="106">
        <v>0</v>
      </c>
      <c r="N950" s="106">
        <v>0</v>
      </c>
      <c r="O950" s="106">
        <v>0</v>
      </c>
      <c r="P950" s="106">
        <v>0</v>
      </c>
      <c r="Q950" s="106">
        <v>3</v>
      </c>
      <c r="R950" s="106">
        <v>0</v>
      </c>
      <c r="S950" s="106">
        <v>0</v>
      </c>
      <c r="T950" s="106">
        <v>0</v>
      </c>
      <c r="U950" s="106">
        <v>123</v>
      </c>
      <c r="V950" s="106">
        <v>0</v>
      </c>
      <c r="W950" s="106">
        <v>0</v>
      </c>
      <c r="X950" s="106">
        <v>0</v>
      </c>
      <c r="Y950" s="106">
        <v>3</v>
      </c>
      <c r="Z950" s="106">
        <v>0</v>
      </c>
      <c r="AA950" s="106">
        <v>0</v>
      </c>
      <c r="AB950" s="106">
        <v>0</v>
      </c>
      <c r="AC950" s="108">
        <v>0</v>
      </c>
      <c r="AD950" s="192">
        <v>6</v>
      </c>
      <c r="AE950" s="84"/>
      <c r="AF950" s="173">
        <f t="shared" si="190"/>
        <v>554</v>
      </c>
      <c r="AG950" s="173">
        <f t="shared" si="189"/>
        <v>548</v>
      </c>
    </row>
    <row r="951" spans="1:59" ht="24.75" customHeight="1" x14ac:dyDescent="0.25">
      <c r="A951" s="22" t="s">
        <v>8</v>
      </c>
      <c r="B951" s="22" t="s">
        <v>1360</v>
      </c>
      <c r="C951" s="22" t="s">
        <v>7</v>
      </c>
      <c r="D951" s="22">
        <v>24</v>
      </c>
      <c r="E951" s="22" t="s">
        <v>1391</v>
      </c>
      <c r="F951" s="22" t="s">
        <v>1392</v>
      </c>
      <c r="G951" s="106">
        <v>1</v>
      </c>
      <c r="H951" s="106">
        <v>446</v>
      </c>
      <c r="I951" s="106">
        <v>0</v>
      </c>
      <c r="J951" s="106">
        <v>0</v>
      </c>
      <c r="K951" s="106">
        <v>0</v>
      </c>
      <c r="L951" s="106">
        <v>1</v>
      </c>
      <c r="M951" s="106">
        <v>0</v>
      </c>
      <c r="N951" s="106">
        <v>0</v>
      </c>
      <c r="O951" s="106">
        <v>0</v>
      </c>
      <c r="P951" s="106">
        <v>0</v>
      </c>
      <c r="Q951" s="106">
        <v>2</v>
      </c>
      <c r="R951" s="106">
        <v>0</v>
      </c>
      <c r="S951" s="106">
        <v>0</v>
      </c>
      <c r="T951" s="106">
        <v>0</v>
      </c>
      <c r="U951" s="106">
        <v>111</v>
      </c>
      <c r="V951" s="106">
        <v>1</v>
      </c>
      <c r="W951" s="106">
        <v>0</v>
      </c>
      <c r="X951" s="106">
        <v>0</v>
      </c>
      <c r="Y951" s="106">
        <v>2</v>
      </c>
      <c r="Z951" s="106">
        <v>0</v>
      </c>
      <c r="AA951" s="106">
        <v>0</v>
      </c>
      <c r="AB951" s="106">
        <v>0</v>
      </c>
      <c r="AC951" s="108">
        <v>0</v>
      </c>
      <c r="AD951" s="192">
        <v>2</v>
      </c>
      <c r="AE951" s="84"/>
      <c r="AF951" s="173">
        <f t="shared" si="190"/>
        <v>566</v>
      </c>
      <c r="AG951" s="173">
        <f t="shared" si="189"/>
        <v>564</v>
      </c>
    </row>
    <row r="952" spans="1:59" ht="24.75" customHeight="1" x14ac:dyDescent="0.25">
      <c r="A952" s="22" t="s">
        <v>8</v>
      </c>
      <c r="B952" s="22" t="s">
        <v>1360</v>
      </c>
      <c r="C952" s="22" t="s">
        <v>7</v>
      </c>
      <c r="D952" s="22">
        <v>24</v>
      </c>
      <c r="E952" s="22" t="s">
        <v>1393</v>
      </c>
      <c r="F952" s="22" t="s">
        <v>1394</v>
      </c>
      <c r="G952" s="106">
        <v>1</v>
      </c>
      <c r="H952" s="106">
        <v>600</v>
      </c>
      <c r="I952" s="106">
        <v>1</v>
      </c>
      <c r="J952" s="106">
        <v>1</v>
      </c>
      <c r="K952" s="106">
        <v>0</v>
      </c>
      <c r="L952" s="106">
        <v>0</v>
      </c>
      <c r="M952" s="106">
        <v>11</v>
      </c>
      <c r="N952" s="106">
        <v>3</v>
      </c>
      <c r="O952" s="106">
        <v>0</v>
      </c>
      <c r="P952" s="106">
        <v>0</v>
      </c>
      <c r="Q952" s="106">
        <v>2</v>
      </c>
      <c r="R952" s="106">
        <v>0</v>
      </c>
      <c r="S952" s="106">
        <v>0</v>
      </c>
      <c r="T952" s="106">
        <v>0</v>
      </c>
      <c r="U952" s="106">
        <v>126</v>
      </c>
      <c r="V952" s="106">
        <v>1</v>
      </c>
      <c r="W952" s="106">
        <v>1</v>
      </c>
      <c r="X952" s="106">
        <v>0</v>
      </c>
      <c r="Y952" s="106">
        <v>0</v>
      </c>
      <c r="Z952" s="106">
        <v>0</v>
      </c>
      <c r="AA952" s="106">
        <v>0</v>
      </c>
      <c r="AB952" s="106">
        <v>0</v>
      </c>
      <c r="AC952" s="108">
        <v>0</v>
      </c>
      <c r="AD952" s="192">
        <v>4</v>
      </c>
      <c r="AE952" s="84"/>
      <c r="AF952" s="173">
        <f t="shared" si="190"/>
        <v>751</v>
      </c>
      <c r="AG952" s="173">
        <f t="shared" si="189"/>
        <v>747</v>
      </c>
    </row>
    <row r="953" spans="1:59" ht="24.75" customHeight="1" x14ac:dyDescent="0.25">
      <c r="A953" s="22" t="s">
        <v>8</v>
      </c>
      <c r="B953" s="22" t="s">
        <v>1360</v>
      </c>
      <c r="C953" s="22" t="s">
        <v>7</v>
      </c>
      <c r="D953" s="22">
        <v>24</v>
      </c>
      <c r="E953" s="22" t="s">
        <v>1395</v>
      </c>
      <c r="F953" s="22" t="s">
        <v>1396</v>
      </c>
      <c r="G953" s="106">
        <v>0</v>
      </c>
      <c r="H953" s="106">
        <v>232</v>
      </c>
      <c r="I953" s="106">
        <v>1</v>
      </c>
      <c r="J953" s="106">
        <v>0</v>
      </c>
      <c r="K953" s="106">
        <v>0</v>
      </c>
      <c r="L953" s="106">
        <v>0</v>
      </c>
      <c r="M953" s="106">
        <v>0</v>
      </c>
      <c r="N953" s="106">
        <v>2</v>
      </c>
      <c r="O953" s="106">
        <v>0</v>
      </c>
      <c r="P953" s="106">
        <v>0</v>
      </c>
      <c r="Q953" s="106">
        <v>2</v>
      </c>
      <c r="R953" s="106">
        <v>0</v>
      </c>
      <c r="S953" s="106">
        <v>0</v>
      </c>
      <c r="T953" s="106">
        <v>0</v>
      </c>
      <c r="U953" s="106">
        <v>75</v>
      </c>
      <c r="V953" s="106">
        <v>0</v>
      </c>
      <c r="W953" s="106">
        <v>0</v>
      </c>
      <c r="X953" s="106">
        <v>1</v>
      </c>
      <c r="Y953" s="106">
        <v>0</v>
      </c>
      <c r="Z953" s="106">
        <v>0</v>
      </c>
      <c r="AA953" s="106">
        <v>0</v>
      </c>
      <c r="AB953" s="106">
        <v>0</v>
      </c>
      <c r="AC953" s="108">
        <v>0</v>
      </c>
      <c r="AD953" s="192">
        <v>3</v>
      </c>
      <c r="AE953" s="84"/>
      <c r="AF953" s="173">
        <f t="shared" si="190"/>
        <v>316</v>
      </c>
      <c r="AG953" s="173">
        <f t="shared" si="189"/>
        <v>313</v>
      </c>
    </row>
    <row r="954" spans="1:59" ht="24.75" customHeight="1" x14ac:dyDescent="0.25">
      <c r="A954" s="22" t="s">
        <v>8</v>
      </c>
      <c r="B954" s="22" t="s">
        <v>1360</v>
      </c>
      <c r="C954" s="22" t="s">
        <v>7</v>
      </c>
      <c r="D954" s="22">
        <v>24</v>
      </c>
      <c r="E954" s="22" t="s">
        <v>1397</v>
      </c>
      <c r="F954" s="22" t="s">
        <v>1398</v>
      </c>
      <c r="G954" s="106">
        <v>0</v>
      </c>
      <c r="H954" s="106">
        <v>270</v>
      </c>
      <c r="I954" s="106">
        <v>0</v>
      </c>
      <c r="J954" s="106">
        <v>0</v>
      </c>
      <c r="K954" s="106">
        <v>1</v>
      </c>
      <c r="L954" s="106">
        <v>0</v>
      </c>
      <c r="M954" s="106">
        <v>0</v>
      </c>
      <c r="N954" s="106">
        <v>1</v>
      </c>
      <c r="O954" s="106">
        <v>0</v>
      </c>
      <c r="P954" s="106">
        <v>6</v>
      </c>
      <c r="Q954" s="106">
        <v>2</v>
      </c>
      <c r="R954" s="106">
        <v>0</v>
      </c>
      <c r="S954" s="106">
        <v>0</v>
      </c>
      <c r="T954" s="106">
        <v>0</v>
      </c>
      <c r="U954" s="106">
        <v>88</v>
      </c>
      <c r="V954" s="106">
        <v>1</v>
      </c>
      <c r="W954" s="106">
        <v>0</v>
      </c>
      <c r="X954" s="106">
        <v>0</v>
      </c>
      <c r="Y954" s="106">
        <v>0</v>
      </c>
      <c r="Z954" s="106">
        <v>0</v>
      </c>
      <c r="AA954" s="106">
        <v>0</v>
      </c>
      <c r="AB954" s="106">
        <v>0</v>
      </c>
      <c r="AC954" s="108">
        <v>0</v>
      </c>
      <c r="AD954" s="192">
        <v>2</v>
      </c>
      <c r="AE954" s="84"/>
      <c r="AF954" s="173">
        <f t="shared" si="190"/>
        <v>371</v>
      </c>
      <c r="AG954" s="173">
        <f t="shared" si="189"/>
        <v>369</v>
      </c>
    </row>
    <row r="955" spans="1:59" ht="24.75" customHeight="1" x14ac:dyDescent="0.25">
      <c r="A955" s="22"/>
      <c r="B955" s="22"/>
      <c r="C955" s="22"/>
      <c r="D955" s="22"/>
      <c r="E955" s="31" t="s">
        <v>607</v>
      </c>
      <c r="F955" s="31" t="s">
        <v>6</v>
      </c>
      <c r="G955" s="87">
        <f>SUM(G936:G954)</f>
        <v>10</v>
      </c>
      <c r="H955" s="84">
        <f t="shared" ref="H955:AG955" si="191">SUM(H936:H954)</f>
        <v>8269</v>
      </c>
      <c r="I955" s="84">
        <f t="shared" si="191"/>
        <v>9</v>
      </c>
      <c r="J955" s="84">
        <f t="shared" si="191"/>
        <v>1</v>
      </c>
      <c r="K955" s="84">
        <f t="shared" si="191"/>
        <v>1</v>
      </c>
      <c r="L955" s="84">
        <f t="shared" si="191"/>
        <v>1</v>
      </c>
      <c r="M955" s="84">
        <f t="shared" si="191"/>
        <v>13</v>
      </c>
      <c r="N955" s="84">
        <f t="shared" si="191"/>
        <v>21</v>
      </c>
      <c r="O955" s="84">
        <f t="shared" si="191"/>
        <v>2</v>
      </c>
      <c r="P955" s="84">
        <f t="shared" si="191"/>
        <v>9</v>
      </c>
      <c r="Q955" s="84">
        <f t="shared" si="191"/>
        <v>29</v>
      </c>
      <c r="R955" s="84">
        <f t="shared" si="191"/>
        <v>1</v>
      </c>
      <c r="S955" s="84">
        <f t="shared" si="191"/>
        <v>0</v>
      </c>
      <c r="T955" s="84">
        <f t="shared" si="191"/>
        <v>0</v>
      </c>
      <c r="U955" s="84">
        <f t="shared" si="191"/>
        <v>1995</v>
      </c>
      <c r="V955" s="84">
        <f t="shared" si="191"/>
        <v>9</v>
      </c>
      <c r="W955" s="84">
        <f t="shared" si="191"/>
        <v>1</v>
      </c>
      <c r="X955" s="84">
        <f t="shared" si="191"/>
        <v>4</v>
      </c>
      <c r="Y955" s="84">
        <f t="shared" si="191"/>
        <v>37</v>
      </c>
      <c r="Z955" s="84">
        <f t="shared" si="191"/>
        <v>0</v>
      </c>
      <c r="AA955" s="84">
        <f t="shared" si="191"/>
        <v>0</v>
      </c>
      <c r="AB955" s="84">
        <f t="shared" si="191"/>
        <v>1</v>
      </c>
      <c r="AC955" s="85">
        <f t="shared" si="191"/>
        <v>1</v>
      </c>
      <c r="AD955" s="100">
        <f t="shared" si="191"/>
        <v>68</v>
      </c>
      <c r="AE955" s="84">
        <f t="shared" si="191"/>
        <v>0</v>
      </c>
      <c r="AF955" s="87">
        <f t="shared" si="191"/>
        <v>10482</v>
      </c>
      <c r="AG955" s="88">
        <f t="shared" si="191"/>
        <v>10414</v>
      </c>
    </row>
    <row r="956" spans="1:59" s="51" customFormat="1" ht="24.75" customHeight="1" x14ac:dyDescent="0.25">
      <c r="A956" s="241"/>
      <c r="B956" s="242"/>
      <c r="C956" s="242"/>
      <c r="D956" s="242"/>
      <c r="E956" s="242"/>
      <c r="F956" s="242"/>
      <c r="G956" s="242"/>
      <c r="H956" s="242"/>
      <c r="I956" s="242"/>
      <c r="J956" s="242"/>
      <c r="K956" s="242"/>
      <c r="L956" s="242"/>
      <c r="M956" s="242"/>
      <c r="N956" s="242"/>
      <c r="O956" s="242"/>
      <c r="P956" s="242"/>
      <c r="Q956" s="242"/>
      <c r="R956" s="242"/>
      <c r="S956" s="242"/>
      <c r="T956" s="242"/>
      <c r="U956" s="242"/>
      <c r="V956" s="242"/>
      <c r="W956" s="242"/>
      <c r="X956" s="242"/>
      <c r="Y956" s="242"/>
      <c r="Z956" s="242"/>
      <c r="AA956" s="242"/>
      <c r="AB956" s="242"/>
      <c r="AC956" s="242"/>
      <c r="AD956" s="242"/>
      <c r="AE956" s="242"/>
      <c r="AF956" s="242"/>
      <c r="AG956" s="243"/>
      <c r="AH956" s="50"/>
      <c r="AI956" s="50"/>
      <c r="AJ956" s="50"/>
      <c r="AK956" s="50"/>
      <c r="AL956" s="50"/>
      <c r="AM956" s="50"/>
      <c r="AN956" s="50"/>
      <c r="AO956" s="50"/>
      <c r="AP956" s="50"/>
      <c r="AQ956" s="50"/>
      <c r="AR956" s="50"/>
      <c r="AS956" s="50"/>
      <c r="AT956" s="50"/>
      <c r="AU956" s="50"/>
      <c r="AV956" s="50"/>
      <c r="AW956" s="50"/>
      <c r="AX956" s="50"/>
      <c r="AY956" s="50"/>
      <c r="AZ956" s="50"/>
      <c r="BA956" s="50"/>
      <c r="BB956" s="50"/>
      <c r="BC956" s="50"/>
      <c r="BD956" s="50"/>
      <c r="BE956" s="50"/>
      <c r="BF956" s="50"/>
      <c r="BG956" s="50"/>
    </row>
    <row r="957" spans="1:59" ht="24.75" customHeight="1" x14ac:dyDescent="0.25">
      <c r="A957" s="22" t="s">
        <v>8</v>
      </c>
      <c r="B957" s="22" t="s">
        <v>1360</v>
      </c>
      <c r="C957" s="22" t="s">
        <v>7</v>
      </c>
      <c r="D957" s="22">
        <v>25</v>
      </c>
      <c r="E957" s="22" t="s">
        <v>1399</v>
      </c>
      <c r="F957" s="22" t="s">
        <v>1400</v>
      </c>
      <c r="G957" s="106">
        <v>0</v>
      </c>
      <c r="H957" s="106">
        <v>543</v>
      </c>
      <c r="I957" s="106">
        <v>0</v>
      </c>
      <c r="J957" s="106">
        <v>0</v>
      </c>
      <c r="K957" s="106">
        <v>0</v>
      </c>
      <c r="L957" s="106">
        <v>0</v>
      </c>
      <c r="M957" s="106">
        <v>0</v>
      </c>
      <c r="N957" s="106">
        <v>4</v>
      </c>
      <c r="O957" s="106">
        <v>0</v>
      </c>
      <c r="P957" s="106">
        <v>1</v>
      </c>
      <c r="Q957" s="106">
        <v>0</v>
      </c>
      <c r="R957" s="106">
        <v>0</v>
      </c>
      <c r="S957" s="106">
        <v>0</v>
      </c>
      <c r="T957" s="106">
        <v>0</v>
      </c>
      <c r="U957" s="106">
        <v>128</v>
      </c>
      <c r="V957" s="106">
        <v>1</v>
      </c>
      <c r="W957" s="106">
        <v>0</v>
      </c>
      <c r="X957" s="106">
        <v>0</v>
      </c>
      <c r="Y957" s="106">
        <v>4</v>
      </c>
      <c r="Z957" s="106">
        <v>0</v>
      </c>
      <c r="AA957" s="106">
        <v>0</v>
      </c>
      <c r="AB957" s="106">
        <v>1</v>
      </c>
      <c r="AC957" s="108">
        <v>0</v>
      </c>
      <c r="AD957" s="192">
        <v>1</v>
      </c>
      <c r="AE957" s="84"/>
      <c r="AF957" s="173">
        <f t="shared" ref="AF957" si="192">G957+H957+I957+J957+K957+L957+M957+N957+O957+P957+Q957+R957+S957+T957+U957+V957+W957+X957+Y957+Z957+AA957+AB957+AC957+AD957</f>
        <v>683</v>
      </c>
      <c r="AG957" s="173">
        <f t="shared" ref="AG957:AG978" si="193">G957+H957+I957+J957+K957+L957+M957+N957+O957+P957+Q957+R957+S957+T957+U957+V957+W957+X957+Y957+Z957+AA957+AB957+AC957</f>
        <v>682</v>
      </c>
    </row>
    <row r="958" spans="1:59" ht="24.75" customHeight="1" x14ac:dyDescent="0.25">
      <c r="A958" s="22" t="s">
        <v>8</v>
      </c>
      <c r="B958" s="22" t="s">
        <v>1360</v>
      </c>
      <c r="C958" s="22" t="s">
        <v>7</v>
      </c>
      <c r="D958" s="22">
        <v>25</v>
      </c>
      <c r="E958" s="22" t="s">
        <v>1401</v>
      </c>
      <c r="F958" s="22" t="s">
        <v>1402</v>
      </c>
      <c r="G958" s="106">
        <v>0</v>
      </c>
      <c r="H958" s="106">
        <v>242</v>
      </c>
      <c r="I958" s="106">
        <v>0</v>
      </c>
      <c r="J958" s="106">
        <v>0</v>
      </c>
      <c r="K958" s="106">
        <v>1</v>
      </c>
      <c r="L958" s="106">
        <v>0</v>
      </c>
      <c r="M958" s="106">
        <v>0</v>
      </c>
      <c r="N958" s="106">
        <v>1</v>
      </c>
      <c r="O958" s="106">
        <v>0</v>
      </c>
      <c r="P958" s="106">
        <v>1</v>
      </c>
      <c r="Q958" s="106">
        <v>0</v>
      </c>
      <c r="R958" s="106">
        <v>0</v>
      </c>
      <c r="S958" s="106">
        <v>0</v>
      </c>
      <c r="T958" s="106">
        <v>0</v>
      </c>
      <c r="U958" s="106">
        <v>51</v>
      </c>
      <c r="V958" s="106">
        <v>0</v>
      </c>
      <c r="W958" s="106">
        <v>0</v>
      </c>
      <c r="X958" s="106">
        <v>0</v>
      </c>
      <c r="Y958" s="106">
        <v>3</v>
      </c>
      <c r="Z958" s="106">
        <v>0</v>
      </c>
      <c r="AA958" s="106">
        <v>0</v>
      </c>
      <c r="AB958" s="106">
        <v>0</v>
      </c>
      <c r="AC958" s="108">
        <v>0</v>
      </c>
      <c r="AD958" s="192">
        <v>3</v>
      </c>
      <c r="AE958" s="84"/>
      <c r="AF958" s="173">
        <f t="shared" ref="AF958:AF978" si="194">G958+H958+I958+J958+K958+L958+M958+N958+O958+P958+Q958+R958+S958+T958+U958+V958+W958+X958+Y958+Z958+AA958+AB958+AC958+AD958</f>
        <v>302</v>
      </c>
      <c r="AG958" s="173">
        <f t="shared" si="193"/>
        <v>299</v>
      </c>
    </row>
    <row r="959" spans="1:59" ht="24.75" customHeight="1" x14ac:dyDescent="0.25">
      <c r="A959" s="22" t="s">
        <v>8</v>
      </c>
      <c r="B959" s="22" t="s">
        <v>1360</v>
      </c>
      <c r="C959" s="22" t="s">
        <v>7</v>
      </c>
      <c r="D959" s="22">
        <v>25</v>
      </c>
      <c r="E959" s="22" t="s">
        <v>1403</v>
      </c>
      <c r="F959" s="22" t="s">
        <v>1404</v>
      </c>
      <c r="G959" s="106">
        <v>1</v>
      </c>
      <c r="H959" s="106">
        <v>480</v>
      </c>
      <c r="I959" s="106">
        <v>0</v>
      </c>
      <c r="J959" s="106">
        <v>0</v>
      </c>
      <c r="K959" s="106">
        <v>0</v>
      </c>
      <c r="L959" s="106">
        <v>0</v>
      </c>
      <c r="M959" s="106">
        <v>0</v>
      </c>
      <c r="N959" s="106">
        <v>0</v>
      </c>
      <c r="O959" s="106">
        <v>0</v>
      </c>
      <c r="P959" s="106">
        <v>0</v>
      </c>
      <c r="Q959" s="106">
        <v>0</v>
      </c>
      <c r="R959" s="106">
        <v>0</v>
      </c>
      <c r="S959" s="106">
        <v>0</v>
      </c>
      <c r="T959" s="106">
        <v>0</v>
      </c>
      <c r="U959" s="106">
        <v>155</v>
      </c>
      <c r="V959" s="106">
        <v>2</v>
      </c>
      <c r="W959" s="106">
        <v>0</v>
      </c>
      <c r="X959" s="106">
        <v>0</v>
      </c>
      <c r="Y959" s="106">
        <v>3</v>
      </c>
      <c r="Z959" s="106">
        <v>0</v>
      </c>
      <c r="AA959" s="106">
        <v>1</v>
      </c>
      <c r="AB959" s="106">
        <v>0</v>
      </c>
      <c r="AC959" s="108">
        <v>0</v>
      </c>
      <c r="AD959" s="192">
        <v>3</v>
      </c>
      <c r="AE959" s="84"/>
      <c r="AF959" s="173">
        <f t="shared" si="194"/>
        <v>645</v>
      </c>
      <c r="AG959" s="173">
        <f t="shared" si="193"/>
        <v>642</v>
      </c>
    </row>
    <row r="960" spans="1:59" ht="24.75" customHeight="1" x14ac:dyDescent="0.25">
      <c r="A960" s="22" t="s">
        <v>8</v>
      </c>
      <c r="B960" s="22" t="s">
        <v>1360</v>
      </c>
      <c r="C960" s="22" t="s">
        <v>7</v>
      </c>
      <c r="D960" s="22">
        <v>25</v>
      </c>
      <c r="E960" s="22" t="s">
        <v>1405</v>
      </c>
      <c r="F960" s="22" t="s">
        <v>1406</v>
      </c>
      <c r="G960" s="106">
        <v>0</v>
      </c>
      <c r="H960" s="106">
        <v>129</v>
      </c>
      <c r="I960" s="106">
        <v>0</v>
      </c>
      <c r="J960" s="106">
        <v>0</v>
      </c>
      <c r="K960" s="106">
        <v>0</v>
      </c>
      <c r="L960" s="106">
        <v>0</v>
      </c>
      <c r="M960" s="106">
        <v>0</v>
      </c>
      <c r="N960" s="106">
        <v>0</v>
      </c>
      <c r="O960" s="106">
        <v>0</v>
      </c>
      <c r="P960" s="106">
        <v>0</v>
      </c>
      <c r="Q960" s="106">
        <v>0</v>
      </c>
      <c r="R960" s="106">
        <v>0</v>
      </c>
      <c r="S960" s="106">
        <v>0</v>
      </c>
      <c r="T960" s="106">
        <v>0</v>
      </c>
      <c r="U960" s="106">
        <v>24</v>
      </c>
      <c r="V960" s="106">
        <v>0</v>
      </c>
      <c r="W960" s="106">
        <v>0</v>
      </c>
      <c r="X960" s="106">
        <v>0</v>
      </c>
      <c r="Y960" s="106">
        <v>0</v>
      </c>
      <c r="Z960" s="106">
        <v>0</v>
      </c>
      <c r="AA960" s="106">
        <v>0</v>
      </c>
      <c r="AB960" s="106">
        <v>0</v>
      </c>
      <c r="AC960" s="108">
        <v>0</v>
      </c>
      <c r="AD960" s="192">
        <v>0</v>
      </c>
      <c r="AE960" s="84"/>
      <c r="AF960" s="173">
        <f t="shared" si="194"/>
        <v>153</v>
      </c>
      <c r="AG960" s="173">
        <f t="shared" si="193"/>
        <v>153</v>
      </c>
    </row>
    <row r="961" spans="1:33" ht="24.75" customHeight="1" x14ac:dyDescent="0.25">
      <c r="A961" s="22" t="s">
        <v>8</v>
      </c>
      <c r="B961" s="22" t="s">
        <v>1360</v>
      </c>
      <c r="C961" s="22" t="s">
        <v>7</v>
      </c>
      <c r="D961" s="22">
        <v>25</v>
      </c>
      <c r="E961" s="22" t="s">
        <v>1407</v>
      </c>
      <c r="F961" s="22" t="s">
        <v>1408</v>
      </c>
      <c r="G961" s="106">
        <v>1</v>
      </c>
      <c r="H961" s="106">
        <v>347</v>
      </c>
      <c r="I961" s="106">
        <v>0</v>
      </c>
      <c r="J961" s="106">
        <v>0</v>
      </c>
      <c r="K961" s="106">
        <v>0</v>
      </c>
      <c r="L961" s="106">
        <v>0</v>
      </c>
      <c r="M961" s="106">
        <v>0</v>
      </c>
      <c r="N961" s="106">
        <v>1</v>
      </c>
      <c r="O961" s="106">
        <v>0</v>
      </c>
      <c r="P961" s="106">
        <v>0</v>
      </c>
      <c r="Q961" s="106">
        <v>0</v>
      </c>
      <c r="R961" s="106">
        <v>0</v>
      </c>
      <c r="S961" s="106">
        <v>0</v>
      </c>
      <c r="T961" s="106">
        <v>0</v>
      </c>
      <c r="U961" s="106">
        <v>105</v>
      </c>
      <c r="V961" s="106">
        <v>1</v>
      </c>
      <c r="W961" s="106">
        <v>0</v>
      </c>
      <c r="X961" s="106">
        <v>0</v>
      </c>
      <c r="Y961" s="106">
        <v>0</v>
      </c>
      <c r="Z961" s="106">
        <v>0</v>
      </c>
      <c r="AA961" s="106">
        <v>0</v>
      </c>
      <c r="AB961" s="106">
        <v>0</v>
      </c>
      <c r="AC961" s="108">
        <v>0</v>
      </c>
      <c r="AD961" s="192">
        <v>0</v>
      </c>
      <c r="AE961" s="84"/>
      <c r="AF961" s="173">
        <f t="shared" si="194"/>
        <v>455</v>
      </c>
      <c r="AG961" s="173">
        <f t="shared" si="193"/>
        <v>455</v>
      </c>
    </row>
    <row r="962" spans="1:33" ht="24.75" customHeight="1" x14ac:dyDescent="0.25">
      <c r="A962" s="22" t="s">
        <v>8</v>
      </c>
      <c r="B962" s="22" t="s">
        <v>1360</v>
      </c>
      <c r="C962" s="22" t="s">
        <v>7</v>
      </c>
      <c r="D962" s="22">
        <v>25</v>
      </c>
      <c r="E962" s="22" t="s">
        <v>1409</v>
      </c>
      <c r="F962" s="22" t="s">
        <v>1410</v>
      </c>
      <c r="G962" s="106">
        <v>0</v>
      </c>
      <c r="H962" s="106">
        <v>215</v>
      </c>
      <c r="I962" s="106">
        <v>0</v>
      </c>
      <c r="J962" s="106">
        <v>0</v>
      </c>
      <c r="K962" s="106">
        <v>0</v>
      </c>
      <c r="L962" s="106">
        <v>0</v>
      </c>
      <c r="M962" s="106">
        <v>0</v>
      </c>
      <c r="N962" s="106">
        <v>0</v>
      </c>
      <c r="O962" s="106">
        <v>0</v>
      </c>
      <c r="P962" s="106">
        <v>0</v>
      </c>
      <c r="Q962" s="106">
        <v>1</v>
      </c>
      <c r="R962" s="106">
        <v>0</v>
      </c>
      <c r="S962" s="106">
        <v>0</v>
      </c>
      <c r="T962" s="106">
        <v>0</v>
      </c>
      <c r="U962" s="106">
        <v>72</v>
      </c>
      <c r="V962" s="106">
        <v>0</v>
      </c>
      <c r="W962" s="106">
        <v>0</v>
      </c>
      <c r="X962" s="106">
        <v>0</v>
      </c>
      <c r="Y962" s="106">
        <v>0</v>
      </c>
      <c r="Z962" s="106">
        <v>0</v>
      </c>
      <c r="AA962" s="106">
        <v>0</v>
      </c>
      <c r="AB962" s="106">
        <v>0</v>
      </c>
      <c r="AC962" s="108">
        <v>0</v>
      </c>
      <c r="AD962" s="192">
        <v>1</v>
      </c>
      <c r="AE962" s="84"/>
      <c r="AF962" s="173">
        <f t="shared" si="194"/>
        <v>289</v>
      </c>
      <c r="AG962" s="173">
        <f t="shared" si="193"/>
        <v>288</v>
      </c>
    </row>
    <row r="963" spans="1:33" ht="24.75" customHeight="1" x14ac:dyDescent="0.25">
      <c r="A963" s="22" t="s">
        <v>8</v>
      </c>
      <c r="B963" s="22" t="s">
        <v>1360</v>
      </c>
      <c r="C963" s="22" t="s">
        <v>7</v>
      </c>
      <c r="D963" s="22">
        <v>25</v>
      </c>
      <c r="E963" s="22" t="s">
        <v>1411</v>
      </c>
      <c r="F963" s="22" t="s">
        <v>1412</v>
      </c>
      <c r="G963" s="106">
        <v>0</v>
      </c>
      <c r="H963" s="106">
        <v>208</v>
      </c>
      <c r="I963" s="106">
        <v>0</v>
      </c>
      <c r="J963" s="106">
        <v>0</v>
      </c>
      <c r="K963" s="106">
        <v>0</v>
      </c>
      <c r="L963" s="106">
        <v>0</v>
      </c>
      <c r="M963" s="106">
        <v>0</v>
      </c>
      <c r="N963" s="106">
        <v>1</v>
      </c>
      <c r="O963" s="106">
        <v>0</v>
      </c>
      <c r="P963" s="106">
        <v>0</v>
      </c>
      <c r="Q963" s="106">
        <v>0</v>
      </c>
      <c r="R963" s="106">
        <v>0</v>
      </c>
      <c r="S963" s="106">
        <v>0</v>
      </c>
      <c r="T963" s="106">
        <v>0</v>
      </c>
      <c r="U963" s="106">
        <v>38</v>
      </c>
      <c r="V963" s="106">
        <v>0</v>
      </c>
      <c r="W963" s="106">
        <v>0</v>
      </c>
      <c r="X963" s="106">
        <v>0</v>
      </c>
      <c r="Y963" s="106">
        <v>0</v>
      </c>
      <c r="Z963" s="106">
        <v>0</v>
      </c>
      <c r="AA963" s="106">
        <v>0</v>
      </c>
      <c r="AB963" s="106">
        <v>0</v>
      </c>
      <c r="AC963" s="108">
        <v>0</v>
      </c>
      <c r="AD963" s="192">
        <v>1</v>
      </c>
      <c r="AE963" s="84"/>
      <c r="AF963" s="173">
        <f t="shared" si="194"/>
        <v>248</v>
      </c>
      <c r="AG963" s="173">
        <f t="shared" si="193"/>
        <v>247</v>
      </c>
    </row>
    <row r="964" spans="1:33" ht="24.75" customHeight="1" x14ac:dyDescent="0.25">
      <c r="A964" s="22" t="s">
        <v>8</v>
      </c>
      <c r="B964" s="22" t="s">
        <v>1360</v>
      </c>
      <c r="C964" s="22" t="s">
        <v>7</v>
      </c>
      <c r="D964" s="22">
        <v>25</v>
      </c>
      <c r="E964" s="22" t="s">
        <v>1413</v>
      </c>
      <c r="F964" s="22" t="s">
        <v>1414</v>
      </c>
      <c r="G964" s="106">
        <v>0</v>
      </c>
      <c r="H964" s="106">
        <v>189</v>
      </c>
      <c r="I964" s="106">
        <v>0</v>
      </c>
      <c r="J964" s="106">
        <v>0</v>
      </c>
      <c r="K964" s="106">
        <v>0</v>
      </c>
      <c r="L964" s="106">
        <v>0</v>
      </c>
      <c r="M964" s="106">
        <v>0</v>
      </c>
      <c r="N964" s="106">
        <v>0</v>
      </c>
      <c r="O964" s="106">
        <v>0</v>
      </c>
      <c r="P964" s="106">
        <v>0</v>
      </c>
      <c r="Q964" s="106">
        <v>4</v>
      </c>
      <c r="R964" s="106">
        <v>0</v>
      </c>
      <c r="S964" s="106">
        <v>0</v>
      </c>
      <c r="T964" s="106">
        <v>0</v>
      </c>
      <c r="U964" s="106">
        <v>46</v>
      </c>
      <c r="V964" s="106">
        <v>0</v>
      </c>
      <c r="W964" s="106">
        <v>0</v>
      </c>
      <c r="X964" s="106">
        <v>1</v>
      </c>
      <c r="Y964" s="106">
        <v>2</v>
      </c>
      <c r="Z964" s="106">
        <v>0</v>
      </c>
      <c r="AA964" s="106">
        <v>0</v>
      </c>
      <c r="AB964" s="106">
        <v>0</v>
      </c>
      <c r="AC964" s="108">
        <v>0</v>
      </c>
      <c r="AD964" s="192">
        <v>1</v>
      </c>
      <c r="AE964" s="84"/>
      <c r="AF964" s="173">
        <f t="shared" si="194"/>
        <v>243</v>
      </c>
      <c r="AG964" s="173">
        <f t="shared" si="193"/>
        <v>242</v>
      </c>
    </row>
    <row r="965" spans="1:33" ht="24.75" customHeight="1" x14ac:dyDescent="0.25">
      <c r="A965" s="22" t="s">
        <v>8</v>
      </c>
      <c r="B965" s="22" t="s">
        <v>1360</v>
      </c>
      <c r="C965" s="22" t="s">
        <v>7</v>
      </c>
      <c r="D965" s="22">
        <v>25</v>
      </c>
      <c r="E965" s="22" t="s">
        <v>1438</v>
      </c>
      <c r="F965" s="22" t="s">
        <v>1415</v>
      </c>
      <c r="G965" s="106">
        <v>0</v>
      </c>
      <c r="H965" s="106">
        <v>439</v>
      </c>
      <c r="I965" s="106">
        <v>0</v>
      </c>
      <c r="J965" s="106">
        <v>0</v>
      </c>
      <c r="K965" s="106">
        <v>0</v>
      </c>
      <c r="L965" s="106">
        <v>0</v>
      </c>
      <c r="M965" s="106">
        <v>0</v>
      </c>
      <c r="N965" s="106">
        <v>6</v>
      </c>
      <c r="O965" s="106">
        <v>1</v>
      </c>
      <c r="P965" s="106">
        <v>0</v>
      </c>
      <c r="Q965" s="106">
        <v>1</v>
      </c>
      <c r="R965" s="106">
        <v>0</v>
      </c>
      <c r="S965" s="106">
        <v>0</v>
      </c>
      <c r="T965" s="106">
        <v>0</v>
      </c>
      <c r="U965" s="106">
        <v>118</v>
      </c>
      <c r="V965" s="106">
        <v>1</v>
      </c>
      <c r="W965" s="106">
        <v>0</v>
      </c>
      <c r="X965" s="106">
        <v>0</v>
      </c>
      <c r="Y965" s="106">
        <v>1</v>
      </c>
      <c r="Z965" s="106">
        <v>0</v>
      </c>
      <c r="AA965" s="106">
        <v>0</v>
      </c>
      <c r="AB965" s="106">
        <v>0</v>
      </c>
      <c r="AC965" s="108">
        <v>0</v>
      </c>
      <c r="AD965" s="192">
        <v>3</v>
      </c>
      <c r="AE965" s="84"/>
      <c r="AF965" s="173">
        <f t="shared" si="194"/>
        <v>570</v>
      </c>
      <c r="AG965" s="173">
        <f t="shared" si="193"/>
        <v>567</v>
      </c>
    </row>
    <row r="966" spans="1:33" ht="24.75" customHeight="1" x14ac:dyDescent="0.25">
      <c r="A966" s="22" t="s">
        <v>8</v>
      </c>
      <c r="B966" s="22" t="s">
        <v>1360</v>
      </c>
      <c r="C966" s="22" t="s">
        <v>7</v>
      </c>
      <c r="D966" s="22">
        <v>25</v>
      </c>
      <c r="E966" s="22" t="s">
        <v>1439</v>
      </c>
      <c r="F966" s="22" t="s">
        <v>1416</v>
      </c>
      <c r="G966" s="106">
        <v>1</v>
      </c>
      <c r="H966" s="106">
        <v>447</v>
      </c>
      <c r="I966" s="106">
        <v>0</v>
      </c>
      <c r="J966" s="106">
        <v>0</v>
      </c>
      <c r="K966" s="106">
        <v>0</v>
      </c>
      <c r="L966" s="106">
        <v>0</v>
      </c>
      <c r="M966" s="106">
        <v>0</v>
      </c>
      <c r="N966" s="106">
        <v>1</v>
      </c>
      <c r="O966" s="106">
        <v>1</v>
      </c>
      <c r="P966" s="106">
        <v>0</v>
      </c>
      <c r="Q966" s="106">
        <v>0</v>
      </c>
      <c r="R966" s="106">
        <v>0</v>
      </c>
      <c r="S966" s="106">
        <v>0</v>
      </c>
      <c r="T966" s="106">
        <v>0</v>
      </c>
      <c r="U966" s="106">
        <v>114</v>
      </c>
      <c r="V966" s="106">
        <v>0</v>
      </c>
      <c r="W966" s="106">
        <v>0</v>
      </c>
      <c r="X966" s="106">
        <v>0</v>
      </c>
      <c r="Y966" s="106">
        <v>2</v>
      </c>
      <c r="Z966" s="106">
        <v>0</v>
      </c>
      <c r="AA966" s="106">
        <v>0</v>
      </c>
      <c r="AB966" s="106">
        <v>1</v>
      </c>
      <c r="AC966" s="108">
        <v>0</v>
      </c>
      <c r="AD966" s="192">
        <v>3</v>
      </c>
      <c r="AE966" s="84"/>
      <c r="AF966" s="173">
        <f t="shared" si="194"/>
        <v>570</v>
      </c>
      <c r="AG966" s="173">
        <f t="shared" si="193"/>
        <v>567</v>
      </c>
    </row>
    <row r="967" spans="1:33" ht="24.75" customHeight="1" x14ac:dyDescent="0.25">
      <c r="A967" s="22" t="s">
        <v>8</v>
      </c>
      <c r="B967" s="22" t="s">
        <v>1360</v>
      </c>
      <c r="C967" s="22" t="s">
        <v>7</v>
      </c>
      <c r="D967" s="22">
        <v>25</v>
      </c>
      <c r="E967" s="22" t="s">
        <v>1417</v>
      </c>
      <c r="F967" s="22" t="s">
        <v>1418</v>
      </c>
      <c r="G967" s="106">
        <v>0</v>
      </c>
      <c r="H967" s="106">
        <v>629</v>
      </c>
      <c r="I967" s="106">
        <v>0</v>
      </c>
      <c r="J967" s="106">
        <v>0</v>
      </c>
      <c r="K967" s="106">
        <v>0</v>
      </c>
      <c r="L967" s="106">
        <v>0</v>
      </c>
      <c r="M967" s="106">
        <v>0</v>
      </c>
      <c r="N967" s="106">
        <v>3</v>
      </c>
      <c r="O967" s="106">
        <v>1</v>
      </c>
      <c r="P967" s="106">
        <v>0</v>
      </c>
      <c r="Q967" s="106">
        <v>2</v>
      </c>
      <c r="R967" s="106">
        <v>0</v>
      </c>
      <c r="S967" s="106">
        <v>0</v>
      </c>
      <c r="T967" s="106">
        <v>0</v>
      </c>
      <c r="U967" s="106">
        <v>179</v>
      </c>
      <c r="V967" s="106">
        <v>6</v>
      </c>
      <c r="W967" s="106">
        <v>0</v>
      </c>
      <c r="X967" s="106">
        <v>0</v>
      </c>
      <c r="Y967" s="106">
        <v>2</v>
      </c>
      <c r="Z967" s="106">
        <v>0</v>
      </c>
      <c r="AA967" s="106">
        <v>0</v>
      </c>
      <c r="AB967" s="106">
        <v>0</v>
      </c>
      <c r="AC967" s="108">
        <v>0</v>
      </c>
      <c r="AD967" s="192">
        <v>2</v>
      </c>
      <c r="AE967" s="84"/>
      <c r="AF967" s="173">
        <f t="shared" si="194"/>
        <v>824</v>
      </c>
      <c r="AG967" s="173">
        <f t="shared" si="193"/>
        <v>822</v>
      </c>
    </row>
    <row r="968" spans="1:33" ht="24.75" customHeight="1" x14ac:dyDescent="0.25">
      <c r="A968" s="22" t="s">
        <v>8</v>
      </c>
      <c r="B968" s="22" t="s">
        <v>1360</v>
      </c>
      <c r="C968" s="22" t="s">
        <v>7</v>
      </c>
      <c r="D968" s="22">
        <v>25</v>
      </c>
      <c r="E968" s="22" t="s">
        <v>1419</v>
      </c>
      <c r="F968" s="22" t="s">
        <v>1420</v>
      </c>
      <c r="G968" s="99">
        <v>1</v>
      </c>
      <c r="H968" s="99">
        <v>81</v>
      </c>
      <c r="I968" s="99">
        <v>0</v>
      </c>
      <c r="J968" s="99">
        <v>0</v>
      </c>
      <c r="K968" s="99">
        <v>0</v>
      </c>
      <c r="L968" s="99">
        <v>0</v>
      </c>
      <c r="M968" s="99">
        <v>0</v>
      </c>
      <c r="N968" s="99">
        <v>0</v>
      </c>
      <c r="O968" s="99">
        <v>0</v>
      </c>
      <c r="P968" s="99">
        <v>0</v>
      </c>
      <c r="Q968" s="99">
        <v>0</v>
      </c>
      <c r="R968" s="99">
        <v>0</v>
      </c>
      <c r="S968" s="99">
        <v>0</v>
      </c>
      <c r="T968" s="99">
        <v>0</v>
      </c>
      <c r="U968" s="99">
        <v>23</v>
      </c>
      <c r="V968" s="99">
        <v>0</v>
      </c>
      <c r="W968" s="99">
        <v>0</v>
      </c>
      <c r="X968" s="99">
        <v>0</v>
      </c>
      <c r="Y968" s="99">
        <v>0</v>
      </c>
      <c r="Z968" s="99">
        <v>0</v>
      </c>
      <c r="AA968" s="99">
        <v>0</v>
      </c>
      <c r="AB968" s="99">
        <v>0</v>
      </c>
      <c r="AC968" s="99">
        <v>0</v>
      </c>
      <c r="AD968" s="195">
        <v>2</v>
      </c>
      <c r="AE968" s="84"/>
      <c r="AF968" s="173">
        <f t="shared" si="194"/>
        <v>107</v>
      </c>
      <c r="AG968" s="173">
        <f t="shared" si="193"/>
        <v>105</v>
      </c>
    </row>
    <row r="969" spans="1:33" ht="24.75" customHeight="1" x14ac:dyDescent="0.25">
      <c r="A969" s="22" t="s">
        <v>8</v>
      </c>
      <c r="B969" s="22" t="s">
        <v>1360</v>
      </c>
      <c r="C969" s="22" t="s">
        <v>7</v>
      </c>
      <c r="D969" s="22">
        <v>25</v>
      </c>
      <c r="E969" s="22" t="s">
        <v>1440</v>
      </c>
      <c r="F969" s="22" t="s">
        <v>1421</v>
      </c>
      <c r="G969" s="106">
        <v>0</v>
      </c>
      <c r="H969" s="106">
        <v>504</v>
      </c>
      <c r="I969" s="106">
        <v>0</v>
      </c>
      <c r="J969" s="106">
        <v>0</v>
      </c>
      <c r="K969" s="106">
        <v>0</v>
      </c>
      <c r="L969" s="106">
        <v>0</v>
      </c>
      <c r="M969" s="106">
        <v>0</v>
      </c>
      <c r="N969" s="106">
        <v>0</v>
      </c>
      <c r="O969" s="106">
        <v>0</v>
      </c>
      <c r="P969" s="106">
        <v>1</v>
      </c>
      <c r="Q969" s="106">
        <v>1</v>
      </c>
      <c r="R969" s="106">
        <v>0</v>
      </c>
      <c r="S969" s="106">
        <v>0</v>
      </c>
      <c r="T969" s="106">
        <v>0</v>
      </c>
      <c r="U969" s="106">
        <v>134</v>
      </c>
      <c r="V969" s="106">
        <v>1</v>
      </c>
      <c r="W969" s="106">
        <v>0</v>
      </c>
      <c r="X969" s="106">
        <v>0</v>
      </c>
      <c r="Y969" s="106">
        <v>2</v>
      </c>
      <c r="Z969" s="106">
        <v>2</v>
      </c>
      <c r="AA969" s="106">
        <v>0</v>
      </c>
      <c r="AB969" s="106">
        <v>0</v>
      </c>
      <c r="AC969" s="108">
        <v>0</v>
      </c>
      <c r="AD969" s="192">
        <v>5</v>
      </c>
      <c r="AE969" s="84"/>
      <c r="AF969" s="173">
        <f t="shared" si="194"/>
        <v>650</v>
      </c>
      <c r="AG969" s="173">
        <f t="shared" si="193"/>
        <v>645</v>
      </c>
    </row>
    <row r="970" spans="1:33" ht="24.75" customHeight="1" x14ac:dyDescent="0.25">
      <c r="A970" s="22" t="s">
        <v>8</v>
      </c>
      <c r="B970" s="22" t="s">
        <v>1360</v>
      </c>
      <c r="C970" s="22" t="s">
        <v>7</v>
      </c>
      <c r="D970" s="22">
        <v>25</v>
      </c>
      <c r="E970" s="22" t="s">
        <v>1441</v>
      </c>
      <c r="F970" s="22" t="s">
        <v>1422</v>
      </c>
      <c r="G970" s="106">
        <v>0</v>
      </c>
      <c r="H970" s="106">
        <v>517</v>
      </c>
      <c r="I970" s="106">
        <v>0</v>
      </c>
      <c r="J970" s="106">
        <v>0</v>
      </c>
      <c r="K970" s="106">
        <v>0</v>
      </c>
      <c r="L970" s="106">
        <v>1</v>
      </c>
      <c r="M970" s="106">
        <v>0</v>
      </c>
      <c r="N970" s="106">
        <v>1</v>
      </c>
      <c r="O970" s="106">
        <v>0</v>
      </c>
      <c r="P970" s="106">
        <v>1</v>
      </c>
      <c r="Q970" s="106">
        <v>0</v>
      </c>
      <c r="R970" s="106">
        <v>0</v>
      </c>
      <c r="S970" s="106">
        <v>0</v>
      </c>
      <c r="T970" s="106">
        <v>0</v>
      </c>
      <c r="U970" s="106">
        <v>132</v>
      </c>
      <c r="V970" s="106">
        <v>0</v>
      </c>
      <c r="W970" s="106">
        <v>1</v>
      </c>
      <c r="X970" s="106">
        <v>0</v>
      </c>
      <c r="Y970" s="106">
        <v>0</v>
      </c>
      <c r="Z970" s="106">
        <v>0</v>
      </c>
      <c r="AA970" s="106">
        <v>1</v>
      </c>
      <c r="AB970" s="106">
        <v>1</v>
      </c>
      <c r="AC970" s="108">
        <v>0</v>
      </c>
      <c r="AD970" s="192">
        <v>1</v>
      </c>
      <c r="AE970" s="84"/>
      <c r="AF970" s="173">
        <f t="shared" si="194"/>
        <v>656</v>
      </c>
      <c r="AG970" s="173">
        <f t="shared" si="193"/>
        <v>655</v>
      </c>
    </row>
    <row r="971" spans="1:33" ht="24.75" customHeight="1" x14ac:dyDescent="0.25">
      <c r="A971" s="22" t="s">
        <v>8</v>
      </c>
      <c r="B971" s="22" t="s">
        <v>1360</v>
      </c>
      <c r="C971" s="22" t="s">
        <v>7</v>
      </c>
      <c r="D971" s="22">
        <v>25</v>
      </c>
      <c r="E971" s="22" t="s">
        <v>1423</v>
      </c>
      <c r="F971" s="22" t="s">
        <v>1424</v>
      </c>
      <c r="G971" s="106">
        <v>1</v>
      </c>
      <c r="H971" s="106">
        <v>574</v>
      </c>
      <c r="I971" s="106">
        <v>1</v>
      </c>
      <c r="J971" s="106">
        <v>1</v>
      </c>
      <c r="K971" s="106">
        <v>0</v>
      </c>
      <c r="L971" s="106">
        <v>1</v>
      </c>
      <c r="M971" s="106">
        <v>0</v>
      </c>
      <c r="N971" s="106">
        <v>3</v>
      </c>
      <c r="O971" s="106">
        <v>0</v>
      </c>
      <c r="P971" s="106">
        <v>1</v>
      </c>
      <c r="Q971" s="106">
        <v>1</v>
      </c>
      <c r="R971" s="106">
        <v>0</v>
      </c>
      <c r="S971" s="106">
        <v>0</v>
      </c>
      <c r="T971" s="106">
        <v>0</v>
      </c>
      <c r="U971" s="106">
        <v>139</v>
      </c>
      <c r="V971" s="106">
        <v>2</v>
      </c>
      <c r="W971" s="106">
        <v>0</v>
      </c>
      <c r="X971" s="106">
        <v>1</v>
      </c>
      <c r="Y971" s="106">
        <v>5</v>
      </c>
      <c r="Z971" s="106">
        <v>0</v>
      </c>
      <c r="AA971" s="106">
        <v>0</v>
      </c>
      <c r="AB971" s="106">
        <v>0</v>
      </c>
      <c r="AC971" s="108">
        <v>0</v>
      </c>
      <c r="AD971" s="192">
        <v>5</v>
      </c>
      <c r="AE971" s="84"/>
      <c r="AF971" s="173">
        <f t="shared" si="194"/>
        <v>735</v>
      </c>
      <c r="AG971" s="173">
        <f t="shared" si="193"/>
        <v>730</v>
      </c>
    </row>
    <row r="972" spans="1:33" ht="24.75" customHeight="1" x14ac:dyDescent="0.25">
      <c r="A972" s="22" t="s">
        <v>8</v>
      </c>
      <c r="B972" s="22" t="s">
        <v>1360</v>
      </c>
      <c r="C972" s="22" t="s">
        <v>7</v>
      </c>
      <c r="D972" s="22">
        <v>25</v>
      </c>
      <c r="E972" s="22" t="s">
        <v>1425</v>
      </c>
      <c r="F972" s="22" t="s">
        <v>1426</v>
      </c>
      <c r="G972" s="106">
        <v>0</v>
      </c>
      <c r="H972" s="106">
        <v>314</v>
      </c>
      <c r="I972" s="106">
        <v>2</v>
      </c>
      <c r="J972" s="106">
        <v>0</v>
      </c>
      <c r="K972" s="106">
        <v>0</v>
      </c>
      <c r="L972" s="106">
        <v>0</v>
      </c>
      <c r="M972" s="106">
        <v>1</v>
      </c>
      <c r="N972" s="106">
        <v>2</v>
      </c>
      <c r="O972" s="106">
        <v>0</v>
      </c>
      <c r="P972" s="106">
        <v>0</v>
      </c>
      <c r="Q972" s="106">
        <v>1</v>
      </c>
      <c r="R972" s="106">
        <v>0</v>
      </c>
      <c r="S972" s="106">
        <v>0</v>
      </c>
      <c r="T972" s="106">
        <v>0</v>
      </c>
      <c r="U972" s="106">
        <v>81</v>
      </c>
      <c r="V972" s="106">
        <v>0</v>
      </c>
      <c r="W972" s="106">
        <v>1</v>
      </c>
      <c r="X972" s="106">
        <v>0</v>
      </c>
      <c r="Y972" s="106">
        <v>3</v>
      </c>
      <c r="Z972" s="106">
        <v>0</v>
      </c>
      <c r="AA972" s="106">
        <v>0</v>
      </c>
      <c r="AB972" s="106">
        <v>0</v>
      </c>
      <c r="AC972" s="108">
        <v>0</v>
      </c>
      <c r="AD972" s="192">
        <v>1</v>
      </c>
      <c r="AE972" s="84"/>
      <c r="AF972" s="173">
        <f t="shared" si="194"/>
        <v>406</v>
      </c>
      <c r="AG972" s="173">
        <f t="shared" si="193"/>
        <v>405</v>
      </c>
    </row>
    <row r="973" spans="1:33" ht="24.75" customHeight="1" x14ac:dyDescent="0.25">
      <c r="A973" s="22" t="s">
        <v>8</v>
      </c>
      <c r="B973" s="22" t="s">
        <v>1360</v>
      </c>
      <c r="C973" s="22" t="s">
        <v>7</v>
      </c>
      <c r="D973" s="22">
        <v>25</v>
      </c>
      <c r="E973" s="22" t="s">
        <v>1427</v>
      </c>
      <c r="F973" s="22" t="s">
        <v>1428</v>
      </c>
      <c r="G973" s="106">
        <v>0</v>
      </c>
      <c r="H973" s="106">
        <v>413</v>
      </c>
      <c r="I973" s="106">
        <v>0</v>
      </c>
      <c r="J973" s="106">
        <v>0</v>
      </c>
      <c r="K973" s="106">
        <v>0</v>
      </c>
      <c r="L973" s="106">
        <v>0</v>
      </c>
      <c r="M973" s="106">
        <v>0</v>
      </c>
      <c r="N973" s="106">
        <v>0</v>
      </c>
      <c r="O973" s="106">
        <v>0</v>
      </c>
      <c r="P973" s="106">
        <v>0</v>
      </c>
      <c r="Q973" s="106">
        <v>0</v>
      </c>
      <c r="R973" s="106">
        <v>0</v>
      </c>
      <c r="S973" s="106">
        <v>0</v>
      </c>
      <c r="T973" s="106">
        <v>0</v>
      </c>
      <c r="U973" s="106">
        <v>85</v>
      </c>
      <c r="V973" s="106">
        <v>0</v>
      </c>
      <c r="W973" s="106">
        <v>0</v>
      </c>
      <c r="X973" s="106">
        <v>0</v>
      </c>
      <c r="Y973" s="106">
        <v>3</v>
      </c>
      <c r="Z973" s="106">
        <v>0</v>
      </c>
      <c r="AA973" s="106">
        <v>0</v>
      </c>
      <c r="AB973" s="106">
        <v>0</v>
      </c>
      <c r="AC973" s="108">
        <v>0</v>
      </c>
      <c r="AD973" s="192">
        <v>4</v>
      </c>
      <c r="AE973" s="84"/>
      <c r="AF973" s="173">
        <f t="shared" si="194"/>
        <v>505</v>
      </c>
      <c r="AG973" s="173">
        <f t="shared" si="193"/>
        <v>501</v>
      </c>
    </row>
    <row r="974" spans="1:33" ht="24.75" customHeight="1" x14ac:dyDescent="0.25">
      <c r="A974" s="22" t="s">
        <v>8</v>
      </c>
      <c r="B974" s="22" t="s">
        <v>1360</v>
      </c>
      <c r="C974" s="22" t="s">
        <v>7</v>
      </c>
      <c r="D974" s="22">
        <v>25</v>
      </c>
      <c r="E974" s="22" t="s">
        <v>1442</v>
      </c>
      <c r="F974" s="22" t="s">
        <v>1429</v>
      </c>
      <c r="G974" s="106">
        <v>3</v>
      </c>
      <c r="H974" s="106">
        <v>446</v>
      </c>
      <c r="I974" s="106">
        <v>0</v>
      </c>
      <c r="J974" s="106">
        <v>0</v>
      </c>
      <c r="K974" s="106">
        <v>0</v>
      </c>
      <c r="L974" s="106">
        <v>0</v>
      </c>
      <c r="M974" s="106">
        <v>0</v>
      </c>
      <c r="N974" s="106">
        <v>1</v>
      </c>
      <c r="O974" s="106">
        <v>0</v>
      </c>
      <c r="P974" s="106">
        <v>0</v>
      </c>
      <c r="Q974" s="106">
        <v>0</v>
      </c>
      <c r="R974" s="106">
        <v>0</v>
      </c>
      <c r="S974" s="106">
        <v>0</v>
      </c>
      <c r="T974" s="106">
        <v>0</v>
      </c>
      <c r="U974" s="106">
        <v>116</v>
      </c>
      <c r="V974" s="106">
        <v>1</v>
      </c>
      <c r="W974" s="106">
        <v>0</v>
      </c>
      <c r="X974" s="106">
        <v>0</v>
      </c>
      <c r="Y974" s="106">
        <v>3</v>
      </c>
      <c r="Z974" s="106">
        <v>0</v>
      </c>
      <c r="AA974" s="106">
        <v>0</v>
      </c>
      <c r="AB974" s="106">
        <v>0</v>
      </c>
      <c r="AC974" s="108">
        <v>0</v>
      </c>
      <c r="AD974" s="192">
        <v>1</v>
      </c>
      <c r="AE974" s="84"/>
      <c r="AF974" s="173">
        <f t="shared" si="194"/>
        <v>571</v>
      </c>
      <c r="AG974" s="173">
        <f t="shared" si="193"/>
        <v>570</v>
      </c>
    </row>
    <row r="975" spans="1:33" ht="24.75" customHeight="1" x14ac:dyDescent="0.25">
      <c r="A975" s="22" t="s">
        <v>8</v>
      </c>
      <c r="B975" s="22" t="s">
        <v>1360</v>
      </c>
      <c r="C975" s="22" t="s">
        <v>7</v>
      </c>
      <c r="D975" s="22">
        <v>25</v>
      </c>
      <c r="E975" s="22" t="s">
        <v>1443</v>
      </c>
      <c r="F975" s="22" t="s">
        <v>1430</v>
      </c>
      <c r="G975" s="106">
        <v>2</v>
      </c>
      <c r="H975" s="106">
        <v>439</v>
      </c>
      <c r="I975" s="106">
        <v>0</v>
      </c>
      <c r="J975" s="106">
        <v>0</v>
      </c>
      <c r="K975" s="106">
        <v>0</v>
      </c>
      <c r="L975" s="106">
        <v>0</v>
      </c>
      <c r="M975" s="106">
        <v>0</v>
      </c>
      <c r="N975" s="106">
        <v>1</v>
      </c>
      <c r="O975" s="106">
        <v>1</v>
      </c>
      <c r="P975" s="106">
        <v>1</v>
      </c>
      <c r="Q975" s="106">
        <v>0</v>
      </c>
      <c r="R975" s="106">
        <v>0</v>
      </c>
      <c r="S975" s="106">
        <v>0</v>
      </c>
      <c r="T975" s="106">
        <v>0</v>
      </c>
      <c r="U975" s="106">
        <v>115</v>
      </c>
      <c r="V975" s="106">
        <v>1</v>
      </c>
      <c r="W975" s="106">
        <v>0</v>
      </c>
      <c r="X975" s="106">
        <v>0</v>
      </c>
      <c r="Y975" s="106">
        <v>0</v>
      </c>
      <c r="Z975" s="106">
        <v>0</v>
      </c>
      <c r="AA975" s="106">
        <v>0</v>
      </c>
      <c r="AB975" s="106">
        <v>0</v>
      </c>
      <c r="AC975" s="108">
        <v>0</v>
      </c>
      <c r="AD975" s="192">
        <v>5</v>
      </c>
      <c r="AE975" s="84"/>
      <c r="AF975" s="173">
        <f t="shared" si="194"/>
        <v>565</v>
      </c>
      <c r="AG975" s="173">
        <f t="shared" si="193"/>
        <v>560</v>
      </c>
    </row>
    <row r="976" spans="1:33" ht="24.75" customHeight="1" x14ac:dyDescent="0.25">
      <c r="A976" s="22" t="s">
        <v>8</v>
      </c>
      <c r="B976" s="22" t="s">
        <v>1360</v>
      </c>
      <c r="C976" s="22" t="s">
        <v>7</v>
      </c>
      <c r="D976" s="22">
        <v>25</v>
      </c>
      <c r="E976" s="22" t="s">
        <v>1431</v>
      </c>
      <c r="F976" s="22" t="s">
        <v>1432</v>
      </c>
      <c r="G976" s="106">
        <v>0</v>
      </c>
      <c r="H976" s="106">
        <v>250</v>
      </c>
      <c r="I976" s="106">
        <v>0</v>
      </c>
      <c r="J976" s="106">
        <v>0</v>
      </c>
      <c r="K976" s="106">
        <v>0</v>
      </c>
      <c r="L976" s="106">
        <v>0</v>
      </c>
      <c r="M976" s="106">
        <v>0</v>
      </c>
      <c r="N976" s="106">
        <v>2</v>
      </c>
      <c r="O976" s="106">
        <v>1</v>
      </c>
      <c r="P976" s="106">
        <v>0</v>
      </c>
      <c r="Q976" s="106">
        <v>0</v>
      </c>
      <c r="R976" s="106">
        <v>0</v>
      </c>
      <c r="S976" s="106">
        <v>0</v>
      </c>
      <c r="T976" s="106">
        <v>0</v>
      </c>
      <c r="U976" s="106">
        <v>69</v>
      </c>
      <c r="V976" s="106">
        <v>1</v>
      </c>
      <c r="W976" s="106">
        <v>1</v>
      </c>
      <c r="X976" s="106">
        <v>0</v>
      </c>
      <c r="Y976" s="106">
        <v>2</v>
      </c>
      <c r="Z976" s="106">
        <v>0</v>
      </c>
      <c r="AA976" s="106">
        <v>0</v>
      </c>
      <c r="AB976" s="106">
        <v>0</v>
      </c>
      <c r="AC976" s="108">
        <v>0</v>
      </c>
      <c r="AD976" s="192">
        <v>2</v>
      </c>
      <c r="AE976" s="84"/>
      <c r="AF976" s="173">
        <f t="shared" si="194"/>
        <v>328</v>
      </c>
      <c r="AG976" s="173">
        <f t="shared" si="193"/>
        <v>326</v>
      </c>
    </row>
    <row r="977" spans="1:59" ht="24.75" customHeight="1" x14ac:dyDescent="0.25">
      <c r="A977" s="22" t="s">
        <v>8</v>
      </c>
      <c r="B977" s="22" t="s">
        <v>1360</v>
      </c>
      <c r="C977" s="22" t="s">
        <v>7</v>
      </c>
      <c r="D977" s="22">
        <v>25</v>
      </c>
      <c r="E977" s="22" t="s">
        <v>1433</v>
      </c>
      <c r="F977" s="22" t="s">
        <v>1434</v>
      </c>
      <c r="G977" s="106">
        <v>0</v>
      </c>
      <c r="H977" s="106">
        <v>510</v>
      </c>
      <c r="I977" s="106">
        <v>1</v>
      </c>
      <c r="J977" s="106">
        <v>0</v>
      </c>
      <c r="K977" s="106">
        <v>0</v>
      </c>
      <c r="L977" s="106">
        <v>0</v>
      </c>
      <c r="M977" s="106">
        <v>2</v>
      </c>
      <c r="N977" s="106">
        <v>2</v>
      </c>
      <c r="O977" s="106">
        <v>0</v>
      </c>
      <c r="P977" s="106">
        <v>2</v>
      </c>
      <c r="Q977" s="106">
        <v>2</v>
      </c>
      <c r="R977" s="106">
        <v>0</v>
      </c>
      <c r="S977" s="106">
        <v>0</v>
      </c>
      <c r="T977" s="106">
        <v>0</v>
      </c>
      <c r="U977" s="106">
        <v>130</v>
      </c>
      <c r="V977" s="106">
        <v>0</v>
      </c>
      <c r="W977" s="106">
        <v>1</v>
      </c>
      <c r="X977" s="106">
        <v>0</v>
      </c>
      <c r="Y977" s="106">
        <v>1</v>
      </c>
      <c r="Z977" s="106">
        <v>0</v>
      </c>
      <c r="AA977" s="106">
        <v>0</v>
      </c>
      <c r="AB977" s="106">
        <v>0</v>
      </c>
      <c r="AC977" s="108">
        <v>0</v>
      </c>
      <c r="AD977" s="192">
        <v>3</v>
      </c>
      <c r="AE977" s="84"/>
      <c r="AF977" s="173">
        <f t="shared" si="194"/>
        <v>654</v>
      </c>
      <c r="AG977" s="173">
        <f t="shared" si="193"/>
        <v>651</v>
      </c>
    </row>
    <row r="978" spans="1:59" ht="24.75" customHeight="1" x14ac:dyDescent="0.25">
      <c r="A978" s="22" t="s">
        <v>8</v>
      </c>
      <c r="B978" s="22" t="s">
        <v>1360</v>
      </c>
      <c r="C978" s="22" t="s">
        <v>7</v>
      </c>
      <c r="D978" s="22">
        <v>25</v>
      </c>
      <c r="E978" s="22" t="s">
        <v>1435</v>
      </c>
      <c r="F978" s="22" t="s">
        <v>1436</v>
      </c>
      <c r="G978" s="106">
        <v>0</v>
      </c>
      <c r="H978" s="106">
        <v>189</v>
      </c>
      <c r="I978" s="106">
        <v>0</v>
      </c>
      <c r="J978" s="106">
        <v>0</v>
      </c>
      <c r="K978" s="106">
        <v>0</v>
      </c>
      <c r="L978" s="106">
        <v>0</v>
      </c>
      <c r="M978" s="106">
        <v>0</v>
      </c>
      <c r="N978" s="106">
        <v>0</v>
      </c>
      <c r="O978" s="106">
        <v>0</v>
      </c>
      <c r="P978" s="106">
        <v>0</v>
      </c>
      <c r="Q978" s="106">
        <v>0</v>
      </c>
      <c r="R978" s="106">
        <v>0</v>
      </c>
      <c r="S978" s="106">
        <v>0</v>
      </c>
      <c r="T978" s="106">
        <v>0</v>
      </c>
      <c r="U978" s="106">
        <v>57</v>
      </c>
      <c r="V978" s="106">
        <v>0</v>
      </c>
      <c r="W978" s="106">
        <v>0</v>
      </c>
      <c r="X978" s="106">
        <v>1</v>
      </c>
      <c r="Y978" s="106">
        <v>2</v>
      </c>
      <c r="Z978" s="106">
        <v>1</v>
      </c>
      <c r="AA978" s="106">
        <v>0</v>
      </c>
      <c r="AB978" s="106">
        <v>0</v>
      </c>
      <c r="AC978" s="108">
        <v>0</v>
      </c>
      <c r="AD978" s="192">
        <v>3</v>
      </c>
      <c r="AE978" s="84"/>
      <c r="AF978" s="173">
        <f t="shared" si="194"/>
        <v>253</v>
      </c>
      <c r="AG978" s="173">
        <f t="shared" si="193"/>
        <v>250</v>
      </c>
    </row>
    <row r="979" spans="1:59" ht="24.75" customHeight="1" x14ac:dyDescent="0.25">
      <c r="A979" s="22"/>
      <c r="B979" s="22"/>
      <c r="C979" s="22"/>
      <c r="D979" s="22"/>
      <c r="E979" s="31" t="s">
        <v>1437</v>
      </c>
      <c r="F979" s="31" t="s">
        <v>6</v>
      </c>
      <c r="G979" s="87">
        <f>SUM(G957:G978)</f>
        <v>10</v>
      </c>
      <c r="H979" s="84">
        <f t="shared" ref="H979:AG979" si="195">SUM(H957:H978)</f>
        <v>8105</v>
      </c>
      <c r="I979" s="84">
        <f t="shared" si="195"/>
        <v>4</v>
      </c>
      <c r="J979" s="84">
        <f t="shared" si="195"/>
        <v>1</v>
      </c>
      <c r="K979" s="84">
        <f t="shared" si="195"/>
        <v>1</v>
      </c>
      <c r="L979" s="84">
        <f t="shared" si="195"/>
        <v>2</v>
      </c>
      <c r="M979" s="84">
        <f t="shared" si="195"/>
        <v>3</v>
      </c>
      <c r="N979" s="84">
        <f t="shared" si="195"/>
        <v>29</v>
      </c>
      <c r="O979" s="84">
        <f t="shared" si="195"/>
        <v>5</v>
      </c>
      <c r="P979" s="84">
        <f t="shared" si="195"/>
        <v>8</v>
      </c>
      <c r="Q979" s="84">
        <f t="shared" si="195"/>
        <v>13</v>
      </c>
      <c r="R979" s="84">
        <f t="shared" si="195"/>
        <v>0</v>
      </c>
      <c r="S979" s="84">
        <f t="shared" si="195"/>
        <v>0</v>
      </c>
      <c r="T979" s="84">
        <f t="shared" si="195"/>
        <v>0</v>
      </c>
      <c r="U979" s="84">
        <f t="shared" si="195"/>
        <v>2111</v>
      </c>
      <c r="V979" s="84">
        <f t="shared" si="195"/>
        <v>17</v>
      </c>
      <c r="W979" s="84">
        <f t="shared" si="195"/>
        <v>4</v>
      </c>
      <c r="X979" s="84">
        <f t="shared" si="195"/>
        <v>3</v>
      </c>
      <c r="Y979" s="84">
        <f t="shared" si="195"/>
        <v>38</v>
      </c>
      <c r="Z979" s="84">
        <f t="shared" si="195"/>
        <v>3</v>
      </c>
      <c r="AA979" s="84">
        <f t="shared" si="195"/>
        <v>2</v>
      </c>
      <c r="AB979" s="84">
        <f t="shared" si="195"/>
        <v>3</v>
      </c>
      <c r="AC979" s="85">
        <f t="shared" si="195"/>
        <v>0</v>
      </c>
      <c r="AD979" s="100">
        <f t="shared" si="195"/>
        <v>50</v>
      </c>
      <c r="AE979" s="84">
        <f t="shared" si="195"/>
        <v>0</v>
      </c>
      <c r="AF979" s="87">
        <f t="shared" si="195"/>
        <v>10412</v>
      </c>
      <c r="AG979" s="88">
        <f t="shared" si="195"/>
        <v>10362</v>
      </c>
    </row>
    <row r="980" spans="1:59" s="51" customFormat="1" ht="24.75" customHeight="1" x14ac:dyDescent="0.25">
      <c r="A980" s="241"/>
      <c r="B980" s="242"/>
      <c r="C980" s="242"/>
      <c r="D980" s="242"/>
      <c r="E980" s="242"/>
      <c r="F980" s="242"/>
      <c r="G980" s="242"/>
      <c r="H980" s="242"/>
      <c r="I980" s="242"/>
      <c r="J980" s="242"/>
      <c r="K980" s="242"/>
      <c r="L980" s="242"/>
      <c r="M980" s="242"/>
      <c r="N980" s="242"/>
      <c r="O980" s="242"/>
      <c r="P980" s="242"/>
      <c r="Q980" s="242"/>
      <c r="R980" s="242"/>
      <c r="S980" s="242"/>
      <c r="T980" s="242"/>
      <c r="U980" s="242"/>
      <c r="V980" s="242"/>
      <c r="W980" s="242"/>
      <c r="X980" s="242"/>
      <c r="Y980" s="242"/>
      <c r="Z980" s="242"/>
      <c r="AA980" s="242"/>
      <c r="AB980" s="242"/>
      <c r="AC980" s="242"/>
      <c r="AD980" s="242"/>
      <c r="AE980" s="242"/>
      <c r="AF980" s="242"/>
      <c r="AG980" s="243"/>
      <c r="AH980" s="50"/>
      <c r="AI980" s="50"/>
      <c r="AJ980" s="50"/>
      <c r="AK980" s="50"/>
      <c r="AL980" s="50"/>
      <c r="AM980" s="50"/>
      <c r="AN980" s="50"/>
      <c r="AO980" s="50"/>
      <c r="AP980" s="50"/>
      <c r="AQ980" s="50"/>
      <c r="AR980" s="50"/>
      <c r="AS980" s="50"/>
      <c r="AT980" s="50"/>
      <c r="AU980" s="50"/>
      <c r="AV980" s="50"/>
      <c r="AW980" s="50"/>
      <c r="AX980" s="50"/>
      <c r="AY980" s="50"/>
      <c r="AZ980" s="50"/>
      <c r="BA980" s="50"/>
      <c r="BB980" s="50"/>
      <c r="BC980" s="50"/>
      <c r="BD980" s="50"/>
      <c r="BE980" s="50"/>
      <c r="BF980" s="50"/>
      <c r="BG980" s="50"/>
    </row>
    <row r="981" spans="1:59" s="160" customFormat="1" ht="24.75" customHeight="1" x14ac:dyDescent="0.3">
      <c r="A981" s="264"/>
      <c r="B981" s="265"/>
      <c r="C981" s="265"/>
      <c r="D981" s="266"/>
      <c r="E981" s="146" t="s">
        <v>2435</v>
      </c>
      <c r="F981" s="146"/>
      <c r="G981" s="147">
        <f>G955+G979</f>
        <v>20</v>
      </c>
      <c r="H981" s="148">
        <f t="shared" ref="H981:AG981" si="196">H955+H979</f>
        <v>16374</v>
      </c>
      <c r="I981" s="148">
        <f t="shared" si="196"/>
        <v>13</v>
      </c>
      <c r="J981" s="148">
        <f t="shared" si="196"/>
        <v>2</v>
      </c>
      <c r="K981" s="148">
        <f t="shared" si="196"/>
        <v>2</v>
      </c>
      <c r="L981" s="148">
        <f t="shared" si="196"/>
        <v>3</v>
      </c>
      <c r="M981" s="148">
        <f t="shared" si="196"/>
        <v>16</v>
      </c>
      <c r="N981" s="148">
        <f t="shared" si="196"/>
        <v>50</v>
      </c>
      <c r="O981" s="148">
        <f t="shared" si="196"/>
        <v>7</v>
      </c>
      <c r="P981" s="148">
        <f t="shared" si="196"/>
        <v>17</v>
      </c>
      <c r="Q981" s="148">
        <f t="shared" si="196"/>
        <v>42</v>
      </c>
      <c r="R981" s="148">
        <f t="shared" si="196"/>
        <v>1</v>
      </c>
      <c r="S981" s="148">
        <f t="shared" si="196"/>
        <v>0</v>
      </c>
      <c r="T981" s="148">
        <f t="shared" si="196"/>
        <v>0</v>
      </c>
      <c r="U981" s="148">
        <f t="shared" si="196"/>
        <v>4106</v>
      </c>
      <c r="V981" s="148">
        <f t="shared" si="196"/>
        <v>26</v>
      </c>
      <c r="W981" s="148">
        <f t="shared" si="196"/>
        <v>5</v>
      </c>
      <c r="X981" s="148">
        <f t="shared" si="196"/>
        <v>7</v>
      </c>
      <c r="Y981" s="148">
        <f t="shared" si="196"/>
        <v>75</v>
      </c>
      <c r="Z981" s="148">
        <f t="shared" si="196"/>
        <v>3</v>
      </c>
      <c r="AA981" s="148">
        <f t="shared" si="196"/>
        <v>2</v>
      </c>
      <c r="AB981" s="148">
        <f t="shared" si="196"/>
        <v>4</v>
      </c>
      <c r="AC981" s="149">
        <f t="shared" si="196"/>
        <v>1</v>
      </c>
      <c r="AD981" s="150">
        <f t="shared" si="196"/>
        <v>118</v>
      </c>
      <c r="AE981" s="148">
        <f t="shared" si="196"/>
        <v>0</v>
      </c>
      <c r="AF981" s="147">
        <f t="shared" si="196"/>
        <v>20894</v>
      </c>
      <c r="AG981" s="151">
        <f t="shared" si="196"/>
        <v>20776</v>
      </c>
      <c r="AH981" s="153"/>
      <c r="AI981" s="153"/>
      <c r="AJ981" s="153"/>
      <c r="AK981" s="153"/>
      <c r="AL981" s="153"/>
      <c r="AM981" s="153"/>
      <c r="AN981" s="153"/>
      <c r="AO981" s="153"/>
      <c r="AP981" s="153"/>
      <c r="AQ981" s="153"/>
      <c r="AR981" s="153"/>
      <c r="AS981" s="153"/>
      <c r="AT981" s="153"/>
      <c r="AU981" s="153"/>
      <c r="AV981" s="153"/>
      <c r="AW981" s="153"/>
      <c r="AX981" s="153"/>
      <c r="AY981" s="153"/>
      <c r="AZ981" s="153"/>
      <c r="BA981" s="153"/>
      <c r="BB981" s="153"/>
      <c r="BC981" s="153"/>
      <c r="BD981" s="153"/>
      <c r="BE981" s="153"/>
      <c r="BF981" s="153"/>
      <c r="BG981" s="153"/>
    </row>
    <row r="982" spans="1:59" ht="24.75" customHeight="1" x14ac:dyDescent="0.25">
      <c r="A982" s="238"/>
      <c r="B982" s="239"/>
      <c r="C982" s="239"/>
      <c r="D982" s="239"/>
      <c r="E982" s="239"/>
      <c r="F982" s="239"/>
      <c r="G982" s="239"/>
      <c r="H982" s="239"/>
      <c r="I982" s="239"/>
      <c r="J982" s="239"/>
      <c r="K982" s="239"/>
      <c r="L982" s="239"/>
      <c r="M982" s="239"/>
      <c r="N982" s="239"/>
      <c r="O982" s="239"/>
      <c r="P982" s="239"/>
      <c r="Q982" s="239"/>
      <c r="R982" s="239"/>
      <c r="S982" s="239"/>
      <c r="T982" s="239"/>
      <c r="U982" s="239"/>
      <c r="V982" s="239"/>
      <c r="W982" s="239"/>
      <c r="X982" s="239"/>
      <c r="Y982" s="239"/>
      <c r="Z982" s="239"/>
      <c r="AA982" s="239"/>
      <c r="AB982" s="239"/>
      <c r="AC982" s="239"/>
      <c r="AD982" s="239"/>
      <c r="AE982" s="239"/>
      <c r="AF982" s="239"/>
      <c r="AG982" s="240"/>
    </row>
    <row r="983" spans="1:59" ht="24.75" customHeight="1" x14ac:dyDescent="0.25">
      <c r="A983" s="252" t="s">
        <v>1444</v>
      </c>
      <c r="B983" s="253"/>
      <c r="C983" s="254"/>
      <c r="D983" s="23"/>
      <c r="E983" s="22"/>
      <c r="F983" s="22"/>
      <c r="G983" s="53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  <c r="AA983" s="54"/>
      <c r="AB983" s="54"/>
      <c r="AC983" s="60"/>
      <c r="AD983" s="100"/>
      <c r="AE983" s="84"/>
      <c r="AF983" s="87"/>
      <c r="AG983" s="88"/>
    </row>
    <row r="984" spans="1:59" ht="24.75" customHeight="1" x14ac:dyDescent="0.25">
      <c r="A984" s="22" t="s">
        <v>8</v>
      </c>
      <c r="B984" s="22" t="s">
        <v>1445</v>
      </c>
      <c r="C984" s="22" t="s">
        <v>7</v>
      </c>
      <c r="D984" s="22">
        <v>26</v>
      </c>
      <c r="E984" s="22" t="s">
        <v>1446</v>
      </c>
      <c r="F984" s="22" t="s">
        <v>1447</v>
      </c>
      <c r="G984" s="53">
        <v>1</v>
      </c>
      <c r="H984" s="54">
        <v>600</v>
      </c>
      <c r="I984" s="54">
        <v>0</v>
      </c>
      <c r="J984" s="54">
        <v>0</v>
      </c>
      <c r="K984" s="54">
        <v>0</v>
      </c>
      <c r="L984" s="54">
        <v>0</v>
      </c>
      <c r="M984" s="54">
        <v>0</v>
      </c>
      <c r="N984" s="54">
        <v>1</v>
      </c>
      <c r="O984" s="54">
        <v>1</v>
      </c>
      <c r="P984" s="54">
        <v>0</v>
      </c>
      <c r="Q984" s="54">
        <v>0</v>
      </c>
      <c r="R984" s="54">
        <v>0</v>
      </c>
      <c r="S984" s="54">
        <v>0</v>
      </c>
      <c r="T984" s="54">
        <v>0</v>
      </c>
      <c r="U984" s="54">
        <v>181</v>
      </c>
      <c r="V984" s="54">
        <v>0</v>
      </c>
      <c r="W984" s="54">
        <v>0</v>
      </c>
      <c r="X984" s="54">
        <v>1</v>
      </c>
      <c r="Y984" s="54">
        <v>1</v>
      </c>
      <c r="Z984" s="54">
        <v>0</v>
      </c>
      <c r="AA984" s="54">
        <v>0</v>
      </c>
      <c r="AB984" s="54">
        <v>0</v>
      </c>
      <c r="AC984" s="60">
        <v>0</v>
      </c>
      <c r="AD984" s="100">
        <v>10</v>
      </c>
      <c r="AE984" s="84">
        <v>0</v>
      </c>
      <c r="AF984" s="173">
        <f t="shared" ref="AF984" si="197">G984+H984+I984+J984+K984+L984+M984+N984+O984+P984+Q984+R984+S984+T984+U984+V984+W984+X984+Y984+Z984+AA984+AB984+AC984+AD984</f>
        <v>796</v>
      </c>
      <c r="AG984" s="173">
        <f t="shared" ref="AG984:AG1001" si="198">G984+H984+I984+J984+K984+L984+M984+N984+O984+P984+Q984+R984+S984+T984+U984+V984+W984+X984+Y984+Z984+AA984+AB984+AC984</f>
        <v>786</v>
      </c>
    </row>
    <row r="985" spans="1:59" ht="24.75" customHeight="1" x14ac:dyDescent="0.25">
      <c r="A985" s="22" t="s">
        <v>8</v>
      </c>
      <c r="B985" s="22" t="s">
        <v>1445</v>
      </c>
      <c r="C985" s="22" t="s">
        <v>7</v>
      </c>
      <c r="D985" s="22">
        <v>26</v>
      </c>
      <c r="E985" s="22" t="s">
        <v>1448</v>
      </c>
      <c r="F985" s="22" t="s">
        <v>1449</v>
      </c>
      <c r="G985" s="53">
        <v>1</v>
      </c>
      <c r="H985" s="54">
        <v>613</v>
      </c>
      <c r="I985" s="54">
        <v>0</v>
      </c>
      <c r="J985" s="54">
        <v>0</v>
      </c>
      <c r="K985" s="54">
        <v>0</v>
      </c>
      <c r="L985" s="54">
        <v>0</v>
      </c>
      <c r="M985" s="54">
        <v>1</v>
      </c>
      <c r="N985" s="54">
        <v>3</v>
      </c>
      <c r="O985" s="54">
        <v>0</v>
      </c>
      <c r="P985" s="54">
        <v>0</v>
      </c>
      <c r="Q985" s="54">
        <v>1</v>
      </c>
      <c r="R985" s="54">
        <v>0</v>
      </c>
      <c r="S985" s="54">
        <v>0</v>
      </c>
      <c r="T985" s="54">
        <v>0</v>
      </c>
      <c r="U985" s="54">
        <v>170</v>
      </c>
      <c r="V985" s="54">
        <v>1</v>
      </c>
      <c r="W985" s="54">
        <v>0</v>
      </c>
      <c r="X985" s="54">
        <v>0</v>
      </c>
      <c r="Y985" s="54">
        <v>1</v>
      </c>
      <c r="Z985" s="54">
        <v>0</v>
      </c>
      <c r="AA985" s="54">
        <v>1</v>
      </c>
      <c r="AB985" s="54">
        <v>0</v>
      </c>
      <c r="AC985" s="60">
        <v>0</v>
      </c>
      <c r="AD985" s="100">
        <v>3</v>
      </c>
      <c r="AE985" s="84">
        <v>0</v>
      </c>
      <c r="AF985" s="173">
        <f t="shared" ref="AF985:AF1001" si="199">G985+H985+I985+J985+K985+L985+M985+N985+O985+P985+Q985+R985+S985+T985+U985+V985+W985+X985+Y985+Z985+AA985+AB985+AC985+AD985</f>
        <v>795</v>
      </c>
      <c r="AG985" s="173">
        <f t="shared" si="198"/>
        <v>792</v>
      </c>
    </row>
    <row r="986" spans="1:59" ht="24.75" customHeight="1" x14ac:dyDescent="0.25">
      <c r="A986" s="22" t="s">
        <v>8</v>
      </c>
      <c r="B986" s="22" t="s">
        <v>1445</v>
      </c>
      <c r="C986" s="22" t="s">
        <v>7</v>
      </c>
      <c r="D986" s="22">
        <v>26</v>
      </c>
      <c r="E986" s="22" t="s">
        <v>1450</v>
      </c>
      <c r="F986" s="22" t="s">
        <v>1451</v>
      </c>
      <c r="G986" s="53">
        <v>1</v>
      </c>
      <c r="H986" s="54">
        <v>462</v>
      </c>
      <c r="I986" s="54">
        <v>0</v>
      </c>
      <c r="J986" s="54">
        <v>0</v>
      </c>
      <c r="K986" s="54">
        <v>0</v>
      </c>
      <c r="L986" s="54">
        <v>0</v>
      </c>
      <c r="M986" s="54">
        <v>0</v>
      </c>
      <c r="N986" s="54">
        <v>1</v>
      </c>
      <c r="O986" s="54">
        <v>0</v>
      </c>
      <c r="P986" s="54">
        <v>0</v>
      </c>
      <c r="Q986" s="54">
        <v>0</v>
      </c>
      <c r="R986" s="54">
        <v>0</v>
      </c>
      <c r="S986" s="54">
        <v>0</v>
      </c>
      <c r="T986" s="54">
        <v>0</v>
      </c>
      <c r="U986" s="54">
        <v>165</v>
      </c>
      <c r="V986" s="54">
        <v>0</v>
      </c>
      <c r="W986" s="54">
        <v>0</v>
      </c>
      <c r="X986" s="54">
        <v>0</v>
      </c>
      <c r="Y986" s="54">
        <v>0</v>
      </c>
      <c r="Z986" s="54">
        <v>0</v>
      </c>
      <c r="AA986" s="54">
        <v>1</v>
      </c>
      <c r="AB986" s="54">
        <v>0</v>
      </c>
      <c r="AC986" s="60">
        <v>0</v>
      </c>
      <c r="AD986" s="100">
        <v>4</v>
      </c>
      <c r="AE986" s="84">
        <v>0</v>
      </c>
      <c r="AF986" s="173">
        <f t="shared" si="199"/>
        <v>634</v>
      </c>
      <c r="AG986" s="173">
        <f t="shared" si="198"/>
        <v>630</v>
      </c>
    </row>
    <row r="987" spans="1:59" ht="24.75" customHeight="1" x14ac:dyDescent="0.25">
      <c r="A987" s="22" t="s">
        <v>8</v>
      </c>
      <c r="B987" s="22" t="s">
        <v>1445</v>
      </c>
      <c r="C987" s="22" t="s">
        <v>7</v>
      </c>
      <c r="D987" s="22">
        <v>26</v>
      </c>
      <c r="E987" s="22" t="s">
        <v>1452</v>
      </c>
      <c r="F987" s="22" t="s">
        <v>1453</v>
      </c>
      <c r="G987" s="53">
        <v>0</v>
      </c>
      <c r="H987" s="54">
        <v>437</v>
      </c>
      <c r="I987" s="54">
        <v>2</v>
      </c>
      <c r="J987" s="54">
        <v>0</v>
      </c>
      <c r="K987" s="54">
        <v>0</v>
      </c>
      <c r="L987" s="54">
        <v>1</v>
      </c>
      <c r="M987" s="54">
        <v>0</v>
      </c>
      <c r="N987" s="54">
        <v>2</v>
      </c>
      <c r="O987" s="54">
        <v>0</v>
      </c>
      <c r="P987" s="54">
        <v>0</v>
      </c>
      <c r="Q987" s="54">
        <v>0</v>
      </c>
      <c r="R987" s="54">
        <v>0</v>
      </c>
      <c r="S987" s="54">
        <v>0</v>
      </c>
      <c r="T987" s="54">
        <v>1</v>
      </c>
      <c r="U987" s="54">
        <v>154</v>
      </c>
      <c r="V987" s="54">
        <v>1</v>
      </c>
      <c r="W987" s="54">
        <v>0</v>
      </c>
      <c r="X987" s="54">
        <v>0</v>
      </c>
      <c r="Y987" s="54">
        <v>3</v>
      </c>
      <c r="Z987" s="54">
        <v>0</v>
      </c>
      <c r="AA987" s="54">
        <v>0</v>
      </c>
      <c r="AB987" s="54">
        <v>0</v>
      </c>
      <c r="AC987" s="60">
        <v>0</v>
      </c>
      <c r="AD987" s="100">
        <v>4</v>
      </c>
      <c r="AE987" s="84">
        <v>0</v>
      </c>
      <c r="AF987" s="173">
        <f t="shared" si="199"/>
        <v>605</v>
      </c>
      <c r="AG987" s="173">
        <f t="shared" si="198"/>
        <v>601</v>
      </c>
    </row>
    <row r="988" spans="1:59" ht="24.75" customHeight="1" x14ac:dyDescent="0.25">
      <c r="A988" s="22" t="s">
        <v>8</v>
      </c>
      <c r="B988" s="22" t="s">
        <v>1445</v>
      </c>
      <c r="C988" s="22" t="s">
        <v>7</v>
      </c>
      <c r="D988" s="22">
        <v>26</v>
      </c>
      <c r="E988" s="22" t="s">
        <v>1454</v>
      </c>
      <c r="F988" s="22" t="s">
        <v>1455</v>
      </c>
      <c r="G988" s="53">
        <v>1</v>
      </c>
      <c r="H988" s="54">
        <v>479</v>
      </c>
      <c r="I988" s="54">
        <v>0</v>
      </c>
      <c r="J988" s="54">
        <v>0</v>
      </c>
      <c r="K988" s="54">
        <v>0</v>
      </c>
      <c r="L988" s="54">
        <v>0</v>
      </c>
      <c r="M988" s="54">
        <v>0</v>
      </c>
      <c r="N988" s="54">
        <v>3</v>
      </c>
      <c r="O988" s="54">
        <v>0</v>
      </c>
      <c r="P988" s="54">
        <v>0</v>
      </c>
      <c r="Q988" s="54">
        <v>0</v>
      </c>
      <c r="R988" s="54">
        <v>0</v>
      </c>
      <c r="S988" s="54">
        <v>0</v>
      </c>
      <c r="T988" s="54">
        <v>0</v>
      </c>
      <c r="U988" s="54">
        <v>139</v>
      </c>
      <c r="V988" s="54">
        <v>0</v>
      </c>
      <c r="W988" s="54">
        <v>1</v>
      </c>
      <c r="X988" s="54">
        <v>1</v>
      </c>
      <c r="Y988" s="54">
        <v>1</v>
      </c>
      <c r="Z988" s="54">
        <v>0</v>
      </c>
      <c r="AA988" s="54">
        <v>0</v>
      </c>
      <c r="AB988" s="54">
        <v>0</v>
      </c>
      <c r="AC988" s="60">
        <v>0</v>
      </c>
      <c r="AD988" s="100">
        <v>1</v>
      </c>
      <c r="AE988" s="84">
        <v>0</v>
      </c>
      <c r="AF988" s="173">
        <f t="shared" si="199"/>
        <v>626</v>
      </c>
      <c r="AG988" s="173">
        <f t="shared" si="198"/>
        <v>625</v>
      </c>
    </row>
    <row r="989" spans="1:59" ht="24.75" customHeight="1" x14ac:dyDescent="0.25">
      <c r="A989" s="22" t="s">
        <v>8</v>
      </c>
      <c r="B989" s="22" t="s">
        <v>1445</v>
      </c>
      <c r="C989" s="22" t="s">
        <v>7</v>
      </c>
      <c r="D989" s="22">
        <v>26</v>
      </c>
      <c r="E989" s="22" t="s">
        <v>1456</v>
      </c>
      <c r="F989" s="22" t="s">
        <v>1457</v>
      </c>
      <c r="G989" s="53">
        <v>0</v>
      </c>
      <c r="H989" s="54">
        <v>480</v>
      </c>
      <c r="I989" s="54">
        <v>1</v>
      </c>
      <c r="J989" s="54">
        <v>0</v>
      </c>
      <c r="K989" s="54">
        <v>0</v>
      </c>
      <c r="L989" s="54">
        <v>0</v>
      </c>
      <c r="M989" s="54">
        <v>0</v>
      </c>
      <c r="N989" s="54">
        <v>0</v>
      </c>
      <c r="O989" s="54">
        <v>0</v>
      </c>
      <c r="P989" s="54">
        <v>1</v>
      </c>
      <c r="Q989" s="54">
        <v>0</v>
      </c>
      <c r="R989" s="54">
        <v>0</v>
      </c>
      <c r="S989" s="54">
        <v>0</v>
      </c>
      <c r="T989" s="54">
        <v>0</v>
      </c>
      <c r="U989" s="54">
        <v>156</v>
      </c>
      <c r="V989" s="54">
        <v>0</v>
      </c>
      <c r="W989" s="54">
        <v>1</v>
      </c>
      <c r="X989" s="54">
        <v>0</v>
      </c>
      <c r="Y989" s="54">
        <v>0</v>
      </c>
      <c r="Z989" s="54">
        <v>1</v>
      </c>
      <c r="AA989" s="54">
        <v>0</v>
      </c>
      <c r="AB989" s="54">
        <v>0</v>
      </c>
      <c r="AC989" s="60">
        <v>0</v>
      </c>
      <c r="AD989" s="100">
        <v>6</v>
      </c>
      <c r="AE989" s="84">
        <v>0</v>
      </c>
      <c r="AF989" s="173">
        <f t="shared" si="199"/>
        <v>646</v>
      </c>
      <c r="AG989" s="173">
        <f t="shared" si="198"/>
        <v>640</v>
      </c>
    </row>
    <row r="990" spans="1:59" ht="24.75" customHeight="1" x14ac:dyDescent="0.25">
      <c r="A990" s="22" t="s">
        <v>8</v>
      </c>
      <c r="B990" s="22" t="s">
        <v>1445</v>
      </c>
      <c r="C990" s="22" t="s">
        <v>7</v>
      </c>
      <c r="D990" s="22">
        <v>26</v>
      </c>
      <c r="E990" s="22" t="s">
        <v>1458</v>
      </c>
      <c r="F990" s="22" t="s">
        <v>1459</v>
      </c>
      <c r="G990" s="53">
        <v>0</v>
      </c>
      <c r="H990" s="54">
        <v>486</v>
      </c>
      <c r="I990" s="54">
        <v>2</v>
      </c>
      <c r="J990" s="54">
        <v>0</v>
      </c>
      <c r="K990" s="54">
        <v>0</v>
      </c>
      <c r="L990" s="54">
        <v>2</v>
      </c>
      <c r="M990" s="54">
        <v>0</v>
      </c>
      <c r="N990" s="54">
        <v>2</v>
      </c>
      <c r="O990" s="54">
        <v>1</v>
      </c>
      <c r="P990" s="54">
        <v>0</v>
      </c>
      <c r="Q990" s="54">
        <v>4</v>
      </c>
      <c r="R990" s="54">
        <v>0</v>
      </c>
      <c r="S990" s="54">
        <v>0</v>
      </c>
      <c r="T990" s="54">
        <v>0</v>
      </c>
      <c r="U990" s="54">
        <v>147</v>
      </c>
      <c r="V990" s="54">
        <v>1</v>
      </c>
      <c r="W990" s="54">
        <v>0</v>
      </c>
      <c r="X990" s="54">
        <v>0</v>
      </c>
      <c r="Y990" s="54">
        <v>2</v>
      </c>
      <c r="Z990" s="54">
        <v>0</v>
      </c>
      <c r="AA990" s="54">
        <v>0</v>
      </c>
      <c r="AB990" s="54">
        <v>0</v>
      </c>
      <c r="AC990" s="60">
        <v>0</v>
      </c>
      <c r="AD990" s="100">
        <v>2</v>
      </c>
      <c r="AE990" s="84">
        <v>0</v>
      </c>
      <c r="AF990" s="173">
        <f t="shared" si="199"/>
        <v>649</v>
      </c>
      <c r="AG990" s="173">
        <f t="shared" si="198"/>
        <v>647</v>
      </c>
    </row>
    <row r="991" spans="1:59" ht="24.75" customHeight="1" x14ac:dyDescent="0.25">
      <c r="A991" s="22" t="s">
        <v>8</v>
      </c>
      <c r="B991" s="22" t="s">
        <v>1445</v>
      </c>
      <c r="C991" s="22" t="s">
        <v>7</v>
      </c>
      <c r="D991" s="22">
        <v>26</v>
      </c>
      <c r="E991" s="22" t="s">
        <v>1460</v>
      </c>
      <c r="F991" s="22" t="s">
        <v>1461</v>
      </c>
      <c r="G991" s="53">
        <v>0</v>
      </c>
      <c r="H991" s="54">
        <v>508</v>
      </c>
      <c r="I991" s="54">
        <v>0</v>
      </c>
      <c r="J991" s="54">
        <v>0</v>
      </c>
      <c r="K991" s="54">
        <v>0</v>
      </c>
      <c r="L991" s="54">
        <v>0</v>
      </c>
      <c r="M991" s="54">
        <v>2</v>
      </c>
      <c r="N991" s="54">
        <v>4</v>
      </c>
      <c r="O991" s="54">
        <v>0</v>
      </c>
      <c r="P991" s="54">
        <v>1</v>
      </c>
      <c r="Q991" s="54">
        <v>0</v>
      </c>
      <c r="R991" s="54">
        <v>0</v>
      </c>
      <c r="S991" s="54">
        <v>0</v>
      </c>
      <c r="T991" s="54">
        <v>0</v>
      </c>
      <c r="U991" s="54">
        <v>144</v>
      </c>
      <c r="V991" s="54">
        <v>0</v>
      </c>
      <c r="W991" s="54">
        <v>0</v>
      </c>
      <c r="X991" s="54">
        <v>0</v>
      </c>
      <c r="Y991" s="54">
        <v>1</v>
      </c>
      <c r="Z991" s="54">
        <v>0</v>
      </c>
      <c r="AA991" s="54">
        <v>0</v>
      </c>
      <c r="AB991" s="54">
        <v>1</v>
      </c>
      <c r="AC991" s="60">
        <v>0</v>
      </c>
      <c r="AD991" s="100">
        <v>2</v>
      </c>
      <c r="AE991" s="84">
        <v>0</v>
      </c>
      <c r="AF991" s="173">
        <f t="shared" si="199"/>
        <v>663</v>
      </c>
      <c r="AG991" s="173">
        <f t="shared" si="198"/>
        <v>661</v>
      </c>
    </row>
    <row r="992" spans="1:59" ht="24.75" customHeight="1" x14ac:dyDescent="0.25">
      <c r="A992" s="22" t="s">
        <v>8</v>
      </c>
      <c r="B992" s="22" t="s">
        <v>1445</v>
      </c>
      <c r="C992" s="22" t="s">
        <v>7</v>
      </c>
      <c r="D992" s="22">
        <v>26</v>
      </c>
      <c r="E992" s="22" t="s">
        <v>1462</v>
      </c>
      <c r="F992" s="22" t="s">
        <v>1463</v>
      </c>
      <c r="G992" s="99">
        <v>1</v>
      </c>
      <c r="H992" s="99">
        <v>469</v>
      </c>
      <c r="I992" s="99">
        <v>0</v>
      </c>
      <c r="J992" s="99">
        <v>0</v>
      </c>
      <c r="K992" s="99">
        <v>0</v>
      </c>
      <c r="L992" s="99">
        <v>0</v>
      </c>
      <c r="M992" s="99">
        <v>0</v>
      </c>
      <c r="N992" s="99">
        <v>0</v>
      </c>
      <c r="O992" s="99">
        <v>0</v>
      </c>
      <c r="P992" s="99">
        <v>0</v>
      </c>
      <c r="Q992" s="99">
        <v>1</v>
      </c>
      <c r="R992" s="99">
        <v>0</v>
      </c>
      <c r="S992" s="99">
        <v>0</v>
      </c>
      <c r="T992" s="99">
        <v>0</v>
      </c>
      <c r="U992" s="99">
        <v>123</v>
      </c>
      <c r="V992" s="99">
        <v>0</v>
      </c>
      <c r="W992" s="99">
        <v>1</v>
      </c>
      <c r="X992" s="99">
        <v>0</v>
      </c>
      <c r="Y992" s="99">
        <v>1</v>
      </c>
      <c r="Z992" s="99">
        <v>0</v>
      </c>
      <c r="AA992" s="99">
        <v>0</v>
      </c>
      <c r="AB992" s="99">
        <v>1</v>
      </c>
      <c r="AC992" s="99">
        <v>0</v>
      </c>
      <c r="AD992" s="195">
        <v>4</v>
      </c>
      <c r="AE992" s="84">
        <v>0</v>
      </c>
      <c r="AF992" s="173">
        <f t="shared" si="199"/>
        <v>601</v>
      </c>
      <c r="AG992" s="173">
        <f t="shared" si="198"/>
        <v>597</v>
      </c>
    </row>
    <row r="993" spans="1:59" ht="24.75" customHeight="1" x14ac:dyDescent="0.25">
      <c r="A993" s="22" t="s">
        <v>8</v>
      </c>
      <c r="B993" s="22" t="s">
        <v>1445</v>
      </c>
      <c r="C993" s="22" t="s">
        <v>7</v>
      </c>
      <c r="D993" s="22">
        <v>26</v>
      </c>
      <c r="E993" s="22" t="s">
        <v>1464</v>
      </c>
      <c r="F993" s="22" t="s">
        <v>1465</v>
      </c>
      <c r="G993" s="53">
        <v>1</v>
      </c>
      <c r="H993" s="54">
        <v>442</v>
      </c>
      <c r="I993" s="54">
        <v>3</v>
      </c>
      <c r="J993" s="54">
        <v>0</v>
      </c>
      <c r="K993" s="54">
        <v>0</v>
      </c>
      <c r="L993" s="54">
        <v>0</v>
      </c>
      <c r="M993" s="54">
        <v>0</v>
      </c>
      <c r="N993" s="54">
        <v>2</v>
      </c>
      <c r="O993" s="54">
        <v>1</v>
      </c>
      <c r="P993" s="54">
        <v>1</v>
      </c>
      <c r="Q993" s="54">
        <v>0</v>
      </c>
      <c r="R993" s="54">
        <v>0</v>
      </c>
      <c r="S993" s="54">
        <v>0</v>
      </c>
      <c r="T993" s="54">
        <v>0</v>
      </c>
      <c r="U993" s="54">
        <v>136</v>
      </c>
      <c r="V993" s="54">
        <v>1</v>
      </c>
      <c r="W993" s="54">
        <v>0</v>
      </c>
      <c r="X993" s="54">
        <v>0</v>
      </c>
      <c r="Y993" s="54">
        <v>1</v>
      </c>
      <c r="Z993" s="54">
        <v>0</v>
      </c>
      <c r="AA993" s="54">
        <v>0</v>
      </c>
      <c r="AB993" s="54">
        <v>0</v>
      </c>
      <c r="AC993" s="60">
        <v>0</v>
      </c>
      <c r="AD993" s="100">
        <v>2</v>
      </c>
      <c r="AE993" s="84">
        <v>0</v>
      </c>
      <c r="AF993" s="173">
        <f t="shared" si="199"/>
        <v>590</v>
      </c>
      <c r="AG993" s="173">
        <f t="shared" si="198"/>
        <v>588</v>
      </c>
    </row>
    <row r="994" spans="1:59" ht="24.75" customHeight="1" x14ac:dyDescent="0.25">
      <c r="A994" s="22" t="s">
        <v>8</v>
      </c>
      <c r="B994" s="22" t="s">
        <v>1445</v>
      </c>
      <c r="C994" s="22" t="s">
        <v>7</v>
      </c>
      <c r="D994" s="22">
        <v>26</v>
      </c>
      <c r="E994" s="22" t="s">
        <v>1466</v>
      </c>
      <c r="F994" s="22" t="s">
        <v>1467</v>
      </c>
      <c r="G994" s="53">
        <v>1</v>
      </c>
      <c r="H994" s="54">
        <v>387</v>
      </c>
      <c r="I994" s="54">
        <v>1</v>
      </c>
      <c r="J994" s="54">
        <v>0</v>
      </c>
      <c r="K994" s="54">
        <v>0</v>
      </c>
      <c r="L994" s="54">
        <v>0</v>
      </c>
      <c r="M994" s="54">
        <v>0</v>
      </c>
      <c r="N994" s="54">
        <v>1</v>
      </c>
      <c r="O994" s="54">
        <v>0</v>
      </c>
      <c r="P994" s="54">
        <v>0</v>
      </c>
      <c r="Q994" s="54">
        <v>0</v>
      </c>
      <c r="R994" s="54">
        <v>0</v>
      </c>
      <c r="S994" s="54">
        <v>0</v>
      </c>
      <c r="T994" s="54">
        <v>0</v>
      </c>
      <c r="U994" s="54">
        <v>111</v>
      </c>
      <c r="V994" s="54">
        <v>0</v>
      </c>
      <c r="W994" s="54">
        <v>0</v>
      </c>
      <c r="X994" s="54">
        <v>0</v>
      </c>
      <c r="Y994" s="54">
        <v>0</v>
      </c>
      <c r="Z994" s="54">
        <v>0</v>
      </c>
      <c r="AA994" s="54">
        <v>0</v>
      </c>
      <c r="AB994" s="54">
        <v>0</v>
      </c>
      <c r="AC994" s="60">
        <v>0</v>
      </c>
      <c r="AD994" s="100">
        <v>2</v>
      </c>
      <c r="AE994" s="84">
        <v>0</v>
      </c>
      <c r="AF994" s="173">
        <f t="shared" si="199"/>
        <v>503</v>
      </c>
      <c r="AG994" s="173">
        <f t="shared" si="198"/>
        <v>501</v>
      </c>
    </row>
    <row r="995" spans="1:59" ht="24.75" customHeight="1" x14ac:dyDescent="0.25">
      <c r="A995" s="22" t="s">
        <v>8</v>
      </c>
      <c r="B995" s="22" t="s">
        <v>1445</v>
      </c>
      <c r="C995" s="22" t="s">
        <v>7</v>
      </c>
      <c r="D995" s="22">
        <v>26</v>
      </c>
      <c r="E995" s="22" t="s">
        <v>1468</v>
      </c>
      <c r="F995" s="22" t="s">
        <v>1469</v>
      </c>
      <c r="G995" s="53">
        <v>2</v>
      </c>
      <c r="H995" s="54">
        <v>380</v>
      </c>
      <c r="I995" s="54">
        <v>0</v>
      </c>
      <c r="J995" s="54">
        <v>0</v>
      </c>
      <c r="K995" s="54">
        <v>0</v>
      </c>
      <c r="L995" s="54">
        <v>1</v>
      </c>
      <c r="M995" s="54">
        <v>0</v>
      </c>
      <c r="N995" s="54">
        <v>3</v>
      </c>
      <c r="O995" s="54">
        <v>0</v>
      </c>
      <c r="P995" s="54">
        <v>1</v>
      </c>
      <c r="Q995" s="54">
        <v>1</v>
      </c>
      <c r="R995" s="54">
        <v>0</v>
      </c>
      <c r="S995" s="54">
        <v>0</v>
      </c>
      <c r="T995" s="54">
        <v>0</v>
      </c>
      <c r="U995" s="54">
        <v>94</v>
      </c>
      <c r="V995" s="54">
        <v>0</v>
      </c>
      <c r="W995" s="54">
        <v>1</v>
      </c>
      <c r="X995" s="54">
        <v>0</v>
      </c>
      <c r="Y995" s="54">
        <v>2</v>
      </c>
      <c r="Z995" s="54">
        <v>0</v>
      </c>
      <c r="AA995" s="54">
        <v>1</v>
      </c>
      <c r="AB995" s="54">
        <v>0</v>
      </c>
      <c r="AC995" s="60">
        <v>0</v>
      </c>
      <c r="AD995" s="100">
        <v>1</v>
      </c>
      <c r="AE995" s="84">
        <v>0</v>
      </c>
      <c r="AF995" s="173">
        <f t="shared" si="199"/>
        <v>487</v>
      </c>
      <c r="AG995" s="173">
        <f t="shared" si="198"/>
        <v>486</v>
      </c>
    </row>
    <row r="996" spans="1:59" ht="24.75" customHeight="1" x14ac:dyDescent="0.25">
      <c r="A996" s="22" t="s">
        <v>8</v>
      </c>
      <c r="B996" s="22" t="s">
        <v>1445</v>
      </c>
      <c r="C996" s="22" t="s">
        <v>7</v>
      </c>
      <c r="D996" s="22">
        <v>26</v>
      </c>
      <c r="E996" s="22" t="s">
        <v>1470</v>
      </c>
      <c r="F996" s="22" t="s">
        <v>1471</v>
      </c>
      <c r="G996" s="53">
        <v>0</v>
      </c>
      <c r="H996" s="54">
        <v>406</v>
      </c>
      <c r="I996" s="54">
        <v>0</v>
      </c>
      <c r="J996" s="54">
        <v>0</v>
      </c>
      <c r="K996" s="54">
        <v>0</v>
      </c>
      <c r="L996" s="54">
        <v>1</v>
      </c>
      <c r="M996" s="54">
        <v>0</v>
      </c>
      <c r="N996" s="54">
        <v>1</v>
      </c>
      <c r="O996" s="54">
        <v>0</v>
      </c>
      <c r="P996" s="54">
        <v>0</v>
      </c>
      <c r="Q996" s="54">
        <v>1</v>
      </c>
      <c r="R996" s="54">
        <v>0</v>
      </c>
      <c r="S996" s="54">
        <v>0</v>
      </c>
      <c r="T996" s="54">
        <v>0</v>
      </c>
      <c r="U996" s="54">
        <v>112</v>
      </c>
      <c r="V996" s="54">
        <v>1</v>
      </c>
      <c r="W996" s="54">
        <v>1</v>
      </c>
      <c r="X996" s="54">
        <v>0</v>
      </c>
      <c r="Y996" s="54">
        <v>1</v>
      </c>
      <c r="Z996" s="54">
        <v>0</v>
      </c>
      <c r="AA996" s="54">
        <v>0</v>
      </c>
      <c r="AB996" s="54">
        <v>0</v>
      </c>
      <c r="AC996" s="60">
        <v>0</v>
      </c>
      <c r="AD996" s="100">
        <v>4</v>
      </c>
      <c r="AE996" s="84">
        <v>0</v>
      </c>
      <c r="AF996" s="173">
        <f t="shared" si="199"/>
        <v>528</v>
      </c>
      <c r="AG996" s="173">
        <f t="shared" si="198"/>
        <v>524</v>
      </c>
    </row>
    <row r="997" spans="1:59" ht="24.75" customHeight="1" x14ac:dyDescent="0.25">
      <c r="A997" s="22" t="s">
        <v>8</v>
      </c>
      <c r="B997" s="22" t="s">
        <v>1445</v>
      </c>
      <c r="C997" s="22" t="s">
        <v>7</v>
      </c>
      <c r="D997" s="22">
        <v>26</v>
      </c>
      <c r="E997" s="22" t="s">
        <v>1472</v>
      </c>
      <c r="F997" s="22" t="s">
        <v>1473</v>
      </c>
      <c r="G997" s="53">
        <v>3</v>
      </c>
      <c r="H997" s="54">
        <v>473</v>
      </c>
      <c r="I997" s="54">
        <v>1</v>
      </c>
      <c r="J997" s="54">
        <v>1</v>
      </c>
      <c r="K997" s="54">
        <v>0</v>
      </c>
      <c r="L997" s="54">
        <v>1</v>
      </c>
      <c r="M997" s="54">
        <v>0</v>
      </c>
      <c r="N997" s="54">
        <v>4</v>
      </c>
      <c r="O997" s="54">
        <v>0</v>
      </c>
      <c r="P997" s="54">
        <v>0</v>
      </c>
      <c r="Q997" s="54">
        <v>1</v>
      </c>
      <c r="R997" s="54">
        <v>0</v>
      </c>
      <c r="S997" s="54">
        <v>0</v>
      </c>
      <c r="T997" s="54">
        <v>0</v>
      </c>
      <c r="U997" s="54">
        <v>148</v>
      </c>
      <c r="V997" s="54">
        <v>0</v>
      </c>
      <c r="W997" s="54">
        <v>0</v>
      </c>
      <c r="X997" s="54">
        <v>2</v>
      </c>
      <c r="Y997" s="54">
        <v>0</v>
      </c>
      <c r="Z997" s="54">
        <v>0</v>
      </c>
      <c r="AA997" s="54">
        <v>0</v>
      </c>
      <c r="AB997" s="54">
        <v>1</v>
      </c>
      <c r="AC997" s="60">
        <v>0</v>
      </c>
      <c r="AD997" s="100">
        <v>3</v>
      </c>
      <c r="AE997" s="84">
        <v>0</v>
      </c>
      <c r="AF997" s="173">
        <f t="shared" si="199"/>
        <v>638</v>
      </c>
      <c r="AG997" s="173">
        <f t="shared" si="198"/>
        <v>635</v>
      </c>
    </row>
    <row r="998" spans="1:59" ht="24.75" customHeight="1" x14ac:dyDescent="0.25">
      <c r="A998" s="22" t="s">
        <v>8</v>
      </c>
      <c r="B998" s="22" t="s">
        <v>1445</v>
      </c>
      <c r="C998" s="22" t="s">
        <v>7</v>
      </c>
      <c r="D998" s="22">
        <v>26</v>
      </c>
      <c r="E998" s="22" t="s">
        <v>1474</v>
      </c>
      <c r="F998" s="22" t="s">
        <v>1475</v>
      </c>
      <c r="G998" s="53">
        <v>1</v>
      </c>
      <c r="H998" s="54">
        <v>434</v>
      </c>
      <c r="I998" s="54">
        <v>0</v>
      </c>
      <c r="J998" s="54">
        <v>0</v>
      </c>
      <c r="K998" s="54">
        <v>0</v>
      </c>
      <c r="L998" s="54">
        <v>0</v>
      </c>
      <c r="M998" s="54">
        <v>0</v>
      </c>
      <c r="N998" s="54">
        <v>0</v>
      </c>
      <c r="O998" s="54">
        <v>0</v>
      </c>
      <c r="P998" s="54">
        <v>0</v>
      </c>
      <c r="Q998" s="54">
        <v>0</v>
      </c>
      <c r="R998" s="54">
        <v>0</v>
      </c>
      <c r="S998" s="54">
        <v>0</v>
      </c>
      <c r="T998" s="54">
        <v>0</v>
      </c>
      <c r="U998" s="54">
        <v>170</v>
      </c>
      <c r="V998" s="54">
        <v>1</v>
      </c>
      <c r="W998" s="54">
        <v>0</v>
      </c>
      <c r="X998" s="54">
        <v>0</v>
      </c>
      <c r="Y998" s="54">
        <v>2</v>
      </c>
      <c r="Z998" s="54">
        <v>0</v>
      </c>
      <c r="AA998" s="54">
        <v>0</v>
      </c>
      <c r="AB998" s="54">
        <v>1</v>
      </c>
      <c r="AC998" s="60">
        <v>0</v>
      </c>
      <c r="AD998" s="100">
        <v>2</v>
      </c>
      <c r="AE998" s="84">
        <v>0</v>
      </c>
      <c r="AF998" s="173">
        <f t="shared" si="199"/>
        <v>611</v>
      </c>
      <c r="AG998" s="173">
        <f t="shared" si="198"/>
        <v>609</v>
      </c>
    </row>
    <row r="999" spans="1:59" ht="24.75" customHeight="1" x14ac:dyDescent="0.25">
      <c r="A999" s="22" t="s">
        <v>8</v>
      </c>
      <c r="B999" s="22" t="s">
        <v>1445</v>
      </c>
      <c r="C999" s="22" t="s">
        <v>7</v>
      </c>
      <c r="D999" s="22">
        <v>26</v>
      </c>
      <c r="E999" s="22" t="s">
        <v>1476</v>
      </c>
      <c r="F999" s="22" t="s">
        <v>1477</v>
      </c>
      <c r="G999" s="53">
        <v>4</v>
      </c>
      <c r="H999" s="54">
        <v>668</v>
      </c>
      <c r="I999" s="54">
        <v>1</v>
      </c>
      <c r="J999" s="54">
        <v>0</v>
      </c>
      <c r="K999" s="54">
        <v>0</v>
      </c>
      <c r="L999" s="54">
        <v>0</v>
      </c>
      <c r="M999" s="54">
        <v>0</v>
      </c>
      <c r="N999" s="54">
        <v>5</v>
      </c>
      <c r="O999" s="54">
        <v>1</v>
      </c>
      <c r="P999" s="54">
        <v>0</v>
      </c>
      <c r="Q999" s="54">
        <v>0</v>
      </c>
      <c r="R999" s="54">
        <v>0</v>
      </c>
      <c r="S999" s="54">
        <v>0</v>
      </c>
      <c r="T999" s="54">
        <v>0</v>
      </c>
      <c r="U999" s="54">
        <v>161</v>
      </c>
      <c r="V999" s="54">
        <v>0</v>
      </c>
      <c r="W999" s="54">
        <v>0</v>
      </c>
      <c r="X999" s="54">
        <v>1</v>
      </c>
      <c r="Y999" s="54">
        <v>0</v>
      </c>
      <c r="Z999" s="54">
        <v>0</v>
      </c>
      <c r="AA999" s="54">
        <v>0</v>
      </c>
      <c r="AB999" s="54">
        <v>1</v>
      </c>
      <c r="AC999" s="60">
        <v>0</v>
      </c>
      <c r="AD999" s="100">
        <v>4</v>
      </c>
      <c r="AE999" s="84">
        <v>0</v>
      </c>
      <c r="AF999" s="173">
        <f t="shared" si="199"/>
        <v>846</v>
      </c>
      <c r="AG999" s="173">
        <f t="shared" si="198"/>
        <v>842</v>
      </c>
    </row>
    <row r="1000" spans="1:59" ht="24.75" customHeight="1" x14ac:dyDescent="0.25">
      <c r="A1000" s="22" t="s">
        <v>8</v>
      </c>
      <c r="B1000" s="22" t="s">
        <v>1445</v>
      </c>
      <c r="C1000" s="22" t="s">
        <v>7</v>
      </c>
      <c r="D1000" s="22">
        <v>26</v>
      </c>
      <c r="E1000" s="22" t="s">
        <v>1478</v>
      </c>
      <c r="F1000" s="22" t="s">
        <v>1479</v>
      </c>
      <c r="G1000" s="53">
        <v>2</v>
      </c>
      <c r="H1000" s="54">
        <v>644</v>
      </c>
      <c r="I1000" s="54">
        <v>1</v>
      </c>
      <c r="J1000" s="54">
        <v>0</v>
      </c>
      <c r="K1000" s="54">
        <v>0</v>
      </c>
      <c r="L1000" s="54">
        <v>0</v>
      </c>
      <c r="M1000" s="54">
        <v>0</v>
      </c>
      <c r="N1000" s="54">
        <v>4</v>
      </c>
      <c r="O1000" s="54">
        <v>0</v>
      </c>
      <c r="P1000" s="54">
        <v>1</v>
      </c>
      <c r="Q1000" s="54">
        <v>0</v>
      </c>
      <c r="R1000" s="54">
        <v>0</v>
      </c>
      <c r="S1000" s="54">
        <v>0</v>
      </c>
      <c r="T1000" s="54">
        <v>0</v>
      </c>
      <c r="U1000" s="54">
        <v>189</v>
      </c>
      <c r="V1000" s="54">
        <v>1</v>
      </c>
      <c r="W1000" s="54">
        <v>0</v>
      </c>
      <c r="X1000" s="54">
        <v>0</v>
      </c>
      <c r="Y1000" s="54">
        <v>1</v>
      </c>
      <c r="Z1000" s="54">
        <v>0</v>
      </c>
      <c r="AA1000" s="54">
        <v>0</v>
      </c>
      <c r="AB1000" s="54">
        <v>0</v>
      </c>
      <c r="AC1000" s="60">
        <v>0</v>
      </c>
      <c r="AD1000" s="100">
        <v>3</v>
      </c>
      <c r="AE1000" s="84">
        <v>0</v>
      </c>
      <c r="AF1000" s="173">
        <f t="shared" si="199"/>
        <v>846</v>
      </c>
      <c r="AG1000" s="173">
        <f t="shared" si="198"/>
        <v>843</v>
      </c>
    </row>
    <row r="1001" spans="1:59" ht="24.75" customHeight="1" x14ac:dyDescent="0.25">
      <c r="A1001" s="22" t="s">
        <v>8</v>
      </c>
      <c r="B1001" s="22" t="s">
        <v>1445</v>
      </c>
      <c r="C1001" s="22" t="s">
        <v>7</v>
      </c>
      <c r="D1001" s="22">
        <v>26</v>
      </c>
      <c r="E1001" s="22" t="s">
        <v>1480</v>
      </c>
      <c r="F1001" s="22" t="s">
        <v>1481</v>
      </c>
      <c r="G1001" s="53">
        <v>2</v>
      </c>
      <c r="H1001" s="54">
        <v>653</v>
      </c>
      <c r="I1001" s="54">
        <v>0</v>
      </c>
      <c r="J1001" s="54">
        <v>0</v>
      </c>
      <c r="K1001" s="54">
        <v>1</v>
      </c>
      <c r="L1001" s="54">
        <v>0</v>
      </c>
      <c r="M1001" s="54">
        <v>0</v>
      </c>
      <c r="N1001" s="54">
        <v>5</v>
      </c>
      <c r="O1001" s="54">
        <v>1</v>
      </c>
      <c r="P1001" s="54">
        <v>1</v>
      </c>
      <c r="Q1001" s="54">
        <v>0</v>
      </c>
      <c r="R1001" s="54">
        <v>0</v>
      </c>
      <c r="S1001" s="54">
        <v>0</v>
      </c>
      <c r="T1001" s="54">
        <v>0</v>
      </c>
      <c r="U1001" s="54">
        <v>179</v>
      </c>
      <c r="V1001" s="54">
        <v>1</v>
      </c>
      <c r="W1001" s="54">
        <v>1</v>
      </c>
      <c r="X1001" s="54">
        <v>1</v>
      </c>
      <c r="Y1001" s="54">
        <v>0</v>
      </c>
      <c r="Z1001" s="54">
        <v>0</v>
      </c>
      <c r="AA1001" s="54">
        <v>2</v>
      </c>
      <c r="AB1001" s="54">
        <v>0</v>
      </c>
      <c r="AC1001" s="60">
        <v>0</v>
      </c>
      <c r="AD1001" s="100">
        <v>5</v>
      </c>
      <c r="AE1001" s="84">
        <v>0</v>
      </c>
      <c r="AF1001" s="173">
        <f t="shared" si="199"/>
        <v>852</v>
      </c>
      <c r="AG1001" s="173">
        <f t="shared" si="198"/>
        <v>847</v>
      </c>
    </row>
    <row r="1002" spans="1:59" ht="24.75" customHeight="1" x14ac:dyDescent="0.25">
      <c r="A1002" s="22"/>
      <c r="B1002" s="22"/>
      <c r="C1002" s="22"/>
      <c r="D1002" s="22"/>
      <c r="E1002" s="31" t="s">
        <v>1482</v>
      </c>
      <c r="F1002" s="31" t="s">
        <v>6</v>
      </c>
      <c r="G1002" s="87">
        <f>SUM(G984:G1001)</f>
        <v>21</v>
      </c>
      <c r="H1002" s="84">
        <f t="shared" ref="H1002:AG1002" si="200">SUM(H984:H1001)</f>
        <v>9021</v>
      </c>
      <c r="I1002" s="84">
        <f t="shared" si="200"/>
        <v>12</v>
      </c>
      <c r="J1002" s="84">
        <f t="shared" si="200"/>
        <v>1</v>
      </c>
      <c r="K1002" s="84">
        <f t="shared" si="200"/>
        <v>1</v>
      </c>
      <c r="L1002" s="84">
        <f t="shared" si="200"/>
        <v>6</v>
      </c>
      <c r="M1002" s="84">
        <f t="shared" si="200"/>
        <v>3</v>
      </c>
      <c r="N1002" s="84">
        <f t="shared" si="200"/>
        <v>41</v>
      </c>
      <c r="O1002" s="84">
        <f t="shared" si="200"/>
        <v>5</v>
      </c>
      <c r="P1002" s="84">
        <f t="shared" si="200"/>
        <v>6</v>
      </c>
      <c r="Q1002" s="84">
        <f t="shared" si="200"/>
        <v>9</v>
      </c>
      <c r="R1002" s="84">
        <f t="shared" si="200"/>
        <v>0</v>
      </c>
      <c r="S1002" s="84">
        <f t="shared" si="200"/>
        <v>0</v>
      </c>
      <c r="T1002" s="84">
        <f t="shared" si="200"/>
        <v>1</v>
      </c>
      <c r="U1002" s="84">
        <f t="shared" si="200"/>
        <v>2679</v>
      </c>
      <c r="V1002" s="84">
        <f t="shared" si="200"/>
        <v>8</v>
      </c>
      <c r="W1002" s="84">
        <f t="shared" si="200"/>
        <v>6</v>
      </c>
      <c r="X1002" s="84">
        <f t="shared" si="200"/>
        <v>6</v>
      </c>
      <c r="Y1002" s="84">
        <f t="shared" si="200"/>
        <v>17</v>
      </c>
      <c r="Z1002" s="84">
        <f t="shared" si="200"/>
        <v>1</v>
      </c>
      <c r="AA1002" s="84">
        <f t="shared" si="200"/>
        <v>5</v>
      </c>
      <c r="AB1002" s="84">
        <f t="shared" si="200"/>
        <v>5</v>
      </c>
      <c r="AC1002" s="85">
        <f t="shared" si="200"/>
        <v>0</v>
      </c>
      <c r="AD1002" s="100">
        <f t="shared" si="200"/>
        <v>62</v>
      </c>
      <c r="AE1002" s="84">
        <f t="shared" si="200"/>
        <v>0</v>
      </c>
      <c r="AF1002" s="87">
        <f t="shared" si="200"/>
        <v>11916</v>
      </c>
      <c r="AG1002" s="88">
        <f t="shared" si="200"/>
        <v>11854</v>
      </c>
    </row>
    <row r="1003" spans="1:59" s="51" customFormat="1" ht="24.75" customHeight="1" x14ac:dyDescent="0.25">
      <c r="A1003" s="241"/>
      <c r="B1003" s="242"/>
      <c r="C1003" s="242"/>
      <c r="D1003" s="242"/>
      <c r="E1003" s="242"/>
      <c r="F1003" s="242"/>
      <c r="G1003" s="242"/>
      <c r="H1003" s="242"/>
      <c r="I1003" s="242"/>
      <c r="J1003" s="242"/>
      <c r="K1003" s="242"/>
      <c r="L1003" s="242"/>
      <c r="M1003" s="242"/>
      <c r="N1003" s="242"/>
      <c r="O1003" s="242"/>
      <c r="P1003" s="242"/>
      <c r="Q1003" s="242"/>
      <c r="R1003" s="242"/>
      <c r="S1003" s="242"/>
      <c r="T1003" s="242"/>
      <c r="U1003" s="242"/>
      <c r="V1003" s="242"/>
      <c r="W1003" s="242"/>
      <c r="X1003" s="242"/>
      <c r="Y1003" s="242"/>
      <c r="Z1003" s="242"/>
      <c r="AA1003" s="242"/>
      <c r="AB1003" s="242"/>
      <c r="AC1003" s="242"/>
      <c r="AD1003" s="242"/>
      <c r="AE1003" s="242"/>
      <c r="AF1003" s="242"/>
      <c r="AG1003" s="243"/>
      <c r="AH1003" s="50"/>
      <c r="AI1003" s="50"/>
      <c r="AJ1003" s="50"/>
      <c r="AK1003" s="50"/>
      <c r="AL1003" s="50"/>
      <c r="AM1003" s="50"/>
      <c r="AN1003" s="50"/>
      <c r="AO1003" s="50"/>
      <c r="AP1003" s="50"/>
      <c r="AQ1003" s="50"/>
      <c r="AR1003" s="50"/>
      <c r="AS1003" s="50"/>
      <c r="AT1003" s="50"/>
      <c r="AU1003" s="50"/>
      <c r="AV1003" s="50"/>
      <c r="AW1003" s="50"/>
      <c r="AX1003" s="50"/>
      <c r="AY1003" s="50"/>
      <c r="AZ1003" s="50"/>
      <c r="BA1003" s="50"/>
      <c r="BB1003" s="50"/>
      <c r="BC1003" s="50"/>
      <c r="BD1003" s="50"/>
      <c r="BE1003" s="50"/>
      <c r="BF1003" s="50"/>
      <c r="BG1003" s="50"/>
    </row>
    <row r="1004" spans="1:59" ht="24.75" customHeight="1" x14ac:dyDescent="0.25">
      <c r="A1004" s="22" t="s">
        <v>8</v>
      </c>
      <c r="B1004" s="22" t="s">
        <v>1445</v>
      </c>
      <c r="C1004" s="22" t="s">
        <v>7</v>
      </c>
      <c r="D1004" s="22">
        <v>29</v>
      </c>
      <c r="E1004" s="22" t="s">
        <v>1483</v>
      </c>
      <c r="F1004" s="22" t="s">
        <v>1484</v>
      </c>
      <c r="G1004" s="53">
        <v>3</v>
      </c>
      <c r="H1004" s="54">
        <v>590</v>
      </c>
      <c r="I1004" s="54">
        <v>0</v>
      </c>
      <c r="J1004" s="54">
        <v>0</v>
      </c>
      <c r="K1004" s="54">
        <v>0</v>
      </c>
      <c r="L1004" s="54">
        <v>0</v>
      </c>
      <c r="M1004" s="54">
        <v>1</v>
      </c>
      <c r="N1004" s="54">
        <v>2</v>
      </c>
      <c r="O1004" s="54">
        <v>0</v>
      </c>
      <c r="P1004" s="54">
        <v>0</v>
      </c>
      <c r="Q1004" s="54">
        <v>0</v>
      </c>
      <c r="R1004" s="54">
        <v>0</v>
      </c>
      <c r="S1004" s="54">
        <v>0</v>
      </c>
      <c r="T1004" s="54">
        <v>0</v>
      </c>
      <c r="U1004" s="54">
        <v>175</v>
      </c>
      <c r="V1004" s="54">
        <v>2</v>
      </c>
      <c r="W1004" s="54">
        <v>0</v>
      </c>
      <c r="X1004" s="54">
        <v>0</v>
      </c>
      <c r="Y1004" s="54">
        <v>2</v>
      </c>
      <c r="Z1004" s="54">
        <v>0</v>
      </c>
      <c r="AA1004" s="54">
        <v>0</v>
      </c>
      <c r="AB1004" s="54">
        <v>1</v>
      </c>
      <c r="AC1004" s="60">
        <v>0</v>
      </c>
      <c r="AD1004" s="100">
        <v>3</v>
      </c>
      <c r="AE1004" s="84">
        <v>0</v>
      </c>
      <c r="AF1004" s="173">
        <f t="shared" ref="AF1004" si="201">G1004+H1004+I1004+J1004+K1004+L1004+M1004+N1004+O1004+P1004+Q1004+R1004+S1004+T1004+U1004+V1004+W1004+X1004+Y1004+Z1004+AA1004+AB1004+AC1004+AD1004</f>
        <v>779</v>
      </c>
      <c r="AG1004" s="173">
        <f t="shared" ref="AG1004:AG1009" si="202">G1004+H1004+I1004+J1004+K1004+L1004+M1004+N1004+O1004+P1004+Q1004+R1004+S1004+T1004+U1004+V1004+W1004+X1004+Y1004+Z1004+AA1004+AB1004+AC1004</f>
        <v>776</v>
      </c>
    </row>
    <row r="1005" spans="1:59" ht="24.75" customHeight="1" x14ac:dyDescent="0.25">
      <c r="A1005" s="22" t="s">
        <v>8</v>
      </c>
      <c r="B1005" s="22" t="s">
        <v>1445</v>
      </c>
      <c r="C1005" s="22" t="s">
        <v>7</v>
      </c>
      <c r="D1005" s="22">
        <v>29</v>
      </c>
      <c r="E1005" s="22" t="s">
        <v>1485</v>
      </c>
      <c r="F1005" s="22" t="s">
        <v>1486</v>
      </c>
      <c r="G1005" s="53">
        <v>2</v>
      </c>
      <c r="H1005" s="54">
        <v>648</v>
      </c>
      <c r="I1005" s="54">
        <v>1</v>
      </c>
      <c r="J1005" s="54">
        <v>0</v>
      </c>
      <c r="K1005" s="54">
        <v>1</v>
      </c>
      <c r="L1005" s="54">
        <v>1</v>
      </c>
      <c r="M1005" s="54">
        <v>0</v>
      </c>
      <c r="N1005" s="54">
        <v>2</v>
      </c>
      <c r="O1005" s="54">
        <v>0</v>
      </c>
      <c r="P1005" s="54">
        <v>0</v>
      </c>
      <c r="Q1005" s="54">
        <v>0</v>
      </c>
      <c r="R1005" s="54">
        <v>0</v>
      </c>
      <c r="S1005" s="54">
        <v>0</v>
      </c>
      <c r="T1005" s="54">
        <v>0</v>
      </c>
      <c r="U1005" s="54">
        <v>136</v>
      </c>
      <c r="V1005" s="54">
        <v>2</v>
      </c>
      <c r="W1005" s="54">
        <v>0</v>
      </c>
      <c r="X1005" s="54">
        <v>0</v>
      </c>
      <c r="Y1005" s="54">
        <v>0</v>
      </c>
      <c r="Z1005" s="54">
        <v>0</v>
      </c>
      <c r="AA1005" s="54">
        <v>0</v>
      </c>
      <c r="AB1005" s="54">
        <v>0</v>
      </c>
      <c r="AC1005" s="60">
        <v>0</v>
      </c>
      <c r="AD1005" s="100">
        <v>4</v>
      </c>
      <c r="AE1005" s="84">
        <v>0</v>
      </c>
      <c r="AF1005" s="173">
        <f t="shared" ref="AF1005:AF1009" si="203">G1005+H1005+I1005+J1005+K1005+L1005+M1005+N1005+O1005+P1005+Q1005+R1005+S1005+T1005+U1005+V1005+W1005+X1005+Y1005+Z1005+AA1005+AB1005+AC1005+AD1005</f>
        <v>797</v>
      </c>
      <c r="AG1005" s="173">
        <f t="shared" si="202"/>
        <v>793</v>
      </c>
    </row>
    <row r="1006" spans="1:59" ht="24.75" customHeight="1" x14ac:dyDescent="0.25">
      <c r="A1006" s="22" t="s">
        <v>8</v>
      </c>
      <c r="B1006" s="22" t="s">
        <v>1445</v>
      </c>
      <c r="C1006" s="22" t="s">
        <v>7</v>
      </c>
      <c r="D1006" s="22">
        <v>29</v>
      </c>
      <c r="E1006" s="22" t="s">
        <v>1487</v>
      </c>
      <c r="F1006" s="22" t="s">
        <v>1488</v>
      </c>
      <c r="G1006" s="99">
        <v>0</v>
      </c>
      <c r="H1006" s="99">
        <v>669</v>
      </c>
      <c r="I1006" s="99">
        <v>1</v>
      </c>
      <c r="J1006" s="99">
        <v>0</v>
      </c>
      <c r="K1006" s="99">
        <v>0</v>
      </c>
      <c r="L1006" s="99">
        <v>2</v>
      </c>
      <c r="M1006" s="99">
        <v>0</v>
      </c>
      <c r="N1006" s="99">
        <v>2</v>
      </c>
      <c r="O1006" s="99">
        <v>0</v>
      </c>
      <c r="P1006" s="99">
        <v>0</v>
      </c>
      <c r="Q1006" s="99">
        <v>0</v>
      </c>
      <c r="R1006" s="99">
        <v>0</v>
      </c>
      <c r="S1006" s="99">
        <v>0</v>
      </c>
      <c r="T1006" s="99">
        <v>0</v>
      </c>
      <c r="U1006" s="99">
        <v>158</v>
      </c>
      <c r="V1006" s="99">
        <v>3</v>
      </c>
      <c r="W1006" s="99">
        <v>0</v>
      </c>
      <c r="X1006" s="99">
        <v>0</v>
      </c>
      <c r="Y1006" s="99">
        <v>3</v>
      </c>
      <c r="Z1006" s="99">
        <v>0</v>
      </c>
      <c r="AA1006" s="99">
        <v>0</v>
      </c>
      <c r="AB1006" s="99">
        <v>0</v>
      </c>
      <c r="AC1006" s="99">
        <v>0</v>
      </c>
      <c r="AD1006" s="195">
        <v>5</v>
      </c>
      <c r="AE1006" s="84">
        <v>0</v>
      </c>
      <c r="AF1006" s="173">
        <f t="shared" si="203"/>
        <v>843</v>
      </c>
      <c r="AG1006" s="173">
        <f t="shared" si="202"/>
        <v>838</v>
      </c>
    </row>
    <row r="1007" spans="1:59" ht="24.75" customHeight="1" x14ac:dyDescent="0.25">
      <c r="A1007" s="22" t="s">
        <v>8</v>
      </c>
      <c r="B1007" s="22" t="s">
        <v>1445</v>
      </c>
      <c r="C1007" s="22" t="s">
        <v>7</v>
      </c>
      <c r="D1007" s="22">
        <v>29</v>
      </c>
      <c r="E1007" s="22" t="s">
        <v>1489</v>
      </c>
      <c r="F1007" s="22" t="s">
        <v>1490</v>
      </c>
      <c r="G1007" s="53">
        <v>1</v>
      </c>
      <c r="H1007" s="54">
        <v>626</v>
      </c>
      <c r="I1007" s="54">
        <v>0</v>
      </c>
      <c r="J1007" s="54">
        <v>1</v>
      </c>
      <c r="K1007" s="54">
        <v>0</v>
      </c>
      <c r="L1007" s="54">
        <v>0</v>
      </c>
      <c r="M1007" s="54">
        <v>1</v>
      </c>
      <c r="N1007" s="54">
        <v>1</v>
      </c>
      <c r="O1007" s="54">
        <v>0</v>
      </c>
      <c r="P1007" s="54">
        <v>0</v>
      </c>
      <c r="Q1007" s="54">
        <v>0</v>
      </c>
      <c r="R1007" s="54">
        <v>0</v>
      </c>
      <c r="S1007" s="54">
        <v>0</v>
      </c>
      <c r="T1007" s="54">
        <v>0</v>
      </c>
      <c r="U1007" s="54">
        <v>141</v>
      </c>
      <c r="V1007" s="54">
        <v>2</v>
      </c>
      <c r="W1007" s="54">
        <v>0</v>
      </c>
      <c r="X1007" s="54">
        <v>0</v>
      </c>
      <c r="Y1007" s="54">
        <v>1</v>
      </c>
      <c r="Z1007" s="54">
        <v>0</v>
      </c>
      <c r="AA1007" s="54">
        <v>0</v>
      </c>
      <c r="AB1007" s="54">
        <v>0</v>
      </c>
      <c r="AC1007" s="60">
        <v>0</v>
      </c>
      <c r="AD1007" s="100">
        <v>6</v>
      </c>
      <c r="AE1007" s="84">
        <v>0</v>
      </c>
      <c r="AF1007" s="173">
        <f t="shared" si="203"/>
        <v>780</v>
      </c>
      <c r="AG1007" s="173">
        <f t="shared" si="202"/>
        <v>774</v>
      </c>
    </row>
    <row r="1008" spans="1:59" ht="24.75" customHeight="1" x14ac:dyDescent="0.25">
      <c r="A1008" s="22" t="s">
        <v>8</v>
      </c>
      <c r="B1008" s="22" t="s">
        <v>1445</v>
      </c>
      <c r="C1008" s="22" t="s">
        <v>7</v>
      </c>
      <c r="D1008" s="22">
        <v>29</v>
      </c>
      <c r="E1008" s="22" t="s">
        <v>1491</v>
      </c>
      <c r="F1008" s="22" t="s">
        <v>1492</v>
      </c>
      <c r="G1008" s="53">
        <v>0</v>
      </c>
      <c r="H1008" s="54">
        <v>610</v>
      </c>
      <c r="I1008" s="54">
        <v>0</v>
      </c>
      <c r="J1008" s="54">
        <v>0</v>
      </c>
      <c r="K1008" s="54">
        <v>0</v>
      </c>
      <c r="L1008" s="54">
        <v>0</v>
      </c>
      <c r="M1008" s="54">
        <v>0</v>
      </c>
      <c r="N1008" s="54">
        <v>3</v>
      </c>
      <c r="O1008" s="54">
        <v>0</v>
      </c>
      <c r="P1008" s="54">
        <v>0</v>
      </c>
      <c r="Q1008" s="54">
        <v>2</v>
      </c>
      <c r="R1008" s="54">
        <v>0</v>
      </c>
      <c r="S1008" s="54">
        <v>0</v>
      </c>
      <c r="T1008" s="54">
        <v>0</v>
      </c>
      <c r="U1008" s="54">
        <v>146</v>
      </c>
      <c r="V1008" s="54">
        <v>0</v>
      </c>
      <c r="W1008" s="54">
        <v>1</v>
      </c>
      <c r="X1008" s="54">
        <v>0</v>
      </c>
      <c r="Y1008" s="54">
        <v>1</v>
      </c>
      <c r="Z1008" s="54">
        <v>0</v>
      </c>
      <c r="AA1008" s="54">
        <v>0</v>
      </c>
      <c r="AB1008" s="54">
        <v>0</v>
      </c>
      <c r="AC1008" s="60">
        <v>0</v>
      </c>
      <c r="AD1008" s="100">
        <v>2</v>
      </c>
      <c r="AE1008" s="84">
        <v>0</v>
      </c>
      <c r="AF1008" s="173">
        <f t="shared" si="203"/>
        <v>765</v>
      </c>
      <c r="AG1008" s="173">
        <f t="shared" si="202"/>
        <v>763</v>
      </c>
    </row>
    <row r="1009" spans="1:59" ht="24.75" customHeight="1" x14ac:dyDescent="0.25">
      <c r="A1009" s="22" t="s">
        <v>8</v>
      </c>
      <c r="B1009" s="22" t="s">
        <v>1445</v>
      </c>
      <c r="C1009" s="22" t="s">
        <v>7</v>
      </c>
      <c r="D1009" s="22">
        <v>29</v>
      </c>
      <c r="E1009" s="22" t="s">
        <v>1493</v>
      </c>
      <c r="F1009" s="22" t="s">
        <v>1494</v>
      </c>
      <c r="G1009" s="53">
        <v>0</v>
      </c>
      <c r="H1009" s="54">
        <v>606</v>
      </c>
      <c r="I1009" s="54">
        <v>1</v>
      </c>
      <c r="J1009" s="54">
        <v>0</v>
      </c>
      <c r="K1009" s="54">
        <v>0</v>
      </c>
      <c r="L1009" s="54">
        <v>0</v>
      </c>
      <c r="M1009" s="54">
        <v>0</v>
      </c>
      <c r="N1009" s="54">
        <v>1</v>
      </c>
      <c r="O1009" s="54">
        <v>2</v>
      </c>
      <c r="P1009" s="54">
        <v>0</v>
      </c>
      <c r="Q1009" s="54">
        <v>1</v>
      </c>
      <c r="R1009" s="54">
        <v>0</v>
      </c>
      <c r="S1009" s="54">
        <v>0</v>
      </c>
      <c r="T1009" s="54">
        <v>0</v>
      </c>
      <c r="U1009" s="54">
        <v>141</v>
      </c>
      <c r="V1009" s="54">
        <v>2</v>
      </c>
      <c r="W1009" s="54">
        <v>1</v>
      </c>
      <c r="X1009" s="54">
        <v>0</v>
      </c>
      <c r="Y1009" s="54">
        <v>2</v>
      </c>
      <c r="Z1009" s="54">
        <v>0</v>
      </c>
      <c r="AA1009" s="54">
        <v>0</v>
      </c>
      <c r="AB1009" s="54">
        <v>0</v>
      </c>
      <c r="AC1009" s="60">
        <v>0</v>
      </c>
      <c r="AD1009" s="100">
        <v>10</v>
      </c>
      <c r="AE1009" s="84">
        <v>0</v>
      </c>
      <c r="AF1009" s="173">
        <f t="shared" si="203"/>
        <v>767</v>
      </c>
      <c r="AG1009" s="173">
        <f t="shared" si="202"/>
        <v>757</v>
      </c>
    </row>
    <row r="1010" spans="1:59" ht="24.75" customHeight="1" x14ac:dyDescent="0.25">
      <c r="A1010" s="22"/>
      <c r="B1010" s="22"/>
      <c r="C1010" s="22"/>
      <c r="D1010" s="22"/>
      <c r="E1010" s="14" t="s">
        <v>1495</v>
      </c>
      <c r="F1010" s="14" t="s">
        <v>65</v>
      </c>
      <c r="G1010" s="83">
        <f>SUM(G1004:G1009)</f>
        <v>6</v>
      </c>
      <c r="H1010" s="86">
        <f t="shared" ref="H1010:AG1010" si="204">SUM(H1004:H1009)</f>
        <v>3749</v>
      </c>
      <c r="I1010" s="86">
        <f t="shared" si="204"/>
        <v>3</v>
      </c>
      <c r="J1010" s="86">
        <f t="shared" si="204"/>
        <v>1</v>
      </c>
      <c r="K1010" s="86">
        <f t="shared" si="204"/>
        <v>1</v>
      </c>
      <c r="L1010" s="86">
        <f t="shared" si="204"/>
        <v>3</v>
      </c>
      <c r="M1010" s="86">
        <f t="shared" si="204"/>
        <v>2</v>
      </c>
      <c r="N1010" s="86">
        <f t="shared" si="204"/>
        <v>11</v>
      </c>
      <c r="O1010" s="86">
        <f t="shared" si="204"/>
        <v>2</v>
      </c>
      <c r="P1010" s="86">
        <f t="shared" si="204"/>
        <v>0</v>
      </c>
      <c r="Q1010" s="86">
        <f t="shared" si="204"/>
        <v>3</v>
      </c>
      <c r="R1010" s="86">
        <f t="shared" si="204"/>
        <v>0</v>
      </c>
      <c r="S1010" s="86">
        <f t="shared" si="204"/>
        <v>0</v>
      </c>
      <c r="T1010" s="86">
        <f t="shared" si="204"/>
        <v>0</v>
      </c>
      <c r="U1010" s="86">
        <f t="shared" si="204"/>
        <v>897</v>
      </c>
      <c r="V1010" s="86">
        <f t="shared" si="204"/>
        <v>11</v>
      </c>
      <c r="W1010" s="86">
        <f t="shared" si="204"/>
        <v>2</v>
      </c>
      <c r="X1010" s="86">
        <f t="shared" si="204"/>
        <v>0</v>
      </c>
      <c r="Y1010" s="86">
        <f t="shared" si="204"/>
        <v>9</v>
      </c>
      <c r="Z1010" s="86">
        <f t="shared" si="204"/>
        <v>0</v>
      </c>
      <c r="AA1010" s="86">
        <f t="shared" si="204"/>
        <v>0</v>
      </c>
      <c r="AB1010" s="86">
        <f t="shared" si="204"/>
        <v>1</v>
      </c>
      <c r="AC1010" s="107">
        <f t="shared" si="204"/>
        <v>0</v>
      </c>
      <c r="AD1010" s="100">
        <f t="shared" si="204"/>
        <v>30</v>
      </c>
      <c r="AE1010" s="84">
        <f t="shared" si="204"/>
        <v>0</v>
      </c>
      <c r="AF1010" s="87">
        <f t="shared" si="204"/>
        <v>4731</v>
      </c>
      <c r="AG1010" s="88">
        <f t="shared" si="204"/>
        <v>4701</v>
      </c>
    </row>
    <row r="1011" spans="1:59" s="51" customFormat="1" ht="24.75" customHeight="1" x14ac:dyDescent="0.25">
      <c r="A1011" s="241"/>
      <c r="B1011" s="242"/>
      <c r="C1011" s="242"/>
      <c r="D1011" s="242"/>
      <c r="E1011" s="242"/>
      <c r="F1011" s="242"/>
      <c r="G1011" s="242"/>
      <c r="H1011" s="242"/>
      <c r="I1011" s="242"/>
      <c r="J1011" s="242"/>
      <c r="K1011" s="242"/>
      <c r="L1011" s="242"/>
      <c r="M1011" s="242"/>
      <c r="N1011" s="242"/>
      <c r="O1011" s="242"/>
      <c r="P1011" s="242"/>
      <c r="Q1011" s="242"/>
      <c r="R1011" s="242"/>
      <c r="S1011" s="242"/>
      <c r="T1011" s="242"/>
      <c r="U1011" s="242"/>
      <c r="V1011" s="242"/>
      <c r="W1011" s="242"/>
      <c r="X1011" s="242"/>
      <c r="Y1011" s="242"/>
      <c r="Z1011" s="242"/>
      <c r="AA1011" s="242"/>
      <c r="AB1011" s="242"/>
      <c r="AC1011" s="242"/>
      <c r="AD1011" s="242"/>
      <c r="AE1011" s="242"/>
      <c r="AF1011" s="242"/>
      <c r="AG1011" s="243"/>
      <c r="AH1011" s="50"/>
      <c r="AI1011" s="50"/>
      <c r="AJ1011" s="50"/>
      <c r="AK1011" s="50"/>
      <c r="AL1011" s="50"/>
      <c r="AM1011" s="50"/>
      <c r="AN1011" s="50"/>
      <c r="AO1011" s="50"/>
      <c r="AP1011" s="50"/>
      <c r="AQ1011" s="50"/>
      <c r="AR1011" s="50"/>
      <c r="AS1011" s="50"/>
      <c r="AT1011" s="50"/>
      <c r="AU1011" s="50"/>
      <c r="AV1011" s="50"/>
      <c r="AW1011" s="50"/>
      <c r="AX1011" s="50"/>
      <c r="AY1011" s="50"/>
      <c r="AZ1011" s="50"/>
      <c r="BA1011" s="50"/>
      <c r="BB1011" s="50"/>
      <c r="BC1011" s="50"/>
      <c r="BD1011" s="50"/>
      <c r="BE1011" s="50"/>
      <c r="BF1011" s="50"/>
      <c r="BG1011" s="50"/>
    </row>
    <row r="1012" spans="1:59" s="162" customFormat="1" ht="24.75" customHeight="1" x14ac:dyDescent="0.3">
      <c r="A1012" s="267"/>
      <c r="B1012" s="268"/>
      <c r="C1012" s="268"/>
      <c r="D1012" s="269"/>
      <c r="E1012" s="146" t="s">
        <v>2436</v>
      </c>
      <c r="F1012" s="146"/>
      <c r="G1012" s="147">
        <f>G1002+G1010</f>
        <v>27</v>
      </c>
      <c r="H1012" s="148">
        <f t="shared" ref="H1012:AG1012" si="205">H1002+H1010</f>
        <v>12770</v>
      </c>
      <c r="I1012" s="148">
        <f t="shared" si="205"/>
        <v>15</v>
      </c>
      <c r="J1012" s="148">
        <f t="shared" si="205"/>
        <v>2</v>
      </c>
      <c r="K1012" s="148">
        <f t="shared" si="205"/>
        <v>2</v>
      </c>
      <c r="L1012" s="148">
        <f t="shared" si="205"/>
        <v>9</v>
      </c>
      <c r="M1012" s="148">
        <f t="shared" si="205"/>
        <v>5</v>
      </c>
      <c r="N1012" s="148">
        <f t="shared" si="205"/>
        <v>52</v>
      </c>
      <c r="O1012" s="148">
        <f t="shared" si="205"/>
        <v>7</v>
      </c>
      <c r="P1012" s="148">
        <f t="shared" si="205"/>
        <v>6</v>
      </c>
      <c r="Q1012" s="148">
        <f t="shared" si="205"/>
        <v>12</v>
      </c>
      <c r="R1012" s="148">
        <f t="shared" si="205"/>
        <v>0</v>
      </c>
      <c r="S1012" s="148">
        <f t="shared" si="205"/>
        <v>0</v>
      </c>
      <c r="T1012" s="148">
        <f t="shared" si="205"/>
        <v>1</v>
      </c>
      <c r="U1012" s="148">
        <f t="shared" si="205"/>
        <v>3576</v>
      </c>
      <c r="V1012" s="148">
        <f t="shared" si="205"/>
        <v>19</v>
      </c>
      <c r="W1012" s="148">
        <f t="shared" si="205"/>
        <v>8</v>
      </c>
      <c r="X1012" s="148">
        <f t="shared" si="205"/>
        <v>6</v>
      </c>
      <c r="Y1012" s="148">
        <f t="shared" si="205"/>
        <v>26</v>
      </c>
      <c r="Z1012" s="148">
        <f t="shared" si="205"/>
        <v>1</v>
      </c>
      <c r="AA1012" s="148">
        <f t="shared" si="205"/>
        <v>5</v>
      </c>
      <c r="AB1012" s="148">
        <f t="shared" si="205"/>
        <v>6</v>
      </c>
      <c r="AC1012" s="149">
        <f t="shared" si="205"/>
        <v>0</v>
      </c>
      <c r="AD1012" s="150">
        <f t="shared" si="205"/>
        <v>92</v>
      </c>
      <c r="AE1012" s="148">
        <f t="shared" si="205"/>
        <v>0</v>
      </c>
      <c r="AF1012" s="147">
        <f t="shared" si="205"/>
        <v>16647</v>
      </c>
      <c r="AG1012" s="151">
        <f t="shared" si="205"/>
        <v>16555</v>
      </c>
      <c r="AH1012" s="161"/>
      <c r="AI1012" s="161"/>
      <c r="AJ1012" s="161"/>
      <c r="AK1012" s="161"/>
      <c r="AL1012" s="161"/>
      <c r="AM1012" s="161"/>
      <c r="AN1012" s="161"/>
      <c r="AO1012" s="161"/>
      <c r="AP1012" s="161"/>
      <c r="AQ1012" s="161"/>
      <c r="AR1012" s="161"/>
      <c r="AS1012" s="161"/>
      <c r="AT1012" s="161"/>
      <c r="AU1012" s="161"/>
      <c r="AV1012" s="161"/>
      <c r="AW1012" s="161"/>
      <c r="AX1012" s="161"/>
      <c r="AY1012" s="161"/>
      <c r="AZ1012" s="161"/>
      <c r="BA1012" s="161"/>
      <c r="BB1012" s="161"/>
      <c r="BC1012" s="161"/>
      <c r="BD1012" s="161"/>
      <c r="BE1012" s="161"/>
      <c r="BF1012" s="161"/>
      <c r="BG1012" s="161"/>
    </row>
    <row r="1013" spans="1:59" ht="24.75" customHeight="1" x14ac:dyDescent="0.25">
      <c r="A1013" s="238"/>
      <c r="B1013" s="239"/>
      <c r="C1013" s="239"/>
      <c r="D1013" s="239"/>
      <c r="E1013" s="239"/>
      <c r="F1013" s="239"/>
      <c r="G1013" s="239"/>
      <c r="H1013" s="239"/>
      <c r="I1013" s="239"/>
      <c r="J1013" s="239"/>
      <c r="K1013" s="239"/>
      <c r="L1013" s="239"/>
      <c r="M1013" s="239"/>
      <c r="N1013" s="239"/>
      <c r="O1013" s="239"/>
      <c r="P1013" s="239"/>
      <c r="Q1013" s="239"/>
      <c r="R1013" s="239"/>
      <c r="S1013" s="239"/>
      <c r="T1013" s="239"/>
      <c r="U1013" s="239"/>
      <c r="V1013" s="239"/>
      <c r="W1013" s="239"/>
      <c r="X1013" s="239"/>
      <c r="Y1013" s="239"/>
      <c r="Z1013" s="239"/>
      <c r="AA1013" s="239"/>
      <c r="AB1013" s="239"/>
      <c r="AC1013" s="239"/>
      <c r="AD1013" s="239"/>
      <c r="AE1013" s="239"/>
      <c r="AF1013" s="239"/>
      <c r="AG1013" s="240"/>
    </row>
    <row r="1014" spans="1:59" ht="24.75" customHeight="1" x14ac:dyDescent="0.25">
      <c r="A1014" s="252" t="s">
        <v>1496</v>
      </c>
      <c r="B1014" s="253"/>
      <c r="C1014" s="254"/>
      <c r="D1014" s="23"/>
      <c r="E1014" s="22"/>
      <c r="F1014" s="22"/>
      <c r="G1014" s="53"/>
      <c r="H1014" s="54"/>
      <c r="I1014" s="54"/>
      <c r="J1014" s="54"/>
      <c r="K1014" s="54"/>
      <c r="L1014" s="54"/>
      <c r="M1014" s="54"/>
      <c r="N1014" s="54"/>
      <c r="O1014" s="54"/>
      <c r="P1014" s="54"/>
      <c r="Q1014" s="54"/>
      <c r="R1014" s="54"/>
      <c r="S1014" s="54"/>
      <c r="T1014" s="54"/>
      <c r="U1014" s="54"/>
      <c r="V1014" s="54"/>
      <c r="W1014" s="54"/>
      <c r="X1014" s="54"/>
      <c r="Y1014" s="54"/>
      <c r="Z1014" s="54"/>
      <c r="AA1014" s="54"/>
      <c r="AB1014" s="54"/>
      <c r="AC1014" s="60"/>
      <c r="AD1014" s="100"/>
      <c r="AE1014" s="84"/>
      <c r="AF1014" s="87"/>
      <c r="AG1014" s="88"/>
    </row>
    <row r="1015" spans="1:59" ht="24.75" customHeight="1" x14ac:dyDescent="0.25">
      <c r="A1015" s="22" t="s">
        <v>8</v>
      </c>
      <c r="B1015" s="22" t="s">
        <v>1497</v>
      </c>
      <c r="C1015" s="22" t="s">
        <v>7</v>
      </c>
      <c r="D1015" s="22">
        <v>14</v>
      </c>
      <c r="E1015" s="22" t="s">
        <v>1548</v>
      </c>
      <c r="F1015" s="22" t="s">
        <v>1498</v>
      </c>
      <c r="G1015" s="106">
        <v>1</v>
      </c>
      <c r="H1015" s="106">
        <v>423</v>
      </c>
      <c r="I1015" s="106">
        <v>2</v>
      </c>
      <c r="J1015" s="106">
        <v>0</v>
      </c>
      <c r="K1015" s="106">
        <v>0</v>
      </c>
      <c r="L1015" s="106">
        <v>0</v>
      </c>
      <c r="M1015" s="106">
        <v>0</v>
      </c>
      <c r="N1015" s="106">
        <v>2</v>
      </c>
      <c r="O1015" s="106">
        <v>0</v>
      </c>
      <c r="P1015" s="106">
        <v>1</v>
      </c>
      <c r="Q1015" s="106">
        <v>0</v>
      </c>
      <c r="R1015" s="106">
        <v>0</v>
      </c>
      <c r="S1015" s="106">
        <v>1</v>
      </c>
      <c r="T1015" s="106">
        <v>0</v>
      </c>
      <c r="U1015" s="106">
        <v>103</v>
      </c>
      <c r="V1015" s="106">
        <v>0</v>
      </c>
      <c r="W1015" s="106">
        <v>0</v>
      </c>
      <c r="X1015" s="106">
        <v>1</v>
      </c>
      <c r="Y1015" s="106">
        <v>0</v>
      </c>
      <c r="Z1015" s="106">
        <v>0</v>
      </c>
      <c r="AA1015" s="106">
        <v>1</v>
      </c>
      <c r="AB1015" s="106">
        <v>0</v>
      </c>
      <c r="AC1015" s="108">
        <v>0</v>
      </c>
      <c r="AD1015" s="192">
        <v>2</v>
      </c>
      <c r="AE1015" s="183">
        <v>0</v>
      </c>
      <c r="AF1015" s="173">
        <f t="shared" ref="AF1015" si="206">G1015+H1015+I1015+J1015+K1015+L1015+M1015+N1015+O1015+P1015+Q1015+R1015+S1015+T1015+U1015+V1015+W1015+X1015+Y1015+Z1015+AA1015+AB1015+AC1015+AD1015</f>
        <v>537</v>
      </c>
      <c r="AG1015" s="173">
        <f t="shared" ref="AG1015:AG1035" si="207">G1015+H1015+I1015+J1015+K1015+L1015+M1015+N1015+O1015+P1015+Q1015+R1015+S1015+T1015+U1015+V1015+W1015+X1015+Y1015+Z1015+AA1015+AB1015+AC1015</f>
        <v>535</v>
      </c>
    </row>
    <row r="1016" spans="1:59" ht="24.75" customHeight="1" x14ac:dyDescent="0.25">
      <c r="A1016" s="22" t="s">
        <v>8</v>
      </c>
      <c r="B1016" s="22" t="s">
        <v>1497</v>
      </c>
      <c r="C1016" s="22" t="s">
        <v>7</v>
      </c>
      <c r="D1016" s="22">
        <v>14</v>
      </c>
      <c r="E1016" s="22" t="s">
        <v>1549</v>
      </c>
      <c r="F1016" s="22" t="s">
        <v>1499</v>
      </c>
      <c r="G1016" s="106">
        <v>0</v>
      </c>
      <c r="H1016" s="106">
        <v>386</v>
      </c>
      <c r="I1016" s="106">
        <v>0</v>
      </c>
      <c r="J1016" s="106">
        <v>0</v>
      </c>
      <c r="K1016" s="106">
        <v>0</v>
      </c>
      <c r="L1016" s="106">
        <v>0</v>
      </c>
      <c r="M1016" s="106">
        <v>0</v>
      </c>
      <c r="N1016" s="106">
        <v>4</v>
      </c>
      <c r="O1016" s="106">
        <v>0</v>
      </c>
      <c r="P1016" s="106">
        <v>1</v>
      </c>
      <c r="Q1016" s="106">
        <v>0</v>
      </c>
      <c r="R1016" s="106">
        <v>0</v>
      </c>
      <c r="S1016" s="106">
        <v>0</v>
      </c>
      <c r="T1016" s="106">
        <v>0</v>
      </c>
      <c r="U1016" s="106">
        <v>140</v>
      </c>
      <c r="V1016" s="106">
        <v>0</v>
      </c>
      <c r="W1016" s="106">
        <v>0</v>
      </c>
      <c r="X1016" s="106">
        <v>1</v>
      </c>
      <c r="Y1016" s="106">
        <v>1</v>
      </c>
      <c r="Z1016" s="106">
        <v>0</v>
      </c>
      <c r="AA1016" s="106">
        <v>0</v>
      </c>
      <c r="AB1016" s="106">
        <v>0</v>
      </c>
      <c r="AC1016" s="108">
        <v>1</v>
      </c>
      <c r="AD1016" s="192">
        <v>1</v>
      </c>
      <c r="AE1016" s="183"/>
      <c r="AF1016" s="173">
        <f t="shared" ref="AF1016:AF1035" si="208">G1016+H1016+I1016+J1016+K1016+L1016+M1016+N1016+O1016+P1016+Q1016+R1016+S1016+T1016+U1016+V1016+W1016+X1016+Y1016+Z1016+AA1016+AB1016+AC1016+AD1016</f>
        <v>535</v>
      </c>
      <c r="AG1016" s="173">
        <f t="shared" si="207"/>
        <v>534</v>
      </c>
    </row>
    <row r="1017" spans="1:59" ht="24.75" customHeight="1" x14ac:dyDescent="0.25">
      <c r="A1017" s="22" t="s">
        <v>8</v>
      </c>
      <c r="B1017" s="22" t="s">
        <v>1497</v>
      </c>
      <c r="C1017" s="22" t="s">
        <v>7</v>
      </c>
      <c r="D1017" s="22">
        <v>14</v>
      </c>
      <c r="E1017" s="22" t="s">
        <v>1500</v>
      </c>
      <c r="F1017" s="22" t="s">
        <v>1501</v>
      </c>
      <c r="G1017" s="106">
        <v>1</v>
      </c>
      <c r="H1017" s="106">
        <v>526</v>
      </c>
      <c r="I1017" s="106">
        <v>0</v>
      </c>
      <c r="J1017" s="106">
        <v>0</v>
      </c>
      <c r="K1017" s="106">
        <v>0</v>
      </c>
      <c r="L1017" s="106">
        <v>0</v>
      </c>
      <c r="M1017" s="106">
        <v>0</v>
      </c>
      <c r="N1017" s="106">
        <v>1</v>
      </c>
      <c r="O1017" s="106">
        <v>0</v>
      </c>
      <c r="P1017" s="106">
        <v>0</v>
      </c>
      <c r="Q1017" s="106">
        <v>1</v>
      </c>
      <c r="R1017" s="106">
        <v>0</v>
      </c>
      <c r="S1017" s="106">
        <v>0</v>
      </c>
      <c r="T1017" s="106">
        <v>0</v>
      </c>
      <c r="U1017" s="106">
        <v>146</v>
      </c>
      <c r="V1017" s="106">
        <v>0</v>
      </c>
      <c r="W1017" s="106">
        <v>0</v>
      </c>
      <c r="X1017" s="106">
        <v>0</v>
      </c>
      <c r="Y1017" s="106">
        <v>0</v>
      </c>
      <c r="Z1017" s="106">
        <v>0</v>
      </c>
      <c r="AA1017" s="106">
        <v>0</v>
      </c>
      <c r="AB1017" s="106">
        <v>0</v>
      </c>
      <c r="AC1017" s="108">
        <v>1</v>
      </c>
      <c r="AD1017" s="192">
        <v>7</v>
      </c>
      <c r="AE1017" s="183">
        <v>0</v>
      </c>
      <c r="AF1017" s="173">
        <f t="shared" si="208"/>
        <v>683</v>
      </c>
      <c r="AG1017" s="173">
        <f t="shared" si="207"/>
        <v>676</v>
      </c>
    </row>
    <row r="1018" spans="1:59" ht="24.75" customHeight="1" x14ac:dyDescent="0.25">
      <c r="A1018" s="22" t="s">
        <v>8</v>
      </c>
      <c r="B1018" s="22" t="s">
        <v>1497</v>
      </c>
      <c r="C1018" s="22" t="s">
        <v>7</v>
      </c>
      <c r="D1018" s="22">
        <v>14</v>
      </c>
      <c r="E1018" s="22" t="s">
        <v>1502</v>
      </c>
      <c r="F1018" s="22" t="s">
        <v>1503</v>
      </c>
      <c r="G1018" s="106">
        <v>0</v>
      </c>
      <c r="H1018" s="106">
        <v>189</v>
      </c>
      <c r="I1018" s="106">
        <v>0</v>
      </c>
      <c r="J1018" s="106">
        <v>0</v>
      </c>
      <c r="K1018" s="106">
        <v>0</v>
      </c>
      <c r="L1018" s="106">
        <v>0</v>
      </c>
      <c r="M1018" s="106">
        <v>0</v>
      </c>
      <c r="N1018" s="106">
        <v>1</v>
      </c>
      <c r="O1018" s="106">
        <v>1</v>
      </c>
      <c r="P1018" s="106">
        <v>0</v>
      </c>
      <c r="Q1018" s="106">
        <v>0</v>
      </c>
      <c r="R1018" s="106">
        <v>0</v>
      </c>
      <c r="S1018" s="106">
        <v>0</v>
      </c>
      <c r="T1018" s="106">
        <v>0</v>
      </c>
      <c r="U1018" s="106">
        <v>68</v>
      </c>
      <c r="V1018" s="106">
        <v>0</v>
      </c>
      <c r="W1018" s="106">
        <v>0</v>
      </c>
      <c r="X1018" s="106">
        <v>0</v>
      </c>
      <c r="Y1018" s="106">
        <v>0</v>
      </c>
      <c r="Z1018" s="106">
        <v>0</v>
      </c>
      <c r="AA1018" s="106">
        <v>0</v>
      </c>
      <c r="AB1018" s="106">
        <v>1</v>
      </c>
      <c r="AC1018" s="108">
        <v>0</v>
      </c>
      <c r="AD1018" s="192">
        <v>0</v>
      </c>
      <c r="AE1018" s="183">
        <v>0</v>
      </c>
      <c r="AF1018" s="173">
        <f t="shared" si="208"/>
        <v>260</v>
      </c>
      <c r="AG1018" s="173">
        <f t="shared" si="207"/>
        <v>260</v>
      </c>
    </row>
    <row r="1019" spans="1:59" ht="24.75" customHeight="1" x14ac:dyDescent="0.25">
      <c r="A1019" s="22" t="s">
        <v>8</v>
      </c>
      <c r="B1019" s="22" t="s">
        <v>1497</v>
      </c>
      <c r="C1019" s="22" t="s">
        <v>7</v>
      </c>
      <c r="D1019" s="22">
        <v>14</v>
      </c>
      <c r="E1019" s="22" t="s">
        <v>1550</v>
      </c>
      <c r="F1019" s="22" t="s">
        <v>1504</v>
      </c>
      <c r="G1019" s="106">
        <v>0</v>
      </c>
      <c r="H1019" s="106">
        <v>488</v>
      </c>
      <c r="I1019" s="106">
        <v>2</v>
      </c>
      <c r="J1019" s="106">
        <v>0</v>
      </c>
      <c r="K1019" s="106">
        <v>0</v>
      </c>
      <c r="L1019" s="106">
        <v>0</v>
      </c>
      <c r="M1019" s="106">
        <v>0</v>
      </c>
      <c r="N1019" s="106">
        <v>2</v>
      </c>
      <c r="O1019" s="106">
        <v>0</v>
      </c>
      <c r="P1019" s="106">
        <v>0</v>
      </c>
      <c r="Q1019" s="106">
        <v>0</v>
      </c>
      <c r="R1019" s="106">
        <v>1</v>
      </c>
      <c r="S1019" s="106">
        <v>0</v>
      </c>
      <c r="T1019" s="106">
        <v>0</v>
      </c>
      <c r="U1019" s="106">
        <v>143</v>
      </c>
      <c r="V1019" s="106">
        <v>0</v>
      </c>
      <c r="W1019" s="106">
        <v>1</v>
      </c>
      <c r="X1019" s="106">
        <v>0</v>
      </c>
      <c r="Y1019" s="106">
        <v>1</v>
      </c>
      <c r="Z1019" s="106">
        <v>0</v>
      </c>
      <c r="AA1019" s="106">
        <v>0</v>
      </c>
      <c r="AB1019" s="106">
        <v>0</v>
      </c>
      <c r="AC1019" s="108">
        <v>1</v>
      </c>
      <c r="AD1019" s="192">
        <v>7</v>
      </c>
      <c r="AE1019" s="183">
        <v>0</v>
      </c>
      <c r="AF1019" s="173">
        <f t="shared" si="208"/>
        <v>646</v>
      </c>
      <c r="AG1019" s="173">
        <f t="shared" si="207"/>
        <v>639</v>
      </c>
    </row>
    <row r="1020" spans="1:59" ht="24.75" customHeight="1" x14ac:dyDescent="0.25">
      <c r="A1020" s="22" t="s">
        <v>8</v>
      </c>
      <c r="B1020" s="22" t="s">
        <v>1497</v>
      </c>
      <c r="C1020" s="22" t="s">
        <v>7</v>
      </c>
      <c r="D1020" s="22">
        <v>14</v>
      </c>
      <c r="E1020" s="22" t="s">
        <v>1551</v>
      </c>
      <c r="F1020" s="22" t="s">
        <v>1505</v>
      </c>
      <c r="G1020" s="106">
        <v>1</v>
      </c>
      <c r="H1020" s="106">
        <v>506</v>
      </c>
      <c r="I1020" s="106">
        <v>2</v>
      </c>
      <c r="J1020" s="106">
        <v>0</v>
      </c>
      <c r="K1020" s="106">
        <v>0</v>
      </c>
      <c r="L1020" s="106">
        <v>0</v>
      </c>
      <c r="M1020" s="106">
        <v>0</v>
      </c>
      <c r="N1020" s="106">
        <v>4</v>
      </c>
      <c r="O1020" s="106">
        <v>1</v>
      </c>
      <c r="P1020" s="106">
        <v>1</v>
      </c>
      <c r="Q1020" s="106">
        <v>0</v>
      </c>
      <c r="R1020" s="106">
        <v>0</v>
      </c>
      <c r="S1020" s="106">
        <v>0</v>
      </c>
      <c r="T1020" s="106">
        <v>0</v>
      </c>
      <c r="U1020" s="106">
        <v>129</v>
      </c>
      <c r="V1020" s="106">
        <v>1</v>
      </c>
      <c r="W1020" s="106">
        <v>0</v>
      </c>
      <c r="X1020" s="106">
        <v>0</v>
      </c>
      <c r="Y1020" s="106">
        <v>2</v>
      </c>
      <c r="Z1020" s="106">
        <v>1</v>
      </c>
      <c r="AA1020" s="106">
        <v>0</v>
      </c>
      <c r="AB1020" s="106">
        <v>0</v>
      </c>
      <c r="AC1020" s="108">
        <v>0</v>
      </c>
      <c r="AD1020" s="192">
        <v>8</v>
      </c>
      <c r="AE1020" s="183">
        <v>0</v>
      </c>
      <c r="AF1020" s="173">
        <f t="shared" si="208"/>
        <v>656</v>
      </c>
      <c r="AG1020" s="173">
        <f t="shared" si="207"/>
        <v>648</v>
      </c>
    </row>
    <row r="1021" spans="1:59" ht="24.75" customHeight="1" x14ac:dyDescent="0.25">
      <c r="A1021" s="22" t="s">
        <v>8</v>
      </c>
      <c r="B1021" s="22" t="s">
        <v>1497</v>
      </c>
      <c r="C1021" s="22" t="s">
        <v>7</v>
      </c>
      <c r="D1021" s="22">
        <v>14</v>
      </c>
      <c r="E1021" s="22" t="s">
        <v>1552</v>
      </c>
      <c r="F1021" s="22" t="s">
        <v>1506</v>
      </c>
      <c r="G1021" s="99">
        <v>0</v>
      </c>
      <c r="H1021" s="99">
        <v>530</v>
      </c>
      <c r="I1021" s="99">
        <v>1</v>
      </c>
      <c r="J1021" s="99">
        <v>0</v>
      </c>
      <c r="K1021" s="99">
        <v>0</v>
      </c>
      <c r="L1021" s="99">
        <v>0</v>
      </c>
      <c r="M1021" s="99">
        <v>0</v>
      </c>
      <c r="N1021" s="99">
        <v>2</v>
      </c>
      <c r="O1021" s="99">
        <v>1</v>
      </c>
      <c r="P1021" s="99">
        <v>0</v>
      </c>
      <c r="Q1021" s="99">
        <v>0</v>
      </c>
      <c r="R1021" s="99">
        <v>0</v>
      </c>
      <c r="S1021" s="99">
        <v>0</v>
      </c>
      <c r="T1021" s="99">
        <v>0</v>
      </c>
      <c r="U1021" s="99">
        <v>115</v>
      </c>
      <c r="V1021" s="99">
        <v>0</v>
      </c>
      <c r="W1021" s="99">
        <v>0</v>
      </c>
      <c r="X1021" s="99">
        <v>0</v>
      </c>
      <c r="Y1021" s="99">
        <v>2</v>
      </c>
      <c r="Z1021" s="99">
        <v>0</v>
      </c>
      <c r="AA1021" s="99">
        <v>0</v>
      </c>
      <c r="AB1021" s="99">
        <v>0</v>
      </c>
      <c r="AC1021" s="99">
        <v>0</v>
      </c>
      <c r="AD1021" s="195">
        <v>5</v>
      </c>
      <c r="AE1021" s="183">
        <v>0</v>
      </c>
      <c r="AF1021" s="173">
        <f t="shared" si="208"/>
        <v>656</v>
      </c>
      <c r="AG1021" s="173">
        <f t="shared" si="207"/>
        <v>651</v>
      </c>
    </row>
    <row r="1022" spans="1:59" ht="24.75" customHeight="1" x14ac:dyDescent="0.25">
      <c r="A1022" s="22" t="s">
        <v>8</v>
      </c>
      <c r="B1022" s="22" t="s">
        <v>1497</v>
      </c>
      <c r="C1022" s="22" t="s">
        <v>7</v>
      </c>
      <c r="D1022" s="22">
        <v>14</v>
      </c>
      <c r="E1022" s="22" t="s">
        <v>1553</v>
      </c>
      <c r="F1022" s="22" t="s">
        <v>1507</v>
      </c>
      <c r="G1022" s="106">
        <v>1</v>
      </c>
      <c r="H1022" s="106">
        <v>429</v>
      </c>
      <c r="I1022" s="106">
        <v>0</v>
      </c>
      <c r="J1022" s="106">
        <v>0</v>
      </c>
      <c r="K1022" s="106">
        <v>0</v>
      </c>
      <c r="L1022" s="106">
        <v>0</v>
      </c>
      <c r="M1022" s="106">
        <v>2</v>
      </c>
      <c r="N1022" s="106">
        <v>3</v>
      </c>
      <c r="O1022" s="106">
        <v>0</v>
      </c>
      <c r="P1022" s="106">
        <v>0</v>
      </c>
      <c r="Q1022" s="106">
        <v>0</v>
      </c>
      <c r="R1022" s="106">
        <v>0</v>
      </c>
      <c r="S1022" s="106">
        <v>0</v>
      </c>
      <c r="T1022" s="106">
        <v>0</v>
      </c>
      <c r="U1022" s="106">
        <v>132</v>
      </c>
      <c r="V1022" s="106">
        <v>0</v>
      </c>
      <c r="W1022" s="106">
        <v>0</v>
      </c>
      <c r="X1022" s="106">
        <v>0</v>
      </c>
      <c r="Y1022" s="106">
        <v>0</v>
      </c>
      <c r="Z1022" s="106">
        <v>1</v>
      </c>
      <c r="AA1022" s="106">
        <v>1</v>
      </c>
      <c r="AB1022" s="106">
        <v>1</v>
      </c>
      <c r="AC1022" s="108">
        <v>0</v>
      </c>
      <c r="AD1022" s="192">
        <v>2</v>
      </c>
      <c r="AE1022" s="183">
        <v>0</v>
      </c>
      <c r="AF1022" s="173">
        <f t="shared" si="208"/>
        <v>572</v>
      </c>
      <c r="AG1022" s="173">
        <f t="shared" si="207"/>
        <v>570</v>
      </c>
    </row>
    <row r="1023" spans="1:59" ht="24.75" customHeight="1" x14ac:dyDescent="0.25">
      <c r="A1023" s="22" t="s">
        <v>8</v>
      </c>
      <c r="B1023" s="22" t="s">
        <v>1497</v>
      </c>
      <c r="C1023" s="22" t="s">
        <v>7</v>
      </c>
      <c r="D1023" s="22">
        <v>14</v>
      </c>
      <c r="E1023" s="22" t="s">
        <v>1554</v>
      </c>
      <c r="F1023" s="22" t="s">
        <v>1508</v>
      </c>
      <c r="G1023" s="106">
        <v>1</v>
      </c>
      <c r="H1023" s="106">
        <v>433</v>
      </c>
      <c r="I1023" s="106">
        <v>2</v>
      </c>
      <c r="J1023" s="106">
        <v>0</v>
      </c>
      <c r="K1023" s="106">
        <v>0</v>
      </c>
      <c r="L1023" s="106">
        <v>0</v>
      </c>
      <c r="M1023" s="106">
        <v>0</v>
      </c>
      <c r="N1023" s="106">
        <v>3</v>
      </c>
      <c r="O1023" s="106">
        <v>0</v>
      </c>
      <c r="P1023" s="106">
        <v>0</v>
      </c>
      <c r="Q1023" s="106">
        <v>0</v>
      </c>
      <c r="R1023" s="106">
        <v>0</v>
      </c>
      <c r="S1023" s="106">
        <v>0</v>
      </c>
      <c r="T1023" s="106">
        <v>0</v>
      </c>
      <c r="U1023" s="106">
        <v>131</v>
      </c>
      <c r="V1023" s="106">
        <v>2</v>
      </c>
      <c r="W1023" s="106">
        <v>1</v>
      </c>
      <c r="X1023" s="106">
        <v>0</v>
      </c>
      <c r="Y1023" s="106">
        <v>0</v>
      </c>
      <c r="Z1023" s="106">
        <v>0</v>
      </c>
      <c r="AA1023" s="106">
        <v>0</v>
      </c>
      <c r="AB1023" s="106">
        <v>1</v>
      </c>
      <c r="AC1023" s="108">
        <v>0</v>
      </c>
      <c r="AD1023" s="192">
        <v>4</v>
      </c>
      <c r="AE1023" s="183">
        <v>0</v>
      </c>
      <c r="AF1023" s="173">
        <f t="shared" si="208"/>
        <v>578</v>
      </c>
      <c r="AG1023" s="173">
        <f t="shared" si="207"/>
        <v>574</v>
      </c>
    </row>
    <row r="1024" spans="1:59" ht="24.75" customHeight="1" x14ac:dyDescent="0.25">
      <c r="A1024" s="22" t="s">
        <v>8</v>
      </c>
      <c r="B1024" s="22" t="s">
        <v>1497</v>
      </c>
      <c r="C1024" s="22" t="s">
        <v>7</v>
      </c>
      <c r="D1024" s="22">
        <v>14</v>
      </c>
      <c r="E1024" s="22" t="s">
        <v>1555</v>
      </c>
      <c r="F1024" s="22" t="s">
        <v>1509</v>
      </c>
      <c r="G1024" s="106">
        <v>4</v>
      </c>
      <c r="H1024" s="106">
        <v>457</v>
      </c>
      <c r="I1024" s="106">
        <v>2</v>
      </c>
      <c r="J1024" s="106">
        <v>0</v>
      </c>
      <c r="K1024" s="106">
        <v>0</v>
      </c>
      <c r="L1024" s="106">
        <v>0</v>
      </c>
      <c r="M1024" s="106">
        <v>1</v>
      </c>
      <c r="N1024" s="106">
        <v>3</v>
      </c>
      <c r="O1024" s="106">
        <v>0</v>
      </c>
      <c r="P1024" s="106">
        <v>0</v>
      </c>
      <c r="Q1024" s="106">
        <v>1</v>
      </c>
      <c r="R1024" s="106">
        <v>0</v>
      </c>
      <c r="S1024" s="106">
        <v>0</v>
      </c>
      <c r="T1024" s="106">
        <v>2</v>
      </c>
      <c r="U1024" s="106">
        <v>281</v>
      </c>
      <c r="V1024" s="106">
        <v>1</v>
      </c>
      <c r="W1024" s="106">
        <v>1</v>
      </c>
      <c r="X1024" s="106">
        <v>0</v>
      </c>
      <c r="Y1024" s="106">
        <v>0</v>
      </c>
      <c r="Z1024" s="106">
        <v>0</v>
      </c>
      <c r="AA1024" s="106">
        <v>1</v>
      </c>
      <c r="AB1024" s="106">
        <v>0</v>
      </c>
      <c r="AC1024" s="108">
        <v>0</v>
      </c>
      <c r="AD1024" s="192">
        <v>5</v>
      </c>
      <c r="AE1024" s="183">
        <v>0</v>
      </c>
      <c r="AF1024" s="173">
        <f t="shared" si="208"/>
        <v>759</v>
      </c>
      <c r="AG1024" s="173">
        <f t="shared" si="207"/>
        <v>754</v>
      </c>
    </row>
    <row r="1025" spans="1:59" ht="24.75" customHeight="1" x14ac:dyDescent="0.25">
      <c r="A1025" s="22" t="s">
        <v>8</v>
      </c>
      <c r="B1025" s="22" t="s">
        <v>1497</v>
      </c>
      <c r="C1025" s="22" t="s">
        <v>7</v>
      </c>
      <c r="D1025" s="22">
        <v>14</v>
      </c>
      <c r="E1025" s="22" t="s">
        <v>1510</v>
      </c>
      <c r="F1025" s="22" t="s">
        <v>1511</v>
      </c>
      <c r="G1025" s="106">
        <v>1</v>
      </c>
      <c r="H1025" s="106">
        <v>425</v>
      </c>
      <c r="I1025" s="106">
        <v>1</v>
      </c>
      <c r="J1025" s="106">
        <v>0</v>
      </c>
      <c r="K1025" s="106">
        <v>0</v>
      </c>
      <c r="L1025" s="106">
        <v>0</v>
      </c>
      <c r="M1025" s="106">
        <v>0</v>
      </c>
      <c r="N1025" s="106">
        <v>4</v>
      </c>
      <c r="O1025" s="106">
        <v>0</v>
      </c>
      <c r="P1025" s="106">
        <v>0</v>
      </c>
      <c r="Q1025" s="106">
        <v>0</v>
      </c>
      <c r="R1025" s="106">
        <v>0</v>
      </c>
      <c r="S1025" s="106">
        <v>0</v>
      </c>
      <c r="T1025" s="106">
        <v>0</v>
      </c>
      <c r="U1025" s="106">
        <v>297</v>
      </c>
      <c r="V1025" s="106">
        <v>0</v>
      </c>
      <c r="W1025" s="106">
        <v>0</v>
      </c>
      <c r="X1025" s="106">
        <v>0</v>
      </c>
      <c r="Y1025" s="106">
        <v>0</v>
      </c>
      <c r="Z1025" s="106">
        <v>1</v>
      </c>
      <c r="AA1025" s="106">
        <v>0</v>
      </c>
      <c r="AB1025" s="106">
        <v>0</v>
      </c>
      <c r="AC1025" s="108">
        <v>0</v>
      </c>
      <c r="AD1025" s="192">
        <v>8</v>
      </c>
      <c r="AE1025" s="183">
        <v>0</v>
      </c>
      <c r="AF1025" s="173">
        <f t="shared" si="208"/>
        <v>737</v>
      </c>
      <c r="AG1025" s="173">
        <f t="shared" si="207"/>
        <v>729</v>
      </c>
    </row>
    <row r="1026" spans="1:59" ht="24.75" customHeight="1" x14ac:dyDescent="0.25">
      <c r="A1026" s="22" t="s">
        <v>8</v>
      </c>
      <c r="B1026" s="22" t="s">
        <v>1497</v>
      </c>
      <c r="C1026" s="22" t="s">
        <v>7</v>
      </c>
      <c r="D1026" s="22">
        <v>14</v>
      </c>
      <c r="E1026" s="22" t="s">
        <v>1512</v>
      </c>
      <c r="F1026" s="22" t="s">
        <v>1513</v>
      </c>
      <c r="G1026" s="106">
        <v>1</v>
      </c>
      <c r="H1026" s="106">
        <v>468</v>
      </c>
      <c r="I1026" s="106">
        <v>2</v>
      </c>
      <c r="J1026" s="106">
        <v>0</v>
      </c>
      <c r="K1026" s="106">
        <v>0</v>
      </c>
      <c r="L1026" s="106">
        <v>1</v>
      </c>
      <c r="M1026" s="106">
        <v>0</v>
      </c>
      <c r="N1026" s="106">
        <v>1</v>
      </c>
      <c r="O1026" s="106">
        <v>0</v>
      </c>
      <c r="P1026" s="106">
        <v>0</v>
      </c>
      <c r="Q1026" s="106">
        <v>0</v>
      </c>
      <c r="R1026" s="106">
        <v>0</v>
      </c>
      <c r="S1026" s="106">
        <v>0</v>
      </c>
      <c r="T1026" s="106">
        <v>0</v>
      </c>
      <c r="U1026" s="106">
        <v>283</v>
      </c>
      <c r="V1026" s="106">
        <v>1</v>
      </c>
      <c r="W1026" s="106">
        <v>0</v>
      </c>
      <c r="X1026" s="106">
        <v>1</v>
      </c>
      <c r="Y1026" s="106">
        <v>2</v>
      </c>
      <c r="Z1026" s="106">
        <v>0</v>
      </c>
      <c r="AA1026" s="106">
        <v>0</v>
      </c>
      <c r="AB1026" s="106">
        <v>0</v>
      </c>
      <c r="AC1026" s="108">
        <v>0</v>
      </c>
      <c r="AD1026" s="192">
        <v>6</v>
      </c>
      <c r="AE1026" s="183">
        <v>0</v>
      </c>
      <c r="AF1026" s="173">
        <f t="shared" si="208"/>
        <v>766</v>
      </c>
      <c r="AG1026" s="173">
        <f t="shared" si="207"/>
        <v>760</v>
      </c>
    </row>
    <row r="1027" spans="1:59" ht="24.75" customHeight="1" x14ac:dyDescent="0.25">
      <c r="A1027" s="22" t="s">
        <v>8</v>
      </c>
      <c r="B1027" s="22" t="s">
        <v>1497</v>
      </c>
      <c r="C1027" s="22" t="s">
        <v>7</v>
      </c>
      <c r="D1027" s="22">
        <v>14</v>
      </c>
      <c r="E1027" s="22" t="s">
        <v>1514</v>
      </c>
      <c r="F1027" s="22" t="s">
        <v>1515</v>
      </c>
      <c r="G1027" s="106">
        <v>1</v>
      </c>
      <c r="H1027" s="106">
        <v>422</v>
      </c>
      <c r="I1027" s="106">
        <v>1</v>
      </c>
      <c r="J1027" s="106">
        <v>0</v>
      </c>
      <c r="K1027" s="106">
        <v>0</v>
      </c>
      <c r="L1027" s="106">
        <v>1</v>
      </c>
      <c r="M1027" s="106">
        <v>0</v>
      </c>
      <c r="N1027" s="106">
        <v>1</v>
      </c>
      <c r="O1027" s="106">
        <v>0</v>
      </c>
      <c r="P1027" s="106">
        <v>0</v>
      </c>
      <c r="Q1027" s="106">
        <v>2</v>
      </c>
      <c r="R1027" s="106">
        <v>0</v>
      </c>
      <c r="S1027" s="106">
        <v>0</v>
      </c>
      <c r="T1027" s="106">
        <v>0</v>
      </c>
      <c r="U1027" s="106">
        <v>318</v>
      </c>
      <c r="V1027" s="106">
        <v>0</v>
      </c>
      <c r="W1027" s="106">
        <v>1</v>
      </c>
      <c r="X1027" s="106">
        <v>0</v>
      </c>
      <c r="Y1027" s="106">
        <v>2</v>
      </c>
      <c r="Z1027" s="106">
        <v>1</v>
      </c>
      <c r="AA1027" s="106">
        <v>1</v>
      </c>
      <c r="AB1027" s="106">
        <v>0</v>
      </c>
      <c r="AC1027" s="108">
        <v>2</v>
      </c>
      <c r="AD1027" s="192">
        <v>6</v>
      </c>
      <c r="AE1027" s="183">
        <v>0</v>
      </c>
      <c r="AF1027" s="173">
        <f t="shared" si="208"/>
        <v>759</v>
      </c>
      <c r="AG1027" s="173">
        <f t="shared" si="207"/>
        <v>753</v>
      </c>
    </row>
    <row r="1028" spans="1:59" ht="24.75" customHeight="1" x14ac:dyDescent="0.25">
      <c r="A1028" s="22" t="s">
        <v>8</v>
      </c>
      <c r="B1028" s="22" t="s">
        <v>1497</v>
      </c>
      <c r="C1028" s="22" t="s">
        <v>7</v>
      </c>
      <c r="D1028" s="22">
        <v>14</v>
      </c>
      <c r="E1028" s="22" t="s">
        <v>1516</v>
      </c>
      <c r="F1028" s="22" t="s">
        <v>1517</v>
      </c>
      <c r="G1028" s="106">
        <v>3</v>
      </c>
      <c r="H1028" s="106">
        <v>642</v>
      </c>
      <c r="I1028" s="106">
        <v>0</v>
      </c>
      <c r="J1028" s="106">
        <v>0</v>
      </c>
      <c r="K1028" s="106">
        <v>0</v>
      </c>
      <c r="L1028" s="106">
        <v>0</v>
      </c>
      <c r="M1028" s="106">
        <v>1</v>
      </c>
      <c r="N1028" s="106">
        <v>2</v>
      </c>
      <c r="O1028" s="106">
        <v>0</v>
      </c>
      <c r="P1028" s="106">
        <v>1</v>
      </c>
      <c r="Q1028" s="106">
        <v>0</v>
      </c>
      <c r="R1028" s="106">
        <v>0</v>
      </c>
      <c r="S1028" s="106">
        <v>0</v>
      </c>
      <c r="T1028" s="106">
        <v>0</v>
      </c>
      <c r="U1028" s="106">
        <v>156</v>
      </c>
      <c r="V1028" s="106">
        <v>4</v>
      </c>
      <c r="W1028" s="106">
        <v>0</v>
      </c>
      <c r="X1028" s="106">
        <v>1</v>
      </c>
      <c r="Y1028" s="106">
        <v>4</v>
      </c>
      <c r="Z1028" s="106">
        <v>0</v>
      </c>
      <c r="AA1028" s="106">
        <v>0</v>
      </c>
      <c r="AB1028" s="106">
        <v>0</v>
      </c>
      <c r="AC1028" s="108">
        <v>1</v>
      </c>
      <c r="AD1028" s="192">
        <v>4</v>
      </c>
      <c r="AE1028" s="183">
        <v>0</v>
      </c>
      <c r="AF1028" s="173">
        <f t="shared" si="208"/>
        <v>819</v>
      </c>
      <c r="AG1028" s="173">
        <f t="shared" si="207"/>
        <v>815</v>
      </c>
    </row>
    <row r="1029" spans="1:59" ht="24.75" customHeight="1" x14ac:dyDescent="0.25">
      <c r="A1029" s="22" t="s">
        <v>8</v>
      </c>
      <c r="B1029" s="22" t="s">
        <v>1497</v>
      </c>
      <c r="C1029" s="22" t="s">
        <v>7</v>
      </c>
      <c r="D1029" s="22">
        <v>14</v>
      </c>
      <c r="E1029" s="22" t="s">
        <v>1518</v>
      </c>
      <c r="F1029" s="22" t="s">
        <v>1519</v>
      </c>
      <c r="G1029" s="106">
        <v>0</v>
      </c>
      <c r="H1029" s="106">
        <v>652</v>
      </c>
      <c r="I1029" s="106">
        <v>3</v>
      </c>
      <c r="J1029" s="106">
        <v>0</v>
      </c>
      <c r="K1029" s="106">
        <v>0</v>
      </c>
      <c r="L1029" s="106">
        <v>0</v>
      </c>
      <c r="M1029" s="106">
        <v>0</v>
      </c>
      <c r="N1029" s="106">
        <v>2</v>
      </c>
      <c r="O1029" s="106">
        <v>0</v>
      </c>
      <c r="P1029" s="106">
        <v>0</v>
      </c>
      <c r="Q1029" s="106">
        <v>0</v>
      </c>
      <c r="R1029" s="106">
        <v>0</v>
      </c>
      <c r="S1029" s="106">
        <v>0</v>
      </c>
      <c r="T1029" s="106">
        <v>0</v>
      </c>
      <c r="U1029" s="106">
        <v>137</v>
      </c>
      <c r="V1029" s="106">
        <v>0</v>
      </c>
      <c r="W1029" s="106">
        <v>0</v>
      </c>
      <c r="X1029" s="106">
        <v>0</v>
      </c>
      <c r="Y1029" s="106">
        <v>6</v>
      </c>
      <c r="Z1029" s="106">
        <v>0</v>
      </c>
      <c r="AA1029" s="106">
        <v>1</v>
      </c>
      <c r="AB1029" s="106">
        <v>0</v>
      </c>
      <c r="AC1029" s="108">
        <v>0</v>
      </c>
      <c r="AD1029" s="192">
        <v>8</v>
      </c>
      <c r="AE1029" s="183">
        <v>0</v>
      </c>
      <c r="AF1029" s="173">
        <f t="shared" si="208"/>
        <v>809</v>
      </c>
      <c r="AG1029" s="173">
        <f t="shared" si="207"/>
        <v>801</v>
      </c>
    </row>
    <row r="1030" spans="1:59" ht="24.75" customHeight="1" x14ac:dyDescent="0.25">
      <c r="A1030" s="22" t="s">
        <v>8</v>
      </c>
      <c r="B1030" s="22" t="s">
        <v>1497</v>
      </c>
      <c r="C1030" s="22" t="s">
        <v>7</v>
      </c>
      <c r="D1030" s="22">
        <v>14</v>
      </c>
      <c r="E1030" s="22" t="s">
        <v>1520</v>
      </c>
      <c r="F1030" s="22" t="s">
        <v>1521</v>
      </c>
      <c r="G1030" s="106">
        <v>2</v>
      </c>
      <c r="H1030" s="106">
        <v>560</v>
      </c>
      <c r="I1030" s="106">
        <v>1</v>
      </c>
      <c r="J1030" s="106">
        <v>0</v>
      </c>
      <c r="K1030" s="106">
        <v>0</v>
      </c>
      <c r="L1030" s="106">
        <v>1</v>
      </c>
      <c r="M1030" s="106">
        <v>1</v>
      </c>
      <c r="N1030" s="106">
        <v>4</v>
      </c>
      <c r="O1030" s="106">
        <v>0</v>
      </c>
      <c r="P1030" s="106">
        <v>0</v>
      </c>
      <c r="Q1030" s="106">
        <v>1</v>
      </c>
      <c r="R1030" s="106">
        <v>0</v>
      </c>
      <c r="S1030" s="106">
        <v>0</v>
      </c>
      <c r="T1030" s="106">
        <v>0</v>
      </c>
      <c r="U1030" s="106">
        <v>144</v>
      </c>
      <c r="V1030" s="106">
        <v>0</v>
      </c>
      <c r="W1030" s="106">
        <v>0</v>
      </c>
      <c r="X1030" s="106">
        <v>1</v>
      </c>
      <c r="Y1030" s="106">
        <v>1</v>
      </c>
      <c r="Z1030" s="106">
        <v>0</v>
      </c>
      <c r="AA1030" s="106">
        <v>0</v>
      </c>
      <c r="AB1030" s="106">
        <v>0</v>
      </c>
      <c r="AC1030" s="108">
        <v>0</v>
      </c>
      <c r="AD1030" s="192">
        <v>2</v>
      </c>
      <c r="AE1030" s="183">
        <v>0</v>
      </c>
      <c r="AF1030" s="173">
        <f t="shared" si="208"/>
        <v>718</v>
      </c>
      <c r="AG1030" s="173">
        <f t="shared" si="207"/>
        <v>716</v>
      </c>
    </row>
    <row r="1031" spans="1:59" ht="24.75" customHeight="1" x14ac:dyDescent="0.25">
      <c r="A1031" s="22" t="s">
        <v>8</v>
      </c>
      <c r="B1031" s="22" t="s">
        <v>1497</v>
      </c>
      <c r="C1031" s="22" t="s">
        <v>7</v>
      </c>
      <c r="D1031" s="22">
        <v>14</v>
      </c>
      <c r="E1031" s="22" t="s">
        <v>1522</v>
      </c>
      <c r="F1031" s="22" t="s">
        <v>1523</v>
      </c>
      <c r="G1031" s="106">
        <v>0</v>
      </c>
      <c r="H1031" s="106">
        <v>560</v>
      </c>
      <c r="I1031" s="106">
        <v>0</v>
      </c>
      <c r="J1031" s="106">
        <v>0</v>
      </c>
      <c r="K1031" s="106">
        <v>0</v>
      </c>
      <c r="L1031" s="106">
        <v>0</v>
      </c>
      <c r="M1031" s="106">
        <v>0</v>
      </c>
      <c r="N1031" s="106">
        <v>4</v>
      </c>
      <c r="O1031" s="106">
        <v>1</v>
      </c>
      <c r="P1031" s="106">
        <v>0</v>
      </c>
      <c r="Q1031" s="106">
        <v>1</v>
      </c>
      <c r="R1031" s="106">
        <v>0</v>
      </c>
      <c r="S1031" s="106">
        <v>0</v>
      </c>
      <c r="T1031" s="106">
        <v>1</v>
      </c>
      <c r="U1031" s="106">
        <v>131</v>
      </c>
      <c r="V1031" s="106">
        <v>0</v>
      </c>
      <c r="W1031" s="106">
        <v>0</v>
      </c>
      <c r="X1031" s="106">
        <v>0</v>
      </c>
      <c r="Y1031" s="106">
        <v>1</v>
      </c>
      <c r="Z1031" s="106">
        <v>0</v>
      </c>
      <c r="AA1031" s="106">
        <v>1</v>
      </c>
      <c r="AB1031" s="106">
        <v>0</v>
      </c>
      <c r="AC1031" s="108">
        <v>0</v>
      </c>
      <c r="AD1031" s="192">
        <v>6</v>
      </c>
      <c r="AE1031" s="183">
        <v>0</v>
      </c>
      <c r="AF1031" s="173">
        <f t="shared" si="208"/>
        <v>706</v>
      </c>
      <c r="AG1031" s="173">
        <f t="shared" si="207"/>
        <v>700</v>
      </c>
    </row>
    <row r="1032" spans="1:59" ht="24.75" customHeight="1" x14ac:dyDescent="0.25">
      <c r="A1032" s="22" t="s">
        <v>8</v>
      </c>
      <c r="B1032" s="22" t="s">
        <v>1497</v>
      </c>
      <c r="C1032" s="22" t="s">
        <v>7</v>
      </c>
      <c r="D1032" s="22">
        <v>14</v>
      </c>
      <c r="E1032" s="22" t="s">
        <v>1524</v>
      </c>
      <c r="F1032" s="22" t="s">
        <v>1525</v>
      </c>
      <c r="G1032" s="106">
        <v>1</v>
      </c>
      <c r="H1032" s="106">
        <v>480</v>
      </c>
      <c r="I1032" s="106">
        <v>3</v>
      </c>
      <c r="J1032" s="106">
        <v>0</v>
      </c>
      <c r="K1032" s="106">
        <v>0</v>
      </c>
      <c r="L1032" s="106">
        <v>0</v>
      </c>
      <c r="M1032" s="106">
        <v>2</v>
      </c>
      <c r="N1032" s="106">
        <v>1</v>
      </c>
      <c r="O1032" s="106">
        <v>0</v>
      </c>
      <c r="P1032" s="106">
        <v>0</v>
      </c>
      <c r="Q1032" s="106">
        <v>0</v>
      </c>
      <c r="R1032" s="106">
        <v>0</v>
      </c>
      <c r="S1032" s="106">
        <v>0</v>
      </c>
      <c r="T1032" s="106">
        <v>0</v>
      </c>
      <c r="U1032" s="106">
        <v>97</v>
      </c>
      <c r="V1032" s="106">
        <v>1</v>
      </c>
      <c r="W1032" s="106">
        <v>0</v>
      </c>
      <c r="X1032" s="106">
        <v>0</v>
      </c>
      <c r="Y1032" s="106">
        <v>0</v>
      </c>
      <c r="Z1032" s="106">
        <v>0</v>
      </c>
      <c r="AA1032" s="106">
        <v>1</v>
      </c>
      <c r="AB1032" s="106">
        <v>0</v>
      </c>
      <c r="AC1032" s="108">
        <v>0</v>
      </c>
      <c r="AD1032" s="192">
        <v>3</v>
      </c>
      <c r="AE1032" s="183">
        <v>0</v>
      </c>
      <c r="AF1032" s="173">
        <f t="shared" si="208"/>
        <v>589</v>
      </c>
      <c r="AG1032" s="173">
        <f t="shared" si="207"/>
        <v>586</v>
      </c>
    </row>
    <row r="1033" spans="1:59" ht="24.75" customHeight="1" x14ac:dyDescent="0.25">
      <c r="A1033" s="22" t="s">
        <v>8</v>
      </c>
      <c r="B1033" s="22" t="s">
        <v>1497</v>
      </c>
      <c r="C1033" s="22" t="s">
        <v>7</v>
      </c>
      <c r="D1033" s="22">
        <v>14</v>
      </c>
      <c r="E1033" s="22" t="s">
        <v>1526</v>
      </c>
      <c r="F1033" s="22" t="s">
        <v>1527</v>
      </c>
      <c r="G1033" s="106">
        <v>0</v>
      </c>
      <c r="H1033" s="106">
        <v>463</v>
      </c>
      <c r="I1033" s="106">
        <v>0</v>
      </c>
      <c r="J1033" s="106">
        <v>1</v>
      </c>
      <c r="K1033" s="106">
        <v>0</v>
      </c>
      <c r="L1033" s="106">
        <v>0</v>
      </c>
      <c r="M1033" s="106">
        <v>0</v>
      </c>
      <c r="N1033" s="106">
        <v>2</v>
      </c>
      <c r="O1033" s="106">
        <v>0</v>
      </c>
      <c r="P1033" s="106">
        <v>0</v>
      </c>
      <c r="Q1033" s="106">
        <v>1</v>
      </c>
      <c r="R1033" s="106">
        <v>0</v>
      </c>
      <c r="S1033" s="106">
        <v>0</v>
      </c>
      <c r="T1033" s="106">
        <v>0</v>
      </c>
      <c r="U1033" s="106">
        <v>111</v>
      </c>
      <c r="V1033" s="106">
        <v>3</v>
      </c>
      <c r="W1033" s="106">
        <v>0</v>
      </c>
      <c r="X1033" s="106">
        <v>0</v>
      </c>
      <c r="Y1033" s="106">
        <v>1</v>
      </c>
      <c r="Z1033" s="106">
        <v>0</v>
      </c>
      <c r="AA1033" s="106">
        <v>0</v>
      </c>
      <c r="AB1033" s="106">
        <v>0</v>
      </c>
      <c r="AC1033" s="108">
        <v>0</v>
      </c>
      <c r="AD1033" s="192">
        <v>4</v>
      </c>
      <c r="AE1033" s="183">
        <v>0</v>
      </c>
      <c r="AF1033" s="173">
        <f t="shared" si="208"/>
        <v>586</v>
      </c>
      <c r="AG1033" s="173">
        <f t="shared" si="207"/>
        <v>582</v>
      </c>
    </row>
    <row r="1034" spans="1:59" ht="24.75" customHeight="1" x14ac:dyDescent="0.25">
      <c r="A1034" s="22" t="s">
        <v>8</v>
      </c>
      <c r="B1034" s="22" t="s">
        <v>1497</v>
      </c>
      <c r="C1034" s="22" t="s">
        <v>7</v>
      </c>
      <c r="D1034" s="22">
        <v>14</v>
      </c>
      <c r="E1034" s="22" t="s">
        <v>1528</v>
      </c>
      <c r="F1034" s="22" t="s">
        <v>1529</v>
      </c>
      <c r="G1034" s="106">
        <v>0</v>
      </c>
      <c r="H1034" s="106">
        <v>296</v>
      </c>
      <c r="I1034" s="106">
        <v>0</v>
      </c>
      <c r="J1034" s="106">
        <v>0</v>
      </c>
      <c r="K1034" s="106">
        <v>0</v>
      </c>
      <c r="L1034" s="106">
        <v>0</v>
      </c>
      <c r="M1034" s="106">
        <v>0</v>
      </c>
      <c r="N1034" s="106">
        <v>2</v>
      </c>
      <c r="O1034" s="106">
        <v>0</v>
      </c>
      <c r="P1034" s="106">
        <v>0</v>
      </c>
      <c r="Q1034" s="106">
        <v>0</v>
      </c>
      <c r="R1034" s="106">
        <v>0</v>
      </c>
      <c r="S1034" s="106">
        <v>0</v>
      </c>
      <c r="T1034" s="106">
        <v>0</v>
      </c>
      <c r="U1034" s="106">
        <v>85</v>
      </c>
      <c r="V1034" s="106">
        <v>0</v>
      </c>
      <c r="W1034" s="106">
        <v>0</v>
      </c>
      <c r="X1034" s="106">
        <v>0</v>
      </c>
      <c r="Y1034" s="106">
        <v>2</v>
      </c>
      <c r="Z1034" s="106">
        <v>1</v>
      </c>
      <c r="AA1034" s="106">
        <v>0</v>
      </c>
      <c r="AB1034" s="106">
        <v>0</v>
      </c>
      <c r="AC1034" s="108">
        <v>0</v>
      </c>
      <c r="AD1034" s="192">
        <v>1</v>
      </c>
      <c r="AE1034" s="183">
        <v>0</v>
      </c>
      <c r="AF1034" s="173">
        <f t="shared" si="208"/>
        <v>387</v>
      </c>
      <c r="AG1034" s="173">
        <f t="shared" si="207"/>
        <v>386</v>
      </c>
    </row>
    <row r="1035" spans="1:59" ht="24.75" customHeight="1" x14ac:dyDescent="0.25">
      <c r="A1035" s="22" t="s">
        <v>8</v>
      </c>
      <c r="B1035" s="22" t="s">
        <v>1497</v>
      </c>
      <c r="C1035" s="22" t="s">
        <v>7</v>
      </c>
      <c r="D1035" s="22">
        <v>14</v>
      </c>
      <c r="E1035" s="22" t="s">
        <v>1530</v>
      </c>
      <c r="F1035" s="22" t="s">
        <v>1531</v>
      </c>
      <c r="G1035" s="106">
        <v>0</v>
      </c>
      <c r="H1035" s="106">
        <v>249</v>
      </c>
      <c r="I1035" s="106">
        <v>1</v>
      </c>
      <c r="J1035" s="106">
        <v>1</v>
      </c>
      <c r="K1035" s="106">
        <v>0</v>
      </c>
      <c r="L1035" s="106">
        <v>0</v>
      </c>
      <c r="M1035" s="106">
        <v>0</v>
      </c>
      <c r="N1035" s="106">
        <v>0</v>
      </c>
      <c r="O1035" s="106">
        <v>0</v>
      </c>
      <c r="P1035" s="106">
        <v>0</v>
      </c>
      <c r="Q1035" s="106">
        <v>0</v>
      </c>
      <c r="R1035" s="106">
        <v>0</v>
      </c>
      <c r="S1035" s="106">
        <v>1</v>
      </c>
      <c r="T1035" s="106">
        <v>0</v>
      </c>
      <c r="U1035" s="106">
        <v>63</v>
      </c>
      <c r="V1035" s="106">
        <v>0</v>
      </c>
      <c r="W1035" s="106">
        <v>0</v>
      </c>
      <c r="X1035" s="106">
        <v>1</v>
      </c>
      <c r="Y1035" s="106">
        <v>1</v>
      </c>
      <c r="Z1035" s="106">
        <v>1</v>
      </c>
      <c r="AA1035" s="106">
        <v>1</v>
      </c>
      <c r="AB1035" s="106">
        <v>0</v>
      </c>
      <c r="AC1035" s="108">
        <v>0</v>
      </c>
      <c r="AD1035" s="192">
        <v>1</v>
      </c>
      <c r="AE1035" s="183">
        <v>0</v>
      </c>
      <c r="AF1035" s="173">
        <f t="shared" si="208"/>
        <v>320</v>
      </c>
      <c r="AG1035" s="173">
        <f t="shared" si="207"/>
        <v>319</v>
      </c>
    </row>
    <row r="1036" spans="1:59" ht="24.75" customHeight="1" x14ac:dyDescent="0.25">
      <c r="A1036" s="72"/>
      <c r="B1036" s="72"/>
      <c r="C1036" s="72"/>
      <c r="D1036" s="72"/>
      <c r="E1036" s="31" t="s">
        <v>1268</v>
      </c>
      <c r="F1036" s="31" t="s">
        <v>6</v>
      </c>
      <c r="G1036" s="87">
        <f>SUM(G1015:G1035)</f>
        <v>18</v>
      </c>
      <c r="H1036" s="84">
        <f t="shared" ref="H1036:AG1036" si="209">SUM(H1015:H1035)</f>
        <v>9584</v>
      </c>
      <c r="I1036" s="84">
        <f t="shared" si="209"/>
        <v>23</v>
      </c>
      <c r="J1036" s="84">
        <f t="shared" si="209"/>
        <v>2</v>
      </c>
      <c r="K1036" s="84">
        <f t="shared" si="209"/>
        <v>0</v>
      </c>
      <c r="L1036" s="84">
        <f t="shared" si="209"/>
        <v>3</v>
      </c>
      <c r="M1036" s="84">
        <f t="shared" si="209"/>
        <v>7</v>
      </c>
      <c r="N1036" s="84">
        <f t="shared" si="209"/>
        <v>48</v>
      </c>
      <c r="O1036" s="84">
        <f t="shared" si="209"/>
        <v>4</v>
      </c>
      <c r="P1036" s="84">
        <f t="shared" si="209"/>
        <v>4</v>
      </c>
      <c r="Q1036" s="84">
        <f t="shared" si="209"/>
        <v>7</v>
      </c>
      <c r="R1036" s="84">
        <f t="shared" si="209"/>
        <v>1</v>
      </c>
      <c r="S1036" s="84">
        <f t="shared" si="209"/>
        <v>2</v>
      </c>
      <c r="T1036" s="84">
        <f t="shared" si="209"/>
        <v>3</v>
      </c>
      <c r="U1036" s="84">
        <f t="shared" si="209"/>
        <v>3210</v>
      </c>
      <c r="V1036" s="84">
        <f t="shared" si="209"/>
        <v>13</v>
      </c>
      <c r="W1036" s="84">
        <f t="shared" si="209"/>
        <v>4</v>
      </c>
      <c r="X1036" s="84">
        <f t="shared" si="209"/>
        <v>6</v>
      </c>
      <c r="Y1036" s="84">
        <f t="shared" si="209"/>
        <v>26</v>
      </c>
      <c r="Z1036" s="84">
        <f t="shared" si="209"/>
        <v>6</v>
      </c>
      <c r="AA1036" s="84">
        <f t="shared" si="209"/>
        <v>8</v>
      </c>
      <c r="AB1036" s="84">
        <f t="shared" si="209"/>
        <v>3</v>
      </c>
      <c r="AC1036" s="85">
        <f t="shared" si="209"/>
        <v>6</v>
      </c>
      <c r="AD1036" s="100">
        <f t="shared" si="209"/>
        <v>90</v>
      </c>
      <c r="AE1036" s="84">
        <f t="shared" si="209"/>
        <v>0</v>
      </c>
      <c r="AF1036" s="87">
        <f t="shared" si="209"/>
        <v>13078</v>
      </c>
      <c r="AG1036" s="88">
        <f t="shared" si="209"/>
        <v>12988</v>
      </c>
    </row>
    <row r="1037" spans="1:59" s="51" customFormat="1" ht="24.75" customHeight="1" x14ac:dyDescent="0.25">
      <c r="A1037" s="277"/>
      <c r="B1037" s="278"/>
      <c r="C1037" s="278"/>
      <c r="D1037" s="278"/>
      <c r="E1037" s="278"/>
      <c r="F1037" s="278"/>
      <c r="G1037" s="278"/>
      <c r="H1037" s="278"/>
      <c r="I1037" s="278"/>
      <c r="J1037" s="278"/>
      <c r="K1037" s="278"/>
      <c r="L1037" s="278"/>
      <c r="M1037" s="278"/>
      <c r="N1037" s="278"/>
      <c r="O1037" s="278"/>
      <c r="P1037" s="278"/>
      <c r="Q1037" s="278"/>
      <c r="R1037" s="278"/>
      <c r="S1037" s="278"/>
      <c r="T1037" s="278"/>
      <c r="U1037" s="278"/>
      <c r="V1037" s="278"/>
      <c r="W1037" s="278"/>
      <c r="X1037" s="278"/>
      <c r="Y1037" s="278"/>
      <c r="Z1037" s="278"/>
      <c r="AA1037" s="278"/>
      <c r="AB1037" s="278"/>
      <c r="AC1037" s="278"/>
      <c r="AD1037" s="278"/>
      <c r="AE1037" s="278"/>
      <c r="AF1037" s="278"/>
      <c r="AG1037" s="279"/>
      <c r="AH1037" s="50"/>
      <c r="AI1037" s="50"/>
      <c r="AJ1037" s="50"/>
      <c r="AK1037" s="50"/>
      <c r="AL1037" s="50"/>
      <c r="AM1037" s="50"/>
      <c r="AN1037" s="50"/>
      <c r="AO1037" s="50"/>
      <c r="AP1037" s="50"/>
      <c r="AQ1037" s="50"/>
      <c r="AR1037" s="50"/>
      <c r="AS1037" s="50"/>
      <c r="AT1037" s="50"/>
      <c r="AU1037" s="50"/>
      <c r="AV1037" s="50"/>
      <c r="AW1037" s="50"/>
      <c r="AX1037" s="50"/>
      <c r="AY1037" s="50"/>
      <c r="AZ1037" s="50"/>
      <c r="BA1037" s="50"/>
      <c r="BB1037" s="50"/>
      <c r="BC1037" s="50"/>
      <c r="BD1037" s="50"/>
      <c r="BE1037" s="50"/>
      <c r="BF1037" s="50"/>
      <c r="BG1037" s="50"/>
    </row>
    <row r="1038" spans="1:59" ht="24.75" customHeight="1" x14ac:dyDescent="0.25">
      <c r="A1038" s="22" t="s">
        <v>8</v>
      </c>
      <c r="B1038" s="22" t="s">
        <v>1497</v>
      </c>
      <c r="C1038" s="22" t="s">
        <v>7</v>
      </c>
      <c r="D1038" s="22">
        <v>36</v>
      </c>
      <c r="E1038" s="22" t="s">
        <v>1532</v>
      </c>
      <c r="F1038" s="22" t="s">
        <v>1533</v>
      </c>
      <c r="G1038" s="106">
        <v>0</v>
      </c>
      <c r="H1038" s="106">
        <v>547</v>
      </c>
      <c r="I1038" s="106">
        <v>1</v>
      </c>
      <c r="J1038" s="106">
        <v>0</v>
      </c>
      <c r="K1038" s="106">
        <v>0</v>
      </c>
      <c r="L1038" s="106">
        <v>1</v>
      </c>
      <c r="M1038" s="106">
        <v>1</v>
      </c>
      <c r="N1038" s="106">
        <v>0</v>
      </c>
      <c r="O1038" s="106">
        <v>0</v>
      </c>
      <c r="P1038" s="106">
        <v>0</v>
      </c>
      <c r="Q1038" s="106">
        <v>0</v>
      </c>
      <c r="R1038" s="106">
        <v>0</v>
      </c>
      <c r="S1038" s="106">
        <v>0</v>
      </c>
      <c r="T1038" s="106">
        <v>0</v>
      </c>
      <c r="U1038" s="106">
        <v>215</v>
      </c>
      <c r="V1038" s="106">
        <v>0</v>
      </c>
      <c r="W1038" s="106">
        <v>0</v>
      </c>
      <c r="X1038" s="106">
        <v>1</v>
      </c>
      <c r="Y1038" s="106">
        <v>0</v>
      </c>
      <c r="Z1038" s="106">
        <v>0</v>
      </c>
      <c r="AA1038" s="106">
        <v>0</v>
      </c>
      <c r="AB1038" s="106">
        <v>0</v>
      </c>
      <c r="AC1038" s="108">
        <v>2</v>
      </c>
      <c r="AD1038" s="192">
        <v>3</v>
      </c>
      <c r="AE1038" s="183">
        <v>0</v>
      </c>
      <c r="AF1038" s="173">
        <f t="shared" ref="AF1038:AF1045" si="210">G1038+H1038+I1038+J1038+K1038+L1038+M1038+N1038+O1038+P1038+Q1038+R1038+S1038+T1038+U1038+V1038+W1038+X1038+Y1038+Z1038+AA1038+AB1038+AC1038+AD1038</f>
        <v>771</v>
      </c>
      <c r="AG1038" s="173">
        <f t="shared" ref="AG1038:AG1045" si="211">G1038+H1038+I1038+J1038+K1038+L1038+M1038+N1038+O1038+P1038+Q1038+R1038+S1038+T1038+U1038+V1038+W1038+X1038+Y1038+Z1038+AA1038+AB1038+AC1038</f>
        <v>768</v>
      </c>
    </row>
    <row r="1039" spans="1:59" ht="24.75" customHeight="1" x14ac:dyDescent="0.25">
      <c r="A1039" s="22" t="s">
        <v>8</v>
      </c>
      <c r="B1039" s="22" t="s">
        <v>1497</v>
      </c>
      <c r="C1039" s="22" t="s">
        <v>7</v>
      </c>
      <c r="D1039" s="22">
        <v>36</v>
      </c>
      <c r="E1039" s="22" t="s">
        <v>1534</v>
      </c>
      <c r="F1039" s="22" t="s">
        <v>1535</v>
      </c>
      <c r="G1039" s="106">
        <v>2</v>
      </c>
      <c r="H1039" s="106">
        <v>289</v>
      </c>
      <c r="I1039" s="106">
        <v>0</v>
      </c>
      <c r="J1039" s="106">
        <v>0</v>
      </c>
      <c r="K1039" s="106">
        <v>0</v>
      </c>
      <c r="L1039" s="106">
        <v>0</v>
      </c>
      <c r="M1039" s="106">
        <v>0</v>
      </c>
      <c r="N1039" s="106">
        <v>3</v>
      </c>
      <c r="O1039" s="106">
        <v>1</v>
      </c>
      <c r="P1039" s="106">
        <v>0</v>
      </c>
      <c r="Q1039" s="106">
        <v>0</v>
      </c>
      <c r="R1039" s="106">
        <v>0</v>
      </c>
      <c r="S1039" s="106">
        <v>0</v>
      </c>
      <c r="T1039" s="106">
        <v>0</v>
      </c>
      <c r="U1039" s="106">
        <v>98</v>
      </c>
      <c r="V1039" s="106">
        <v>1</v>
      </c>
      <c r="W1039" s="106">
        <v>0</v>
      </c>
      <c r="X1039" s="106">
        <v>0</v>
      </c>
      <c r="Y1039" s="106">
        <v>1</v>
      </c>
      <c r="Z1039" s="106">
        <v>0</v>
      </c>
      <c r="AA1039" s="106">
        <v>0</v>
      </c>
      <c r="AB1039" s="106">
        <v>0</v>
      </c>
      <c r="AC1039" s="108">
        <v>0</v>
      </c>
      <c r="AD1039" s="192">
        <v>1</v>
      </c>
      <c r="AE1039" s="183">
        <v>0</v>
      </c>
      <c r="AF1039" s="173">
        <f t="shared" si="210"/>
        <v>396</v>
      </c>
      <c r="AG1039" s="173">
        <f t="shared" si="211"/>
        <v>395</v>
      </c>
    </row>
    <row r="1040" spans="1:59" ht="24.75" customHeight="1" x14ac:dyDescent="0.25">
      <c r="A1040" s="22" t="s">
        <v>8</v>
      </c>
      <c r="B1040" s="22" t="s">
        <v>1497</v>
      </c>
      <c r="C1040" s="22" t="s">
        <v>7</v>
      </c>
      <c r="D1040" s="22">
        <v>36</v>
      </c>
      <c r="E1040" s="22" t="s">
        <v>1536</v>
      </c>
      <c r="F1040" s="22" t="s">
        <v>1537</v>
      </c>
      <c r="G1040" s="99">
        <v>1</v>
      </c>
      <c r="H1040" s="99">
        <v>472</v>
      </c>
      <c r="I1040" s="99">
        <v>0</v>
      </c>
      <c r="J1040" s="99">
        <v>0</v>
      </c>
      <c r="K1040" s="99">
        <v>1</v>
      </c>
      <c r="L1040" s="99">
        <v>0</v>
      </c>
      <c r="M1040" s="99">
        <v>0</v>
      </c>
      <c r="N1040" s="99">
        <v>2</v>
      </c>
      <c r="O1040" s="99">
        <v>0</v>
      </c>
      <c r="P1040" s="99">
        <v>1</v>
      </c>
      <c r="Q1040" s="99">
        <v>0</v>
      </c>
      <c r="R1040" s="99">
        <v>0</v>
      </c>
      <c r="S1040" s="99">
        <v>0</v>
      </c>
      <c r="T1040" s="99">
        <v>0</v>
      </c>
      <c r="U1040" s="99">
        <v>153</v>
      </c>
      <c r="V1040" s="99">
        <v>3</v>
      </c>
      <c r="W1040" s="99">
        <v>1</v>
      </c>
      <c r="X1040" s="99">
        <v>0</v>
      </c>
      <c r="Y1040" s="99">
        <v>0</v>
      </c>
      <c r="Z1040" s="99">
        <v>0</v>
      </c>
      <c r="AA1040" s="99">
        <v>0</v>
      </c>
      <c r="AB1040" s="99">
        <v>1</v>
      </c>
      <c r="AC1040" s="99">
        <v>0</v>
      </c>
      <c r="AD1040" s="195">
        <v>7</v>
      </c>
      <c r="AE1040" s="183">
        <v>0</v>
      </c>
      <c r="AF1040" s="173">
        <f t="shared" si="210"/>
        <v>642</v>
      </c>
      <c r="AG1040" s="173">
        <f t="shared" si="211"/>
        <v>635</v>
      </c>
    </row>
    <row r="1041" spans="1:59" ht="24.75" customHeight="1" x14ac:dyDescent="0.25">
      <c r="A1041" s="22" t="s">
        <v>8</v>
      </c>
      <c r="B1041" s="22" t="s">
        <v>1497</v>
      </c>
      <c r="C1041" s="22" t="s">
        <v>7</v>
      </c>
      <c r="D1041" s="22">
        <v>36</v>
      </c>
      <c r="E1041" s="22" t="s">
        <v>1538</v>
      </c>
      <c r="F1041" s="22" t="s">
        <v>1539</v>
      </c>
      <c r="G1041" s="106">
        <v>1</v>
      </c>
      <c r="H1041" s="106">
        <v>632</v>
      </c>
      <c r="I1041" s="106">
        <v>1</v>
      </c>
      <c r="J1041" s="106">
        <v>0</v>
      </c>
      <c r="K1041" s="106">
        <v>0</v>
      </c>
      <c r="L1041" s="106">
        <v>1</v>
      </c>
      <c r="M1041" s="106">
        <v>0</v>
      </c>
      <c r="N1041" s="106">
        <v>7</v>
      </c>
      <c r="O1041" s="106">
        <v>3</v>
      </c>
      <c r="P1041" s="106">
        <v>0</v>
      </c>
      <c r="Q1041" s="106">
        <v>0</v>
      </c>
      <c r="R1041" s="106">
        <v>0</v>
      </c>
      <c r="S1041" s="106">
        <v>0</v>
      </c>
      <c r="T1041" s="106">
        <v>0</v>
      </c>
      <c r="U1041" s="106">
        <v>190</v>
      </c>
      <c r="V1041" s="106">
        <v>2</v>
      </c>
      <c r="W1041" s="106">
        <v>0</v>
      </c>
      <c r="X1041" s="106">
        <v>0</v>
      </c>
      <c r="Y1041" s="106">
        <v>3</v>
      </c>
      <c r="Z1041" s="106">
        <v>0</v>
      </c>
      <c r="AA1041" s="106">
        <v>0</v>
      </c>
      <c r="AB1041" s="106">
        <v>1</v>
      </c>
      <c r="AC1041" s="108">
        <v>0</v>
      </c>
      <c r="AD1041" s="192">
        <v>4</v>
      </c>
      <c r="AE1041" s="183">
        <v>0</v>
      </c>
      <c r="AF1041" s="173">
        <f t="shared" si="210"/>
        <v>845</v>
      </c>
      <c r="AG1041" s="173">
        <f t="shared" si="211"/>
        <v>841</v>
      </c>
    </row>
    <row r="1042" spans="1:59" ht="24.75" customHeight="1" x14ac:dyDescent="0.25">
      <c r="A1042" s="22" t="s">
        <v>8</v>
      </c>
      <c r="B1042" s="22" t="s">
        <v>1497</v>
      </c>
      <c r="C1042" s="22" t="s">
        <v>7</v>
      </c>
      <c r="D1042" s="22">
        <v>36</v>
      </c>
      <c r="E1042" s="22" t="s">
        <v>1540</v>
      </c>
      <c r="F1042" s="22" t="s">
        <v>1541</v>
      </c>
      <c r="G1042" s="106">
        <v>1</v>
      </c>
      <c r="H1042" s="106">
        <v>504</v>
      </c>
      <c r="I1042" s="106">
        <v>0</v>
      </c>
      <c r="J1042" s="106">
        <v>0</v>
      </c>
      <c r="K1042" s="106">
        <v>0</v>
      </c>
      <c r="L1042" s="106">
        <v>0</v>
      </c>
      <c r="M1042" s="106">
        <v>1</v>
      </c>
      <c r="N1042" s="106">
        <v>6</v>
      </c>
      <c r="O1042" s="106">
        <v>0</v>
      </c>
      <c r="P1042" s="106">
        <v>0</v>
      </c>
      <c r="Q1042" s="106">
        <v>0</v>
      </c>
      <c r="R1042" s="106">
        <v>0</v>
      </c>
      <c r="S1042" s="106">
        <v>0</v>
      </c>
      <c r="T1042" s="106">
        <v>0</v>
      </c>
      <c r="U1042" s="106">
        <v>196</v>
      </c>
      <c r="V1042" s="106">
        <v>0</v>
      </c>
      <c r="W1042" s="106">
        <v>0</v>
      </c>
      <c r="X1042" s="106">
        <v>2</v>
      </c>
      <c r="Y1042" s="106">
        <v>0</v>
      </c>
      <c r="Z1042" s="106">
        <v>1</v>
      </c>
      <c r="AA1042" s="106">
        <v>0</v>
      </c>
      <c r="AB1042" s="106">
        <v>1</v>
      </c>
      <c r="AC1042" s="108">
        <v>0</v>
      </c>
      <c r="AD1042" s="192">
        <v>3</v>
      </c>
      <c r="AE1042" s="183">
        <v>0</v>
      </c>
      <c r="AF1042" s="173">
        <f t="shared" si="210"/>
        <v>715</v>
      </c>
      <c r="AG1042" s="173">
        <f t="shared" si="211"/>
        <v>712</v>
      </c>
    </row>
    <row r="1043" spans="1:59" ht="24.75" customHeight="1" x14ac:dyDescent="0.25">
      <c r="A1043" s="22" t="s">
        <v>8</v>
      </c>
      <c r="B1043" s="22" t="s">
        <v>1497</v>
      </c>
      <c r="C1043" s="22" t="s">
        <v>7</v>
      </c>
      <c r="D1043" s="22">
        <v>36</v>
      </c>
      <c r="E1043" s="22" t="s">
        <v>1542</v>
      </c>
      <c r="F1043" s="22" t="s">
        <v>1543</v>
      </c>
      <c r="G1043" s="106">
        <v>1</v>
      </c>
      <c r="H1043" s="106">
        <v>499</v>
      </c>
      <c r="I1043" s="106">
        <v>3</v>
      </c>
      <c r="J1043" s="106">
        <v>0</v>
      </c>
      <c r="K1043" s="106">
        <v>1</v>
      </c>
      <c r="L1043" s="106">
        <v>0</v>
      </c>
      <c r="M1043" s="106">
        <v>0</v>
      </c>
      <c r="N1043" s="106">
        <v>4</v>
      </c>
      <c r="O1043" s="106">
        <v>2</v>
      </c>
      <c r="P1043" s="106">
        <v>0</v>
      </c>
      <c r="Q1043" s="106">
        <v>0</v>
      </c>
      <c r="R1043" s="106">
        <v>0</v>
      </c>
      <c r="S1043" s="106">
        <v>0</v>
      </c>
      <c r="T1043" s="106">
        <v>0</v>
      </c>
      <c r="U1043" s="106">
        <v>182</v>
      </c>
      <c r="V1043" s="106">
        <v>3</v>
      </c>
      <c r="W1043" s="106">
        <v>2</v>
      </c>
      <c r="X1043" s="106">
        <v>1</v>
      </c>
      <c r="Y1043" s="106">
        <v>4</v>
      </c>
      <c r="Z1043" s="106">
        <v>0</v>
      </c>
      <c r="AA1043" s="106">
        <v>0</v>
      </c>
      <c r="AB1043" s="106">
        <v>1</v>
      </c>
      <c r="AC1043" s="108">
        <v>1</v>
      </c>
      <c r="AD1043" s="192">
        <v>5</v>
      </c>
      <c r="AE1043" s="183">
        <v>0</v>
      </c>
      <c r="AF1043" s="173">
        <f t="shared" si="210"/>
        <v>709</v>
      </c>
      <c r="AG1043" s="173">
        <f t="shared" si="211"/>
        <v>704</v>
      </c>
    </row>
    <row r="1044" spans="1:59" ht="24.75" customHeight="1" x14ac:dyDescent="0.25">
      <c r="A1044" s="22" t="s">
        <v>8</v>
      </c>
      <c r="B1044" s="22" t="s">
        <v>1497</v>
      </c>
      <c r="C1044" s="22" t="s">
        <v>7</v>
      </c>
      <c r="D1044" s="22">
        <v>36</v>
      </c>
      <c r="E1044" s="22" t="s">
        <v>1544</v>
      </c>
      <c r="F1044" s="22" t="s">
        <v>1545</v>
      </c>
      <c r="G1044" s="106">
        <v>0</v>
      </c>
      <c r="H1044" s="106">
        <v>445</v>
      </c>
      <c r="I1044" s="106">
        <v>2</v>
      </c>
      <c r="J1044" s="106">
        <v>0</v>
      </c>
      <c r="K1044" s="106">
        <v>0</v>
      </c>
      <c r="L1044" s="106">
        <v>0</v>
      </c>
      <c r="M1044" s="106">
        <v>0</v>
      </c>
      <c r="N1044" s="106">
        <v>1</v>
      </c>
      <c r="O1044" s="106">
        <v>0</v>
      </c>
      <c r="P1044" s="106">
        <v>0</v>
      </c>
      <c r="Q1044" s="106">
        <v>0</v>
      </c>
      <c r="R1044" s="106">
        <v>0</v>
      </c>
      <c r="S1044" s="106">
        <v>0</v>
      </c>
      <c r="T1044" s="106">
        <v>0</v>
      </c>
      <c r="U1044" s="106">
        <v>170</v>
      </c>
      <c r="V1044" s="106">
        <v>4</v>
      </c>
      <c r="W1044" s="106">
        <v>0</v>
      </c>
      <c r="X1044" s="106">
        <v>0</v>
      </c>
      <c r="Y1044" s="106">
        <v>2</v>
      </c>
      <c r="Z1044" s="106">
        <v>0</v>
      </c>
      <c r="AA1044" s="106">
        <v>0</v>
      </c>
      <c r="AB1044" s="106">
        <v>0</v>
      </c>
      <c r="AC1044" s="108">
        <v>0</v>
      </c>
      <c r="AD1044" s="192">
        <v>3</v>
      </c>
      <c r="AE1044" s="183">
        <v>0</v>
      </c>
      <c r="AF1044" s="173">
        <f t="shared" si="210"/>
        <v>627</v>
      </c>
      <c r="AG1044" s="173">
        <f t="shared" si="211"/>
        <v>624</v>
      </c>
    </row>
    <row r="1045" spans="1:59" ht="24.75" customHeight="1" x14ac:dyDescent="0.25">
      <c r="A1045" s="22" t="s">
        <v>8</v>
      </c>
      <c r="B1045" s="22" t="s">
        <v>1497</v>
      </c>
      <c r="C1045" s="22" t="s">
        <v>7</v>
      </c>
      <c r="D1045" s="22">
        <v>36</v>
      </c>
      <c r="E1045" s="22" t="s">
        <v>1546</v>
      </c>
      <c r="F1045" s="22" t="s">
        <v>1547</v>
      </c>
      <c r="G1045" s="106">
        <v>0</v>
      </c>
      <c r="H1045" s="106">
        <v>471</v>
      </c>
      <c r="I1045" s="106">
        <v>1</v>
      </c>
      <c r="J1045" s="106">
        <v>1</v>
      </c>
      <c r="K1045" s="106">
        <v>0</v>
      </c>
      <c r="L1045" s="106">
        <v>0</v>
      </c>
      <c r="M1045" s="106">
        <v>0</v>
      </c>
      <c r="N1045" s="106">
        <v>2</v>
      </c>
      <c r="O1045" s="106">
        <v>0</v>
      </c>
      <c r="P1045" s="106">
        <v>1</v>
      </c>
      <c r="Q1045" s="106">
        <v>1</v>
      </c>
      <c r="R1045" s="106">
        <v>0</v>
      </c>
      <c r="S1045" s="106">
        <v>0</v>
      </c>
      <c r="T1045" s="106">
        <v>0</v>
      </c>
      <c r="U1045" s="106">
        <v>143</v>
      </c>
      <c r="V1045" s="106">
        <v>3</v>
      </c>
      <c r="W1045" s="106">
        <v>0</v>
      </c>
      <c r="X1045" s="106">
        <v>0</v>
      </c>
      <c r="Y1045" s="106">
        <v>1</v>
      </c>
      <c r="Z1045" s="106">
        <v>0</v>
      </c>
      <c r="AA1045" s="106">
        <v>0</v>
      </c>
      <c r="AB1045" s="106">
        <v>0</v>
      </c>
      <c r="AC1045" s="108">
        <v>0</v>
      </c>
      <c r="AD1045" s="192">
        <v>7</v>
      </c>
      <c r="AE1045" s="183">
        <v>0</v>
      </c>
      <c r="AF1045" s="173">
        <f t="shared" si="210"/>
        <v>631</v>
      </c>
      <c r="AG1045" s="173">
        <f t="shared" si="211"/>
        <v>624</v>
      </c>
    </row>
    <row r="1046" spans="1:59" ht="24.75" customHeight="1" x14ac:dyDescent="0.25">
      <c r="A1046" s="72"/>
      <c r="B1046" s="72"/>
      <c r="C1046" s="72"/>
      <c r="D1046" s="72"/>
      <c r="E1046" s="31" t="s">
        <v>155</v>
      </c>
      <c r="F1046" s="31" t="s">
        <v>6</v>
      </c>
      <c r="G1046" s="87">
        <f>SUM(G1038:G1045)</f>
        <v>6</v>
      </c>
      <c r="H1046" s="84">
        <f t="shared" ref="H1046:AG1046" si="212">SUM(H1038:H1045)</f>
        <v>3859</v>
      </c>
      <c r="I1046" s="84">
        <f t="shared" si="212"/>
        <v>8</v>
      </c>
      <c r="J1046" s="84">
        <f t="shared" si="212"/>
        <v>1</v>
      </c>
      <c r="K1046" s="84">
        <f t="shared" si="212"/>
        <v>2</v>
      </c>
      <c r="L1046" s="84">
        <f t="shared" si="212"/>
        <v>2</v>
      </c>
      <c r="M1046" s="84">
        <f t="shared" si="212"/>
        <v>2</v>
      </c>
      <c r="N1046" s="84">
        <f t="shared" si="212"/>
        <v>25</v>
      </c>
      <c r="O1046" s="84">
        <f t="shared" si="212"/>
        <v>6</v>
      </c>
      <c r="P1046" s="84">
        <f t="shared" si="212"/>
        <v>2</v>
      </c>
      <c r="Q1046" s="84">
        <f t="shared" si="212"/>
        <v>1</v>
      </c>
      <c r="R1046" s="84">
        <f t="shared" si="212"/>
        <v>0</v>
      </c>
      <c r="S1046" s="84">
        <f t="shared" si="212"/>
        <v>0</v>
      </c>
      <c r="T1046" s="84">
        <f t="shared" si="212"/>
        <v>0</v>
      </c>
      <c r="U1046" s="84">
        <f t="shared" si="212"/>
        <v>1347</v>
      </c>
      <c r="V1046" s="84">
        <f t="shared" si="212"/>
        <v>16</v>
      </c>
      <c r="W1046" s="84">
        <f t="shared" si="212"/>
        <v>3</v>
      </c>
      <c r="X1046" s="84">
        <f t="shared" si="212"/>
        <v>4</v>
      </c>
      <c r="Y1046" s="84">
        <f t="shared" si="212"/>
        <v>11</v>
      </c>
      <c r="Z1046" s="84">
        <f t="shared" si="212"/>
        <v>1</v>
      </c>
      <c r="AA1046" s="84">
        <f t="shared" si="212"/>
        <v>0</v>
      </c>
      <c r="AB1046" s="84">
        <f t="shared" si="212"/>
        <v>4</v>
      </c>
      <c r="AC1046" s="85">
        <f t="shared" si="212"/>
        <v>3</v>
      </c>
      <c r="AD1046" s="100">
        <f t="shared" si="212"/>
        <v>33</v>
      </c>
      <c r="AE1046" s="84">
        <f t="shared" si="212"/>
        <v>0</v>
      </c>
      <c r="AF1046" s="87">
        <f t="shared" si="212"/>
        <v>5336</v>
      </c>
      <c r="AG1046" s="88">
        <f t="shared" si="212"/>
        <v>5303</v>
      </c>
    </row>
    <row r="1047" spans="1:59" s="51" customFormat="1" ht="24.75" customHeight="1" x14ac:dyDescent="0.25">
      <c r="A1047" s="241"/>
      <c r="B1047" s="242"/>
      <c r="C1047" s="242"/>
      <c r="D1047" s="242"/>
      <c r="E1047" s="242"/>
      <c r="F1047" s="242"/>
      <c r="G1047" s="242"/>
      <c r="H1047" s="242"/>
      <c r="I1047" s="242"/>
      <c r="J1047" s="242"/>
      <c r="K1047" s="242"/>
      <c r="L1047" s="242"/>
      <c r="M1047" s="242"/>
      <c r="N1047" s="242"/>
      <c r="O1047" s="242"/>
      <c r="P1047" s="242"/>
      <c r="Q1047" s="242"/>
      <c r="R1047" s="242"/>
      <c r="S1047" s="242"/>
      <c r="T1047" s="242"/>
      <c r="U1047" s="242"/>
      <c r="V1047" s="242"/>
      <c r="W1047" s="242"/>
      <c r="X1047" s="242"/>
      <c r="Y1047" s="242"/>
      <c r="Z1047" s="242"/>
      <c r="AA1047" s="242"/>
      <c r="AB1047" s="242"/>
      <c r="AC1047" s="242"/>
      <c r="AD1047" s="242"/>
      <c r="AE1047" s="242"/>
      <c r="AF1047" s="242"/>
      <c r="AG1047" s="243"/>
      <c r="AH1047" s="50"/>
      <c r="AI1047" s="50"/>
      <c r="AJ1047" s="50"/>
      <c r="AK1047" s="50"/>
      <c r="AL1047" s="50"/>
      <c r="AM1047" s="50"/>
      <c r="AN1047" s="50"/>
      <c r="AO1047" s="50"/>
      <c r="AP1047" s="50"/>
      <c r="AQ1047" s="50"/>
      <c r="AR1047" s="50"/>
      <c r="AS1047" s="50"/>
      <c r="AT1047" s="50"/>
      <c r="AU1047" s="50"/>
      <c r="AV1047" s="50"/>
      <c r="AW1047" s="50"/>
      <c r="AX1047" s="50"/>
      <c r="AY1047" s="50"/>
      <c r="AZ1047" s="50"/>
      <c r="BA1047" s="50"/>
      <c r="BB1047" s="50"/>
      <c r="BC1047" s="50"/>
      <c r="BD1047" s="50"/>
      <c r="BE1047" s="50"/>
      <c r="BF1047" s="50"/>
      <c r="BG1047" s="50"/>
    </row>
    <row r="1048" spans="1:59" s="160" customFormat="1" ht="24.75" customHeight="1" x14ac:dyDescent="0.3">
      <c r="A1048" s="264"/>
      <c r="B1048" s="265"/>
      <c r="C1048" s="265"/>
      <c r="D1048" s="266"/>
      <c r="E1048" s="146" t="s">
        <v>2437</v>
      </c>
      <c r="F1048" s="146"/>
      <c r="G1048" s="147">
        <f>G1036+G1046</f>
        <v>24</v>
      </c>
      <c r="H1048" s="148">
        <f t="shared" ref="H1048:AG1048" si="213">H1036+H1046</f>
        <v>13443</v>
      </c>
      <c r="I1048" s="148">
        <f t="shared" si="213"/>
        <v>31</v>
      </c>
      <c r="J1048" s="148">
        <f t="shared" si="213"/>
        <v>3</v>
      </c>
      <c r="K1048" s="148">
        <f t="shared" si="213"/>
        <v>2</v>
      </c>
      <c r="L1048" s="148">
        <f t="shared" si="213"/>
        <v>5</v>
      </c>
      <c r="M1048" s="148">
        <f t="shared" si="213"/>
        <v>9</v>
      </c>
      <c r="N1048" s="148">
        <f t="shared" si="213"/>
        <v>73</v>
      </c>
      <c r="O1048" s="148">
        <f t="shared" si="213"/>
        <v>10</v>
      </c>
      <c r="P1048" s="148">
        <f t="shared" si="213"/>
        <v>6</v>
      </c>
      <c r="Q1048" s="148">
        <f t="shared" si="213"/>
        <v>8</v>
      </c>
      <c r="R1048" s="148">
        <f t="shared" si="213"/>
        <v>1</v>
      </c>
      <c r="S1048" s="148">
        <f t="shared" si="213"/>
        <v>2</v>
      </c>
      <c r="T1048" s="148">
        <f t="shared" si="213"/>
        <v>3</v>
      </c>
      <c r="U1048" s="148">
        <f t="shared" si="213"/>
        <v>4557</v>
      </c>
      <c r="V1048" s="148">
        <f t="shared" si="213"/>
        <v>29</v>
      </c>
      <c r="W1048" s="148">
        <f t="shared" si="213"/>
        <v>7</v>
      </c>
      <c r="X1048" s="148">
        <f t="shared" si="213"/>
        <v>10</v>
      </c>
      <c r="Y1048" s="148">
        <f t="shared" si="213"/>
        <v>37</v>
      </c>
      <c r="Z1048" s="148">
        <f t="shared" si="213"/>
        <v>7</v>
      </c>
      <c r="AA1048" s="148">
        <f t="shared" si="213"/>
        <v>8</v>
      </c>
      <c r="AB1048" s="148">
        <f t="shared" si="213"/>
        <v>7</v>
      </c>
      <c r="AC1048" s="149">
        <f t="shared" si="213"/>
        <v>9</v>
      </c>
      <c r="AD1048" s="150">
        <f t="shared" si="213"/>
        <v>123</v>
      </c>
      <c r="AE1048" s="148">
        <f t="shared" si="213"/>
        <v>0</v>
      </c>
      <c r="AF1048" s="147">
        <f t="shared" si="213"/>
        <v>18414</v>
      </c>
      <c r="AG1048" s="151">
        <f t="shared" si="213"/>
        <v>18291</v>
      </c>
      <c r="AH1048" s="153"/>
      <c r="AI1048" s="153"/>
      <c r="AJ1048" s="153"/>
      <c r="AK1048" s="153"/>
      <c r="AL1048" s="153"/>
      <c r="AM1048" s="153"/>
      <c r="AN1048" s="153"/>
      <c r="AO1048" s="153"/>
      <c r="AP1048" s="153"/>
      <c r="AQ1048" s="153"/>
      <c r="AR1048" s="153"/>
      <c r="AS1048" s="153"/>
      <c r="AT1048" s="153"/>
      <c r="AU1048" s="153"/>
      <c r="AV1048" s="153"/>
      <c r="AW1048" s="153"/>
      <c r="AX1048" s="153"/>
      <c r="AY1048" s="153"/>
      <c r="AZ1048" s="153"/>
      <c r="BA1048" s="153"/>
      <c r="BB1048" s="153"/>
      <c r="BC1048" s="153"/>
      <c r="BD1048" s="153"/>
      <c r="BE1048" s="153"/>
      <c r="BF1048" s="153"/>
      <c r="BG1048" s="153"/>
    </row>
    <row r="1049" spans="1:59" ht="24.75" customHeight="1" x14ac:dyDescent="0.25">
      <c r="A1049" s="238"/>
      <c r="B1049" s="239"/>
      <c r="C1049" s="239"/>
      <c r="D1049" s="239"/>
      <c r="E1049" s="239"/>
      <c r="F1049" s="239"/>
      <c r="G1049" s="239"/>
      <c r="H1049" s="239"/>
      <c r="I1049" s="239"/>
      <c r="J1049" s="239"/>
      <c r="K1049" s="239"/>
      <c r="L1049" s="239"/>
      <c r="M1049" s="239"/>
      <c r="N1049" s="239"/>
      <c r="O1049" s="239"/>
      <c r="P1049" s="239"/>
      <c r="Q1049" s="239"/>
      <c r="R1049" s="239"/>
      <c r="S1049" s="239"/>
      <c r="T1049" s="239"/>
      <c r="U1049" s="239"/>
      <c r="V1049" s="239"/>
      <c r="W1049" s="239"/>
      <c r="X1049" s="239"/>
      <c r="Y1049" s="239"/>
      <c r="Z1049" s="239"/>
      <c r="AA1049" s="239"/>
      <c r="AB1049" s="239"/>
      <c r="AC1049" s="239"/>
      <c r="AD1049" s="239"/>
      <c r="AE1049" s="239"/>
      <c r="AF1049" s="239"/>
      <c r="AG1049" s="240"/>
    </row>
    <row r="1050" spans="1:59" ht="24.75" customHeight="1" x14ac:dyDescent="0.25">
      <c r="A1050" s="252" t="s">
        <v>1556</v>
      </c>
      <c r="B1050" s="253"/>
      <c r="C1050" s="254"/>
      <c r="D1050" s="23"/>
      <c r="E1050" s="22"/>
      <c r="F1050" s="22"/>
      <c r="G1050" s="106"/>
      <c r="H1050" s="106"/>
      <c r="I1050" s="106"/>
      <c r="J1050" s="106"/>
      <c r="K1050" s="106"/>
      <c r="L1050" s="106"/>
      <c r="M1050" s="106"/>
      <c r="N1050" s="106"/>
      <c r="O1050" s="106"/>
      <c r="P1050" s="106"/>
      <c r="Q1050" s="106"/>
      <c r="R1050" s="106"/>
      <c r="S1050" s="106"/>
      <c r="T1050" s="106"/>
      <c r="U1050" s="106"/>
      <c r="V1050" s="106"/>
      <c r="W1050" s="106"/>
      <c r="X1050" s="106"/>
      <c r="Y1050" s="106"/>
      <c r="Z1050" s="106"/>
      <c r="AA1050" s="106"/>
      <c r="AB1050" s="106"/>
      <c r="AC1050" s="108"/>
      <c r="AD1050" s="192"/>
      <c r="AE1050" s="183"/>
      <c r="AF1050" s="87"/>
      <c r="AG1050" s="88"/>
    </row>
    <row r="1051" spans="1:59" s="45" customFormat="1" ht="24.75" customHeight="1" x14ac:dyDescent="0.25">
      <c r="A1051" s="6" t="s">
        <v>8</v>
      </c>
      <c r="B1051" s="6" t="s">
        <v>1557</v>
      </c>
      <c r="C1051" s="6" t="s">
        <v>7</v>
      </c>
      <c r="D1051" s="6">
        <v>38</v>
      </c>
      <c r="E1051" s="6" t="s">
        <v>1558</v>
      </c>
      <c r="F1051" s="6" t="s">
        <v>1559</v>
      </c>
      <c r="G1051" s="95">
        <v>1</v>
      </c>
      <c r="H1051" s="95">
        <v>502</v>
      </c>
      <c r="I1051" s="95">
        <v>0</v>
      </c>
      <c r="J1051" s="95">
        <v>0</v>
      </c>
      <c r="K1051" s="95">
        <v>0</v>
      </c>
      <c r="L1051" s="95">
        <v>0</v>
      </c>
      <c r="M1051" s="95">
        <v>0</v>
      </c>
      <c r="N1051" s="95">
        <v>2</v>
      </c>
      <c r="O1051" s="95">
        <v>0</v>
      </c>
      <c r="P1051" s="95">
        <v>0</v>
      </c>
      <c r="Q1051" s="95">
        <v>0</v>
      </c>
      <c r="R1051" s="95">
        <v>0</v>
      </c>
      <c r="S1051" s="95">
        <v>0</v>
      </c>
      <c r="T1051" s="95">
        <v>0</v>
      </c>
      <c r="U1051" s="95">
        <v>251</v>
      </c>
      <c r="V1051" s="95">
        <v>0</v>
      </c>
      <c r="W1051" s="95">
        <v>0</v>
      </c>
      <c r="X1051" s="95">
        <v>0</v>
      </c>
      <c r="Y1051" s="95">
        <v>1</v>
      </c>
      <c r="Z1051" s="95">
        <v>1</v>
      </c>
      <c r="AA1051" s="95">
        <v>2</v>
      </c>
      <c r="AB1051" s="95">
        <v>0</v>
      </c>
      <c r="AC1051" s="98">
        <v>0</v>
      </c>
      <c r="AD1051" s="192">
        <v>5</v>
      </c>
      <c r="AE1051" s="183">
        <v>0</v>
      </c>
      <c r="AF1051" s="173">
        <f t="shared" ref="AF1051" si="214">G1051+H1051+I1051+J1051+K1051+L1051+M1051+N1051+O1051+P1051+Q1051+R1051+S1051+T1051+U1051+V1051+W1051+X1051+Y1051+Z1051+AA1051+AB1051+AC1051+AD1051</f>
        <v>765</v>
      </c>
      <c r="AG1051" s="173">
        <f>G1051+H1051+I1051+J1051+K1051+L1051+M1051+N1051+O1051+P1051+Q1051+R1051+S1051+T1051+U1051+V1051+W1051+X1051+Y1051+Z1051+AA1051+AB1051+AC1051</f>
        <v>760</v>
      </c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</row>
    <row r="1052" spans="1:59" s="45" customFormat="1" ht="24.75" customHeight="1" x14ac:dyDescent="0.25">
      <c r="A1052" s="6" t="s">
        <v>8</v>
      </c>
      <c r="B1052" s="6" t="s">
        <v>1557</v>
      </c>
      <c r="C1052" s="6" t="s">
        <v>7</v>
      </c>
      <c r="D1052" s="6">
        <v>38</v>
      </c>
      <c r="E1052" s="6" t="s">
        <v>1560</v>
      </c>
      <c r="F1052" s="6" t="s">
        <v>1561</v>
      </c>
      <c r="G1052" s="95">
        <v>2</v>
      </c>
      <c r="H1052" s="95">
        <v>519</v>
      </c>
      <c r="I1052" s="95">
        <v>0</v>
      </c>
      <c r="J1052" s="95">
        <v>0</v>
      </c>
      <c r="K1052" s="95">
        <v>0</v>
      </c>
      <c r="L1052" s="95">
        <v>0</v>
      </c>
      <c r="M1052" s="95">
        <v>0</v>
      </c>
      <c r="N1052" s="95">
        <v>5</v>
      </c>
      <c r="O1052" s="95">
        <v>0</v>
      </c>
      <c r="P1052" s="95">
        <v>1</v>
      </c>
      <c r="Q1052" s="95">
        <v>0</v>
      </c>
      <c r="R1052" s="95">
        <v>0</v>
      </c>
      <c r="S1052" s="95">
        <v>0</v>
      </c>
      <c r="T1052" s="95">
        <v>0</v>
      </c>
      <c r="U1052" s="95">
        <v>232</v>
      </c>
      <c r="V1052" s="95">
        <v>2</v>
      </c>
      <c r="W1052" s="95">
        <v>1</v>
      </c>
      <c r="X1052" s="95">
        <v>0</v>
      </c>
      <c r="Y1052" s="95">
        <v>6</v>
      </c>
      <c r="Z1052" s="95">
        <v>0</v>
      </c>
      <c r="AA1052" s="95">
        <v>0</v>
      </c>
      <c r="AB1052" s="95">
        <v>0</v>
      </c>
      <c r="AC1052" s="98">
        <v>0</v>
      </c>
      <c r="AD1052" s="192">
        <v>4</v>
      </c>
      <c r="AE1052" s="183">
        <v>0</v>
      </c>
      <c r="AF1052" s="173">
        <f t="shared" ref="AF1052:AF1066" si="215">G1052+H1052+I1052+J1052+K1052+L1052+M1052+N1052+O1052+P1052+Q1052+R1052+S1052+T1052+U1052+V1052+W1052+X1052+Y1052+Z1052+AA1052+AB1052+AC1052+AD1052</f>
        <v>772</v>
      </c>
      <c r="AG1052" s="173">
        <f t="shared" ref="AG1052:AG1066" si="216">G1052+H1052+I1052+J1052+K1052+L1052+M1052+N1052+O1052+P1052+Q1052+R1052+S1052+T1052+U1052+V1052+W1052+X1052+Y1052+Z1052+AA1052+AB1052+AC1052</f>
        <v>768</v>
      </c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</row>
    <row r="1053" spans="1:59" s="45" customFormat="1" ht="24.75" customHeight="1" x14ac:dyDescent="0.25">
      <c r="A1053" s="6" t="s">
        <v>8</v>
      </c>
      <c r="B1053" s="6" t="s">
        <v>1557</v>
      </c>
      <c r="C1053" s="6" t="s">
        <v>7</v>
      </c>
      <c r="D1053" s="6">
        <v>38</v>
      </c>
      <c r="E1053" s="6" t="s">
        <v>1562</v>
      </c>
      <c r="F1053" s="6" t="s">
        <v>1563</v>
      </c>
      <c r="G1053" s="95">
        <v>0</v>
      </c>
      <c r="H1053" s="95">
        <v>548</v>
      </c>
      <c r="I1053" s="95">
        <v>0</v>
      </c>
      <c r="J1053" s="95">
        <v>0</v>
      </c>
      <c r="K1053" s="95">
        <v>0</v>
      </c>
      <c r="L1053" s="95">
        <v>0</v>
      </c>
      <c r="M1053" s="95">
        <v>0</v>
      </c>
      <c r="N1053" s="95">
        <v>2</v>
      </c>
      <c r="O1053" s="95">
        <v>0</v>
      </c>
      <c r="P1053" s="95">
        <v>0</v>
      </c>
      <c r="Q1053" s="95">
        <v>0</v>
      </c>
      <c r="R1053" s="95">
        <v>0</v>
      </c>
      <c r="S1053" s="95">
        <v>1</v>
      </c>
      <c r="T1053" s="95">
        <v>1</v>
      </c>
      <c r="U1053" s="95">
        <v>222</v>
      </c>
      <c r="V1053" s="95">
        <v>2</v>
      </c>
      <c r="W1053" s="95">
        <v>0</v>
      </c>
      <c r="X1053" s="95">
        <v>0</v>
      </c>
      <c r="Y1053" s="95">
        <v>5</v>
      </c>
      <c r="Z1053" s="95">
        <v>1</v>
      </c>
      <c r="AA1053" s="95">
        <v>0</v>
      </c>
      <c r="AB1053" s="95">
        <v>0</v>
      </c>
      <c r="AC1053" s="98">
        <v>0</v>
      </c>
      <c r="AD1053" s="192">
        <v>6</v>
      </c>
      <c r="AE1053" s="183">
        <v>0</v>
      </c>
      <c r="AF1053" s="173">
        <f t="shared" si="215"/>
        <v>788</v>
      </c>
      <c r="AG1053" s="173">
        <f t="shared" si="216"/>
        <v>782</v>
      </c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</row>
    <row r="1054" spans="1:59" s="45" customFormat="1" ht="24.75" customHeight="1" x14ac:dyDescent="0.25">
      <c r="A1054" s="6" t="s">
        <v>8</v>
      </c>
      <c r="B1054" s="6" t="s">
        <v>1557</v>
      </c>
      <c r="C1054" s="6" t="s">
        <v>7</v>
      </c>
      <c r="D1054" s="6">
        <v>38</v>
      </c>
      <c r="E1054" s="6" t="s">
        <v>1564</v>
      </c>
      <c r="F1054" s="6" t="s">
        <v>1565</v>
      </c>
      <c r="G1054" s="95">
        <v>0</v>
      </c>
      <c r="H1054" s="95">
        <v>546</v>
      </c>
      <c r="I1054" s="95">
        <v>2</v>
      </c>
      <c r="J1054" s="95">
        <v>0</v>
      </c>
      <c r="K1054" s="95">
        <v>0</v>
      </c>
      <c r="L1054" s="95">
        <v>1</v>
      </c>
      <c r="M1054" s="95">
        <v>2</v>
      </c>
      <c r="N1054" s="95">
        <v>2</v>
      </c>
      <c r="O1054" s="95">
        <v>0</v>
      </c>
      <c r="P1054" s="95">
        <v>0</v>
      </c>
      <c r="Q1054" s="95">
        <v>0</v>
      </c>
      <c r="R1054" s="95">
        <v>0</v>
      </c>
      <c r="S1054" s="95">
        <v>0</v>
      </c>
      <c r="T1054" s="95">
        <v>0</v>
      </c>
      <c r="U1054" s="95">
        <v>154</v>
      </c>
      <c r="V1054" s="95">
        <v>1</v>
      </c>
      <c r="W1054" s="95">
        <v>0</v>
      </c>
      <c r="X1054" s="95">
        <v>0</v>
      </c>
      <c r="Y1054" s="95">
        <v>1</v>
      </c>
      <c r="Z1054" s="95">
        <v>0</v>
      </c>
      <c r="AA1054" s="95">
        <v>0</v>
      </c>
      <c r="AB1054" s="95">
        <v>1</v>
      </c>
      <c r="AC1054" s="98">
        <v>0</v>
      </c>
      <c r="AD1054" s="192">
        <v>4</v>
      </c>
      <c r="AE1054" s="183">
        <v>0</v>
      </c>
      <c r="AF1054" s="173">
        <f t="shared" si="215"/>
        <v>714</v>
      </c>
      <c r="AG1054" s="173">
        <f t="shared" si="216"/>
        <v>710</v>
      </c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</row>
    <row r="1055" spans="1:59" ht="24.75" customHeight="1" x14ac:dyDescent="0.25">
      <c r="A1055" s="22" t="s">
        <v>8</v>
      </c>
      <c r="B1055" s="22" t="s">
        <v>1557</v>
      </c>
      <c r="C1055" s="22" t="s">
        <v>7</v>
      </c>
      <c r="D1055" s="22">
        <v>38</v>
      </c>
      <c r="E1055" s="22" t="s">
        <v>1566</v>
      </c>
      <c r="F1055" s="22" t="s">
        <v>1567</v>
      </c>
      <c r="G1055" s="106">
        <v>0</v>
      </c>
      <c r="H1055" s="106">
        <v>553</v>
      </c>
      <c r="I1055" s="106">
        <v>1</v>
      </c>
      <c r="J1055" s="106">
        <v>0</v>
      </c>
      <c r="K1055" s="106">
        <v>0</v>
      </c>
      <c r="L1055" s="106">
        <v>0</v>
      </c>
      <c r="M1055" s="106">
        <v>1</v>
      </c>
      <c r="N1055" s="106">
        <v>0</v>
      </c>
      <c r="O1055" s="106">
        <v>2</v>
      </c>
      <c r="P1055" s="106">
        <v>0</v>
      </c>
      <c r="Q1055" s="106">
        <v>0</v>
      </c>
      <c r="R1055" s="106">
        <v>0</v>
      </c>
      <c r="S1055" s="106">
        <v>0</v>
      </c>
      <c r="T1055" s="106">
        <v>1</v>
      </c>
      <c r="U1055" s="106">
        <v>154</v>
      </c>
      <c r="V1055" s="106">
        <v>1</v>
      </c>
      <c r="W1055" s="106">
        <v>0</v>
      </c>
      <c r="X1055" s="106">
        <v>0</v>
      </c>
      <c r="Y1055" s="106">
        <v>3</v>
      </c>
      <c r="Z1055" s="106">
        <v>0</v>
      </c>
      <c r="AA1055" s="106">
        <v>0</v>
      </c>
      <c r="AB1055" s="106">
        <v>0</v>
      </c>
      <c r="AC1055" s="108">
        <v>0</v>
      </c>
      <c r="AD1055" s="192">
        <v>2</v>
      </c>
      <c r="AE1055" s="183">
        <v>0</v>
      </c>
      <c r="AF1055" s="173">
        <f t="shared" si="215"/>
        <v>718</v>
      </c>
      <c r="AG1055" s="173">
        <f t="shared" si="216"/>
        <v>716</v>
      </c>
    </row>
    <row r="1056" spans="1:59" ht="24.75" customHeight="1" x14ac:dyDescent="0.25">
      <c r="A1056" s="22" t="s">
        <v>8</v>
      </c>
      <c r="B1056" s="22" t="s">
        <v>1557</v>
      </c>
      <c r="C1056" s="22" t="s">
        <v>7</v>
      </c>
      <c r="D1056" s="22">
        <v>38</v>
      </c>
      <c r="E1056" s="22" t="s">
        <v>1568</v>
      </c>
      <c r="F1056" s="22" t="s">
        <v>1569</v>
      </c>
      <c r="G1056" s="99">
        <v>0</v>
      </c>
      <c r="H1056" s="99">
        <v>555</v>
      </c>
      <c r="I1056" s="99">
        <v>0</v>
      </c>
      <c r="J1056" s="99">
        <v>0</v>
      </c>
      <c r="K1056" s="99">
        <v>0</v>
      </c>
      <c r="L1056" s="99">
        <v>0</v>
      </c>
      <c r="M1056" s="99">
        <v>1</v>
      </c>
      <c r="N1056" s="99">
        <v>2</v>
      </c>
      <c r="O1056" s="99">
        <v>1</v>
      </c>
      <c r="P1056" s="99">
        <v>0</v>
      </c>
      <c r="Q1056" s="99">
        <v>0</v>
      </c>
      <c r="R1056" s="99">
        <v>0</v>
      </c>
      <c r="S1056" s="99">
        <v>0</v>
      </c>
      <c r="T1056" s="99">
        <v>0</v>
      </c>
      <c r="U1056" s="99">
        <v>141</v>
      </c>
      <c r="V1056" s="99">
        <v>1</v>
      </c>
      <c r="W1056" s="99">
        <v>0</v>
      </c>
      <c r="X1056" s="99">
        <v>0</v>
      </c>
      <c r="Y1056" s="99">
        <v>1</v>
      </c>
      <c r="Z1056" s="99">
        <v>0</v>
      </c>
      <c r="AA1056" s="99">
        <v>0</v>
      </c>
      <c r="AB1056" s="99">
        <v>0</v>
      </c>
      <c r="AC1056" s="99">
        <v>0</v>
      </c>
      <c r="AD1056" s="195">
        <v>4</v>
      </c>
      <c r="AE1056" s="183">
        <v>0</v>
      </c>
      <c r="AF1056" s="173">
        <f t="shared" si="215"/>
        <v>706</v>
      </c>
      <c r="AG1056" s="173">
        <f t="shared" si="216"/>
        <v>702</v>
      </c>
    </row>
    <row r="1057" spans="1:59" ht="24.75" customHeight="1" x14ac:dyDescent="0.25">
      <c r="A1057" s="22" t="s">
        <v>8</v>
      </c>
      <c r="B1057" s="22" t="s">
        <v>1557</v>
      </c>
      <c r="C1057" s="22" t="s">
        <v>7</v>
      </c>
      <c r="D1057" s="22">
        <v>38</v>
      </c>
      <c r="E1057" s="22" t="s">
        <v>1570</v>
      </c>
      <c r="F1057" s="22" t="s">
        <v>1571</v>
      </c>
      <c r="G1057" s="106">
        <v>2</v>
      </c>
      <c r="H1057" s="106">
        <v>538</v>
      </c>
      <c r="I1057" s="106">
        <v>1</v>
      </c>
      <c r="J1057" s="106">
        <v>0</v>
      </c>
      <c r="K1057" s="106">
        <v>0</v>
      </c>
      <c r="L1057" s="106">
        <v>0</v>
      </c>
      <c r="M1057" s="106">
        <v>1</v>
      </c>
      <c r="N1057" s="106">
        <v>4</v>
      </c>
      <c r="O1057" s="106">
        <v>0</v>
      </c>
      <c r="P1057" s="106">
        <v>0</v>
      </c>
      <c r="Q1057" s="106">
        <v>0</v>
      </c>
      <c r="R1057" s="106">
        <v>0</v>
      </c>
      <c r="S1057" s="106">
        <v>0</v>
      </c>
      <c r="T1057" s="106">
        <v>0</v>
      </c>
      <c r="U1057" s="106">
        <v>148</v>
      </c>
      <c r="V1057" s="106">
        <v>1</v>
      </c>
      <c r="W1057" s="106">
        <v>0</v>
      </c>
      <c r="X1057" s="106">
        <v>0</v>
      </c>
      <c r="Y1057" s="106">
        <v>1</v>
      </c>
      <c r="Z1057" s="106">
        <v>0</v>
      </c>
      <c r="AA1057" s="106">
        <v>1</v>
      </c>
      <c r="AB1057" s="106">
        <v>1</v>
      </c>
      <c r="AC1057" s="108">
        <v>0</v>
      </c>
      <c r="AD1057" s="192">
        <v>5</v>
      </c>
      <c r="AE1057" s="183">
        <v>0</v>
      </c>
      <c r="AF1057" s="173">
        <f t="shared" si="215"/>
        <v>703</v>
      </c>
      <c r="AG1057" s="173">
        <f t="shared" si="216"/>
        <v>698</v>
      </c>
    </row>
    <row r="1058" spans="1:59" ht="24.75" customHeight="1" x14ac:dyDescent="0.25">
      <c r="A1058" s="22" t="s">
        <v>8</v>
      </c>
      <c r="B1058" s="22" t="s">
        <v>1557</v>
      </c>
      <c r="C1058" s="22" t="s">
        <v>7</v>
      </c>
      <c r="D1058" s="22">
        <v>38</v>
      </c>
      <c r="E1058" s="22" t="s">
        <v>1572</v>
      </c>
      <c r="F1058" s="22" t="s">
        <v>1573</v>
      </c>
      <c r="G1058" s="106">
        <v>2</v>
      </c>
      <c r="H1058" s="106">
        <v>590</v>
      </c>
      <c r="I1058" s="106">
        <v>1</v>
      </c>
      <c r="J1058" s="106">
        <v>1</v>
      </c>
      <c r="K1058" s="106">
        <v>0</v>
      </c>
      <c r="L1058" s="106">
        <v>0</v>
      </c>
      <c r="M1058" s="106">
        <v>0</v>
      </c>
      <c r="N1058" s="106">
        <v>3</v>
      </c>
      <c r="O1058" s="106">
        <v>1</v>
      </c>
      <c r="P1058" s="106">
        <v>0</v>
      </c>
      <c r="Q1058" s="106">
        <v>0</v>
      </c>
      <c r="R1058" s="106">
        <v>1</v>
      </c>
      <c r="S1058" s="106">
        <v>0</v>
      </c>
      <c r="T1058" s="106">
        <v>0</v>
      </c>
      <c r="U1058" s="106">
        <v>168</v>
      </c>
      <c r="V1058" s="106">
        <v>0</v>
      </c>
      <c r="W1058" s="106">
        <v>0</v>
      </c>
      <c r="X1058" s="106">
        <v>2</v>
      </c>
      <c r="Y1058" s="106">
        <v>1</v>
      </c>
      <c r="Z1058" s="106">
        <v>0</v>
      </c>
      <c r="AA1058" s="106">
        <v>0</v>
      </c>
      <c r="AB1058" s="106">
        <v>0</v>
      </c>
      <c r="AC1058" s="108">
        <v>0</v>
      </c>
      <c r="AD1058" s="192">
        <v>4</v>
      </c>
      <c r="AE1058" s="183">
        <v>0</v>
      </c>
      <c r="AF1058" s="173">
        <f t="shared" si="215"/>
        <v>774</v>
      </c>
      <c r="AG1058" s="173">
        <f t="shared" si="216"/>
        <v>770</v>
      </c>
    </row>
    <row r="1059" spans="1:59" ht="24.75" customHeight="1" x14ac:dyDescent="0.25">
      <c r="A1059" s="22" t="s">
        <v>8</v>
      </c>
      <c r="B1059" s="22" t="s">
        <v>1557</v>
      </c>
      <c r="C1059" s="22" t="s">
        <v>7</v>
      </c>
      <c r="D1059" s="22">
        <v>38</v>
      </c>
      <c r="E1059" s="22" t="s">
        <v>1574</v>
      </c>
      <c r="F1059" s="22" t="s">
        <v>1575</v>
      </c>
      <c r="G1059" s="106">
        <v>1</v>
      </c>
      <c r="H1059" s="106">
        <v>637</v>
      </c>
      <c r="I1059" s="106">
        <v>0</v>
      </c>
      <c r="J1059" s="106">
        <v>1</v>
      </c>
      <c r="K1059" s="106">
        <v>0</v>
      </c>
      <c r="L1059" s="106">
        <v>0</v>
      </c>
      <c r="M1059" s="106">
        <v>2</v>
      </c>
      <c r="N1059" s="106">
        <v>1</v>
      </c>
      <c r="O1059" s="106">
        <v>0</v>
      </c>
      <c r="P1059" s="106">
        <v>0</v>
      </c>
      <c r="Q1059" s="106">
        <v>0</v>
      </c>
      <c r="R1059" s="106">
        <v>0</v>
      </c>
      <c r="S1059" s="106">
        <v>0</v>
      </c>
      <c r="T1059" s="106">
        <v>0</v>
      </c>
      <c r="U1059" s="106">
        <v>156</v>
      </c>
      <c r="V1059" s="106">
        <v>0</v>
      </c>
      <c r="W1059" s="106">
        <v>0</v>
      </c>
      <c r="X1059" s="106">
        <v>2</v>
      </c>
      <c r="Y1059" s="106">
        <v>1</v>
      </c>
      <c r="Z1059" s="106">
        <v>0</v>
      </c>
      <c r="AA1059" s="106">
        <v>0</v>
      </c>
      <c r="AB1059" s="106">
        <v>0</v>
      </c>
      <c r="AC1059" s="108">
        <v>0</v>
      </c>
      <c r="AD1059" s="192">
        <v>3</v>
      </c>
      <c r="AE1059" s="183">
        <v>0</v>
      </c>
      <c r="AF1059" s="173">
        <f t="shared" si="215"/>
        <v>804</v>
      </c>
      <c r="AG1059" s="173">
        <f t="shared" si="216"/>
        <v>801</v>
      </c>
    </row>
    <row r="1060" spans="1:59" ht="24.75" customHeight="1" x14ac:dyDescent="0.25">
      <c r="A1060" s="22" t="s">
        <v>8</v>
      </c>
      <c r="B1060" s="22" t="s">
        <v>1557</v>
      </c>
      <c r="C1060" s="22" t="s">
        <v>7</v>
      </c>
      <c r="D1060" s="22">
        <v>38</v>
      </c>
      <c r="E1060" s="22" t="s">
        <v>1576</v>
      </c>
      <c r="F1060" s="22" t="s">
        <v>1577</v>
      </c>
      <c r="G1060" s="106">
        <v>1</v>
      </c>
      <c r="H1060" s="106">
        <v>599</v>
      </c>
      <c r="I1060" s="106">
        <v>4</v>
      </c>
      <c r="J1060" s="106">
        <v>0</v>
      </c>
      <c r="K1060" s="106">
        <v>0</v>
      </c>
      <c r="L1060" s="106">
        <v>0</v>
      </c>
      <c r="M1060" s="106">
        <v>2</v>
      </c>
      <c r="N1060" s="106">
        <v>3</v>
      </c>
      <c r="O1060" s="106">
        <v>0</v>
      </c>
      <c r="P1060" s="106">
        <v>0</v>
      </c>
      <c r="Q1060" s="106">
        <v>0</v>
      </c>
      <c r="R1060" s="106">
        <v>0</v>
      </c>
      <c r="S1060" s="106">
        <v>0</v>
      </c>
      <c r="T1060" s="106">
        <v>0</v>
      </c>
      <c r="U1060" s="106">
        <v>151</v>
      </c>
      <c r="V1060" s="106">
        <v>5</v>
      </c>
      <c r="W1060" s="106">
        <v>0</v>
      </c>
      <c r="X1060" s="106">
        <v>2</v>
      </c>
      <c r="Y1060" s="106">
        <v>2</v>
      </c>
      <c r="Z1060" s="106">
        <v>0</v>
      </c>
      <c r="AA1060" s="106">
        <v>0</v>
      </c>
      <c r="AB1060" s="106">
        <v>0</v>
      </c>
      <c r="AC1060" s="108">
        <v>0</v>
      </c>
      <c r="AD1060" s="192">
        <v>9</v>
      </c>
      <c r="AE1060" s="183">
        <v>0</v>
      </c>
      <c r="AF1060" s="173">
        <f t="shared" si="215"/>
        <v>778</v>
      </c>
      <c r="AG1060" s="173">
        <f t="shared" si="216"/>
        <v>769</v>
      </c>
    </row>
    <row r="1061" spans="1:59" ht="24.75" customHeight="1" x14ac:dyDescent="0.25">
      <c r="A1061" s="22" t="s">
        <v>8</v>
      </c>
      <c r="B1061" s="22" t="s">
        <v>1557</v>
      </c>
      <c r="C1061" s="22" t="s">
        <v>7</v>
      </c>
      <c r="D1061" s="22">
        <v>38</v>
      </c>
      <c r="E1061" s="22" t="s">
        <v>1578</v>
      </c>
      <c r="F1061" s="22" t="s">
        <v>1579</v>
      </c>
      <c r="G1061" s="106">
        <v>2</v>
      </c>
      <c r="H1061" s="106">
        <v>623</v>
      </c>
      <c r="I1061" s="106">
        <v>2</v>
      </c>
      <c r="J1061" s="106">
        <v>0</v>
      </c>
      <c r="K1061" s="106">
        <v>0</v>
      </c>
      <c r="L1061" s="106">
        <v>0</v>
      </c>
      <c r="M1061" s="106">
        <v>0</v>
      </c>
      <c r="N1061" s="106">
        <v>4</v>
      </c>
      <c r="O1061" s="106">
        <v>0</v>
      </c>
      <c r="P1061" s="106">
        <v>0</v>
      </c>
      <c r="Q1061" s="106">
        <v>0</v>
      </c>
      <c r="R1061" s="106">
        <v>0</v>
      </c>
      <c r="S1061" s="106">
        <v>0</v>
      </c>
      <c r="T1061" s="106">
        <v>0</v>
      </c>
      <c r="U1061" s="106">
        <v>170</v>
      </c>
      <c r="V1061" s="106">
        <v>0</v>
      </c>
      <c r="W1061" s="106">
        <v>0</v>
      </c>
      <c r="X1061" s="106">
        <v>1</v>
      </c>
      <c r="Y1061" s="106">
        <v>2</v>
      </c>
      <c r="Z1061" s="106">
        <v>0</v>
      </c>
      <c r="AA1061" s="106">
        <v>1</v>
      </c>
      <c r="AB1061" s="106">
        <v>0</v>
      </c>
      <c r="AC1061" s="108">
        <v>1</v>
      </c>
      <c r="AD1061" s="192">
        <v>1</v>
      </c>
      <c r="AE1061" s="183">
        <v>0</v>
      </c>
      <c r="AF1061" s="173">
        <f t="shared" si="215"/>
        <v>807</v>
      </c>
      <c r="AG1061" s="173">
        <f t="shared" si="216"/>
        <v>806</v>
      </c>
    </row>
    <row r="1062" spans="1:59" s="45" customFormat="1" ht="24.75" customHeight="1" x14ac:dyDescent="0.25">
      <c r="A1062" s="6" t="s">
        <v>8</v>
      </c>
      <c r="B1062" s="6" t="s">
        <v>1557</v>
      </c>
      <c r="C1062" s="6" t="s">
        <v>7</v>
      </c>
      <c r="D1062" s="6">
        <v>38</v>
      </c>
      <c r="E1062" s="6" t="s">
        <v>1580</v>
      </c>
      <c r="F1062" s="6" t="s">
        <v>1581</v>
      </c>
      <c r="G1062" s="95">
        <v>1</v>
      </c>
      <c r="H1062" s="95">
        <v>535</v>
      </c>
      <c r="I1062" s="95">
        <v>2</v>
      </c>
      <c r="J1062" s="95">
        <v>0</v>
      </c>
      <c r="K1062" s="95">
        <v>0</v>
      </c>
      <c r="L1062" s="95">
        <v>0</v>
      </c>
      <c r="M1062" s="95">
        <v>0</v>
      </c>
      <c r="N1062" s="95">
        <v>1</v>
      </c>
      <c r="O1062" s="95">
        <v>1</v>
      </c>
      <c r="P1062" s="95">
        <v>0</v>
      </c>
      <c r="Q1062" s="95">
        <v>0</v>
      </c>
      <c r="R1062" s="95">
        <v>0</v>
      </c>
      <c r="S1062" s="95">
        <v>0</v>
      </c>
      <c r="T1062" s="95">
        <v>0</v>
      </c>
      <c r="U1062" s="95">
        <v>201</v>
      </c>
      <c r="V1062" s="95">
        <v>0</v>
      </c>
      <c r="W1062" s="95">
        <v>0</v>
      </c>
      <c r="X1062" s="95">
        <v>2</v>
      </c>
      <c r="Y1062" s="95">
        <v>1</v>
      </c>
      <c r="Z1062" s="95">
        <v>0</v>
      </c>
      <c r="AA1062" s="95">
        <v>0</v>
      </c>
      <c r="AB1062" s="95">
        <v>1</v>
      </c>
      <c r="AC1062" s="98">
        <v>0</v>
      </c>
      <c r="AD1062" s="192">
        <v>28</v>
      </c>
      <c r="AE1062" s="183">
        <v>0</v>
      </c>
      <c r="AF1062" s="173">
        <f t="shared" si="215"/>
        <v>773</v>
      </c>
      <c r="AG1062" s="173">
        <f t="shared" si="216"/>
        <v>745</v>
      </c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</row>
    <row r="1063" spans="1:59" ht="24.75" customHeight="1" x14ac:dyDescent="0.25">
      <c r="A1063" s="22" t="s">
        <v>8</v>
      </c>
      <c r="B1063" s="22" t="s">
        <v>1557</v>
      </c>
      <c r="C1063" s="22" t="s">
        <v>7</v>
      </c>
      <c r="D1063" s="22">
        <v>38</v>
      </c>
      <c r="E1063" s="22" t="s">
        <v>1582</v>
      </c>
      <c r="F1063" s="22" t="s">
        <v>1583</v>
      </c>
      <c r="G1063" s="106">
        <v>0</v>
      </c>
      <c r="H1063" s="106">
        <v>567</v>
      </c>
      <c r="I1063" s="106">
        <v>1</v>
      </c>
      <c r="J1063" s="106">
        <v>0</v>
      </c>
      <c r="K1063" s="106">
        <v>1</v>
      </c>
      <c r="L1063" s="106">
        <v>1</v>
      </c>
      <c r="M1063" s="106">
        <v>1</v>
      </c>
      <c r="N1063" s="106">
        <v>1</v>
      </c>
      <c r="O1063" s="106">
        <v>0</v>
      </c>
      <c r="P1063" s="106">
        <v>0</v>
      </c>
      <c r="Q1063" s="106">
        <v>0</v>
      </c>
      <c r="R1063" s="106">
        <v>0</v>
      </c>
      <c r="S1063" s="106">
        <v>1</v>
      </c>
      <c r="T1063" s="106">
        <v>0</v>
      </c>
      <c r="U1063" s="106">
        <v>234</v>
      </c>
      <c r="V1063" s="106">
        <v>0</v>
      </c>
      <c r="W1063" s="106">
        <v>0</v>
      </c>
      <c r="X1063" s="106">
        <v>0</v>
      </c>
      <c r="Y1063" s="106">
        <v>3</v>
      </c>
      <c r="Z1063" s="106">
        <v>0</v>
      </c>
      <c r="AA1063" s="106">
        <v>0</v>
      </c>
      <c r="AB1063" s="106">
        <v>0</v>
      </c>
      <c r="AC1063" s="108">
        <v>0</v>
      </c>
      <c r="AD1063" s="192">
        <v>10</v>
      </c>
      <c r="AE1063" s="183">
        <v>0</v>
      </c>
      <c r="AF1063" s="173">
        <f t="shared" si="215"/>
        <v>820</v>
      </c>
      <c r="AG1063" s="173">
        <f t="shared" si="216"/>
        <v>810</v>
      </c>
    </row>
    <row r="1064" spans="1:59" ht="24.75" customHeight="1" x14ac:dyDescent="0.25">
      <c r="A1064" s="22" t="s">
        <v>8</v>
      </c>
      <c r="B1064" s="22" t="s">
        <v>1557</v>
      </c>
      <c r="C1064" s="22" t="s">
        <v>7</v>
      </c>
      <c r="D1064" s="22">
        <v>38</v>
      </c>
      <c r="E1064" s="22" t="s">
        <v>1584</v>
      </c>
      <c r="F1064" s="22" t="s">
        <v>1585</v>
      </c>
      <c r="G1064" s="106">
        <v>1</v>
      </c>
      <c r="H1064" s="106">
        <v>589</v>
      </c>
      <c r="I1064" s="106">
        <v>0</v>
      </c>
      <c r="J1064" s="106">
        <v>1</v>
      </c>
      <c r="K1064" s="106">
        <v>1</v>
      </c>
      <c r="L1064" s="106">
        <v>2</v>
      </c>
      <c r="M1064" s="106">
        <v>1</v>
      </c>
      <c r="N1064" s="106">
        <v>3</v>
      </c>
      <c r="O1064" s="106">
        <v>0</v>
      </c>
      <c r="P1064" s="106">
        <v>0</v>
      </c>
      <c r="Q1064" s="106">
        <v>1</v>
      </c>
      <c r="R1064" s="106">
        <v>1</v>
      </c>
      <c r="S1064" s="106">
        <v>0</v>
      </c>
      <c r="T1064" s="106">
        <v>0</v>
      </c>
      <c r="U1064" s="106">
        <v>193</v>
      </c>
      <c r="V1064" s="106">
        <v>4</v>
      </c>
      <c r="W1064" s="106">
        <v>0</v>
      </c>
      <c r="X1064" s="106">
        <v>0</v>
      </c>
      <c r="Y1064" s="106">
        <v>3</v>
      </c>
      <c r="Z1064" s="106">
        <v>0</v>
      </c>
      <c r="AA1064" s="106">
        <v>0</v>
      </c>
      <c r="AB1064" s="106">
        <v>1</v>
      </c>
      <c r="AC1064" s="108">
        <v>0</v>
      </c>
      <c r="AD1064" s="192">
        <v>4</v>
      </c>
      <c r="AE1064" s="183">
        <v>0</v>
      </c>
      <c r="AF1064" s="173">
        <f t="shared" si="215"/>
        <v>805</v>
      </c>
      <c r="AG1064" s="173">
        <f t="shared" si="216"/>
        <v>801</v>
      </c>
    </row>
    <row r="1065" spans="1:59" ht="24.75" customHeight="1" x14ac:dyDescent="0.25">
      <c r="A1065" s="22" t="s">
        <v>8</v>
      </c>
      <c r="B1065" s="22" t="s">
        <v>1557</v>
      </c>
      <c r="C1065" s="22" t="s">
        <v>7</v>
      </c>
      <c r="D1065" s="22">
        <v>38</v>
      </c>
      <c r="E1065" s="22" t="s">
        <v>1586</v>
      </c>
      <c r="F1065" s="22" t="s">
        <v>1587</v>
      </c>
      <c r="G1065" s="106">
        <v>1</v>
      </c>
      <c r="H1065" s="106">
        <v>554</v>
      </c>
      <c r="I1065" s="106">
        <v>0</v>
      </c>
      <c r="J1065" s="106">
        <v>0</v>
      </c>
      <c r="K1065" s="106">
        <v>0</v>
      </c>
      <c r="L1065" s="106">
        <v>0</v>
      </c>
      <c r="M1065" s="106">
        <v>1</v>
      </c>
      <c r="N1065" s="106">
        <v>4</v>
      </c>
      <c r="O1065" s="106">
        <v>0</v>
      </c>
      <c r="P1065" s="106">
        <v>0</v>
      </c>
      <c r="Q1065" s="106">
        <v>0</v>
      </c>
      <c r="R1065" s="106">
        <v>0</v>
      </c>
      <c r="S1065" s="106">
        <v>0</v>
      </c>
      <c r="T1065" s="106">
        <v>0</v>
      </c>
      <c r="U1065" s="106">
        <v>205</v>
      </c>
      <c r="V1065" s="106">
        <v>1</v>
      </c>
      <c r="W1065" s="106">
        <v>0</v>
      </c>
      <c r="X1065" s="106">
        <v>0</v>
      </c>
      <c r="Y1065" s="106">
        <v>2</v>
      </c>
      <c r="Z1065" s="106">
        <v>0</v>
      </c>
      <c r="AA1065" s="106">
        <v>0</v>
      </c>
      <c r="AB1065" s="106">
        <v>2</v>
      </c>
      <c r="AC1065" s="108">
        <v>0</v>
      </c>
      <c r="AD1065" s="192">
        <v>12</v>
      </c>
      <c r="AE1065" s="183">
        <v>0</v>
      </c>
      <c r="AF1065" s="173">
        <f t="shared" si="215"/>
        <v>782</v>
      </c>
      <c r="AG1065" s="173">
        <f t="shared" si="216"/>
        <v>770</v>
      </c>
    </row>
    <row r="1066" spans="1:59" ht="24.75" customHeight="1" x14ac:dyDescent="0.25">
      <c r="A1066" s="22" t="s">
        <v>8</v>
      </c>
      <c r="B1066" s="22" t="s">
        <v>1557</v>
      </c>
      <c r="C1066" s="22" t="s">
        <v>7</v>
      </c>
      <c r="D1066" s="22">
        <v>38</v>
      </c>
      <c r="E1066" s="22" t="s">
        <v>1588</v>
      </c>
      <c r="F1066" s="22" t="s">
        <v>1589</v>
      </c>
      <c r="G1066" s="106">
        <v>1</v>
      </c>
      <c r="H1066" s="106">
        <v>579</v>
      </c>
      <c r="I1066" s="106">
        <v>1</v>
      </c>
      <c r="J1066" s="106">
        <v>0</v>
      </c>
      <c r="K1066" s="106">
        <v>0</v>
      </c>
      <c r="L1066" s="106">
        <v>0</v>
      </c>
      <c r="M1066" s="106">
        <v>1</v>
      </c>
      <c r="N1066" s="106">
        <v>3</v>
      </c>
      <c r="O1066" s="106">
        <v>0</v>
      </c>
      <c r="P1066" s="106">
        <v>0</v>
      </c>
      <c r="Q1066" s="106">
        <v>1</v>
      </c>
      <c r="R1066" s="106">
        <v>0</v>
      </c>
      <c r="S1066" s="106">
        <v>0</v>
      </c>
      <c r="T1066" s="106">
        <v>0</v>
      </c>
      <c r="U1066" s="106">
        <v>191</v>
      </c>
      <c r="V1066" s="106">
        <v>1</v>
      </c>
      <c r="W1066" s="106">
        <v>1</v>
      </c>
      <c r="X1066" s="106">
        <v>1</v>
      </c>
      <c r="Y1066" s="106">
        <v>4</v>
      </c>
      <c r="Z1066" s="106">
        <v>0</v>
      </c>
      <c r="AA1066" s="106">
        <v>1</v>
      </c>
      <c r="AB1066" s="106">
        <v>0</v>
      </c>
      <c r="AC1066" s="108">
        <v>0</v>
      </c>
      <c r="AD1066" s="192">
        <v>8</v>
      </c>
      <c r="AE1066" s="183">
        <v>0</v>
      </c>
      <c r="AF1066" s="173">
        <f t="shared" si="215"/>
        <v>793</v>
      </c>
      <c r="AG1066" s="173">
        <f t="shared" si="216"/>
        <v>785</v>
      </c>
    </row>
    <row r="1067" spans="1:59" ht="24.75" customHeight="1" x14ac:dyDescent="0.25">
      <c r="A1067" s="22"/>
      <c r="B1067" s="22"/>
      <c r="C1067" s="22"/>
      <c r="D1067" s="22"/>
      <c r="E1067" s="31" t="s">
        <v>242</v>
      </c>
      <c r="F1067" s="31" t="s">
        <v>6</v>
      </c>
      <c r="G1067" s="87">
        <f>SUM(G1051:G1066)</f>
        <v>15</v>
      </c>
      <c r="H1067" s="84">
        <f t="shared" ref="H1067:AG1067" si="217">SUM(H1051:H1066)</f>
        <v>9034</v>
      </c>
      <c r="I1067" s="84">
        <f t="shared" si="217"/>
        <v>15</v>
      </c>
      <c r="J1067" s="84">
        <f t="shared" si="217"/>
        <v>3</v>
      </c>
      <c r="K1067" s="84">
        <f t="shared" si="217"/>
        <v>2</v>
      </c>
      <c r="L1067" s="84">
        <f t="shared" si="217"/>
        <v>4</v>
      </c>
      <c r="M1067" s="84">
        <f t="shared" si="217"/>
        <v>13</v>
      </c>
      <c r="N1067" s="84">
        <f t="shared" si="217"/>
        <v>40</v>
      </c>
      <c r="O1067" s="84">
        <f t="shared" si="217"/>
        <v>5</v>
      </c>
      <c r="P1067" s="84">
        <f t="shared" si="217"/>
        <v>1</v>
      </c>
      <c r="Q1067" s="84">
        <f t="shared" si="217"/>
        <v>2</v>
      </c>
      <c r="R1067" s="84">
        <f t="shared" si="217"/>
        <v>2</v>
      </c>
      <c r="S1067" s="84">
        <f t="shared" si="217"/>
        <v>2</v>
      </c>
      <c r="T1067" s="84">
        <f t="shared" si="217"/>
        <v>2</v>
      </c>
      <c r="U1067" s="84">
        <f t="shared" si="217"/>
        <v>2971</v>
      </c>
      <c r="V1067" s="84">
        <f t="shared" si="217"/>
        <v>19</v>
      </c>
      <c r="W1067" s="84">
        <f t="shared" si="217"/>
        <v>2</v>
      </c>
      <c r="X1067" s="84">
        <f t="shared" si="217"/>
        <v>10</v>
      </c>
      <c r="Y1067" s="84">
        <f t="shared" si="217"/>
        <v>37</v>
      </c>
      <c r="Z1067" s="84">
        <f t="shared" si="217"/>
        <v>2</v>
      </c>
      <c r="AA1067" s="84">
        <f t="shared" si="217"/>
        <v>5</v>
      </c>
      <c r="AB1067" s="84">
        <f t="shared" si="217"/>
        <v>6</v>
      </c>
      <c r="AC1067" s="85">
        <f t="shared" si="217"/>
        <v>1</v>
      </c>
      <c r="AD1067" s="100">
        <f t="shared" si="217"/>
        <v>109</v>
      </c>
      <c r="AE1067" s="84">
        <f t="shared" si="217"/>
        <v>0</v>
      </c>
      <c r="AF1067" s="87">
        <f t="shared" si="217"/>
        <v>12302</v>
      </c>
      <c r="AG1067" s="88">
        <f t="shared" si="217"/>
        <v>12193</v>
      </c>
    </row>
    <row r="1068" spans="1:59" s="51" customFormat="1" ht="24.75" customHeight="1" x14ac:dyDescent="0.25">
      <c r="A1068" s="241"/>
      <c r="B1068" s="242"/>
      <c r="C1068" s="242"/>
      <c r="D1068" s="242"/>
      <c r="E1068" s="242"/>
      <c r="F1068" s="242"/>
      <c r="G1068" s="242"/>
      <c r="H1068" s="242"/>
      <c r="I1068" s="242"/>
      <c r="J1068" s="242"/>
      <c r="K1068" s="242"/>
      <c r="L1068" s="242"/>
      <c r="M1068" s="242"/>
      <c r="N1068" s="242"/>
      <c r="O1068" s="242"/>
      <c r="P1068" s="242"/>
      <c r="Q1068" s="242"/>
      <c r="R1068" s="242"/>
      <c r="S1068" s="242"/>
      <c r="T1068" s="242"/>
      <c r="U1068" s="242"/>
      <c r="V1068" s="242"/>
      <c r="W1068" s="242"/>
      <c r="X1068" s="242"/>
      <c r="Y1068" s="242"/>
      <c r="Z1068" s="242"/>
      <c r="AA1068" s="242"/>
      <c r="AB1068" s="242"/>
      <c r="AC1068" s="242"/>
      <c r="AD1068" s="242"/>
      <c r="AE1068" s="242"/>
      <c r="AF1068" s="242"/>
      <c r="AG1068" s="243"/>
      <c r="AH1068" s="50"/>
      <c r="AI1068" s="50"/>
      <c r="AJ1068" s="50"/>
      <c r="AK1068" s="50"/>
      <c r="AL1068" s="50"/>
      <c r="AM1068" s="50"/>
      <c r="AN1068" s="50"/>
      <c r="AO1068" s="50"/>
      <c r="AP1068" s="50"/>
      <c r="AQ1068" s="50"/>
      <c r="AR1068" s="50"/>
      <c r="AS1068" s="50"/>
      <c r="AT1068" s="50"/>
      <c r="AU1068" s="50"/>
      <c r="AV1068" s="50"/>
      <c r="AW1068" s="50"/>
      <c r="AX1068" s="50"/>
      <c r="AY1068" s="50"/>
      <c r="AZ1068" s="50"/>
      <c r="BA1068" s="50"/>
      <c r="BB1068" s="50"/>
      <c r="BC1068" s="50"/>
      <c r="BD1068" s="50"/>
      <c r="BE1068" s="50"/>
      <c r="BF1068" s="50"/>
      <c r="BG1068" s="50"/>
    </row>
    <row r="1069" spans="1:59" s="45" customFormat="1" ht="24.75" customHeight="1" x14ac:dyDescent="0.25">
      <c r="A1069" s="6" t="s">
        <v>8</v>
      </c>
      <c r="B1069" s="6" t="s">
        <v>1557</v>
      </c>
      <c r="C1069" s="6" t="s">
        <v>7</v>
      </c>
      <c r="D1069" s="6">
        <v>44</v>
      </c>
      <c r="E1069" s="6" t="s">
        <v>1590</v>
      </c>
      <c r="F1069" s="6" t="s">
        <v>1591</v>
      </c>
      <c r="G1069" s="58">
        <v>2</v>
      </c>
      <c r="H1069" s="59">
        <v>591</v>
      </c>
      <c r="I1069" s="59">
        <v>1</v>
      </c>
      <c r="J1069" s="59">
        <v>0</v>
      </c>
      <c r="K1069" s="59">
        <v>1</v>
      </c>
      <c r="L1069" s="59">
        <v>0</v>
      </c>
      <c r="M1069" s="59">
        <v>1</v>
      </c>
      <c r="N1069" s="59">
        <v>5</v>
      </c>
      <c r="O1069" s="59">
        <v>0</v>
      </c>
      <c r="P1069" s="59">
        <v>0</v>
      </c>
      <c r="Q1069" s="59">
        <v>0</v>
      </c>
      <c r="R1069" s="59">
        <v>0</v>
      </c>
      <c r="S1069" s="59">
        <v>0</v>
      </c>
      <c r="T1069" s="59">
        <v>0</v>
      </c>
      <c r="U1069" s="59">
        <v>161</v>
      </c>
      <c r="V1069" s="59">
        <v>0</v>
      </c>
      <c r="W1069" s="59">
        <v>0</v>
      </c>
      <c r="X1069" s="59">
        <v>0</v>
      </c>
      <c r="Y1069" s="59">
        <v>2</v>
      </c>
      <c r="Z1069" s="59">
        <v>1</v>
      </c>
      <c r="AA1069" s="59">
        <v>0</v>
      </c>
      <c r="AB1069" s="59">
        <v>0</v>
      </c>
      <c r="AC1069" s="62">
        <v>0</v>
      </c>
      <c r="AD1069" s="100">
        <v>4</v>
      </c>
      <c r="AE1069" s="84">
        <v>0</v>
      </c>
      <c r="AF1069" s="173">
        <f t="shared" ref="AF1069:AF1080" si="218">G1069+H1069+I1069+J1069+K1069+L1069+M1069+N1069+O1069+P1069+Q1069+R1069+S1069+T1069+U1069+V1069+W1069+X1069+Y1069+Z1069+AA1069+AB1069+AC1069+AD1069</f>
        <v>769</v>
      </c>
      <c r="AG1069" s="173">
        <f t="shared" ref="AG1069:AG1080" si="219">G1069+H1069+I1069+J1069+K1069+L1069+M1069+N1069+O1069+P1069+Q1069+R1069+S1069+T1069+U1069+V1069+W1069+X1069+Y1069+Z1069+AA1069+AB1069+AC1069</f>
        <v>765</v>
      </c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</row>
    <row r="1070" spans="1:59" s="45" customFormat="1" ht="24.75" customHeight="1" x14ac:dyDescent="0.25">
      <c r="A1070" s="6" t="s">
        <v>8</v>
      </c>
      <c r="B1070" s="6" t="s">
        <v>1557</v>
      </c>
      <c r="C1070" s="6" t="s">
        <v>7</v>
      </c>
      <c r="D1070" s="6">
        <v>44</v>
      </c>
      <c r="E1070" s="6" t="s">
        <v>1592</v>
      </c>
      <c r="F1070" s="6" t="s">
        <v>1593</v>
      </c>
      <c r="G1070" s="58">
        <v>1</v>
      </c>
      <c r="H1070" s="59">
        <v>586</v>
      </c>
      <c r="I1070" s="59">
        <v>2</v>
      </c>
      <c r="J1070" s="59">
        <v>0</v>
      </c>
      <c r="K1070" s="59">
        <v>1</v>
      </c>
      <c r="L1070" s="59">
        <v>0</v>
      </c>
      <c r="M1070" s="59">
        <v>0</v>
      </c>
      <c r="N1070" s="59">
        <v>3</v>
      </c>
      <c r="O1070" s="59">
        <v>0</v>
      </c>
      <c r="P1070" s="59">
        <v>0</v>
      </c>
      <c r="Q1070" s="59">
        <v>0</v>
      </c>
      <c r="R1070" s="59">
        <v>0</v>
      </c>
      <c r="S1070" s="59">
        <v>0</v>
      </c>
      <c r="T1070" s="59">
        <v>1</v>
      </c>
      <c r="U1070" s="59">
        <v>153</v>
      </c>
      <c r="V1070" s="59">
        <v>0</v>
      </c>
      <c r="W1070" s="59">
        <v>0</v>
      </c>
      <c r="X1070" s="59">
        <v>1</v>
      </c>
      <c r="Y1070" s="59">
        <v>2</v>
      </c>
      <c r="Z1070" s="59">
        <v>0</v>
      </c>
      <c r="AA1070" s="59">
        <v>0</v>
      </c>
      <c r="AB1070" s="59">
        <v>0</v>
      </c>
      <c r="AC1070" s="62">
        <v>1</v>
      </c>
      <c r="AD1070" s="100">
        <v>4</v>
      </c>
      <c r="AE1070" s="84">
        <v>0</v>
      </c>
      <c r="AF1070" s="173">
        <f t="shared" si="218"/>
        <v>755</v>
      </c>
      <c r="AG1070" s="173">
        <f t="shared" si="219"/>
        <v>751</v>
      </c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</row>
    <row r="1071" spans="1:59" s="45" customFormat="1" ht="24.75" customHeight="1" x14ac:dyDescent="0.25">
      <c r="A1071" s="6" t="s">
        <v>8</v>
      </c>
      <c r="B1071" s="6" t="s">
        <v>1557</v>
      </c>
      <c r="C1071" s="6" t="s">
        <v>7</v>
      </c>
      <c r="D1071" s="6">
        <v>44</v>
      </c>
      <c r="E1071" s="6" t="s">
        <v>1594</v>
      </c>
      <c r="F1071" s="6" t="s">
        <v>1595</v>
      </c>
      <c r="G1071" s="58">
        <v>1</v>
      </c>
      <c r="H1071" s="59">
        <v>618</v>
      </c>
      <c r="I1071" s="59">
        <v>0</v>
      </c>
      <c r="J1071" s="59">
        <v>0</v>
      </c>
      <c r="K1071" s="59">
        <v>0</v>
      </c>
      <c r="L1071" s="59">
        <v>0</v>
      </c>
      <c r="M1071" s="59">
        <v>0</v>
      </c>
      <c r="N1071" s="59">
        <v>1</v>
      </c>
      <c r="O1071" s="59">
        <v>0</v>
      </c>
      <c r="P1071" s="59">
        <v>0</v>
      </c>
      <c r="Q1071" s="59">
        <v>0</v>
      </c>
      <c r="R1071" s="59">
        <v>0</v>
      </c>
      <c r="S1071" s="59">
        <v>0</v>
      </c>
      <c r="T1071" s="59">
        <v>0</v>
      </c>
      <c r="U1071" s="59">
        <v>158</v>
      </c>
      <c r="V1071" s="59">
        <v>0</v>
      </c>
      <c r="W1071" s="59">
        <v>0</v>
      </c>
      <c r="X1071" s="59">
        <v>0</v>
      </c>
      <c r="Y1071" s="59">
        <v>0</v>
      </c>
      <c r="Z1071" s="59">
        <v>0</v>
      </c>
      <c r="AA1071" s="59">
        <v>0</v>
      </c>
      <c r="AB1071" s="59">
        <v>0</v>
      </c>
      <c r="AC1071" s="62">
        <v>0</v>
      </c>
      <c r="AD1071" s="100">
        <v>6</v>
      </c>
      <c r="AE1071" s="84">
        <v>0</v>
      </c>
      <c r="AF1071" s="173">
        <f t="shared" si="218"/>
        <v>784</v>
      </c>
      <c r="AG1071" s="173">
        <f t="shared" si="219"/>
        <v>778</v>
      </c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</row>
    <row r="1072" spans="1:59" s="45" customFormat="1" ht="24.75" customHeight="1" x14ac:dyDescent="0.25">
      <c r="A1072" s="6" t="s">
        <v>8</v>
      </c>
      <c r="B1072" s="6" t="s">
        <v>1557</v>
      </c>
      <c r="C1072" s="6" t="s">
        <v>7</v>
      </c>
      <c r="D1072" s="6">
        <v>44</v>
      </c>
      <c r="E1072" s="6" t="s">
        <v>1596</v>
      </c>
      <c r="F1072" s="6" t="s">
        <v>1597</v>
      </c>
      <c r="G1072" s="58">
        <v>0</v>
      </c>
      <c r="H1072" s="59">
        <v>599</v>
      </c>
      <c r="I1072" s="59">
        <v>0</v>
      </c>
      <c r="J1072" s="59">
        <v>0</v>
      </c>
      <c r="K1072" s="59">
        <v>0</v>
      </c>
      <c r="L1072" s="59">
        <v>0</v>
      </c>
      <c r="M1072" s="59">
        <v>2</v>
      </c>
      <c r="N1072" s="59">
        <v>4</v>
      </c>
      <c r="O1072" s="59">
        <v>0</v>
      </c>
      <c r="P1072" s="59">
        <v>0</v>
      </c>
      <c r="Q1072" s="59">
        <v>0</v>
      </c>
      <c r="R1072" s="59">
        <v>0</v>
      </c>
      <c r="S1072" s="59">
        <v>0</v>
      </c>
      <c r="T1072" s="59">
        <v>0</v>
      </c>
      <c r="U1072" s="59">
        <v>161</v>
      </c>
      <c r="V1072" s="59">
        <v>3</v>
      </c>
      <c r="W1072" s="59">
        <v>0</v>
      </c>
      <c r="X1072" s="59">
        <v>1</v>
      </c>
      <c r="Y1072" s="59">
        <v>0</v>
      </c>
      <c r="Z1072" s="59">
        <v>0</v>
      </c>
      <c r="AA1072" s="59">
        <v>0</v>
      </c>
      <c r="AB1072" s="59">
        <v>1</v>
      </c>
      <c r="AC1072" s="62">
        <v>0</v>
      </c>
      <c r="AD1072" s="100">
        <v>0</v>
      </c>
      <c r="AE1072" s="84">
        <v>0</v>
      </c>
      <c r="AF1072" s="173">
        <f t="shared" si="218"/>
        <v>771</v>
      </c>
      <c r="AG1072" s="173">
        <f t="shared" si="219"/>
        <v>771</v>
      </c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</row>
    <row r="1073" spans="1:59" ht="24.75" customHeight="1" x14ac:dyDescent="0.25">
      <c r="A1073" s="22" t="s">
        <v>8</v>
      </c>
      <c r="B1073" s="22" t="s">
        <v>1557</v>
      </c>
      <c r="C1073" s="22" t="s">
        <v>7</v>
      </c>
      <c r="D1073" s="22">
        <v>44</v>
      </c>
      <c r="E1073" s="22" t="s">
        <v>1598</v>
      </c>
      <c r="F1073" s="22" t="s">
        <v>1599</v>
      </c>
      <c r="G1073" s="53">
        <v>1</v>
      </c>
      <c r="H1073" s="54">
        <v>570</v>
      </c>
      <c r="I1073" s="54">
        <v>1</v>
      </c>
      <c r="J1073" s="54">
        <v>0</v>
      </c>
      <c r="K1073" s="54">
        <v>0</v>
      </c>
      <c r="L1073" s="54">
        <v>0</v>
      </c>
      <c r="M1073" s="54">
        <v>0</v>
      </c>
      <c r="N1073" s="54">
        <v>4</v>
      </c>
      <c r="O1073" s="54">
        <v>0</v>
      </c>
      <c r="P1073" s="54">
        <v>0</v>
      </c>
      <c r="Q1073" s="54">
        <v>0</v>
      </c>
      <c r="R1073" s="54">
        <v>0</v>
      </c>
      <c r="S1073" s="54">
        <v>0</v>
      </c>
      <c r="T1073" s="54">
        <v>1</v>
      </c>
      <c r="U1073" s="54">
        <v>167</v>
      </c>
      <c r="V1073" s="54">
        <v>1</v>
      </c>
      <c r="W1073" s="54">
        <v>0</v>
      </c>
      <c r="X1073" s="54">
        <v>0</v>
      </c>
      <c r="Y1073" s="54">
        <v>3</v>
      </c>
      <c r="Z1073" s="54">
        <v>1</v>
      </c>
      <c r="AA1073" s="54">
        <v>0</v>
      </c>
      <c r="AB1073" s="54">
        <v>0</v>
      </c>
      <c r="AC1073" s="60">
        <v>0</v>
      </c>
      <c r="AD1073" s="100">
        <v>2</v>
      </c>
      <c r="AE1073" s="84">
        <v>0</v>
      </c>
      <c r="AF1073" s="173">
        <f t="shared" si="218"/>
        <v>751</v>
      </c>
      <c r="AG1073" s="173">
        <f t="shared" si="219"/>
        <v>749</v>
      </c>
    </row>
    <row r="1074" spans="1:59" ht="24.75" customHeight="1" x14ac:dyDescent="0.25">
      <c r="A1074" s="22" t="s">
        <v>8</v>
      </c>
      <c r="B1074" s="22" t="s">
        <v>1557</v>
      </c>
      <c r="C1074" s="22" t="s">
        <v>7</v>
      </c>
      <c r="D1074" s="22">
        <v>44</v>
      </c>
      <c r="E1074" s="22" t="s">
        <v>1600</v>
      </c>
      <c r="F1074" s="22" t="s">
        <v>1601</v>
      </c>
      <c r="G1074" s="91">
        <v>1</v>
      </c>
      <c r="H1074" s="91">
        <v>589</v>
      </c>
      <c r="I1074" s="91">
        <v>0</v>
      </c>
      <c r="J1074" s="91">
        <v>0</v>
      </c>
      <c r="K1074" s="91">
        <v>0</v>
      </c>
      <c r="L1074" s="91">
        <v>0</v>
      </c>
      <c r="M1074" s="91">
        <v>1</v>
      </c>
      <c r="N1074" s="91">
        <v>6</v>
      </c>
      <c r="O1074" s="91">
        <v>1</v>
      </c>
      <c r="P1074" s="91">
        <v>0</v>
      </c>
      <c r="Q1074" s="91">
        <v>0</v>
      </c>
      <c r="R1074" s="91">
        <v>0</v>
      </c>
      <c r="S1074" s="91">
        <v>0</v>
      </c>
      <c r="T1074" s="91">
        <v>0</v>
      </c>
      <c r="U1074" s="91">
        <v>126</v>
      </c>
      <c r="V1074" s="91">
        <v>0</v>
      </c>
      <c r="W1074" s="91">
        <v>0</v>
      </c>
      <c r="X1074" s="91">
        <v>0</v>
      </c>
      <c r="Y1074" s="91">
        <v>1</v>
      </c>
      <c r="Z1074" s="91">
        <v>1</v>
      </c>
      <c r="AA1074" s="91">
        <v>0</v>
      </c>
      <c r="AB1074" s="91">
        <v>0</v>
      </c>
      <c r="AC1074" s="91">
        <v>0</v>
      </c>
      <c r="AD1074" s="190">
        <v>5</v>
      </c>
      <c r="AE1074" s="84">
        <v>0</v>
      </c>
      <c r="AF1074" s="173">
        <f t="shared" si="218"/>
        <v>731</v>
      </c>
      <c r="AG1074" s="173">
        <f t="shared" si="219"/>
        <v>726</v>
      </c>
    </row>
    <row r="1075" spans="1:59" ht="24.75" customHeight="1" x14ac:dyDescent="0.25">
      <c r="A1075" s="22" t="s">
        <v>8</v>
      </c>
      <c r="B1075" s="22" t="s">
        <v>1557</v>
      </c>
      <c r="C1075" s="22" t="s">
        <v>7</v>
      </c>
      <c r="D1075" s="22">
        <v>44</v>
      </c>
      <c r="E1075" s="22" t="s">
        <v>1602</v>
      </c>
      <c r="F1075" s="22" t="s">
        <v>1603</v>
      </c>
      <c r="G1075" s="53">
        <v>4</v>
      </c>
      <c r="H1075" s="54">
        <v>575</v>
      </c>
      <c r="I1075" s="54">
        <v>2</v>
      </c>
      <c r="J1075" s="54">
        <v>1</v>
      </c>
      <c r="K1075" s="54">
        <v>1</v>
      </c>
      <c r="L1075" s="54">
        <v>0</v>
      </c>
      <c r="M1075" s="54">
        <v>0</v>
      </c>
      <c r="N1075" s="54">
        <v>3</v>
      </c>
      <c r="O1075" s="54">
        <v>0</v>
      </c>
      <c r="P1075" s="54">
        <v>0</v>
      </c>
      <c r="Q1075" s="54">
        <v>0</v>
      </c>
      <c r="R1075" s="54">
        <v>0</v>
      </c>
      <c r="S1075" s="54">
        <v>0</v>
      </c>
      <c r="T1075" s="54">
        <v>0</v>
      </c>
      <c r="U1075" s="54">
        <v>153</v>
      </c>
      <c r="V1075" s="54">
        <v>1</v>
      </c>
      <c r="W1075" s="54">
        <v>0</v>
      </c>
      <c r="X1075" s="54">
        <v>1</v>
      </c>
      <c r="Y1075" s="54">
        <v>0</v>
      </c>
      <c r="Z1075" s="54">
        <v>0</v>
      </c>
      <c r="AA1075" s="54">
        <v>0</v>
      </c>
      <c r="AB1075" s="54">
        <v>0</v>
      </c>
      <c r="AC1075" s="60">
        <v>1</v>
      </c>
      <c r="AD1075" s="100">
        <v>2</v>
      </c>
      <c r="AE1075" s="84">
        <v>0</v>
      </c>
      <c r="AF1075" s="173">
        <f t="shared" si="218"/>
        <v>744</v>
      </c>
      <c r="AG1075" s="173">
        <f t="shared" si="219"/>
        <v>742</v>
      </c>
    </row>
    <row r="1076" spans="1:59" ht="24.75" customHeight="1" x14ac:dyDescent="0.25">
      <c r="A1076" s="22" t="s">
        <v>8</v>
      </c>
      <c r="B1076" s="22" t="s">
        <v>1557</v>
      </c>
      <c r="C1076" s="22" t="s">
        <v>7</v>
      </c>
      <c r="D1076" s="22">
        <v>44</v>
      </c>
      <c r="E1076" s="22" t="s">
        <v>1604</v>
      </c>
      <c r="F1076" s="22" t="s">
        <v>1605</v>
      </c>
      <c r="G1076" s="53">
        <v>2</v>
      </c>
      <c r="H1076" s="54">
        <v>593</v>
      </c>
      <c r="I1076" s="54">
        <v>0</v>
      </c>
      <c r="J1076" s="54">
        <v>0</v>
      </c>
      <c r="K1076" s="54">
        <v>0</v>
      </c>
      <c r="L1076" s="54">
        <v>0</v>
      </c>
      <c r="M1076" s="54">
        <v>1</v>
      </c>
      <c r="N1076" s="54">
        <v>3</v>
      </c>
      <c r="O1076" s="54">
        <v>0</v>
      </c>
      <c r="P1076" s="54">
        <v>0</v>
      </c>
      <c r="Q1076" s="54">
        <v>0</v>
      </c>
      <c r="R1076" s="54">
        <v>0</v>
      </c>
      <c r="S1076" s="54">
        <v>0</v>
      </c>
      <c r="T1076" s="54">
        <v>0</v>
      </c>
      <c r="U1076" s="54">
        <v>166</v>
      </c>
      <c r="V1076" s="54">
        <v>1</v>
      </c>
      <c r="W1076" s="54">
        <v>0</v>
      </c>
      <c r="X1076" s="54">
        <v>1</v>
      </c>
      <c r="Y1076" s="54">
        <v>1</v>
      </c>
      <c r="Z1076" s="54">
        <v>0</v>
      </c>
      <c r="AA1076" s="54">
        <v>0</v>
      </c>
      <c r="AB1076" s="54">
        <v>0</v>
      </c>
      <c r="AC1076" s="60">
        <v>0</v>
      </c>
      <c r="AD1076" s="100">
        <v>2</v>
      </c>
      <c r="AE1076" s="84">
        <v>0</v>
      </c>
      <c r="AF1076" s="173">
        <f t="shared" si="218"/>
        <v>770</v>
      </c>
      <c r="AG1076" s="173">
        <f t="shared" si="219"/>
        <v>768</v>
      </c>
    </row>
    <row r="1077" spans="1:59" s="45" customFormat="1" ht="24.75" customHeight="1" x14ac:dyDescent="0.25">
      <c r="A1077" s="6" t="s">
        <v>8</v>
      </c>
      <c r="B1077" s="6" t="s">
        <v>1557</v>
      </c>
      <c r="C1077" s="6" t="s">
        <v>7</v>
      </c>
      <c r="D1077" s="6">
        <v>44</v>
      </c>
      <c r="E1077" s="6" t="s">
        <v>1606</v>
      </c>
      <c r="F1077" s="6" t="s">
        <v>1607</v>
      </c>
      <c r="G1077" s="58">
        <v>0</v>
      </c>
      <c r="H1077" s="59">
        <v>607</v>
      </c>
      <c r="I1077" s="59">
        <v>1</v>
      </c>
      <c r="J1077" s="59">
        <v>0</v>
      </c>
      <c r="K1077" s="59">
        <v>0</v>
      </c>
      <c r="L1077" s="59">
        <v>0</v>
      </c>
      <c r="M1077" s="59">
        <v>0</v>
      </c>
      <c r="N1077" s="59">
        <v>2</v>
      </c>
      <c r="O1077" s="59">
        <v>2</v>
      </c>
      <c r="P1077" s="59">
        <v>0</v>
      </c>
      <c r="Q1077" s="59">
        <v>0</v>
      </c>
      <c r="R1077" s="59">
        <v>0</v>
      </c>
      <c r="S1077" s="59">
        <v>0</v>
      </c>
      <c r="T1077" s="59">
        <v>0</v>
      </c>
      <c r="U1077" s="59">
        <v>169</v>
      </c>
      <c r="V1077" s="59">
        <v>1</v>
      </c>
      <c r="W1077" s="59">
        <v>1</v>
      </c>
      <c r="X1077" s="59">
        <v>1</v>
      </c>
      <c r="Y1077" s="59">
        <v>0</v>
      </c>
      <c r="Z1077" s="59">
        <v>0</v>
      </c>
      <c r="AA1077" s="59">
        <v>1</v>
      </c>
      <c r="AB1077" s="59">
        <v>1</v>
      </c>
      <c r="AC1077" s="62">
        <v>0</v>
      </c>
      <c r="AD1077" s="100">
        <v>2</v>
      </c>
      <c r="AE1077" s="84">
        <v>0</v>
      </c>
      <c r="AF1077" s="173">
        <f t="shared" si="218"/>
        <v>788</v>
      </c>
      <c r="AG1077" s="173">
        <f t="shared" si="219"/>
        <v>786</v>
      </c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</row>
    <row r="1078" spans="1:59" ht="24.75" customHeight="1" x14ac:dyDescent="0.25">
      <c r="A1078" s="22" t="s">
        <v>8</v>
      </c>
      <c r="B1078" s="22" t="s">
        <v>1557</v>
      </c>
      <c r="C1078" s="22" t="s">
        <v>7</v>
      </c>
      <c r="D1078" s="22">
        <v>44</v>
      </c>
      <c r="E1078" s="22" t="s">
        <v>1608</v>
      </c>
      <c r="F1078" s="22" t="s">
        <v>1609</v>
      </c>
      <c r="G1078" s="53">
        <v>0</v>
      </c>
      <c r="H1078" s="54">
        <v>657</v>
      </c>
      <c r="I1078" s="54">
        <v>1</v>
      </c>
      <c r="J1078" s="54">
        <v>0</v>
      </c>
      <c r="K1078" s="54">
        <v>0</v>
      </c>
      <c r="L1078" s="54">
        <v>0</v>
      </c>
      <c r="M1078" s="54">
        <v>1</v>
      </c>
      <c r="N1078" s="54">
        <v>0</v>
      </c>
      <c r="O1078" s="54">
        <v>0</v>
      </c>
      <c r="P1078" s="54">
        <v>0</v>
      </c>
      <c r="Q1078" s="54">
        <v>1</v>
      </c>
      <c r="R1078" s="54">
        <v>0</v>
      </c>
      <c r="S1078" s="54">
        <v>0</v>
      </c>
      <c r="T1078" s="54">
        <v>0</v>
      </c>
      <c r="U1078" s="54">
        <v>184</v>
      </c>
      <c r="V1078" s="54">
        <v>0</v>
      </c>
      <c r="W1078" s="54">
        <v>0</v>
      </c>
      <c r="X1078" s="54">
        <v>0</v>
      </c>
      <c r="Y1078" s="54">
        <v>0</v>
      </c>
      <c r="Z1078" s="54">
        <v>1</v>
      </c>
      <c r="AA1078" s="54">
        <v>0</v>
      </c>
      <c r="AB1078" s="54">
        <v>0</v>
      </c>
      <c r="AC1078" s="60">
        <v>0</v>
      </c>
      <c r="AD1078" s="100">
        <v>2</v>
      </c>
      <c r="AE1078" s="84">
        <v>0</v>
      </c>
      <c r="AF1078" s="173">
        <f t="shared" si="218"/>
        <v>847</v>
      </c>
      <c r="AG1078" s="173">
        <f t="shared" si="219"/>
        <v>845</v>
      </c>
    </row>
    <row r="1079" spans="1:59" ht="24.75" customHeight="1" x14ac:dyDescent="0.25">
      <c r="A1079" s="22" t="s">
        <v>8</v>
      </c>
      <c r="B1079" s="22" t="s">
        <v>1557</v>
      </c>
      <c r="C1079" s="22" t="s">
        <v>7</v>
      </c>
      <c r="D1079" s="22">
        <v>44</v>
      </c>
      <c r="E1079" s="22" t="s">
        <v>1610</v>
      </c>
      <c r="F1079" s="22" t="s">
        <v>1611</v>
      </c>
      <c r="G1079" s="53">
        <v>4</v>
      </c>
      <c r="H1079" s="54">
        <v>611</v>
      </c>
      <c r="I1079" s="54">
        <v>0</v>
      </c>
      <c r="J1079" s="54">
        <v>0</v>
      </c>
      <c r="K1079" s="54">
        <v>0</v>
      </c>
      <c r="L1079" s="54">
        <v>0</v>
      </c>
      <c r="M1079" s="54">
        <v>1</v>
      </c>
      <c r="N1079" s="54">
        <v>3</v>
      </c>
      <c r="O1079" s="54">
        <v>1</v>
      </c>
      <c r="P1079" s="54">
        <v>0</v>
      </c>
      <c r="Q1079" s="54">
        <v>0</v>
      </c>
      <c r="R1079" s="54">
        <v>0</v>
      </c>
      <c r="S1079" s="54">
        <v>0</v>
      </c>
      <c r="T1079" s="54">
        <v>0</v>
      </c>
      <c r="U1079" s="54">
        <v>159</v>
      </c>
      <c r="V1079" s="54">
        <v>0</v>
      </c>
      <c r="W1079" s="54">
        <v>0</v>
      </c>
      <c r="X1079" s="54">
        <v>0</v>
      </c>
      <c r="Y1079" s="54">
        <v>2</v>
      </c>
      <c r="Z1079" s="54">
        <v>0</v>
      </c>
      <c r="AA1079" s="54">
        <v>0</v>
      </c>
      <c r="AB1079" s="54">
        <v>0</v>
      </c>
      <c r="AC1079" s="60">
        <v>0</v>
      </c>
      <c r="AD1079" s="100">
        <v>5</v>
      </c>
      <c r="AE1079" s="84">
        <v>0</v>
      </c>
      <c r="AF1079" s="173">
        <f t="shared" si="218"/>
        <v>786</v>
      </c>
      <c r="AG1079" s="173">
        <f t="shared" si="219"/>
        <v>781</v>
      </c>
    </row>
    <row r="1080" spans="1:59" ht="24.75" customHeight="1" x14ac:dyDescent="0.25">
      <c r="A1080" s="22" t="s">
        <v>8</v>
      </c>
      <c r="B1080" s="22" t="s">
        <v>1557</v>
      </c>
      <c r="C1080" s="22" t="s">
        <v>7</v>
      </c>
      <c r="D1080" s="22">
        <v>44</v>
      </c>
      <c r="E1080" s="22" t="s">
        <v>1612</v>
      </c>
      <c r="F1080" s="22" t="s">
        <v>1613</v>
      </c>
      <c r="G1080" s="53">
        <v>1</v>
      </c>
      <c r="H1080" s="54">
        <v>631</v>
      </c>
      <c r="I1080" s="54">
        <v>0</v>
      </c>
      <c r="J1080" s="54">
        <v>0</v>
      </c>
      <c r="K1080" s="54">
        <v>0</v>
      </c>
      <c r="L1080" s="54">
        <v>0</v>
      </c>
      <c r="M1080" s="54">
        <v>0</v>
      </c>
      <c r="N1080" s="54">
        <v>3</v>
      </c>
      <c r="O1080" s="54">
        <v>0</v>
      </c>
      <c r="P1080" s="54">
        <v>0</v>
      </c>
      <c r="Q1080" s="54">
        <v>0</v>
      </c>
      <c r="R1080" s="54">
        <v>0</v>
      </c>
      <c r="S1080" s="54">
        <v>0</v>
      </c>
      <c r="T1080" s="54">
        <v>0</v>
      </c>
      <c r="U1080" s="54">
        <v>164</v>
      </c>
      <c r="V1080" s="54">
        <v>2</v>
      </c>
      <c r="W1080" s="54">
        <v>0</v>
      </c>
      <c r="X1080" s="54">
        <v>1</v>
      </c>
      <c r="Y1080" s="54">
        <v>1</v>
      </c>
      <c r="Z1080" s="54">
        <v>1</v>
      </c>
      <c r="AA1080" s="54">
        <v>0</v>
      </c>
      <c r="AB1080" s="54">
        <v>0</v>
      </c>
      <c r="AC1080" s="60">
        <v>0</v>
      </c>
      <c r="AD1080" s="100">
        <v>7</v>
      </c>
      <c r="AE1080" s="84">
        <v>0</v>
      </c>
      <c r="AF1080" s="173">
        <f t="shared" si="218"/>
        <v>811</v>
      </c>
      <c r="AG1080" s="173">
        <f t="shared" si="219"/>
        <v>804</v>
      </c>
    </row>
    <row r="1081" spans="1:59" ht="24.75" customHeight="1" x14ac:dyDescent="0.25">
      <c r="A1081" s="22"/>
      <c r="B1081" s="22"/>
      <c r="C1081" s="22"/>
      <c r="D1081" s="22"/>
      <c r="E1081" s="31" t="s">
        <v>660</v>
      </c>
      <c r="F1081" s="31" t="s">
        <v>6</v>
      </c>
      <c r="G1081" s="87">
        <f>SUM(G1069:G1080)</f>
        <v>17</v>
      </c>
      <c r="H1081" s="84">
        <f t="shared" ref="H1081:AG1081" si="220">SUM(H1069:H1080)</f>
        <v>7227</v>
      </c>
      <c r="I1081" s="84">
        <f t="shared" si="220"/>
        <v>8</v>
      </c>
      <c r="J1081" s="84">
        <f t="shared" si="220"/>
        <v>1</v>
      </c>
      <c r="K1081" s="84">
        <f t="shared" si="220"/>
        <v>3</v>
      </c>
      <c r="L1081" s="84">
        <f t="shared" si="220"/>
        <v>0</v>
      </c>
      <c r="M1081" s="84">
        <f t="shared" si="220"/>
        <v>7</v>
      </c>
      <c r="N1081" s="84">
        <f t="shared" si="220"/>
        <v>37</v>
      </c>
      <c r="O1081" s="84">
        <f t="shared" si="220"/>
        <v>4</v>
      </c>
      <c r="P1081" s="84">
        <f t="shared" si="220"/>
        <v>0</v>
      </c>
      <c r="Q1081" s="84">
        <f t="shared" si="220"/>
        <v>1</v>
      </c>
      <c r="R1081" s="84">
        <f t="shared" si="220"/>
        <v>0</v>
      </c>
      <c r="S1081" s="84">
        <f t="shared" si="220"/>
        <v>0</v>
      </c>
      <c r="T1081" s="84">
        <f t="shared" si="220"/>
        <v>2</v>
      </c>
      <c r="U1081" s="84">
        <f t="shared" si="220"/>
        <v>1921</v>
      </c>
      <c r="V1081" s="84">
        <f t="shared" si="220"/>
        <v>9</v>
      </c>
      <c r="W1081" s="84">
        <f t="shared" si="220"/>
        <v>1</v>
      </c>
      <c r="X1081" s="84">
        <f t="shared" si="220"/>
        <v>6</v>
      </c>
      <c r="Y1081" s="84">
        <f t="shared" si="220"/>
        <v>12</v>
      </c>
      <c r="Z1081" s="84">
        <f t="shared" si="220"/>
        <v>5</v>
      </c>
      <c r="AA1081" s="84">
        <f t="shared" si="220"/>
        <v>1</v>
      </c>
      <c r="AB1081" s="84">
        <f t="shared" si="220"/>
        <v>2</v>
      </c>
      <c r="AC1081" s="85">
        <f t="shared" si="220"/>
        <v>2</v>
      </c>
      <c r="AD1081" s="100">
        <f t="shared" si="220"/>
        <v>41</v>
      </c>
      <c r="AE1081" s="84">
        <f t="shared" si="220"/>
        <v>0</v>
      </c>
      <c r="AF1081" s="87">
        <f t="shared" si="220"/>
        <v>9307</v>
      </c>
      <c r="AG1081" s="87">
        <f t="shared" si="220"/>
        <v>9266</v>
      </c>
    </row>
    <row r="1082" spans="1:59" s="51" customFormat="1" ht="24.75" customHeight="1" x14ac:dyDescent="0.25">
      <c r="A1082" s="241"/>
      <c r="B1082" s="242"/>
      <c r="C1082" s="242"/>
      <c r="D1082" s="242"/>
      <c r="E1082" s="242"/>
      <c r="F1082" s="242"/>
      <c r="G1082" s="242"/>
      <c r="H1082" s="242"/>
      <c r="I1082" s="242"/>
      <c r="J1082" s="242"/>
      <c r="K1082" s="242"/>
      <c r="L1082" s="242"/>
      <c r="M1082" s="242"/>
      <c r="N1082" s="242"/>
      <c r="O1082" s="242"/>
      <c r="P1082" s="242"/>
      <c r="Q1082" s="242"/>
      <c r="R1082" s="242"/>
      <c r="S1082" s="242"/>
      <c r="T1082" s="242"/>
      <c r="U1082" s="242"/>
      <c r="V1082" s="242"/>
      <c r="W1082" s="242"/>
      <c r="X1082" s="242"/>
      <c r="Y1082" s="242"/>
      <c r="Z1082" s="242"/>
      <c r="AA1082" s="242"/>
      <c r="AB1082" s="242"/>
      <c r="AC1082" s="242"/>
      <c r="AD1082" s="242"/>
      <c r="AE1082" s="242"/>
      <c r="AF1082" s="242"/>
      <c r="AG1082" s="243"/>
      <c r="AH1082" s="50"/>
      <c r="AI1082" s="50"/>
      <c r="AJ1082" s="50"/>
      <c r="AK1082" s="50"/>
      <c r="AL1082" s="50"/>
      <c r="AM1082" s="50"/>
      <c r="AN1082" s="50"/>
      <c r="AO1082" s="50"/>
      <c r="AP1082" s="50"/>
      <c r="AQ1082" s="50"/>
      <c r="AR1082" s="50"/>
      <c r="AS1082" s="50"/>
      <c r="AT1082" s="50"/>
      <c r="AU1082" s="50"/>
      <c r="AV1082" s="50"/>
      <c r="AW1082" s="50"/>
      <c r="AX1082" s="50"/>
      <c r="AY1082" s="50"/>
      <c r="AZ1082" s="50"/>
      <c r="BA1082" s="50"/>
      <c r="BB1082" s="50"/>
      <c r="BC1082" s="50"/>
      <c r="BD1082" s="50"/>
      <c r="BE1082" s="50"/>
      <c r="BF1082" s="50"/>
      <c r="BG1082" s="50"/>
    </row>
    <row r="1083" spans="1:59" ht="24.75" customHeight="1" x14ac:dyDescent="0.25">
      <c r="A1083" s="22" t="s">
        <v>8</v>
      </c>
      <c r="B1083" s="22" t="s">
        <v>1557</v>
      </c>
      <c r="C1083" s="22" t="s">
        <v>7</v>
      </c>
      <c r="D1083" s="22">
        <v>45</v>
      </c>
      <c r="E1083" s="22" t="s">
        <v>1614</v>
      </c>
      <c r="F1083" s="22" t="s">
        <v>1615</v>
      </c>
      <c r="G1083" s="53">
        <v>1</v>
      </c>
      <c r="H1083" s="54">
        <v>524</v>
      </c>
      <c r="I1083" s="54">
        <v>0</v>
      </c>
      <c r="J1083" s="54">
        <v>0</v>
      </c>
      <c r="K1083" s="54">
        <v>0</v>
      </c>
      <c r="L1083" s="54">
        <v>0</v>
      </c>
      <c r="M1083" s="54">
        <v>1</v>
      </c>
      <c r="N1083" s="54">
        <v>4</v>
      </c>
      <c r="O1083" s="54">
        <v>1</v>
      </c>
      <c r="P1083" s="54">
        <v>0</v>
      </c>
      <c r="Q1083" s="54">
        <v>0</v>
      </c>
      <c r="R1083" s="54">
        <v>0</v>
      </c>
      <c r="S1083" s="54">
        <v>0</v>
      </c>
      <c r="T1083" s="54">
        <v>0</v>
      </c>
      <c r="U1083" s="54">
        <v>165</v>
      </c>
      <c r="V1083" s="54">
        <v>0</v>
      </c>
      <c r="W1083" s="54">
        <v>0</v>
      </c>
      <c r="X1083" s="54">
        <v>0</v>
      </c>
      <c r="Y1083" s="54">
        <v>0</v>
      </c>
      <c r="Z1083" s="54">
        <v>0</v>
      </c>
      <c r="AA1083" s="54">
        <v>0</v>
      </c>
      <c r="AB1083" s="54">
        <v>0</v>
      </c>
      <c r="AC1083" s="60">
        <v>0</v>
      </c>
      <c r="AD1083" s="100">
        <v>4</v>
      </c>
      <c r="AE1083" s="84">
        <v>0</v>
      </c>
      <c r="AF1083" s="173">
        <f t="shared" ref="AF1083:AF1098" si="221">G1083+H1083+I1083+J1083+K1083+L1083+M1083+N1083+O1083+P1083+Q1083+R1083+S1083+T1083+U1083+V1083+W1083+X1083+Y1083+Z1083+AA1083+AB1083+AC1083+AD1083</f>
        <v>700</v>
      </c>
      <c r="AG1083" s="173">
        <f t="shared" ref="AG1083:AG1098" si="222">G1083+H1083+I1083+J1083+K1083+L1083+M1083+N1083+O1083+P1083+Q1083+R1083+S1083+T1083+U1083+V1083+W1083+X1083+Y1083+Z1083+AA1083+AB1083+AC1083</f>
        <v>696</v>
      </c>
    </row>
    <row r="1084" spans="1:59" ht="24.75" customHeight="1" x14ac:dyDescent="0.25">
      <c r="A1084" s="22" t="s">
        <v>8</v>
      </c>
      <c r="B1084" s="22" t="s">
        <v>1557</v>
      </c>
      <c r="C1084" s="22" t="s">
        <v>7</v>
      </c>
      <c r="D1084" s="22">
        <v>45</v>
      </c>
      <c r="E1084" s="22" t="s">
        <v>1616</v>
      </c>
      <c r="F1084" s="22" t="s">
        <v>1617</v>
      </c>
      <c r="G1084" s="53">
        <v>1</v>
      </c>
      <c r="H1084" s="54">
        <v>490</v>
      </c>
      <c r="I1084" s="54">
        <v>0</v>
      </c>
      <c r="J1084" s="54">
        <v>0</v>
      </c>
      <c r="K1084" s="54">
        <v>0</v>
      </c>
      <c r="L1084" s="54">
        <v>0</v>
      </c>
      <c r="M1084" s="54">
        <v>2</v>
      </c>
      <c r="N1084" s="54">
        <v>2</v>
      </c>
      <c r="O1084" s="54">
        <v>1</v>
      </c>
      <c r="P1084" s="54">
        <v>0</v>
      </c>
      <c r="Q1084" s="54">
        <v>0</v>
      </c>
      <c r="R1084" s="54">
        <v>0</v>
      </c>
      <c r="S1084" s="54">
        <v>1</v>
      </c>
      <c r="T1084" s="54">
        <v>0</v>
      </c>
      <c r="U1084" s="54">
        <v>198</v>
      </c>
      <c r="V1084" s="54">
        <v>2</v>
      </c>
      <c r="W1084" s="54">
        <v>0</v>
      </c>
      <c r="X1084" s="54">
        <v>0</v>
      </c>
      <c r="Y1084" s="54">
        <v>3</v>
      </c>
      <c r="Z1084" s="54">
        <v>0</v>
      </c>
      <c r="AA1084" s="54">
        <v>0</v>
      </c>
      <c r="AB1084" s="54">
        <v>0</v>
      </c>
      <c r="AC1084" s="60">
        <v>0</v>
      </c>
      <c r="AD1084" s="100">
        <v>2</v>
      </c>
      <c r="AE1084" s="84">
        <v>0</v>
      </c>
      <c r="AF1084" s="173">
        <f t="shared" si="221"/>
        <v>702</v>
      </c>
      <c r="AG1084" s="173">
        <f t="shared" si="222"/>
        <v>700</v>
      </c>
    </row>
    <row r="1085" spans="1:59" ht="24.75" customHeight="1" x14ac:dyDescent="0.25">
      <c r="A1085" s="22" t="s">
        <v>8</v>
      </c>
      <c r="B1085" s="22" t="s">
        <v>1557</v>
      </c>
      <c r="C1085" s="22" t="s">
        <v>7</v>
      </c>
      <c r="D1085" s="22">
        <v>45</v>
      </c>
      <c r="E1085" s="22" t="s">
        <v>1618</v>
      </c>
      <c r="F1085" s="22" t="s">
        <v>1619</v>
      </c>
      <c r="G1085" s="53">
        <v>0</v>
      </c>
      <c r="H1085" s="54">
        <v>536</v>
      </c>
      <c r="I1085" s="54">
        <v>0</v>
      </c>
      <c r="J1085" s="54">
        <v>0</v>
      </c>
      <c r="K1085" s="54">
        <v>0</v>
      </c>
      <c r="L1085" s="54">
        <v>0</v>
      </c>
      <c r="M1085" s="54">
        <v>0</v>
      </c>
      <c r="N1085" s="54">
        <v>2</v>
      </c>
      <c r="O1085" s="54">
        <v>0</v>
      </c>
      <c r="P1085" s="54">
        <v>0</v>
      </c>
      <c r="Q1085" s="54">
        <v>0</v>
      </c>
      <c r="R1085" s="54">
        <v>0</v>
      </c>
      <c r="S1085" s="54">
        <v>0</v>
      </c>
      <c r="T1085" s="54">
        <v>0</v>
      </c>
      <c r="U1085" s="54">
        <v>162</v>
      </c>
      <c r="V1085" s="54">
        <v>2</v>
      </c>
      <c r="W1085" s="54">
        <v>1</v>
      </c>
      <c r="X1085" s="54">
        <v>0</v>
      </c>
      <c r="Y1085" s="54">
        <v>1</v>
      </c>
      <c r="Z1085" s="54">
        <v>0</v>
      </c>
      <c r="AA1085" s="54">
        <v>0</v>
      </c>
      <c r="AB1085" s="54">
        <v>0</v>
      </c>
      <c r="AC1085" s="60">
        <v>0</v>
      </c>
      <c r="AD1085" s="100">
        <v>5</v>
      </c>
      <c r="AE1085" s="84">
        <v>0</v>
      </c>
      <c r="AF1085" s="173">
        <f t="shared" si="221"/>
        <v>709</v>
      </c>
      <c r="AG1085" s="173">
        <f t="shared" si="222"/>
        <v>704</v>
      </c>
    </row>
    <row r="1086" spans="1:59" ht="24.75" customHeight="1" x14ac:dyDescent="0.25">
      <c r="A1086" s="22" t="s">
        <v>8</v>
      </c>
      <c r="B1086" s="22" t="s">
        <v>1557</v>
      </c>
      <c r="C1086" s="22" t="s">
        <v>7</v>
      </c>
      <c r="D1086" s="22">
        <v>45</v>
      </c>
      <c r="E1086" s="22" t="s">
        <v>1620</v>
      </c>
      <c r="F1086" s="22" t="s">
        <v>1621</v>
      </c>
      <c r="G1086" s="53">
        <v>2</v>
      </c>
      <c r="H1086" s="54">
        <v>527</v>
      </c>
      <c r="I1086" s="54">
        <v>1</v>
      </c>
      <c r="J1086" s="54">
        <v>0</v>
      </c>
      <c r="K1086" s="54">
        <v>0</v>
      </c>
      <c r="L1086" s="54">
        <v>1</v>
      </c>
      <c r="M1086" s="54">
        <v>0</v>
      </c>
      <c r="N1086" s="54">
        <v>3</v>
      </c>
      <c r="O1086" s="54">
        <v>0</v>
      </c>
      <c r="P1086" s="54">
        <v>0</v>
      </c>
      <c r="Q1086" s="54">
        <v>0</v>
      </c>
      <c r="R1086" s="54">
        <v>0</v>
      </c>
      <c r="S1086" s="54">
        <v>0</v>
      </c>
      <c r="T1086" s="54">
        <v>0</v>
      </c>
      <c r="U1086" s="54">
        <v>161</v>
      </c>
      <c r="V1086" s="54">
        <v>0</v>
      </c>
      <c r="W1086" s="54">
        <v>0</v>
      </c>
      <c r="X1086" s="54">
        <v>0</v>
      </c>
      <c r="Y1086" s="54">
        <v>1</v>
      </c>
      <c r="Z1086" s="54">
        <v>0</v>
      </c>
      <c r="AA1086" s="54">
        <v>0</v>
      </c>
      <c r="AB1086" s="54">
        <v>0</v>
      </c>
      <c r="AC1086" s="60">
        <v>0</v>
      </c>
      <c r="AD1086" s="100">
        <v>6</v>
      </c>
      <c r="AE1086" s="84">
        <v>0</v>
      </c>
      <c r="AF1086" s="173">
        <f t="shared" si="221"/>
        <v>702</v>
      </c>
      <c r="AG1086" s="173">
        <f t="shared" si="222"/>
        <v>696</v>
      </c>
    </row>
    <row r="1087" spans="1:59" ht="24.75" customHeight="1" x14ac:dyDescent="0.25">
      <c r="A1087" s="22" t="s">
        <v>8</v>
      </c>
      <c r="B1087" s="22" t="s">
        <v>1557</v>
      </c>
      <c r="C1087" s="22" t="s">
        <v>7</v>
      </c>
      <c r="D1087" s="22">
        <v>45</v>
      </c>
      <c r="E1087" s="22" t="s">
        <v>1622</v>
      </c>
      <c r="F1087" s="22" t="s">
        <v>1623</v>
      </c>
      <c r="G1087" s="53">
        <v>1</v>
      </c>
      <c r="H1087" s="54">
        <v>518</v>
      </c>
      <c r="I1087" s="54">
        <v>1</v>
      </c>
      <c r="J1087" s="54">
        <v>0</v>
      </c>
      <c r="K1087" s="54">
        <v>1</v>
      </c>
      <c r="L1087" s="54">
        <v>0</v>
      </c>
      <c r="M1087" s="54">
        <v>0</v>
      </c>
      <c r="N1087" s="54">
        <v>1</v>
      </c>
      <c r="O1087" s="54">
        <v>0</v>
      </c>
      <c r="P1087" s="54">
        <v>0</v>
      </c>
      <c r="Q1087" s="54">
        <v>0</v>
      </c>
      <c r="R1087" s="54">
        <v>0</v>
      </c>
      <c r="S1087" s="54">
        <v>0</v>
      </c>
      <c r="T1087" s="54">
        <v>0</v>
      </c>
      <c r="U1087" s="54">
        <v>179</v>
      </c>
      <c r="V1087" s="54">
        <v>1</v>
      </c>
      <c r="W1087" s="54">
        <v>0</v>
      </c>
      <c r="X1087" s="54">
        <v>2</v>
      </c>
      <c r="Y1087" s="54">
        <v>0</v>
      </c>
      <c r="Z1087" s="54">
        <v>0</v>
      </c>
      <c r="AA1087" s="54">
        <v>0</v>
      </c>
      <c r="AB1087" s="54">
        <v>0</v>
      </c>
      <c r="AC1087" s="60">
        <v>0</v>
      </c>
      <c r="AD1087" s="100">
        <v>4</v>
      </c>
      <c r="AE1087" s="84">
        <v>0</v>
      </c>
      <c r="AF1087" s="173">
        <f t="shared" si="221"/>
        <v>708</v>
      </c>
      <c r="AG1087" s="173">
        <f t="shared" si="222"/>
        <v>704</v>
      </c>
    </row>
    <row r="1088" spans="1:59" ht="24.75" customHeight="1" x14ac:dyDescent="0.25">
      <c r="A1088" s="22" t="s">
        <v>8</v>
      </c>
      <c r="B1088" s="22" t="s">
        <v>1557</v>
      </c>
      <c r="C1088" s="22" t="s">
        <v>7</v>
      </c>
      <c r="D1088" s="22">
        <v>45</v>
      </c>
      <c r="E1088" s="22" t="s">
        <v>1624</v>
      </c>
      <c r="F1088" s="22" t="s">
        <v>1625</v>
      </c>
      <c r="G1088" s="53">
        <v>0</v>
      </c>
      <c r="H1088" s="54">
        <v>443</v>
      </c>
      <c r="I1088" s="54">
        <v>0</v>
      </c>
      <c r="J1088" s="54">
        <v>0</v>
      </c>
      <c r="K1088" s="54">
        <v>0</v>
      </c>
      <c r="L1088" s="54">
        <v>1</v>
      </c>
      <c r="M1088" s="54">
        <v>0</v>
      </c>
      <c r="N1088" s="54">
        <v>3</v>
      </c>
      <c r="O1088" s="54">
        <v>0</v>
      </c>
      <c r="P1088" s="54">
        <v>0</v>
      </c>
      <c r="Q1088" s="54">
        <v>0</v>
      </c>
      <c r="R1088" s="54">
        <v>1</v>
      </c>
      <c r="S1088" s="54">
        <v>0</v>
      </c>
      <c r="T1088" s="54">
        <v>0</v>
      </c>
      <c r="U1088" s="54">
        <v>151</v>
      </c>
      <c r="V1088" s="54">
        <v>0</v>
      </c>
      <c r="W1088" s="54">
        <v>1</v>
      </c>
      <c r="X1088" s="54">
        <v>1</v>
      </c>
      <c r="Y1088" s="54">
        <v>1</v>
      </c>
      <c r="Z1088" s="54">
        <v>1</v>
      </c>
      <c r="AA1088" s="54">
        <v>0</v>
      </c>
      <c r="AB1088" s="54">
        <v>0</v>
      </c>
      <c r="AC1088" s="60">
        <v>0</v>
      </c>
      <c r="AD1088" s="100">
        <v>2</v>
      </c>
      <c r="AE1088" s="84">
        <v>0</v>
      </c>
      <c r="AF1088" s="173">
        <f t="shared" si="221"/>
        <v>605</v>
      </c>
      <c r="AG1088" s="173">
        <f t="shared" si="222"/>
        <v>603</v>
      </c>
    </row>
    <row r="1089" spans="1:59" ht="24.75" customHeight="1" x14ac:dyDescent="0.25">
      <c r="A1089" s="22" t="s">
        <v>8</v>
      </c>
      <c r="B1089" s="22" t="s">
        <v>1557</v>
      </c>
      <c r="C1089" s="22" t="s">
        <v>7</v>
      </c>
      <c r="D1089" s="22">
        <v>45</v>
      </c>
      <c r="E1089" s="22" t="s">
        <v>1626</v>
      </c>
      <c r="F1089" s="22" t="s">
        <v>1627</v>
      </c>
      <c r="G1089" s="53">
        <v>0</v>
      </c>
      <c r="H1089" s="54">
        <v>435</v>
      </c>
      <c r="I1089" s="54">
        <v>0</v>
      </c>
      <c r="J1089" s="54">
        <v>0</v>
      </c>
      <c r="K1089" s="54">
        <v>0</v>
      </c>
      <c r="L1089" s="54">
        <v>0</v>
      </c>
      <c r="M1089" s="54">
        <v>0</v>
      </c>
      <c r="N1089" s="54">
        <v>5</v>
      </c>
      <c r="O1089" s="54">
        <v>0</v>
      </c>
      <c r="P1089" s="54">
        <v>1</v>
      </c>
      <c r="Q1089" s="54">
        <v>0</v>
      </c>
      <c r="R1089" s="54">
        <v>0</v>
      </c>
      <c r="S1089" s="54">
        <v>0</v>
      </c>
      <c r="T1089" s="54">
        <v>0</v>
      </c>
      <c r="U1089" s="54">
        <v>170</v>
      </c>
      <c r="V1089" s="54">
        <v>0</v>
      </c>
      <c r="W1089" s="54">
        <v>0</v>
      </c>
      <c r="X1089" s="54">
        <v>0</v>
      </c>
      <c r="Y1089" s="54">
        <v>1</v>
      </c>
      <c r="Z1089" s="54">
        <v>0</v>
      </c>
      <c r="AA1089" s="54">
        <v>0</v>
      </c>
      <c r="AB1089" s="54">
        <v>0</v>
      </c>
      <c r="AC1089" s="60">
        <v>0</v>
      </c>
      <c r="AD1089" s="100">
        <v>4</v>
      </c>
      <c r="AE1089" s="84">
        <v>0</v>
      </c>
      <c r="AF1089" s="173">
        <f t="shared" si="221"/>
        <v>616</v>
      </c>
      <c r="AG1089" s="173">
        <f t="shared" si="222"/>
        <v>612</v>
      </c>
    </row>
    <row r="1090" spans="1:59" ht="24.75" customHeight="1" x14ac:dyDescent="0.25">
      <c r="A1090" s="22" t="s">
        <v>8</v>
      </c>
      <c r="B1090" s="22" t="s">
        <v>1557</v>
      </c>
      <c r="C1090" s="22" t="s">
        <v>7</v>
      </c>
      <c r="D1090" s="22">
        <v>45</v>
      </c>
      <c r="E1090" s="22" t="s">
        <v>1628</v>
      </c>
      <c r="F1090" s="22" t="s">
        <v>1629</v>
      </c>
      <c r="G1090" s="53">
        <v>1</v>
      </c>
      <c r="H1090" s="54">
        <v>445</v>
      </c>
      <c r="I1090" s="54">
        <v>0</v>
      </c>
      <c r="J1090" s="54">
        <v>0</v>
      </c>
      <c r="K1090" s="54">
        <v>0</v>
      </c>
      <c r="L1090" s="54">
        <v>0</v>
      </c>
      <c r="M1090" s="54">
        <v>2</v>
      </c>
      <c r="N1090" s="54">
        <v>3</v>
      </c>
      <c r="O1090" s="54">
        <v>0</v>
      </c>
      <c r="P1090" s="54">
        <v>1</v>
      </c>
      <c r="Q1090" s="54">
        <v>0</v>
      </c>
      <c r="R1090" s="54">
        <v>0</v>
      </c>
      <c r="S1090" s="54">
        <v>0</v>
      </c>
      <c r="T1090" s="54">
        <v>0</v>
      </c>
      <c r="U1090" s="54">
        <v>159</v>
      </c>
      <c r="V1090" s="54">
        <v>0</v>
      </c>
      <c r="W1090" s="54">
        <v>0</v>
      </c>
      <c r="X1090" s="54">
        <v>0</v>
      </c>
      <c r="Y1090" s="54">
        <v>0</v>
      </c>
      <c r="Z1090" s="54">
        <v>0</v>
      </c>
      <c r="AA1090" s="54">
        <v>0</v>
      </c>
      <c r="AB1090" s="54">
        <v>1</v>
      </c>
      <c r="AC1090" s="60">
        <v>0</v>
      </c>
      <c r="AD1090" s="100">
        <v>5</v>
      </c>
      <c r="AE1090" s="84">
        <v>0</v>
      </c>
      <c r="AF1090" s="173">
        <f t="shared" si="221"/>
        <v>617</v>
      </c>
      <c r="AG1090" s="173">
        <f t="shared" si="222"/>
        <v>612</v>
      </c>
    </row>
    <row r="1091" spans="1:59" ht="24.75" customHeight="1" x14ac:dyDescent="0.25">
      <c r="A1091" s="22" t="s">
        <v>8</v>
      </c>
      <c r="B1091" s="22" t="s">
        <v>1557</v>
      </c>
      <c r="C1091" s="22" t="s">
        <v>7</v>
      </c>
      <c r="D1091" s="22">
        <v>45</v>
      </c>
      <c r="E1091" s="22" t="s">
        <v>1630</v>
      </c>
      <c r="F1091" s="22" t="s">
        <v>1631</v>
      </c>
      <c r="G1091" s="91">
        <v>2</v>
      </c>
      <c r="H1091" s="91">
        <v>434</v>
      </c>
      <c r="I1091" s="91">
        <v>1</v>
      </c>
      <c r="J1091" s="91">
        <v>0</v>
      </c>
      <c r="K1091" s="91">
        <v>0</v>
      </c>
      <c r="L1091" s="91">
        <v>0</v>
      </c>
      <c r="M1091" s="91">
        <v>1</v>
      </c>
      <c r="N1091" s="91">
        <v>0</v>
      </c>
      <c r="O1091" s="91">
        <v>0</v>
      </c>
      <c r="P1091" s="91">
        <v>0</v>
      </c>
      <c r="Q1091" s="91">
        <v>0</v>
      </c>
      <c r="R1091" s="91">
        <v>0</v>
      </c>
      <c r="S1091" s="91">
        <v>0</v>
      </c>
      <c r="T1091" s="91">
        <v>0</v>
      </c>
      <c r="U1091" s="91">
        <v>143</v>
      </c>
      <c r="V1091" s="91">
        <v>1</v>
      </c>
      <c r="W1091" s="91">
        <v>0</v>
      </c>
      <c r="X1091" s="91">
        <v>0</v>
      </c>
      <c r="Y1091" s="91">
        <v>1</v>
      </c>
      <c r="Z1091" s="91">
        <v>0</v>
      </c>
      <c r="AA1091" s="91">
        <v>0</v>
      </c>
      <c r="AB1091" s="91">
        <v>0</v>
      </c>
      <c r="AC1091" s="91">
        <v>0</v>
      </c>
      <c r="AD1091" s="190">
        <v>1</v>
      </c>
      <c r="AE1091" s="87">
        <v>0</v>
      </c>
      <c r="AF1091" s="173">
        <f t="shared" si="221"/>
        <v>584</v>
      </c>
      <c r="AG1091" s="173">
        <f t="shared" si="222"/>
        <v>583</v>
      </c>
    </row>
    <row r="1092" spans="1:59" ht="24.75" customHeight="1" x14ac:dyDescent="0.25">
      <c r="A1092" s="22" t="s">
        <v>8</v>
      </c>
      <c r="B1092" s="22" t="s">
        <v>1557</v>
      </c>
      <c r="C1092" s="22" t="s">
        <v>7</v>
      </c>
      <c r="D1092" s="22">
        <v>45</v>
      </c>
      <c r="E1092" s="22" t="s">
        <v>1632</v>
      </c>
      <c r="F1092" s="22" t="s">
        <v>1633</v>
      </c>
      <c r="G1092" s="53">
        <v>0</v>
      </c>
      <c r="H1092" s="54">
        <v>429</v>
      </c>
      <c r="I1092" s="54">
        <v>0</v>
      </c>
      <c r="J1092" s="54">
        <v>0</v>
      </c>
      <c r="K1092" s="54">
        <v>0</v>
      </c>
      <c r="L1092" s="54">
        <v>1</v>
      </c>
      <c r="M1092" s="54">
        <v>0</v>
      </c>
      <c r="N1092" s="54">
        <v>2</v>
      </c>
      <c r="O1092" s="54">
        <v>0</v>
      </c>
      <c r="P1092" s="54">
        <v>0</v>
      </c>
      <c r="Q1092" s="54">
        <v>0</v>
      </c>
      <c r="R1092" s="54">
        <v>0</v>
      </c>
      <c r="S1092" s="54">
        <v>0</v>
      </c>
      <c r="T1092" s="54">
        <v>2</v>
      </c>
      <c r="U1092" s="54">
        <v>148</v>
      </c>
      <c r="V1092" s="54">
        <v>1</v>
      </c>
      <c r="W1092" s="54">
        <v>0</v>
      </c>
      <c r="X1092" s="54">
        <v>1</v>
      </c>
      <c r="Y1092" s="54">
        <v>0</v>
      </c>
      <c r="Z1092" s="54">
        <v>0</v>
      </c>
      <c r="AA1092" s="54">
        <v>1</v>
      </c>
      <c r="AB1092" s="54">
        <v>0</v>
      </c>
      <c r="AC1092" s="60">
        <v>0</v>
      </c>
      <c r="AD1092" s="100">
        <v>2</v>
      </c>
      <c r="AE1092" s="84">
        <v>0</v>
      </c>
      <c r="AF1092" s="173">
        <f t="shared" si="221"/>
        <v>587</v>
      </c>
      <c r="AG1092" s="173">
        <f t="shared" si="222"/>
        <v>585</v>
      </c>
    </row>
    <row r="1093" spans="1:59" s="45" customFormat="1" ht="24.75" customHeight="1" x14ac:dyDescent="0.25">
      <c r="A1093" s="6" t="s">
        <v>8</v>
      </c>
      <c r="B1093" s="6" t="s">
        <v>1557</v>
      </c>
      <c r="C1093" s="6" t="s">
        <v>7</v>
      </c>
      <c r="D1093" s="6">
        <v>45</v>
      </c>
      <c r="E1093" s="6" t="s">
        <v>1634</v>
      </c>
      <c r="F1093" s="6" t="s">
        <v>1635</v>
      </c>
      <c r="G1093" s="58">
        <v>0</v>
      </c>
      <c r="H1093" s="59">
        <v>421</v>
      </c>
      <c r="I1093" s="59">
        <v>0</v>
      </c>
      <c r="J1093" s="59">
        <v>0</v>
      </c>
      <c r="K1093" s="59">
        <v>1</v>
      </c>
      <c r="L1093" s="59">
        <v>0</v>
      </c>
      <c r="M1093" s="59">
        <v>0</v>
      </c>
      <c r="N1093" s="59">
        <v>2</v>
      </c>
      <c r="O1093" s="59">
        <v>0</v>
      </c>
      <c r="P1093" s="59">
        <v>0</v>
      </c>
      <c r="Q1093" s="59">
        <v>0</v>
      </c>
      <c r="R1093" s="59">
        <v>0</v>
      </c>
      <c r="S1093" s="59">
        <v>0</v>
      </c>
      <c r="T1093" s="59">
        <v>0</v>
      </c>
      <c r="U1093" s="59">
        <v>150</v>
      </c>
      <c r="V1093" s="59">
        <v>0</v>
      </c>
      <c r="W1093" s="59">
        <v>0</v>
      </c>
      <c r="X1093" s="59">
        <v>0</v>
      </c>
      <c r="Y1093" s="59">
        <v>1</v>
      </c>
      <c r="Z1093" s="59">
        <v>0</v>
      </c>
      <c r="AA1093" s="59">
        <v>0</v>
      </c>
      <c r="AB1093" s="59">
        <v>0</v>
      </c>
      <c r="AC1093" s="62">
        <v>0</v>
      </c>
      <c r="AD1093" s="100">
        <v>5</v>
      </c>
      <c r="AE1093" s="84">
        <v>0</v>
      </c>
      <c r="AF1093" s="173">
        <f t="shared" si="221"/>
        <v>580</v>
      </c>
      <c r="AG1093" s="173">
        <f t="shared" si="222"/>
        <v>575</v>
      </c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  <c r="BA1093" s="1"/>
      <c r="BB1093" s="1"/>
      <c r="BC1093" s="1"/>
      <c r="BD1093" s="1"/>
      <c r="BE1093" s="1"/>
      <c r="BF1093" s="1"/>
      <c r="BG1093" s="1"/>
    </row>
    <row r="1094" spans="1:59" ht="24.75" customHeight="1" x14ac:dyDescent="0.25">
      <c r="A1094" s="22" t="s">
        <v>8</v>
      </c>
      <c r="B1094" s="22" t="s">
        <v>1557</v>
      </c>
      <c r="C1094" s="22" t="s">
        <v>7</v>
      </c>
      <c r="D1094" s="22">
        <v>45</v>
      </c>
      <c r="E1094" s="22" t="s">
        <v>1636</v>
      </c>
      <c r="F1094" s="22" t="s">
        <v>1637</v>
      </c>
      <c r="G1094" s="53">
        <v>2</v>
      </c>
      <c r="H1094" s="54">
        <v>615</v>
      </c>
      <c r="I1094" s="54">
        <v>0</v>
      </c>
      <c r="J1094" s="54">
        <v>0</v>
      </c>
      <c r="K1094" s="54">
        <v>0</v>
      </c>
      <c r="L1094" s="54">
        <v>1</v>
      </c>
      <c r="M1094" s="54">
        <v>0</v>
      </c>
      <c r="N1094" s="54">
        <v>4</v>
      </c>
      <c r="O1094" s="54">
        <v>0</v>
      </c>
      <c r="P1094" s="54">
        <v>0</v>
      </c>
      <c r="Q1094" s="54">
        <v>0</v>
      </c>
      <c r="R1094" s="54">
        <v>0</v>
      </c>
      <c r="S1094" s="54">
        <v>0</v>
      </c>
      <c r="T1094" s="54">
        <v>0</v>
      </c>
      <c r="U1094" s="54">
        <v>182</v>
      </c>
      <c r="V1094" s="54">
        <v>0</v>
      </c>
      <c r="W1094" s="54">
        <v>0</v>
      </c>
      <c r="X1094" s="54">
        <v>0</v>
      </c>
      <c r="Y1094" s="54">
        <v>3</v>
      </c>
      <c r="Z1094" s="54">
        <v>0</v>
      </c>
      <c r="AA1094" s="54">
        <v>0</v>
      </c>
      <c r="AB1094" s="54">
        <v>0</v>
      </c>
      <c r="AC1094" s="60">
        <v>0</v>
      </c>
      <c r="AD1094" s="100">
        <v>6</v>
      </c>
      <c r="AE1094" s="84">
        <v>0</v>
      </c>
      <c r="AF1094" s="173">
        <f t="shared" si="221"/>
        <v>813</v>
      </c>
      <c r="AG1094" s="173">
        <f t="shared" si="222"/>
        <v>807</v>
      </c>
    </row>
    <row r="1095" spans="1:59" s="45" customFormat="1" ht="24.75" customHeight="1" x14ac:dyDescent="0.25">
      <c r="A1095" s="6" t="s">
        <v>8</v>
      </c>
      <c r="B1095" s="6" t="s">
        <v>1557</v>
      </c>
      <c r="C1095" s="6" t="s">
        <v>7</v>
      </c>
      <c r="D1095" s="6">
        <v>45</v>
      </c>
      <c r="E1095" s="6" t="s">
        <v>1638</v>
      </c>
      <c r="F1095" s="6" t="s">
        <v>1639</v>
      </c>
      <c r="G1095" s="58">
        <v>0</v>
      </c>
      <c r="H1095" s="58">
        <v>597</v>
      </c>
      <c r="I1095" s="58">
        <v>0</v>
      </c>
      <c r="J1095" s="58">
        <v>0</v>
      </c>
      <c r="K1095" s="58">
        <v>0</v>
      </c>
      <c r="L1095" s="58">
        <v>0</v>
      </c>
      <c r="M1095" s="58">
        <v>0</v>
      </c>
      <c r="N1095" s="58">
        <v>3</v>
      </c>
      <c r="O1095" s="58">
        <v>1</v>
      </c>
      <c r="P1095" s="58">
        <v>0</v>
      </c>
      <c r="Q1095" s="58">
        <v>0</v>
      </c>
      <c r="R1095" s="58">
        <v>0</v>
      </c>
      <c r="S1095" s="58">
        <v>0</v>
      </c>
      <c r="T1095" s="58">
        <v>0</v>
      </c>
      <c r="U1095" s="58">
        <v>189</v>
      </c>
      <c r="V1095" s="58">
        <v>2</v>
      </c>
      <c r="W1095" s="58">
        <v>0</v>
      </c>
      <c r="X1095" s="58">
        <v>0</v>
      </c>
      <c r="Y1095" s="58">
        <v>3</v>
      </c>
      <c r="Z1095" s="58">
        <v>0</v>
      </c>
      <c r="AA1095" s="58">
        <v>2</v>
      </c>
      <c r="AB1095" s="58">
        <v>1</v>
      </c>
      <c r="AC1095" s="58">
        <v>0</v>
      </c>
      <c r="AD1095" s="87">
        <v>3</v>
      </c>
      <c r="AE1095" s="87">
        <v>0</v>
      </c>
      <c r="AF1095" s="173">
        <f t="shared" si="221"/>
        <v>801</v>
      </c>
      <c r="AG1095" s="173">
        <f t="shared" si="222"/>
        <v>798</v>
      </c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/>
      <c r="BA1095" s="1"/>
      <c r="BB1095" s="1"/>
      <c r="BC1095" s="1"/>
      <c r="BD1095" s="1"/>
      <c r="BE1095" s="1"/>
      <c r="BF1095" s="1"/>
      <c r="BG1095" s="1"/>
    </row>
    <row r="1096" spans="1:59" ht="24.75" customHeight="1" x14ac:dyDescent="0.25">
      <c r="A1096" s="22" t="s">
        <v>8</v>
      </c>
      <c r="B1096" s="22" t="s">
        <v>1557</v>
      </c>
      <c r="C1096" s="22" t="s">
        <v>7</v>
      </c>
      <c r="D1096" s="22">
        <v>45</v>
      </c>
      <c r="E1096" s="22" t="s">
        <v>1640</v>
      </c>
      <c r="F1096" s="22" t="s">
        <v>1641</v>
      </c>
      <c r="G1096" s="53">
        <v>2</v>
      </c>
      <c r="H1096" s="54">
        <v>629</v>
      </c>
      <c r="I1096" s="54">
        <v>1</v>
      </c>
      <c r="J1096" s="54">
        <v>0</v>
      </c>
      <c r="K1096" s="54">
        <v>0</v>
      </c>
      <c r="L1096" s="54">
        <v>0</v>
      </c>
      <c r="M1096" s="54">
        <v>0</v>
      </c>
      <c r="N1096" s="54">
        <v>1</v>
      </c>
      <c r="O1096" s="54">
        <v>2</v>
      </c>
      <c r="P1096" s="54">
        <v>0</v>
      </c>
      <c r="Q1096" s="54">
        <v>0</v>
      </c>
      <c r="R1096" s="54">
        <v>0</v>
      </c>
      <c r="S1096" s="54">
        <v>0</v>
      </c>
      <c r="T1096" s="54">
        <v>0</v>
      </c>
      <c r="U1096" s="54">
        <v>168</v>
      </c>
      <c r="V1096" s="54">
        <v>3</v>
      </c>
      <c r="W1096" s="54">
        <v>0</v>
      </c>
      <c r="X1096" s="54">
        <v>1</v>
      </c>
      <c r="Y1096" s="54">
        <v>2</v>
      </c>
      <c r="Z1096" s="54">
        <v>0</v>
      </c>
      <c r="AA1096" s="54">
        <v>0</v>
      </c>
      <c r="AB1096" s="54">
        <v>0</v>
      </c>
      <c r="AC1096" s="60">
        <v>0</v>
      </c>
      <c r="AD1096" s="100">
        <v>2</v>
      </c>
      <c r="AE1096" s="84">
        <v>0</v>
      </c>
      <c r="AF1096" s="173">
        <f t="shared" si="221"/>
        <v>811</v>
      </c>
      <c r="AG1096" s="173">
        <f t="shared" si="222"/>
        <v>809</v>
      </c>
    </row>
    <row r="1097" spans="1:59" ht="24.75" customHeight="1" x14ac:dyDescent="0.25">
      <c r="A1097" s="22" t="s">
        <v>8</v>
      </c>
      <c r="B1097" s="22" t="s">
        <v>1557</v>
      </c>
      <c r="C1097" s="22" t="s">
        <v>7</v>
      </c>
      <c r="D1097" s="22">
        <v>45</v>
      </c>
      <c r="E1097" s="22" t="s">
        <v>1642</v>
      </c>
      <c r="F1097" s="22" t="s">
        <v>1643</v>
      </c>
      <c r="G1097" s="53">
        <v>1</v>
      </c>
      <c r="H1097" s="54">
        <v>527</v>
      </c>
      <c r="I1097" s="54">
        <v>0</v>
      </c>
      <c r="J1097" s="54">
        <v>0</v>
      </c>
      <c r="K1097" s="54">
        <v>0</v>
      </c>
      <c r="L1097" s="54">
        <v>0</v>
      </c>
      <c r="M1097" s="54">
        <v>0</v>
      </c>
      <c r="N1097" s="54">
        <v>4</v>
      </c>
      <c r="O1097" s="54">
        <v>0</v>
      </c>
      <c r="P1097" s="54">
        <v>0</v>
      </c>
      <c r="Q1097" s="54">
        <v>0</v>
      </c>
      <c r="R1097" s="54">
        <v>0</v>
      </c>
      <c r="S1097" s="54">
        <v>0</v>
      </c>
      <c r="T1097" s="54">
        <v>0</v>
      </c>
      <c r="U1097" s="54">
        <v>149</v>
      </c>
      <c r="V1097" s="54">
        <v>0</v>
      </c>
      <c r="W1097" s="54">
        <v>0</v>
      </c>
      <c r="X1097" s="54">
        <v>2</v>
      </c>
      <c r="Y1097" s="54">
        <v>2</v>
      </c>
      <c r="Z1097" s="54">
        <v>0</v>
      </c>
      <c r="AA1097" s="54">
        <v>0</v>
      </c>
      <c r="AB1097" s="54">
        <v>0</v>
      </c>
      <c r="AC1097" s="60">
        <v>0</v>
      </c>
      <c r="AD1097" s="100">
        <v>8</v>
      </c>
      <c r="AE1097" s="84">
        <v>0</v>
      </c>
      <c r="AF1097" s="173">
        <f t="shared" si="221"/>
        <v>693</v>
      </c>
      <c r="AG1097" s="173">
        <f t="shared" si="222"/>
        <v>685</v>
      </c>
    </row>
    <row r="1098" spans="1:59" s="45" customFormat="1" ht="24.75" customHeight="1" x14ac:dyDescent="0.25">
      <c r="A1098" s="6" t="s">
        <v>8</v>
      </c>
      <c r="B1098" s="6" t="s">
        <v>1557</v>
      </c>
      <c r="C1098" s="6" t="s">
        <v>7</v>
      </c>
      <c r="D1098" s="6">
        <v>45</v>
      </c>
      <c r="E1098" s="6" t="s">
        <v>1644</v>
      </c>
      <c r="F1098" s="6" t="s">
        <v>1645</v>
      </c>
      <c r="G1098" s="58">
        <v>3</v>
      </c>
      <c r="H1098" s="59">
        <v>568</v>
      </c>
      <c r="I1098" s="59">
        <v>1</v>
      </c>
      <c r="J1098" s="59">
        <v>0</v>
      </c>
      <c r="K1098" s="59">
        <v>0</v>
      </c>
      <c r="L1098" s="59">
        <v>0</v>
      </c>
      <c r="M1098" s="59">
        <v>0</v>
      </c>
      <c r="N1098" s="59">
        <v>1</v>
      </c>
      <c r="O1098" s="59">
        <v>0</v>
      </c>
      <c r="P1098" s="59">
        <v>0</v>
      </c>
      <c r="Q1098" s="59">
        <v>0</v>
      </c>
      <c r="R1098" s="59">
        <v>0</v>
      </c>
      <c r="S1098" s="59">
        <v>0</v>
      </c>
      <c r="T1098" s="59">
        <v>0</v>
      </c>
      <c r="U1098" s="59">
        <v>113</v>
      </c>
      <c r="V1098" s="59">
        <v>0</v>
      </c>
      <c r="W1098" s="59">
        <v>1</v>
      </c>
      <c r="X1098" s="59">
        <v>2</v>
      </c>
      <c r="Y1098" s="59">
        <v>0</v>
      </c>
      <c r="Z1098" s="59">
        <v>0</v>
      </c>
      <c r="AA1098" s="59">
        <v>0</v>
      </c>
      <c r="AB1098" s="59">
        <v>0</v>
      </c>
      <c r="AC1098" s="62">
        <v>0</v>
      </c>
      <c r="AD1098" s="100">
        <v>5</v>
      </c>
      <c r="AE1098" s="84">
        <v>0</v>
      </c>
      <c r="AF1098" s="173">
        <f t="shared" si="221"/>
        <v>694</v>
      </c>
      <c r="AG1098" s="173">
        <f t="shared" si="222"/>
        <v>689</v>
      </c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U1098" s="1"/>
      <c r="AV1098" s="1"/>
      <c r="AW1098" s="1"/>
      <c r="AX1098" s="1"/>
      <c r="AY1098" s="1"/>
      <c r="AZ1098" s="1"/>
      <c r="BA1098" s="1"/>
      <c r="BB1098" s="1"/>
      <c r="BC1098" s="1"/>
      <c r="BD1098" s="1"/>
      <c r="BE1098" s="1"/>
      <c r="BF1098" s="1"/>
      <c r="BG1098" s="1"/>
    </row>
    <row r="1099" spans="1:59" ht="24.75" customHeight="1" x14ac:dyDescent="0.25">
      <c r="A1099" s="22"/>
      <c r="B1099" s="22"/>
      <c r="C1099" s="22"/>
      <c r="D1099" s="22"/>
      <c r="E1099" s="31" t="s">
        <v>564</v>
      </c>
      <c r="F1099" s="31" t="s">
        <v>6</v>
      </c>
      <c r="G1099" s="87">
        <f>SUM(G1083:G1098)</f>
        <v>16</v>
      </c>
      <c r="H1099" s="84">
        <f t="shared" ref="H1099:AG1099" si="223">SUM(H1083:H1098)</f>
        <v>8138</v>
      </c>
      <c r="I1099" s="84">
        <f t="shared" si="223"/>
        <v>5</v>
      </c>
      <c r="J1099" s="84">
        <f t="shared" si="223"/>
        <v>0</v>
      </c>
      <c r="K1099" s="84">
        <f t="shared" si="223"/>
        <v>2</v>
      </c>
      <c r="L1099" s="84">
        <f t="shared" si="223"/>
        <v>4</v>
      </c>
      <c r="M1099" s="84">
        <f t="shared" si="223"/>
        <v>6</v>
      </c>
      <c r="N1099" s="84">
        <f t="shared" si="223"/>
        <v>40</v>
      </c>
      <c r="O1099" s="84">
        <f t="shared" si="223"/>
        <v>5</v>
      </c>
      <c r="P1099" s="84">
        <f t="shared" si="223"/>
        <v>2</v>
      </c>
      <c r="Q1099" s="84">
        <f t="shared" si="223"/>
        <v>0</v>
      </c>
      <c r="R1099" s="84">
        <f t="shared" si="223"/>
        <v>1</v>
      </c>
      <c r="S1099" s="84">
        <f t="shared" si="223"/>
        <v>1</v>
      </c>
      <c r="T1099" s="84">
        <f t="shared" si="223"/>
        <v>2</v>
      </c>
      <c r="U1099" s="84">
        <f t="shared" si="223"/>
        <v>2587</v>
      </c>
      <c r="V1099" s="84">
        <f t="shared" si="223"/>
        <v>12</v>
      </c>
      <c r="W1099" s="84">
        <f t="shared" si="223"/>
        <v>3</v>
      </c>
      <c r="X1099" s="84">
        <f t="shared" si="223"/>
        <v>9</v>
      </c>
      <c r="Y1099" s="84">
        <f t="shared" si="223"/>
        <v>19</v>
      </c>
      <c r="Z1099" s="84">
        <f t="shared" si="223"/>
        <v>1</v>
      </c>
      <c r="AA1099" s="84">
        <f t="shared" si="223"/>
        <v>3</v>
      </c>
      <c r="AB1099" s="84">
        <f t="shared" si="223"/>
        <v>2</v>
      </c>
      <c r="AC1099" s="85">
        <f t="shared" si="223"/>
        <v>0</v>
      </c>
      <c r="AD1099" s="100">
        <f t="shared" si="223"/>
        <v>64</v>
      </c>
      <c r="AE1099" s="84">
        <f t="shared" si="223"/>
        <v>0</v>
      </c>
      <c r="AF1099" s="87">
        <f t="shared" si="223"/>
        <v>10922</v>
      </c>
      <c r="AG1099" s="88">
        <f t="shared" si="223"/>
        <v>10858</v>
      </c>
    </row>
    <row r="1100" spans="1:59" s="51" customFormat="1" ht="24.75" customHeight="1" x14ac:dyDescent="0.25">
      <c r="A1100" s="241"/>
      <c r="B1100" s="242"/>
      <c r="C1100" s="242"/>
      <c r="D1100" s="242"/>
      <c r="E1100" s="242"/>
      <c r="F1100" s="242"/>
      <c r="G1100" s="242"/>
      <c r="H1100" s="242"/>
      <c r="I1100" s="242"/>
      <c r="J1100" s="242"/>
      <c r="K1100" s="242"/>
      <c r="L1100" s="242"/>
      <c r="M1100" s="242"/>
      <c r="N1100" s="242"/>
      <c r="O1100" s="242"/>
      <c r="P1100" s="242"/>
      <c r="Q1100" s="242"/>
      <c r="R1100" s="242"/>
      <c r="S1100" s="242"/>
      <c r="T1100" s="242"/>
      <c r="U1100" s="242"/>
      <c r="V1100" s="242"/>
      <c r="W1100" s="242"/>
      <c r="X1100" s="242"/>
      <c r="Y1100" s="242"/>
      <c r="Z1100" s="242"/>
      <c r="AA1100" s="242"/>
      <c r="AB1100" s="242"/>
      <c r="AC1100" s="242"/>
      <c r="AD1100" s="242"/>
      <c r="AE1100" s="242"/>
      <c r="AF1100" s="242"/>
      <c r="AG1100" s="243"/>
      <c r="AH1100" s="50"/>
      <c r="AI1100" s="50"/>
      <c r="AJ1100" s="50"/>
      <c r="AK1100" s="50"/>
      <c r="AL1100" s="50"/>
      <c r="AM1100" s="50"/>
      <c r="AN1100" s="50"/>
      <c r="AO1100" s="50"/>
      <c r="AP1100" s="50"/>
      <c r="AQ1100" s="50"/>
      <c r="AR1100" s="50"/>
      <c r="AS1100" s="50"/>
      <c r="AT1100" s="50"/>
      <c r="AU1100" s="50"/>
      <c r="AV1100" s="50"/>
      <c r="AW1100" s="50"/>
      <c r="AX1100" s="50"/>
      <c r="AY1100" s="50"/>
      <c r="AZ1100" s="50"/>
      <c r="BA1100" s="50"/>
      <c r="BB1100" s="50"/>
      <c r="BC1100" s="50"/>
      <c r="BD1100" s="50"/>
      <c r="BE1100" s="50"/>
      <c r="BF1100" s="50"/>
      <c r="BG1100" s="50"/>
    </row>
    <row r="1101" spans="1:59" s="146" customFormat="1" ht="24.75" customHeight="1" x14ac:dyDescent="0.3">
      <c r="E1101" s="146" t="s">
        <v>2438</v>
      </c>
      <c r="G1101" s="146">
        <f>G1067+G1081+G1099</f>
        <v>48</v>
      </c>
      <c r="H1101" s="146">
        <f t="shared" ref="H1101:AG1101" si="224">H1067+H1081+H1099</f>
        <v>24399</v>
      </c>
      <c r="I1101" s="146">
        <f t="shared" si="224"/>
        <v>28</v>
      </c>
      <c r="J1101" s="146">
        <f t="shared" si="224"/>
        <v>4</v>
      </c>
      <c r="K1101" s="146">
        <f t="shared" si="224"/>
        <v>7</v>
      </c>
      <c r="L1101" s="146">
        <f t="shared" si="224"/>
        <v>8</v>
      </c>
      <c r="M1101" s="146">
        <f t="shared" si="224"/>
        <v>26</v>
      </c>
      <c r="N1101" s="146">
        <f t="shared" si="224"/>
        <v>117</v>
      </c>
      <c r="O1101" s="146">
        <f t="shared" si="224"/>
        <v>14</v>
      </c>
      <c r="P1101" s="146">
        <f t="shared" si="224"/>
        <v>3</v>
      </c>
      <c r="Q1101" s="146">
        <f t="shared" si="224"/>
        <v>3</v>
      </c>
      <c r="R1101" s="146">
        <f t="shared" si="224"/>
        <v>3</v>
      </c>
      <c r="S1101" s="146">
        <f t="shared" si="224"/>
        <v>3</v>
      </c>
      <c r="T1101" s="146">
        <f t="shared" si="224"/>
        <v>6</v>
      </c>
      <c r="U1101" s="146">
        <f t="shared" si="224"/>
        <v>7479</v>
      </c>
      <c r="V1101" s="146">
        <f t="shared" si="224"/>
        <v>40</v>
      </c>
      <c r="W1101" s="146">
        <f t="shared" si="224"/>
        <v>6</v>
      </c>
      <c r="X1101" s="146">
        <f t="shared" si="224"/>
        <v>25</v>
      </c>
      <c r="Y1101" s="146">
        <f t="shared" si="224"/>
        <v>68</v>
      </c>
      <c r="Z1101" s="146">
        <f t="shared" si="224"/>
        <v>8</v>
      </c>
      <c r="AA1101" s="146">
        <f t="shared" si="224"/>
        <v>9</v>
      </c>
      <c r="AB1101" s="146">
        <f t="shared" si="224"/>
        <v>10</v>
      </c>
      <c r="AC1101" s="146">
        <f t="shared" si="224"/>
        <v>3</v>
      </c>
      <c r="AD1101" s="146">
        <f t="shared" si="224"/>
        <v>214</v>
      </c>
      <c r="AE1101" s="146">
        <f t="shared" si="224"/>
        <v>0</v>
      </c>
      <c r="AF1101" s="146">
        <f t="shared" si="224"/>
        <v>32531</v>
      </c>
      <c r="AG1101" s="146">
        <f t="shared" si="224"/>
        <v>32317</v>
      </c>
    </row>
    <row r="1102" spans="1:59" ht="24.75" customHeight="1" x14ac:dyDescent="0.25">
      <c r="A1102" s="238"/>
      <c r="B1102" s="239"/>
      <c r="C1102" s="239"/>
      <c r="D1102" s="239"/>
      <c r="E1102" s="239"/>
      <c r="F1102" s="239"/>
      <c r="G1102" s="239"/>
      <c r="H1102" s="239"/>
      <c r="I1102" s="239"/>
      <c r="J1102" s="239"/>
      <c r="K1102" s="239"/>
      <c r="L1102" s="239"/>
      <c r="M1102" s="239"/>
      <c r="N1102" s="239"/>
      <c r="O1102" s="239"/>
      <c r="P1102" s="239"/>
      <c r="Q1102" s="239"/>
      <c r="R1102" s="239"/>
      <c r="S1102" s="239"/>
      <c r="T1102" s="239"/>
      <c r="U1102" s="239"/>
      <c r="V1102" s="239"/>
      <c r="W1102" s="239"/>
      <c r="X1102" s="239"/>
      <c r="Y1102" s="239"/>
      <c r="Z1102" s="239"/>
      <c r="AA1102" s="239"/>
      <c r="AB1102" s="239"/>
      <c r="AC1102" s="239"/>
      <c r="AD1102" s="239"/>
      <c r="AE1102" s="239"/>
      <c r="AF1102" s="239"/>
      <c r="AG1102" s="240"/>
    </row>
    <row r="1103" spans="1:59" ht="24.75" customHeight="1" x14ac:dyDescent="0.25">
      <c r="A1103" s="252" t="s">
        <v>1646</v>
      </c>
      <c r="B1103" s="253"/>
      <c r="C1103" s="254"/>
      <c r="D1103" s="23"/>
      <c r="E1103" s="22"/>
      <c r="F1103" s="22"/>
      <c r="G1103" s="53"/>
      <c r="H1103" s="54"/>
      <c r="I1103" s="54"/>
      <c r="J1103" s="54"/>
      <c r="K1103" s="54"/>
      <c r="L1103" s="54"/>
      <c r="M1103" s="54"/>
      <c r="N1103" s="54"/>
      <c r="O1103" s="54"/>
      <c r="P1103" s="54"/>
      <c r="Q1103" s="54"/>
      <c r="R1103" s="54"/>
      <c r="S1103" s="54"/>
      <c r="T1103" s="54"/>
      <c r="U1103" s="54"/>
      <c r="V1103" s="54"/>
      <c r="W1103" s="54"/>
      <c r="X1103" s="54"/>
      <c r="Y1103" s="54"/>
      <c r="Z1103" s="54"/>
      <c r="AA1103" s="54"/>
      <c r="AB1103" s="54"/>
      <c r="AC1103" s="60"/>
      <c r="AD1103" s="100"/>
      <c r="AE1103" s="84"/>
      <c r="AF1103" s="87"/>
      <c r="AG1103" s="88"/>
    </row>
    <row r="1104" spans="1:59" ht="24.75" customHeight="1" x14ac:dyDescent="0.25">
      <c r="A1104" s="22" t="s">
        <v>8</v>
      </c>
      <c r="B1104" s="22" t="s">
        <v>1647</v>
      </c>
      <c r="C1104" s="22" t="s">
        <v>7</v>
      </c>
      <c r="D1104" s="22">
        <v>37</v>
      </c>
      <c r="E1104" s="22" t="s">
        <v>1648</v>
      </c>
      <c r="F1104" s="22" t="s">
        <v>1649</v>
      </c>
      <c r="G1104" s="53">
        <v>2</v>
      </c>
      <c r="H1104" s="54">
        <v>647</v>
      </c>
      <c r="I1104" s="54">
        <v>0</v>
      </c>
      <c r="J1104" s="54">
        <v>1</v>
      </c>
      <c r="K1104" s="54">
        <v>0</v>
      </c>
      <c r="L1104" s="54">
        <v>0</v>
      </c>
      <c r="M1104" s="54">
        <v>0</v>
      </c>
      <c r="N1104" s="54">
        <v>1</v>
      </c>
      <c r="O1104" s="54">
        <v>0</v>
      </c>
      <c r="P1104" s="54">
        <v>0</v>
      </c>
      <c r="Q1104" s="54">
        <v>0</v>
      </c>
      <c r="R1104" s="54">
        <v>0</v>
      </c>
      <c r="S1104" s="54">
        <v>0</v>
      </c>
      <c r="T1104" s="54">
        <v>1</v>
      </c>
      <c r="U1104" s="54">
        <v>151</v>
      </c>
      <c r="V1104" s="54">
        <v>0</v>
      </c>
      <c r="W1104" s="54">
        <v>0</v>
      </c>
      <c r="X1104" s="54">
        <v>1</v>
      </c>
      <c r="Y1104" s="54">
        <v>1</v>
      </c>
      <c r="Z1104" s="54">
        <v>0</v>
      </c>
      <c r="AA1104" s="54">
        <v>1</v>
      </c>
      <c r="AB1104" s="54">
        <v>1</v>
      </c>
      <c r="AC1104" s="60">
        <v>0</v>
      </c>
      <c r="AD1104" s="100">
        <v>5</v>
      </c>
      <c r="AE1104" s="84">
        <v>0</v>
      </c>
      <c r="AF1104" s="173">
        <f t="shared" ref="AF1104:AF1132" si="225">G1104+H1104+I1104+J1104+K1104+L1104+M1104+N1104+O1104+P1104+Q1104+R1104+S1104+T1104+U1104+V1104+W1104+X1104+Y1104+Z1104+AA1104+AB1104+AC1104+AD1104</f>
        <v>812</v>
      </c>
      <c r="AG1104" s="173">
        <f t="shared" ref="AG1104:AG1132" si="226">G1104+H1104+I1104+J1104+K1104+L1104+M1104+N1104+O1104+P1104+Q1104+R1104+S1104+T1104+U1104+V1104+W1104+X1104+Y1104+Z1104+AA1104+AB1104+AC1104</f>
        <v>807</v>
      </c>
    </row>
    <row r="1105" spans="1:33" ht="24.75" customHeight="1" x14ac:dyDescent="0.25">
      <c r="A1105" s="22" t="s">
        <v>8</v>
      </c>
      <c r="B1105" s="22" t="s">
        <v>1647</v>
      </c>
      <c r="C1105" s="22" t="s">
        <v>7</v>
      </c>
      <c r="D1105" s="22">
        <v>37</v>
      </c>
      <c r="E1105" s="22" t="s">
        <v>1650</v>
      </c>
      <c r="F1105" s="22" t="s">
        <v>1651</v>
      </c>
      <c r="G1105" s="53">
        <v>1</v>
      </c>
      <c r="H1105" s="54">
        <v>622</v>
      </c>
      <c r="I1105" s="54">
        <v>0</v>
      </c>
      <c r="J1105" s="54">
        <v>0</v>
      </c>
      <c r="K1105" s="54">
        <v>0</v>
      </c>
      <c r="L1105" s="54">
        <v>0</v>
      </c>
      <c r="M1105" s="54">
        <v>5</v>
      </c>
      <c r="N1105" s="54">
        <v>2</v>
      </c>
      <c r="O1105" s="54">
        <v>1</v>
      </c>
      <c r="P1105" s="54">
        <v>0</v>
      </c>
      <c r="Q1105" s="54">
        <v>1</v>
      </c>
      <c r="R1105" s="54">
        <v>0</v>
      </c>
      <c r="S1105" s="54">
        <v>0</v>
      </c>
      <c r="T1105" s="54">
        <v>0</v>
      </c>
      <c r="U1105" s="54">
        <v>152</v>
      </c>
      <c r="V1105" s="54">
        <v>1</v>
      </c>
      <c r="W1105" s="54">
        <v>0</v>
      </c>
      <c r="X1105" s="54">
        <v>0</v>
      </c>
      <c r="Y1105" s="54">
        <v>0</v>
      </c>
      <c r="Z1105" s="54">
        <v>0</v>
      </c>
      <c r="AA1105" s="54">
        <v>0</v>
      </c>
      <c r="AB1105" s="54">
        <v>0</v>
      </c>
      <c r="AC1105" s="60">
        <v>0</v>
      </c>
      <c r="AD1105" s="100">
        <v>8</v>
      </c>
      <c r="AE1105" s="84">
        <v>0</v>
      </c>
      <c r="AF1105" s="173">
        <f t="shared" si="225"/>
        <v>793</v>
      </c>
      <c r="AG1105" s="173">
        <f t="shared" si="226"/>
        <v>785</v>
      </c>
    </row>
    <row r="1106" spans="1:33" ht="24.75" customHeight="1" x14ac:dyDescent="0.25">
      <c r="A1106" s="22" t="s">
        <v>8</v>
      </c>
      <c r="B1106" s="22" t="s">
        <v>1647</v>
      </c>
      <c r="C1106" s="22" t="s">
        <v>7</v>
      </c>
      <c r="D1106" s="22">
        <v>37</v>
      </c>
      <c r="E1106" s="22" t="s">
        <v>1652</v>
      </c>
      <c r="F1106" s="22" t="s">
        <v>1653</v>
      </c>
      <c r="G1106" s="53">
        <v>1</v>
      </c>
      <c r="H1106" s="54">
        <v>638</v>
      </c>
      <c r="I1106" s="54">
        <v>0</v>
      </c>
      <c r="J1106" s="54">
        <v>0</v>
      </c>
      <c r="K1106" s="54">
        <v>0</v>
      </c>
      <c r="L1106" s="54">
        <v>0</v>
      </c>
      <c r="M1106" s="54">
        <v>2</v>
      </c>
      <c r="N1106" s="54">
        <v>4</v>
      </c>
      <c r="O1106" s="54">
        <v>1</v>
      </c>
      <c r="P1106" s="54">
        <v>0</v>
      </c>
      <c r="Q1106" s="54">
        <v>0</v>
      </c>
      <c r="R1106" s="54">
        <v>0</v>
      </c>
      <c r="S1106" s="54">
        <v>0</v>
      </c>
      <c r="T1106" s="54">
        <v>0</v>
      </c>
      <c r="U1106" s="54">
        <v>149</v>
      </c>
      <c r="V1106" s="54">
        <v>1</v>
      </c>
      <c r="W1106" s="54">
        <v>0</v>
      </c>
      <c r="X1106" s="54">
        <v>0</v>
      </c>
      <c r="Y1106" s="54">
        <v>3</v>
      </c>
      <c r="Z1106" s="54">
        <v>0</v>
      </c>
      <c r="AA1106" s="54">
        <v>0</v>
      </c>
      <c r="AB1106" s="54">
        <v>0</v>
      </c>
      <c r="AC1106" s="60">
        <v>0</v>
      </c>
      <c r="AD1106" s="100">
        <v>2</v>
      </c>
      <c r="AE1106" s="84">
        <v>0</v>
      </c>
      <c r="AF1106" s="173">
        <f t="shared" si="225"/>
        <v>801</v>
      </c>
      <c r="AG1106" s="173">
        <f t="shared" si="226"/>
        <v>799</v>
      </c>
    </row>
    <row r="1107" spans="1:33" ht="24.75" customHeight="1" x14ac:dyDescent="0.25">
      <c r="A1107" s="22" t="s">
        <v>8</v>
      </c>
      <c r="B1107" s="22" t="s">
        <v>1647</v>
      </c>
      <c r="C1107" s="22" t="s">
        <v>7</v>
      </c>
      <c r="D1107" s="22">
        <v>37</v>
      </c>
      <c r="E1107" s="22" t="s">
        <v>1654</v>
      </c>
      <c r="F1107" s="22" t="s">
        <v>1655</v>
      </c>
      <c r="G1107" s="53">
        <v>0</v>
      </c>
      <c r="H1107" s="54">
        <v>661</v>
      </c>
      <c r="I1107" s="54">
        <v>0</v>
      </c>
      <c r="J1107" s="54">
        <v>0</v>
      </c>
      <c r="K1107" s="54">
        <v>0</v>
      </c>
      <c r="L1107" s="54">
        <v>0</v>
      </c>
      <c r="M1107" s="54">
        <v>2</v>
      </c>
      <c r="N1107" s="54">
        <v>1</v>
      </c>
      <c r="O1107" s="54">
        <v>1</v>
      </c>
      <c r="P1107" s="54">
        <v>0</v>
      </c>
      <c r="Q1107" s="54">
        <v>0</v>
      </c>
      <c r="R1107" s="54">
        <v>0</v>
      </c>
      <c r="S1107" s="54">
        <v>0</v>
      </c>
      <c r="T1107" s="54">
        <v>0</v>
      </c>
      <c r="U1107" s="54">
        <v>142</v>
      </c>
      <c r="V1107" s="54">
        <v>0</v>
      </c>
      <c r="W1107" s="54">
        <v>0</v>
      </c>
      <c r="X1107" s="54">
        <v>0</v>
      </c>
      <c r="Y1107" s="54">
        <v>0</v>
      </c>
      <c r="Z1107" s="54">
        <v>0</v>
      </c>
      <c r="AA1107" s="54">
        <v>0</v>
      </c>
      <c r="AB1107" s="54">
        <v>0</v>
      </c>
      <c r="AC1107" s="60">
        <v>0</v>
      </c>
      <c r="AD1107" s="100">
        <v>3</v>
      </c>
      <c r="AE1107" s="84">
        <v>0</v>
      </c>
      <c r="AF1107" s="173">
        <f t="shared" si="225"/>
        <v>810</v>
      </c>
      <c r="AG1107" s="173">
        <f t="shared" si="226"/>
        <v>807</v>
      </c>
    </row>
    <row r="1108" spans="1:33" ht="24.75" customHeight="1" x14ac:dyDescent="0.25">
      <c r="A1108" s="22" t="s">
        <v>8</v>
      </c>
      <c r="B1108" s="22" t="s">
        <v>1647</v>
      </c>
      <c r="C1108" s="22" t="s">
        <v>7</v>
      </c>
      <c r="D1108" s="22">
        <v>37</v>
      </c>
      <c r="E1108" s="22" t="s">
        <v>1656</v>
      </c>
      <c r="F1108" s="22" t="s">
        <v>1657</v>
      </c>
      <c r="G1108" s="53">
        <v>1</v>
      </c>
      <c r="H1108" s="54">
        <v>637</v>
      </c>
      <c r="I1108" s="54">
        <v>3</v>
      </c>
      <c r="J1108" s="54">
        <v>0</v>
      </c>
      <c r="K1108" s="54">
        <v>0</v>
      </c>
      <c r="L1108" s="54">
        <v>0</v>
      </c>
      <c r="M1108" s="54">
        <v>2</v>
      </c>
      <c r="N1108" s="54">
        <v>2</v>
      </c>
      <c r="O1108" s="54">
        <v>4</v>
      </c>
      <c r="P1108" s="54">
        <v>0</v>
      </c>
      <c r="Q1108" s="54">
        <v>0</v>
      </c>
      <c r="R1108" s="54">
        <v>0</v>
      </c>
      <c r="S1108" s="54">
        <v>0</v>
      </c>
      <c r="T1108" s="54">
        <v>0</v>
      </c>
      <c r="U1108" s="54">
        <v>166</v>
      </c>
      <c r="V1108" s="54">
        <v>0</v>
      </c>
      <c r="W1108" s="54">
        <v>0</v>
      </c>
      <c r="X1108" s="54">
        <v>0</v>
      </c>
      <c r="Y1108" s="54">
        <v>1</v>
      </c>
      <c r="Z1108" s="54">
        <v>0</v>
      </c>
      <c r="AA1108" s="54">
        <v>0</v>
      </c>
      <c r="AB1108" s="54">
        <v>0</v>
      </c>
      <c r="AC1108" s="60">
        <v>0</v>
      </c>
      <c r="AD1108" s="100">
        <v>9</v>
      </c>
      <c r="AE1108" s="84">
        <v>0</v>
      </c>
      <c r="AF1108" s="173">
        <f t="shared" si="225"/>
        <v>825</v>
      </c>
      <c r="AG1108" s="173">
        <f t="shared" si="226"/>
        <v>816</v>
      </c>
    </row>
    <row r="1109" spans="1:33" ht="24.75" customHeight="1" x14ac:dyDescent="0.25">
      <c r="A1109" s="22" t="s">
        <v>8</v>
      </c>
      <c r="B1109" s="22" t="s">
        <v>1647</v>
      </c>
      <c r="C1109" s="22" t="s">
        <v>7</v>
      </c>
      <c r="D1109" s="22">
        <v>37</v>
      </c>
      <c r="E1109" s="22" t="s">
        <v>1658</v>
      </c>
      <c r="F1109" s="22" t="s">
        <v>1659</v>
      </c>
      <c r="G1109" s="53">
        <v>0</v>
      </c>
      <c r="H1109" s="54">
        <v>603</v>
      </c>
      <c r="I1109" s="54">
        <v>3</v>
      </c>
      <c r="J1109" s="54">
        <v>0</v>
      </c>
      <c r="K1109" s="54">
        <v>0</v>
      </c>
      <c r="L1109" s="54">
        <v>0</v>
      </c>
      <c r="M1109" s="54">
        <v>1</v>
      </c>
      <c r="N1109" s="54">
        <v>4</v>
      </c>
      <c r="O1109" s="54">
        <v>1</v>
      </c>
      <c r="P1109" s="54">
        <v>0</v>
      </c>
      <c r="Q1109" s="54">
        <v>0</v>
      </c>
      <c r="R1109" s="54">
        <v>0</v>
      </c>
      <c r="S1109" s="54">
        <v>0</v>
      </c>
      <c r="T1109" s="54">
        <v>0</v>
      </c>
      <c r="U1109" s="54">
        <v>146</v>
      </c>
      <c r="V1109" s="54">
        <v>0</v>
      </c>
      <c r="W1109" s="54">
        <v>0</v>
      </c>
      <c r="X1109" s="54">
        <v>0</v>
      </c>
      <c r="Y1109" s="54">
        <v>1</v>
      </c>
      <c r="Z1109" s="54">
        <v>0</v>
      </c>
      <c r="AA1109" s="54">
        <v>1</v>
      </c>
      <c r="AB1109" s="54">
        <v>0</v>
      </c>
      <c r="AC1109" s="60">
        <v>0</v>
      </c>
      <c r="AD1109" s="100">
        <v>1</v>
      </c>
      <c r="AE1109" s="84">
        <v>0</v>
      </c>
      <c r="AF1109" s="173">
        <f t="shared" si="225"/>
        <v>761</v>
      </c>
      <c r="AG1109" s="173">
        <f t="shared" si="226"/>
        <v>760</v>
      </c>
    </row>
    <row r="1110" spans="1:33" ht="24.75" customHeight="1" x14ac:dyDescent="0.25">
      <c r="A1110" s="22" t="s">
        <v>8</v>
      </c>
      <c r="B1110" s="22" t="s">
        <v>1647</v>
      </c>
      <c r="C1110" s="22" t="s">
        <v>7</v>
      </c>
      <c r="D1110" s="22">
        <v>37</v>
      </c>
      <c r="E1110" s="22" t="s">
        <v>1660</v>
      </c>
      <c r="F1110" s="22" t="s">
        <v>1661</v>
      </c>
      <c r="G1110" s="99">
        <v>1</v>
      </c>
      <c r="H1110" s="99">
        <v>615</v>
      </c>
      <c r="I1110" s="99">
        <v>0</v>
      </c>
      <c r="J1110" s="99">
        <v>1</v>
      </c>
      <c r="K1110" s="99">
        <v>1</v>
      </c>
      <c r="L1110" s="99">
        <v>1</v>
      </c>
      <c r="M1110" s="99">
        <v>0</v>
      </c>
      <c r="N1110" s="99">
        <v>6</v>
      </c>
      <c r="O1110" s="99">
        <v>0</v>
      </c>
      <c r="P1110" s="99">
        <v>0</v>
      </c>
      <c r="Q1110" s="99">
        <v>0</v>
      </c>
      <c r="R1110" s="99">
        <v>0</v>
      </c>
      <c r="S1110" s="99">
        <v>0</v>
      </c>
      <c r="T1110" s="99">
        <v>0</v>
      </c>
      <c r="U1110" s="99">
        <v>141</v>
      </c>
      <c r="V1110" s="99">
        <v>0</v>
      </c>
      <c r="W1110" s="99">
        <v>0</v>
      </c>
      <c r="X1110" s="99">
        <v>3</v>
      </c>
      <c r="Y1110" s="99">
        <v>2</v>
      </c>
      <c r="Z1110" s="99">
        <v>0</v>
      </c>
      <c r="AA1110" s="99">
        <v>0</v>
      </c>
      <c r="AB1110" s="99">
        <v>0</v>
      </c>
      <c r="AC1110" s="99">
        <v>0</v>
      </c>
      <c r="AD1110" s="195">
        <v>3</v>
      </c>
      <c r="AE1110" s="84">
        <v>0</v>
      </c>
      <c r="AF1110" s="173">
        <f t="shared" si="225"/>
        <v>774</v>
      </c>
      <c r="AG1110" s="173">
        <f t="shared" si="226"/>
        <v>771</v>
      </c>
    </row>
    <row r="1111" spans="1:33" ht="24.75" customHeight="1" x14ac:dyDescent="0.25">
      <c r="A1111" s="22" t="s">
        <v>8</v>
      </c>
      <c r="B1111" s="22" t="s">
        <v>1647</v>
      </c>
      <c r="C1111" s="22" t="s">
        <v>7</v>
      </c>
      <c r="D1111" s="22">
        <v>37</v>
      </c>
      <c r="E1111" s="22" t="s">
        <v>1662</v>
      </c>
      <c r="F1111" s="22" t="s">
        <v>1663</v>
      </c>
      <c r="G1111" s="53">
        <v>0</v>
      </c>
      <c r="H1111" s="54">
        <v>623</v>
      </c>
      <c r="I1111" s="54">
        <v>1</v>
      </c>
      <c r="J1111" s="54">
        <v>0</v>
      </c>
      <c r="K1111" s="54">
        <v>0</v>
      </c>
      <c r="L1111" s="54">
        <v>1</v>
      </c>
      <c r="M1111" s="54">
        <v>0</v>
      </c>
      <c r="N1111" s="54">
        <v>0</v>
      </c>
      <c r="O1111" s="54">
        <v>1</v>
      </c>
      <c r="P1111" s="54">
        <v>0</v>
      </c>
      <c r="Q1111" s="54">
        <v>1</v>
      </c>
      <c r="R1111" s="54">
        <v>0</v>
      </c>
      <c r="S1111" s="54">
        <v>0</v>
      </c>
      <c r="T1111" s="54">
        <v>0</v>
      </c>
      <c r="U1111" s="54">
        <v>126</v>
      </c>
      <c r="V1111" s="54">
        <v>1</v>
      </c>
      <c r="W1111" s="54">
        <v>0</v>
      </c>
      <c r="X1111" s="54">
        <v>2</v>
      </c>
      <c r="Y1111" s="54">
        <v>3</v>
      </c>
      <c r="Z1111" s="54">
        <v>0</v>
      </c>
      <c r="AA1111" s="54">
        <v>0</v>
      </c>
      <c r="AB1111" s="54">
        <v>1</v>
      </c>
      <c r="AC1111" s="60">
        <v>0</v>
      </c>
      <c r="AD1111" s="100">
        <v>5</v>
      </c>
      <c r="AE1111" s="84">
        <v>0</v>
      </c>
      <c r="AF1111" s="173">
        <f t="shared" si="225"/>
        <v>765</v>
      </c>
      <c r="AG1111" s="173">
        <f t="shared" si="226"/>
        <v>760</v>
      </c>
    </row>
    <row r="1112" spans="1:33" ht="24.75" customHeight="1" x14ac:dyDescent="0.25">
      <c r="A1112" s="22" t="s">
        <v>8</v>
      </c>
      <c r="B1112" s="22" t="s">
        <v>1647</v>
      </c>
      <c r="C1112" s="22" t="s">
        <v>7</v>
      </c>
      <c r="D1112" s="22">
        <v>37</v>
      </c>
      <c r="E1112" s="22" t="s">
        <v>1664</v>
      </c>
      <c r="F1112" s="22" t="s">
        <v>1665</v>
      </c>
      <c r="G1112" s="53">
        <v>1</v>
      </c>
      <c r="H1112" s="54">
        <v>586</v>
      </c>
      <c r="I1112" s="54">
        <v>0</v>
      </c>
      <c r="J1112" s="54">
        <v>0</v>
      </c>
      <c r="K1112" s="54">
        <v>0</v>
      </c>
      <c r="L1112" s="54">
        <v>0</v>
      </c>
      <c r="M1112" s="54">
        <v>2</v>
      </c>
      <c r="N1112" s="54">
        <v>3</v>
      </c>
      <c r="O1112" s="54">
        <v>1</v>
      </c>
      <c r="P1112" s="54">
        <v>0</v>
      </c>
      <c r="Q1112" s="54">
        <v>0</v>
      </c>
      <c r="R1112" s="54">
        <v>0</v>
      </c>
      <c r="S1112" s="54">
        <v>0</v>
      </c>
      <c r="T1112" s="54">
        <v>0</v>
      </c>
      <c r="U1112" s="54">
        <v>153</v>
      </c>
      <c r="V1112" s="54">
        <v>0</v>
      </c>
      <c r="W1112" s="54">
        <v>0</v>
      </c>
      <c r="X1112" s="54">
        <v>0</v>
      </c>
      <c r="Y1112" s="54">
        <v>5</v>
      </c>
      <c r="Z1112" s="54">
        <v>0</v>
      </c>
      <c r="AA1112" s="54">
        <v>0</v>
      </c>
      <c r="AB1112" s="54">
        <v>0</v>
      </c>
      <c r="AC1112" s="60">
        <v>0</v>
      </c>
      <c r="AD1112" s="100">
        <v>4</v>
      </c>
      <c r="AE1112" s="84">
        <v>0</v>
      </c>
      <c r="AF1112" s="173">
        <f t="shared" si="225"/>
        <v>755</v>
      </c>
      <c r="AG1112" s="173">
        <f t="shared" si="226"/>
        <v>751</v>
      </c>
    </row>
    <row r="1113" spans="1:33" ht="24.75" customHeight="1" x14ac:dyDescent="0.25">
      <c r="A1113" s="22" t="s">
        <v>8</v>
      </c>
      <c r="B1113" s="22" t="s">
        <v>1647</v>
      </c>
      <c r="C1113" s="22" t="s">
        <v>7</v>
      </c>
      <c r="D1113" s="22">
        <v>37</v>
      </c>
      <c r="E1113" s="22" t="s">
        <v>1666</v>
      </c>
      <c r="F1113" s="22" t="s">
        <v>1667</v>
      </c>
      <c r="G1113" s="53">
        <v>1</v>
      </c>
      <c r="H1113" s="54">
        <v>661</v>
      </c>
      <c r="I1113" s="54">
        <v>1</v>
      </c>
      <c r="J1113" s="54">
        <v>1</v>
      </c>
      <c r="K1113" s="54">
        <v>0</v>
      </c>
      <c r="L1113" s="54">
        <v>0</v>
      </c>
      <c r="M1113" s="54">
        <v>0</v>
      </c>
      <c r="N1113" s="54">
        <v>3</v>
      </c>
      <c r="O1113" s="54">
        <v>0</v>
      </c>
      <c r="P1113" s="54">
        <v>0</v>
      </c>
      <c r="Q1113" s="54">
        <v>0</v>
      </c>
      <c r="R1113" s="54">
        <v>0</v>
      </c>
      <c r="S1113" s="54">
        <v>0</v>
      </c>
      <c r="T1113" s="54">
        <v>0</v>
      </c>
      <c r="U1113" s="54">
        <v>133</v>
      </c>
      <c r="V1113" s="54">
        <v>0</v>
      </c>
      <c r="W1113" s="54">
        <v>0</v>
      </c>
      <c r="X1113" s="54">
        <v>0</v>
      </c>
      <c r="Y1113" s="54">
        <v>1</v>
      </c>
      <c r="Z1113" s="54">
        <v>0</v>
      </c>
      <c r="AA1113" s="54">
        <v>0</v>
      </c>
      <c r="AB1113" s="54">
        <v>1</v>
      </c>
      <c r="AC1113" s="60">
        <v>0</v>
      </c>
      <c r="AD1113" s="100">
        <v>3</v>
      </c>
      <c r="AE1113" s="84">
        <v>0</v>
      </c>
      <c r="AF1113" s="173">
        <f t="shared" si="225"/>
        <v>805</v>
      </c>
      <c r="AG1113" s="173">
        <f t="shared" si="226"/>
        <v>802</v>
      </c>
    </row>
    <row r="1114" spans="1:33" ht="24.75" customHeight="1" x14ac:dyDescent="0.25">
      <c r="A1114" s="22" t="s">
        <v>8</v>
      </c>
      <c r="B1114" s="22" t="s">
        <v>1647</v>
      </c>
      <c r="C1114" s="22" t="s">
        <v>7</v>
      </c>
      <c r="D1114" s="22">
        <v>37</v>
      </c>
      <c r="E1114" s="22" t="s">
        <v>1668</v>
      </c>
      <c r="F1114" s="22" t="s">
        <v>1669</v>
      </c>
      <c r="G1114" s="53">
        <v>0</v>
      </c>
      <c r="H1114" s="54">
        <v>645</v>
      </c>
      <c r="I1114" s="54">
        <v>4</v>
      </c>
      <c r="J1114" s="54">
        <v>0</v>
      </c>
      <c r="K1114" s="54">
        <v>0</v>
      </c>
      <c r="L1114" s="54">
        <v>1</v>
      </c>
      <c r="M1114" s="54">
        <v>0</v>
      </c>
      <c r="N1114" s="54">
        <v>2</v>
      </c>
      <c r="O1114" s="54">
        <v>0</v>
      </c>
      <c r="P1114" s="54">
        <v>0</v>
      </c>
      <c r="Q1114" s="54">
        <v>0</v>
      </c>
      <c r="R1114" s="54">
        <v>0</v>
      </c>
      <c r="S1114" s="54">
        <v>0</v>
      </c>
      <c r="T1114" s="54">
        <v>0</v>
      </c>
      <c r="U1114" s="54">
        <v>164</v>
      </c>
      <c r="V1114" s="54">
        <v>3</v>
      </c>
      <c r="W1114" s="54">
        <v>0</v>
      </c>
      <c r="X1114" s="54">
        <v>1</v>
      </c>
      <c r="Y1114" s="54">
        <v>3</v>
      </c>
      <c r="Z1114" s="54">
        <v>1</v>
      </c>
      <c r="AA1114" s="54">
        <v>0</v>
      </c>
      <c r="AB1114" s="54">
        <v>1</v>
      </c>
      <c r="AC1114" s="60">
        <v>1</v>
      </c>
      <c r="AD1114" s="100">
        <v>4</v>
      </c>
      <c r="AE1114" s="84">
        <v>0</v>
      </c>
      <c r="AF1114" s="173">
        <f t="shared" si="225"/>
        <v>830</v>
      </c>
      <c r="AG1114" s="173">
        <f t="shared" si="226"/>
        <v>826</v>
      </c>
    </row>
    <row r="1115" spans="1:33" ht="24.75" customHeight="1" x14ac:dyDescent="0.25">
      <c r="A1115" s="22" t="s">
        <v>8</v>
      </c>
      <c r="B1115" s="22" t="s">
        <v>1647</v>
      </c>
      <c r="C1115" s="22" t="s">
        <v>7</v>
      </c>
      <c r="D1115" s="22">
        <v>37</v>
      </c>
      <c r="E1115" s="22" t="s">
        <v>1670</v>
      </c>
      <c r="F1115" s="22" t="s">
        <v>1671</v>
      </c>
      <c r="G1115" s="53">
        <v>0</v>
      </c>
      <c r="H1115" s="54">
        <v>653</v>
      </c>
      <c r="I1115" s="54">
        <v>2</v>
      </c>
      <c r="J1115" s="54">
        <v>0</v>
      </c>
      <c r="K1115" s="54">
        <v>0</v>
      </c>
      <c r="L1115" s="54">
        <v>0</v>
      </c>
      <c r="M1115" s="54">
        <v>0</v>
      </c>
      <c r="N1115" s="54">
        <v>1</v>
      </c>
      <c r="O1115" s="54">
        <v>0</v>
      </c>
      <c r="P1115" s="54">
        <v>0</v>
      </c>
      <c r="Q1115" s="54">
        <v>0</v>
      </c>
      <c r="R1115" s="54">
        <v>0</v>
      </c>
      <c r="S1115" s="54">
        <v>0</v>
      </c>
      <c r="T1115" s="54">
        <v>0</v>
      </c>
      <c r="U1115" s="54">
        <v>138</v>
      </c>
      <c r="V1115" s="54">
        <v>0</v>
      </c>
      <c r="W1115" s="54">
        <v>0</v>
      </c>
      <c r="X1115" s="54">
        <v>1</v>
      </c>
      <c r="Y1115" s="54">
        <v>1</v>
      </c>
      <c r="Z1115" s="54">
        <v>0</v>
      </c>
      <c r="AA1115" s="54">
        <v>0</v>
      </c>
      <c r="AB1115" s="54">
        <v>0</v>
      </c>
      <c r="AC1115" s="60">
        <v>1</v>
      </c>
      <c r="AD1115" s="100">
        <v>4</v>
      </c>
      <c r="AE1115" s="84">
        <v>0</v>
      </c>
      <c r="AF1115" s="173">
        <f t="shared" si="225"/>
        <v>801</v>
      </c>
      <c r="AG1115" s="173">
        <f t="shared" si="226"/>
        <v>797</v>
      </c>
    </row>
    <row r="1116" spans="1:33" ht="24.75" customHeight="1" x14ac:dyDescent="0.25">
      <c r="A1116" s="22" t="s">
        <v>8</v>
      </c>
      <c r="B1116" s="22" t="s">
        <v>1647</v>
      </c>
      <c r="C1116" s="22" t="s">
        <v>7</v>
      </c>
      <c r="D1116" s="22">
        <v>37</v>
      </c>
      <c r="E1116" s="22" t="s">
        <v>1672</v>
      </c>
      <c r="F1116" s="22" t="s">
        <v>1673</v>
      </c>
      <c r="G1116" s="53">
        <v>3</v>
      </c>
      <c r="H1116" s="54">
        <v>672</v>
      </c>
      <c r="I1116" s="54">
        <v>1</v>
      </c>
      <c r="J1116" s="54">
        <v>0</v>
      </c>
      <c r="K1116" s="54">
        <v>0</v>
      </c>
      <c r="L1116" s="54">
        <v>0</v>
      </c>
      <c r="M1116" s="54">
        <v>0</v>
      </c>
      <c r="N1116" s="54">
        <v>4</v>
      </c>
      <c r="O1116" s="54">
        <v>0</v>
      </c>
      <c r="P1116" s="54">
        <v>0</v>
      </c>
      <c r="Q1116" s="54">
        <v>0</v>
      </c>
      <c r="R1116" s="54">
        <v>0</v>
      </c>
      <c r="S1116" s="54">
        <v>0</v>
      </c>
      <c r="T1116" s="54">
        <v>0</v>
      </c>
      <c r="U1116" s="54">
        <v>130</v>
      </c>
      <c r="V1116" s="54">
        <v>1</v>
      </c>
      <c r="W1116" s="54">
        <v>0</v>
      </c>
      <c r="X1116" s="54">
        <v>0</v>
      </c>
      <c r="Y1116" s="54">
        <v>0</v>
      </c>
      <c r="Z1116" s="54">
        <v>0</v>
      </c>
      <c r="AA1116" s="54">
        <v>0</v>
      </c>
      <c r="AB1116" s="54">
        <v>0</v>
      </c>
      <c r="AC1116" s="60">
        <v>0</v>
      </c>
      <c r="AD1116" s="100">
        <v>7</v>
      </c>
      <c r="AE1116" s="84">
        <v>0</v>
      </c>
      <c r="AF1116" s="173">
        <f t="shared" si="225"/>
        <v>818</v>
      </c>
      <c r="AG1116" s="173">
        <f t="shared" si="226"/>
        <v>811</v>
      </c>
    </row>
    <row r="1117" spans="1:33" ht="24.75" customHeight="1" x14ac:dyDescent="0.25">
      <c r="A1117" s="22" t="s">
        <v>8</v>
      </c>
      <c r="B1117" s="22" t="s">
        <v>1647</v>
      </c>
      <c r="C1117" s="22" t="s">
        <v>7</v>
      </c>
      <c r="D1117" s="22">
        <v>37</v>
      </c>
      <c r="E1117" s="22" t="s">
        <v>1674</v>
      </c>
      <c r="F1117" s="22" t="s">
        <v>1675</v>
      </c>
      <c r="G1117" s="53">
        <v>0</v>
      </c>
      <c r="H1117" s="54">
        <v>640</v>
      </c>
      <c r="I1117" s="54">
        <v>2</v>
      </c>
      <c r="J1117" s="54">
        <v>0</v>
      </c>
      <c r="K1117" s="54">
        <v>0</v>
      </c>
      <c r="L1117" s="54">
        <v>0</v>
      </c>
      <c r="M1117" s="54">
        <v>0</v>
      </c>
      <c r="N1117" s="54">
        <v>3</v>
      </c>
      <c r="O1117" s="54">
        <v>1</v>
      </c>
      <c r="P1117" s="54">
        <v>0</v>
      </c>
      <c r="Q1117" s="54">
        <v>0</v>
      </c>
      <c r="R1117" s="54">
        <v>0</v>
      </c>
      <c r="S1117" s="54">
        <v>0</v>
      </c>
      <c r="T1117" s="54">
        <v>0</v>
      </c>
      <c r="U1117" s="54">
        <v>136</v>
      </c>
      <c r="V1117" s="54">
        <v>1</v>
      </c>
      <c r="W1117" s="54">
        <v>0</v>
      </c>
      <c r="X1117" s="54">
        <v>2</v>
      </c>
      <c r="Y1117" s="54">
        <v>1</v>
      </c>
      <c r="Z1117" s="54">
        <v>0</v>
      </c>
      <c r="AA1117" s="54">
        <v>0</v>
      </c>
      <c r="AB1117" s="54">
        <v>0</v>
      </c>
      <c r="AC1117" s="60">
        <v>1</v>
      </c>
      <c r="AD1117" s="100">
        <v>6</v>
      </c>
      <c r="AE1117" s="84">
        <v>0</v>
      </c>
      <c r="AF1117" s="173">
        <f t="shared" si="225"/>
        <v>793</v>
      </c>
      <c r="AG1117" s="173">
        <f t="shared" si="226"/>
        <v>787</v>
      </c>
    </row>
    <row r="1118" spans="1:33" ht="24.75" customHeight="1" x14ac:dyDescent="0.25">
      <c r="A1118" s="22" t="s">
        <v>8</v>
      </c>
      <c r="B1118" s="22" t="s">
        <v>1647</v>
      </c>
      <c r="C1118" s="22" t="s">
        <v>7</v>
      </c>
      <c r="D1118" s="22">
        <v>37</v>
      </c>
      <c r="E1118" s="22" t="s">
        <v>1676</v>
      </c>
      <c r="F1118" s="22" t="s">
        <v>1677</v>
      </c>
      <c r="G1118" s="53">
        <v>0</v>
      </c>
      <c r="H1118" s="54">
        <v>652</v>
      </c>
      <c r="I1118" s="54">
        <v>1</v>
      </c>
      <c r="J1118" s="54">
        <v>0</v>
      </c>
      <c r="K1118" s="54">
        <v>0</v>
      </c>
      <c r="L1118" s="54">
        <v>0</v>
      </c>
      <c r="M1118" s="54">
        <v>0</v>
      </c>
      <c r="N1118" s="54">
        <v>4</v>
      </c>
      <c r="O1118" s="54">
        <v>0</v>
      </c>
      <c r="P1118" s="54">
        <v>1</v>
      </c>
      <c r="Q1118" s="54">
        <v>0</v>
      </c>
      <c r="R1118" s="54">
        <v>0</v>
      </c>
      <c r="S1118" s="54">
        <v>0</v>
      </c>
      <c r="T1118" s="54">
        <v>0</v>
      </c>
      <c r="U1118" s="54">
        <v>150</v>
      </c>
      <c r="V1118" s="54">
        <v>0</v>
      </c>
      <c r="W1118" s="54">
        <v>0</v>
      </c>
      <c r="X1118" s="54">
        <v>0</v>
      </c>
      <c r="Y1118" s="54">
        <v>1</v>
      </c>
      <c r="Z1118" s="54">
        <v>0</v>
      </c>
      <c r="AA1118" s="54">
        <v>1</v>
      </c>
      <c r="AB1118" s="54">
        <v>0</v>
      </c>
      <c r="AC1118" s="60">
        <v>0</v>
      </c>
      <c r="AD1118" s="100">
        <v>4</v>
      </c>
      <c r="AE1118" s="84">
        <v>0</v>
      </c>
      <c r="AF1118" s="173">
        <f t="shared" si="225"/>
        <v>814</v>
      </c>
      <c r="AG1118" s="173">
        <f t="shared" si="226"/>
        <v>810</v>
      </c>
    </row>
    <row r="1119" spans="1:33" ht="24.75" customHeight="1" x14ac:dyDescent="0.25">
      <c r="A1119" s="22" t="s">
        <v>8</v>
      </c>
      <c r="B1119" s="22" t="s">
        <v>1647</v>
      </c>
      <c r="C1119" s="22" t="s">
        <v>7</v>
      </c>
      <c r="D1119" s="22">
        <v>37</v>
      </c>
      <c r="E1119" s="22" t="s">
        <v>1678</v>
      </c>
      <c r="F1119" s="22" t="s">
        <v>1679</v>
      </c>
      <c r="G1119" s="53">
        <v>0</v>
      </c>
      <c r="H1119" s="54">
        <v>677</v>
      </c>
      <c r="I1119" s="54">
        <v>1</v>
      </c>
      <c r="J1119" s="54">
        <v>0</v>
      </c>
      <c r="K1119" s="54">
        <v>0</v>
      </c>
      <c r="L1119" s="54">
        <v>0</v>
      </c>
      <c r="M1119" s="54">
        <v>1</v>
      </c>
      <c r="N1119" s="54">
        <v>1</v>
      </c>
      <c r="O1119" s="54">
        <v>2</v>
      </c>
      <c r="P1119" s="54">
        <v>0</v>
      </c>
      <c r="Q1119" s="54">
        <v>0</v>
      </c>
      <c r="R1119" s="54">
        <v>0</v>
      </c>
      <c r="S1119" s="54">
        <v>0</v>
      </c>
      <c r="T1119" s="54">
        <v>0</v>
      </c>
      <c r="U1119" s="54">
        <v>113</v>
      </c>
      <c r="V1119" s="54">
        <v>0</v>
      </c>
      <c r="W1119" s="54">
        <v>1</v>
      </c>
      <c r="X1119" s="54">
        <v>0</v>
      </c>
      <c r="Y1119" s="54">
        <v>2</v>
      </c>
      <c r="Z1119" s="54">
        <v>1</v>
      </c>
      <c r="AA1119" s="54">
        <v>0</v>
      </c>
      <c r="AB1119" s="54">
        <v>1</v>
      </c>
      <c r="AC1119" s="60">
        <v>1</v>
      </c>
      <c r="AD1119" s="100">
        <v>8</v>
      </c>
      <c r="AE1119" s="84">
        <v>0</v>
      </c>
      <c r="AF1119" s="173">
        <f t="shared" si="225"/>
        <v>809</v>
      </c>
      <c r="AG1119" s="173">
        <f t="shared" si="226"/>
        <v>801</v>
      </c>
    </row>
    <row r="1120" spans="1:33" ht="24.75" customHeight="1" x14ac:dyDescent="0.25">
      <c r="A1120" s="22" t="s">
        <v>8</v>
      </c>
      <c r="B1120" s="22" t="s">
        <v>1647</v>
      </c>
      <c r="C1120" s="22" t="s">
        <v>7</v>
      </c>
      <c r="D1120" s="22">
        <v>37</v>
      </c>
      <c r="E1120" s="22" t="s">
        <v>1680</v>
      </c>
      <c r="F1120" s="22" t="s">
        <v>1681</v>
      </c>
      <c r="G1120" s="53">
        <v>3</v>
      </c>
      <c r="H1120" s="54">
        <v>561</v>
      </c>
      <c r="I1120" s="54">
        <v>1</v>
      </c>
      <c r="J1120" s="54">
        <v>0</v>
      </c>
      <c r="K1120" s="54">
        <v>0</v>
      </c>
      <c r="L1120" s="54">
        <v>0</v>
      </c>
      <c r="M1120" s="54">
        <v>1</v>
      </c>
      <c r="N1120" s="54">
        <v>1</v>
      </c>
      <c r="O1120" s="54">
        <v>1</v>
      </c>
      <c r="P1120" s="54">
        <v>1</v>
      </c>
      <c r="Q1120" s="54">
        <v>2</v>
      </c>
      <c r="R1120" s="54">
        <v>0</v>
      </c>
      <c r="S1120" s="54">
        <v>0</v>
      </c>
      <c r="T1120" s="54">
        <v>0</v>
      </c>
      <c r="U1120" s="54">
        <v>120</v>
      </c>
      <c r="V1120" s="54">
        <v>1</v>
      </c>
      <c r="W1120" s="54">
        <v>1</v>
      </c>
      <c r="X1120" s="54">
        <v>0</v>
      </c>
      <c r="Y1120" s="54">
        <v>6</v>
      </c>
      <c r="Z1120" s="54">
        <v>0</v>
      </c>
      <c r="AA1120" s="54">
        <v>0</v>
      </c>
      <c r="AB1120" s="54">
        <v>0</v>
      </c>
      <c r="AC1120" s="60">
        <v>0</v>
      </c>
      <c r="AD1120" s="100">
        <v>3</v>
      </c>
      <c r="AE1120" s="84">
        <v>0</v>
      </c>
      <c r="AF1120" s="173">
        <f t="shared" si="225"/>
        <v>702</v>
      </c>
      <c r="AG1120" s="173">
        <f t="shared" si="226"/>
        <v>699</v>
      </c>
    </row>
    <row r="1121" spans="1:59" s="51" customFormat="1" ht="24.75" customHeight="1" x14ac:dyDescent="0.25">
      <c r="A1121" s="49" t="s">
        <v>8</v>
      </c>
      <c r="B1121" s="49" t="s">
        <v>1647</v>
      </c>
      <c r="C1121" s="49" t="s">
        <v>7</v>
      </c>
      <c r="D1121" s="49">
        <v>37</v>
      </c>
      <c r="E1121" s="49" t="s">
        <v>1682</v>
      </c>
      <c r="F1121" s="49" t="s">
        <v>1683</v>
      </c>
      <c r="G1121" s="93">
        <v>1</v>
      </c>
      <c r="H1121" s="82">
        <v>535</v>
      </c>
      <c r="I1121" s="82">
        <v>0</v>
      </c>
      <c r="J1121" s="82">
        <v>1</v>
      </c>
      <c r="K1121" s="82">
        <v>0</v>
      </c>
      <c r="L1121" s="82">
        <v>1</v>
      </c>
      <c r="M1121" s="82">
        <v>2</v>
      </c>
      <c r="N1121" s="82">
        <v>4</v>
      </c>
      <c r="O1121" s="82">
        <v>1</v>
      </c>
      <c r="P1121" s="82">
        <v>0</v>
      </c>
      <c r="Q1121" s="82">
        <v>0</v>
      </c>
      <c r="R1121" s="82">
        <v>0</v>
      </c>
      <c r="S1121" s="82">
        <v>0</v>
      </c>
      <c r="T1121" s="82">
        <v>0</v>
      </c>
      <c r="U1121" s="82">
        <v>137</v>
      </c>
      <c r="V1121" s="82">
        <v>1</v>
      </c>
      <c r="W1121" s="82">
        <v>0</v>
      </c>
      <c r="X1121" s="82">
        <v>1</v>
      </c>
      <c r="Y1121" s="82">
        <v>2</v>
      </c>
      <c r="Z1121" s="82">
        <v>0</v>
      </c>
      <c r="AA1121" s="82">
        <v>0</v>
      </c>
      <c r="AB1121" s="82">
        <v>1</v>
      </c>
      <c r="AC1121" s="114">
        <v>0</v>
      </c>
      <c r="AD1121" s="100">
        <v>4</v>
      </c>
      <c r="AE1121" s="84">
        <v>0</v>
      </c>
      <c r="AF1121" s="173">
        <f t="shared" si="225"/>
        <v>691</v>
      </c>
      <c r="AG1121" s="173">
        <f t="shared" si="226"/>
        <v>687</v>
      </c>
      <c r="AH1121" s="50"/>
      <c r="AI1121" s="50"/>
      <c r="AJ1121" s="50"/>
      <c r="AK1121" s="50"/>
      <c r="AL1121" s="50"/>
      <c r="AM1121" s="50"/>
      <c r="AN1121" s="50"/>
      <c r="AO1121" s="50"/>
      <c r="AP1121" s="50"/>
      <c r="AQ1121" s="50"/>
      <c r="AR1121" s="50"/>
      <c r="AS1121" s="50"/>
      <c r="AT1121" s="50"/>
      <c r="AU1121" s="50"/>
      <c r="AV1121" s="50"/>
      <c r="AW1121" s="50"/>
      <c r="AX1121" s="50"/>
      <c r="AY1121" s="50"/>
      <c r="AZ1121" s="50"/>
      <c r="BA1121" s="50"/>
      <c r="BB1121" s="50"/>
      <c r="BC1121" s="50"/>
      <c r="BD1121" s="50"/>
      <c r="BE1121" s="50"/>
      <c r="BF1121" s="50"/>
      <c r="BG1121" s="50"/>
    </row>
    <row r="1122" spans="1:59" ht="24.75" customHeight="1" x14ac:dyDescent="0.25">
      <c r="A1122" s="22" t="s">
        <v>8</v>
      </c>
      <c r="B1122" s="22" t="s">
        <v>1647</v>
      </c>
      <c r="C1122" s="22" t="s">
        <v>7</v>
      </c>
      <c r="D1122" s="22">
        <v>37</v>
      </c>
      <c r="E1122" s="22" t="s">
        <v>1684</v>
      </c>
      <c r="F1122" s="22" t="s">
        <v>1685</v>
      </c>
      <c r="G1122" s="53">
        <v>0</v>
      </c>
      <c r="H1122" s="54">
        <v>525</v>
      </c>
      <c r="I1122" s="54">
        <v>0</v>
      </c>
      <c r="J1122" s="54">
        <v>0</v>
      </c>
      <c r="K1122" s="54">
        <v>0</v>
      </c>
      <c r="L1122" s="54">
        <v>0</v>
      </c>
      <c r="M1122" s="54">
        <v>2</v>
      </c>
      <c r="N1122" s="54">
        <v>5</v>
      </c>
      <c r="O1122" s="54">
        <v>1</v>
      </c>
      <c r="P1122" s="54">
        <v>0</v>
      </c>
      <c r="Q1122" s="54">
        <v>0</v>
      </c>
      <c r="R1122" s="54">
        <v>0</v>
      </c>
      <c r="S1122" s="54">
        <v>0</v>
      </c>
      <c r="T1122" s="54">
        <v>0</v>
      </c>
      <c r="U1122" s="54">
        <v>130</v>
      </c>
      <c r="V1122" s="54">
        <v>1</v>
      </c>
      <c r="W1122" s="54">
        <v>0</v>
      </c>
      <c r="X1122" s="54">
        <v>1</v>
      </c>
      <c r="Y1122" s="54">
        <v>0</v>
      </c>
      <c r="Z1122" s="54">
        <v>0</v>
      </c>
      <c r="AA1122" s="54">
        <v>0</v>
      </c>
      <c r="AB1122" s="54">
        <v>0</v>
      </c>
      <c r="AC1122" s="60">
        <v>0</v>
      </c>
      <c r="AD1122" s="100">
        <v>5</v>
      </c>
      <c r="AE1122" s="84">
        <v>0</v>
      </c>
      <c r="AF1122" s="173">
        <f t="shared" si="225"/>
        <v>670</v>
      </c>
      <c r="AG1122" s="173">
        <f t="shared" si="226"/>
        <v>665</v>
      </c>
    </row>
    <row r="1123" spans="1:59" ht="24.75" customHeight="1" x14ac:dyDescent="0.25">
      <c r="A1123" s="22" t="s">
        <v>8</v>
      </c>
      <c r="B1123" s="22" t="s">
        <v>1647</v>
      </c>
      <c r="C1123" s="22" t="s">
        <v>7</v>
      </c>
      <c r="D1123" s="22">
        <v>37</v>
      </c>
      <c r="E1123" s="22" t="s">
        <v>1686</v>
      </c>
      <c r="F1123" s="22" t="s">
        <v>1687</v>
      </c>
      <c r="G1123" s="53">
        <v>2</v>
      </c>
      <c r="H1123" s="54">
        <v>525</v>
      </c>
      <c r="I1123" s="54">
        <v>1</v>
      </c>
      <c r="J1123" s="54">
        <v>0</v>
      </c>
      <c r="K1123" s="54">
        <v>0</v>
      </c>
      <c r="L1123" s="54">
        <v>0</v>
      </c>
      <c r="M1123" s="54">
        <v>0</v>
      </c>
      <c r="N1123" s="54">
        <v>2</v>
      </c>
      <c r="O1123" s="54">
        <v>0</v>
      </c>
      <c r="P1123" s="54">
        <v>0</v>
      </c>
      <c r="Q1123" s="54">
        <v>0</v>
      </c>
      <c r="R1123" s="54">
        <v>0</v>
      </c>
      <c r="S1123" s="54">
        <v>0</v>
      </c>
      <c r="T1123" s="54">
        <v>0</v>
      </c>
      <c r="U1123" s="54">
        <v>131</v>
      </c>
      <c r="V1123" s="54">
        <v>0</v>
      </c>
      <c r="W1123" s="54">
        <v>0</v>
      </c>
      <c r="X1123" s="54">
        <v>0</v>
      </c>
      <c r="Y1123" s="54">
        <v>3</v>
      </c>
      <c r="Z1123" s="54">
        <v>0</v>
      </c>
      <c r="AA1123" s="54">
        <v>0</v>
      </c>
      <c r="AB1123" s="54">
        <v>0</v>
      </c>
      <c r="AC1123" s="60">
        <v>0</v>
      </c>
      <c r="AD1123" s="100">
        <v>3</v>
      </c>
      <c r="AE1123" s="84">
        <v>0</v>
      </c>
      <c r="AF1123" s="173">
        <f t="shared" si="225"/>
        <v>667</v>
      </c>
      <c r="AG1123" s="173">
        <f t="shared" si="226"/>
        <v>664</v>
      </c>
    </row>
    <row r="1124" spans="1:59" ht="24.75" customHeight="1" x14ac:dyDescent="0.25">
      <c r="A1124" s="22" t="s">
        <v>8</v>
      </c>
      <c r="B1124" s="22" t="s">
        <v>1647</v>
      </c>
      <c r="C1124" s="22" t="s">
        <v>7</v>
      </c>
      <c r="D1124" s="22">
        <v>37</v>
      </c>
      <c r="E1124" s="22" t="s">
        <v>1688</v>
      </c>
      <c r="F1124" s="22" t="s">
        <v>1689</v>
      </c>
      <c r="G1124" s="53">
        <v>0</v>
      </c>
      <c r="H1124" s="54">
        <v>328</v>
      </c>
      <c r="I1124" s="54">
        <v>1</v>
      </c>
      <c r="J1124" s="54">
        <v>0</v>
      </c>
      <c r="K1124" s="54">
        <v>0</v>
      </c>
      <c r="L1124" s="54">
        <v>0</v>
      </c>
      <c r="M1124" s="54">
        <v>1</v>
      </c>
      <c r="N1124" s="54">
        <v>0</v>
      </c>
      <c r="O1124" s="54">
        <v>0</v>
      </c>
      <c r="P1124" s="54">
        <v>0</v>
      </c>
      <c r="Q1124" s="54">
        <v>0</v>
      </c>
      <c r="R1124" s="54">
        <v>0</v>
      </c>
      <c r="S1124" s="54">
        <v>0</v>
      </c>
      <c r="T1124" s="54">
        <v>0</v>
      </c>
      <c r="U1124" s="54">
        <v>131</v>
      </c>
      <c r="V1124" s="54">
        <v>0</v>
      </c>
      <c r="W1124" s="54">
        <v>0</v>
      </c>
      <c r="X1124" s="54">
        <v>0</v>
      </c>
      <c r="Y1124" s="54">
        <v>0</v>
      </c>
      <c r="Z1124" s="54">
        <v>0</v>
      </c>
      <c r="AA1124" s="54">
        <v>0</v>
      </c>
      <c r="AB1124" s="54">
        <v>0</v>
      </c>
      <c r="AC1124" s="60">
        <v>0</v>
      </c>
      <c r="AD1124" s="100">
        <v>5</v>
      </c>
      <c r="AE1124" s="84">
        <v>0</v>
      </c>
      <c r="AF1124" s="173">
        <f t="shared" si="225"/>
        <v>466</v>
      </c>
      <c r="AG1124" s="173">
        <f t="shared" si="226"/>
        <v>461</v>
      </c>
    </row>
    <row r="1125" spans="1:59" ht="24.75" customHeight="1" x14ac:dyDescent="0.25">
      <c r="A1125" s="22" t="s">
        <v>8</v>
      </c>
      <c r="B1125" s="22" t="s">
        <v>1647</v>
      </c>
      <c r="C1125" s="22" t="s">
        <v>7</v>
      </c>
      <c r="D1125" s="22">
        <v>37</v>
      </c>
      <c r="E1125" s="22" t="s">
        <v>1690</v>
      </c>
      <c r="F1125" s="22" t="s">
        <v>1691</v>
      </c>
      <c r="G1125" s="53">
        <v>1</v>
      </c>
      <c r="H1125" s="54">
        <v>342</v>
      </c>
      <c r="I1125" s="54">
        <v>0</v>
      </c>
      <c r="J1125" s="54">
        <v>1</v>
      </c>
      <c r="K1125" s="54">
        <v>0</v>
      </c>
      <c r="L1125" s="54">
        <v>0</v>
      </c>
      <c r="M1125" s="54">
        <v>1</v>
      </c>
      <c r="N1125" s="54">
        <v>0</v>
      </c>
      <c r="O1125" s="54">
        <v>0</v>
      </c>
      <c r="P1125" s="54">
        <v>0</v>
      </c>
      <c r="Q1125" s="54">
        <v>0</v>
      </c>
      <c r="R1125" s="54">
        <v>0</v>
      </c>
      <c r="S1125" s="54">
        <v>0</v>
      </c>
      <c r="T1125" s="54">
        <v>0</v>
      </c>
      <c r="U1125" s="54">
        <v>114</v>
      </c>
      <c r="V1125" s="54">
        <v>0</v>
      </c>
      <c r="W1125" s="54">
        <v>0</v>
      </c>
      <c r="X1125" s="54">
        <v>0</v>
      </c>
      <c r="Y1125" s="54">
        <v>0</v>
      </c>
      <c r="Z1125" s="54">
        <v>0</v>
      </c>
      <c r="AA1125" s="54">
        <v>0</v>
      </c>
      <c r="AB1125" s="54">
        <v>0</v>
      </c>
      <c r="AC1125" s="60">
        <v>0</v>
      </c>
      <c r="AD1125" s="100">
        <v>3</v>
      </c>
      <c r="AE1125" s="84">
        <v>0</v>
      </c>
      <c r="AF1125" s="173">
        <f t="shared" si="225"/>
        <v>462</v>
      </c>
      <c r="AG1125" s="173">
        <f t="shared" si="226"/>
        <v>459</v>
      </c>
    </row>
    <row r="1126" spans="1:59" ht="24.75" customHeight="1" x14ac:dyDescent="0.25">
      <c r="A1126" s="22" t="s">
        <v>8</v>
      </c>
      <c r="B1126" s="22" t="s">
        <v>1647</v>
      </c>
      <c r="C1126" s="22" t="s">
        <v>7</v>
      </c>
      <c r="D1126" s="22">
        <v>37</v>
      </c>
      <c r="E1126" s="22" t="s">
        <v>1692</v>
      </c>
      <c r="F1126" s="22" t="s">
        <v>1693</v>
      </c>
      <c r="G1126" s="53">
        <v>1</v>
      </c>
      <c r="H1126" s="54">
        <v>496</v>
      </c>
      <c r="I1126" s="54">
        <v>0</v>
      </c>
      <c r="J1126" s="54">
        <v>0</v>
      </c>
      <c r="K1126" s="54">
        <v>0</v>
      </c>
      <c r="L1126" s="54">
        <v>0</v>
      </c>
      <c r="M1126" s="54">
        <v>0</v>
      </c>
      <c r="N1126" s="54">
        <v>2</v>
      </c>
      <c r="O1126" s="54">
        <v>0</v>
      </c>
      <c r="P1126" s="54">
        <v>0</v>
      </c>
      <c r="Q1126" s="54">
        <v>0</v>
      </c>
      <c r="R1126" s="54">
        <v>0</v>
      </c>
      <c r="S1126" s="54">
        <v>0</v>
      </c>
      <c r="T1126" s="54">
        <v>1</v>
      </c>
      <c r="U1126" s="54">
        <v>158</v>
      </c>
      <c r="V1126" s="54">
        <v>1</v>
      </c>
      <c r="W1126" s="54">
        <v>0</v>
      </c>
      <c r="X1126" s="54">
        <v>1</v>
      </c>
      <c r="Y1126" s="54">
        <v>2</v>
      </c>
      <c r="Z1126" s="54">
        <v>0</v>
      </c>
      <c r="AA1126" s="54">
        <v>0</v>
      </c>
      <c r="AB1126" s="54">
        <v>0</v>
      </c>
      <c r="AC1126" s="60">
        <v>0</v>
      </c>
      <c r="AD1126" s="100">
        <v>3</v>
      </c>
      <c r="AE1126" s="84">
        <v>0</v>
      </c>
      <c r="AF1126" s="173">
        <f t="shared" si="225"/>
        <v>665</v>
      </c>
      <c r="AG1126" s="173">
        <f t="shared" si="226"/>
        <v>662</v>
      </c>
    </row>
    <row r="1127" spans="1:59" ht="24.75" customHeight="1" x14ac:dyDescent="0.25">
      <c r="A1127" s="22" t="s">
        <v>8</v>
      </c>
      <c r="B1127" s="22" t="s">
        <v>1647</v>
      </c>
      <c r="C1127" s="22" t="s">
        <v>7</v>
      </c>
      <c r="D1127" s="22">
        <v>37</v>
      </c>
      <c r="E1127" s="22" t="s">
        <v>1694</v>
      </c>
      <c r="F1127" s="22" t="s">
        <v>1695</v>
      </c>
      <c r="G1127" s="53">
        <v>0</v>
      </c>
      <c r="H1127" s="54">
        <v>488</v>
      </c>
      <c r="I1127" s="54">
        <v>0</v>
      </c>
      <c r="J1127" s="54">
        <v>1</v>
      </c>
      <c r="K1127" s="54">
        <v>0</v>
      </c>
      <c r="L1127" s="54">
        <v>0</v>
      </c>
      <c r="M1127" s="54">
        <v>0</v>
      </c>
      <c r="N1127" s="54">
        <v>1</v>
      </c>
      <c r="O1127" s="54">
        <v>1</v>
      </c>
      <c r="P1127" s="54">
        <v>0</v>
      </c>
      <c r="Q1127" s="54">
        <v>0</v>
      </c>
      <c r="R1127" s="54">
        <v>0</v>
      </c>
      <c r="S1127" s="54">
        <v>0</v>
      </c>
      <c r="T1127" s="54">
        <v>0</v>
      </c>
      <c r="U1127" s="54">
        <v>140</v>
      </c>
      <c r="V1127" s="54">
        <v>1</v>
      </c>
      <c r="W1127" s="54">
        <v>0</v>
      </c>
      <c r="X1127" s="54">
        <v>0</v>
      </c>
      <c r="Y1127" s="54">
        <v>1</v>
      </c>
      <c r="Z1127" s="54">
        <v>1</v>
      </c>
      <c r="AA1127" s="54">
        <v>0</v>
      </c>
      <c r="AB1127" s="54">
        <v>0</v>
      </c>
      <c r="AC1127" s="60">
        <v>0</v>
      </c>
      <c r="AD1127" s="100">
        <v>2</v>
      </c>
      <c r="AE1127" s="84">
        <v>0</v>
      </c>
      <c r="AF1127" s="173">
        <f t="shared" si="225"/>
        <v>636</v>
      </c>
      <c r="AG1127" s="173">
        <f t="shared" si="226"/>
        <v>634</v>
      </c>
    </row>
    <row r="1128" spans="1:59" ht="24.75" customHeight="1" x14ac:dyDescent="0.25">
      <c r="A1128" s="22" t="s">
        <v>8</v>
      </c>
      <c r="B1128" s="22" t="s">
        <v>1647</v>
      </c>
      <c r="C1128" s="22" t="s">
        <v>7</v>
      </c>
      <c r="D1128" s="22">
        <v>37</v>
      </c>
      <c r="E1128" s="22" t="s">
        <v>1696</v>
      </c>
      <c r="F1128" s="22" t="s">
        <v>1697</v>
      </c>
      <c r="G1128" s="53">
        <v>0</v>
      </c>
      <c r="H1128" s="54">
        <v>465</v>
      </c>
      <c r="I1128" s="54">
        <v>0</v>
      </c>
      <c r="J1128" s="54">
        <v>0</v>
      </c>
      <c r="K1128" s="54">
        <v>0</v>
      </c>
      <c r="L1128" s="54">
        <v>0</v>
      </c>
      <c r="M1128" s="54">
        <v>1</v>
      </c>
      <c r="N1128" s="54">
        <v>1</v>
      </c>
      <c r="O1128" s="54">
        <v>0</v>
      </c>
      <c r="P1128" s="54">
        <v>0</v>
      </c>
      <c r="Q1128" s="54">
        <v>0</v>
      </c>
      <c r="R1128" s="54">
        <v>0</v>
      </c>
      <c r="S1128" s="54">
        <v>0</v>
      </c>
      <c r="T1128" s="54">
        <v>0</v>
      </c>
      <c r="U1128" s="54">
        <v>178</v>
      </c>
      <c r="V1128" s="54">
        <v>1</v>
      </c>
      <c r="W1128" s="54">
        <v>0</v>
      </c>
      <c r="X1128" s="54">
        <v>1</v>
      </c>
      <c r="Y1128" s="54">
        <v>2</v>
      </c>
      <c r="Z1128" s="54">
        <v>0</v>
      </c>
      <c r="AA1128" s="54">
        <v>0</v>
      </c>
      <c r="AB1128" s="54">
        <v>0</v>
      </c>
      <c r="AC1128" s="60">
        <v>0</v>
      </c>
      <c r="AD1128" s="100">
        <v>4</v>
      </c>
      <c r="AE1128" s="84">
        <v>0</v>
      </c>
      <c r="AF1128" s="173">
        <f t="shared" si="225"/>
        <v>653</v>
      </c>
      <c r="AG1128" s="173">
        <f t="shared" si="226"/>
        <v>649</v>
      </c>
    </row>
    <row r="1129" spans="1:59" ht="24.75" customHeight="1" x14ac:dyDescent="0.25">
      <c r="A1129" s="22" t="s">
        <v>8</v>
      </c>
      <c r="B1129" s="22" t="s">
        <v>1647</v>
      </c>
      <c r="C1129" s="22" t="s">
        <v>7</v>
      </c>
      <c r="D1129" s="22">
        <v>37</v>
      </c>
      <c r="E1129" s="22" t="s">
        <v>1698</v>
      </c>
      <c r="F1129" s="22" t="s">
        <v>1699</v>
      </c>
      <c r="G1129" s="53">
        <v>0</v>
      </c>
      <c r="H1129" s="54">
        <v>625</v>
      </c>
      <c r="I1129" s="54">
        <v>2</v>
      </c>
      <c r="J1129" s="54">
        <v>0</v>
      </c>
      <c r="K1129" s="54">
        <v>0</v>
      </c>
      <c r="L1129" s="54">
        <v>0</v>
      </c>
      <c r="M1129" s="54">
        <v>0</v>
      </c>
      <c r="N1129" s="54">
        <v>5</v>
      </c>
      <c r="O1129" s="54">
        <v>3</v>
      </c>
      <c r="P1129" s="54">
        <v>0</v>
      </c>
      <c r="Q1129" s="54">
        <v>0</v>
      </c>
      <c r="R1129" s="54">
        <v>0</v>
      </c>
      <c r="S1129" s="54">
        <v>0</v>
      </c>
      <c r="T1129" s="54">
        <v>0</v>
      </c>
      <c r="U1129" s="54">
        <v>153</v>
      </c>
      <c r="V1129" s="54">
        <v>0</v>
      </c>
      <c r="W1129" s="54">
        <v>0</v>
      </c>
      <c r="X1129" s="54">
        <v>0</v>
      </c>
      <c r="Y1129" s="54">
        <v>8</v>
      </c>
      <c r="Z1129" s="54">
        <v>0</v>
      </c>
      <c r="AA1129" s="54">
        <v>0</v>
      </c>
      <c r="AB1129" s="54">
        <v>0</v>
      </c>
      <c r="AC1129" s="60">
        <v>0</v>
      </c>
      <c r="AD1129" s="100">
        <v>2</v>
      </c>
      <c r="AE1129" s="84">
        <v>0</v>
      </c>
      <c r="AF1129" s="173">
        <f t="shared" si="225"/>
        <v>798</v>
      </c>
      <c r="AG1129" s="173">
        <f t="shared" si="226"/>
        <v>796</v>
      </c>
    </row>
    <row r="1130" spans="1:59" ht="24.75" customHeight="1" x14ac:dyDescent="0.25">
      <c r="A1130" s="22" t="s">
        <v>8</v>
      </c>
      <c r="B1130" s="22" t="s">
        <v>1647</v>
      </c>
      <c r="C1130" s="22" t="s">
        <v>7</v>
      </c>
      <c r="D1130" s="22">
        <v>37</v>
      </c>
      <c r="E1130" s="22" t="s">
        <v>1700</v>
      </c>
      <c r="F1130" s="22" t="s">
        <v>1701</v>
      </c>
      <c r="G1130" s="53">
        <v>5</v>
      </c>
      <c r="H1130" s="54">
        <v>619</v>
      </c>
      <c r="I1130" s="54">
        <v>0</v>
      </c>
      <c r="J1130" s="54">
        <v>0</v>
      </c>
      <c r="K1130" s="54">
        <v>0</v>
      </c>
      <c r="L1130" s="54">
        <v>0</v>
      </c>
      <c r="M1130" s="54">
        <v>0</v>
      </c>
      <c r="N1130" s="54">
        <v>0</v>
      </c>
      <c r="O1130" s="54">
        <v>2</v>
      </c>
      <c r="P1130" s="54">
        <v>0</v>
      </c>
      <c r="Q1130" s="54">
        <v>0</v>
      </c>
      <c r="R1130" s="54">
        <v>0</v>
      </c>
      <c r="S1130" s="54">
        <v>0</v>
      </c>
      <c r="T1130" s="54">
        <v>0</v>
      </c>
      <c r="U1130" s="54">
        <v>170</v>
      </c>
      <c r="V1130" s="54">
        <v>1</v>
      </c>
      <c r="W1130" s="54">
        <v>0</v>
      </c>
      <c r="X1130" s="54">
        <v>0</v>
      </c>
      <c r="Y1130" s="54">
        <v>3</v>
      </c>
      <c r="Z1130" s="54">
        <v>0</v>
      </c>
      <c r="AA1130" s="54">
        <v>0</v>
      </c>
      <c r="AB1130" s="54">
        <v>0</v>
      </c>
      <c r="AC1130" s="60">
        <v>0</v>
      </c>
      <c r="AD1130" s="100">
        <v>1</v>
      </c>
      <c r="AE1130" s="84">
        <v>0</v>
      </c>
      <c r="AF1130" s="173">
        <f t="shared" si="225"/>
        <v>801</v>
      </c>
      <c r="AG1130" s="173">
        <f t="shared" si="226"/>
        <v>800</v>
      </c>
    </row>
    <row r="1131" spans="1:59" ht="24.75" customHeight="1" x14ac:dyDescent="0.25">
      <c r="A1131" s="22" t="s">
        <v>8</v>
      </c>
      <c r="B1131" s="22" t="s">
        <v>1647</v>
      </c>
      <c r="C1131" s="22" t="s">
        <v>7</v>
      </c>
      <c r="D1131" s="22">
        <v>37</v>
      </c>
      <c r="E1131" s="22" t="s">
        <v>1702</v>
      </c>
      <c r="F1131" s="22" t="s">
        <v>1703</v>
      </c>
      <c r="G1131" s="53">
        <v>1</v>
      </c>
      <c r="H1131" s="54">
        <v>633</v>
      </c>
      <c r="I1131" s="54">
        <v>0</v>
      </c>
      <c r="J1131" s="54">
        <v>0</v>
      </c>
      <c r="K1131" s="54">
        <v>0</v>
      </c>
      <c r="L1131" s="54">
        <v>0</v>
      </c>
      <c r="M1131" s="54">
        <v>1</v>
      </c>
      <c r="N1131" s="54">
        <v>3</v>
      </c>
      <c r="O1131" s="54">
        <v>1</v>
      </c>
      <c r="P1131" s="54">
        <v>0</v>
      </c>
      <c r="Q1131" s="54">
        <v>1</v>
      </c>
      <c r="R1131" s="54">
        <v>0</v>
      </c>
      <c r="S1131" s="54">
        <v>0</v>
      </c>
      <c r="T1131" s="54">
        <v>0</v>
      </c>
      <c r="U1131" s="54">
        <v>160</v>
      </c>
      <c r="V1131" s="54">
        <v>0</v>
      </c>
      <c r="W1131" s="54">
        <v>0</v>
      </c>
      <c r="X1131" s="54">
        <v>1</v>
      </c>
      <c r="Y1131" s="54">
        <v>2</v>
      </c>
      <c r="Z1131" s="54">
        <v>0</v>
      </c>
      <c r="AA1131" s="54">
        <v>0</v>
      </c>
      <c r="AB1131" s="54">
        <v>0</v>
      </c>
      <c r="AC1131" s="60">
        <v>1</v>
      </c>
      <c r="AD1131" s="100">
        <v>3</v>
      </c>
      <c r="AE1131" s="84">
        <v>0</v>
      </c>
      <c r="AF1131" s="173">
        <f t="shared" si="225"/>
        <v>807</v>
      </c>
      <c r="AG1131" s="173">
        <f t="shared" si="226"/>
        <v>804</v>
      </c>
    </row>
    <row r="1132" spans="1:59" ht="24.75" customHeight="1" x14ac:dyDescent="0.25">
      <c r="A1132" s="22" t="s">
        <v>8</v>
      </c>
      <c r="B1132" s="22" t="s">
        <v>1647</v>
      </c>
      <c r="C1132" s="22" t="s">
        <v>7</v>
      </c>
      <c r="D1132" s="22">
        <v>37</v>
      </c>
      <c r="E1132" s="22" t="s">
        <v>1704</v>
      </c>
      <c r="F1132" s="22" t="s">
        <v>1705</v>
      </c>
      <c r="G1132" s="53">
        <v>1</v>
      </c>
      <c r="H1132" s="54">
        <v>399</v>
      </c>
      <c r="I1132" s="54">
        <v>1</v>
      </c>
      <c r="J1132" s="54">
        <v>0</v>
      </c>
      <c r="K1132" s="54">
        <v>0</v>
      </c>
      <c r="L1132" s="54">
        <v>1</v>
      </c>
      <c r="M1132" s="54">
        <v>1</v>
      </c>
      <c r="N1132" s="54">
        <v>3</v>
      </c>
      <c r="O1132" s="54">
        <v>0</v>
      </c>
      <c r="P1132" s="54">
        <v>0</v>
      </c>
      <c r="Q1132" s="54">
        <v>0</v>
      </c>
      <c r="R1132" s="54">
        <v>0</v>
      </c>
      <c r="S1132" s="54">
        <v>0</v>
      </c>
      <c r="T1132" s="54">
        <v>0</v>
      </c>
      <c r="U1132" s="54">
        <v>97</v>
      </c>
      <c r="V1132" s="54">
        <v>0</v>
      </c>
      <c r="W1132" s="54">
        <v>0</v>
      </c>
      <c r="X1132" s="54">
        <v>0</v>
      </c>
      <c r="Y1132" s="54">
        <v>1</v>
      </c>
      <c r="Z1132" s="54">
        <v>0</v>
      </c>
      <c r="AA1132" s="54">
        <v>0</v>
      </c>
      <c r="AB1132" s="54">
        <v>1</v>
      </c>
      <c r="AC1132" s="60">
        <v>0</v>
      </c>
      <c r="AD1132" s="100">
        <v>2</v>
      </c>
      <c r="AE1132" s="84">
        <v>0</v>
      </c>
      <c r="AF1132" s="173">
        <f t="shared" si="225"/>
        <v>507</v>
      </c>
      <c r="AG1132" s="173">
        <f t="shared" si="226"/>
        <v>505</v>
      </c>
    </row>
    <row r="1133" spans="1:59" ht="24.75" customHeight="1" x14ac:dyDescent="0.25">
      <c r="A1133" s="22"/>
      <c r="B1133" s="22"/>
      <c r="C1133" s="22"/>
      <c r="D1133" s="22"/>
      <c r="E1133" s="31" t="s">
        <v>1706</v>
      </c>
      <c r="F1133" s="31" t="s">
        <v>6</v>
      </c>
      <c r="G1133" s="87">
        <f>SUM(G1104:G1132)</f>
        <v>26</v>
      </c>
      <c r="H1133" s="84">
        <f t="shared" ref="H1133:AG1133" si="227">SUM(H1104:H1132)</f>
        <v>16773</v>
      </c>
      <c r="I1133" s="84">
        <f t="shared" si="227"/>
        <v>25</v>
      </c>
      <c r="J1133" s="84">
        <f t="shared" si="227"/>
        <v>6</v>
      </c>
      <c r="K1133" s="84">
        <f t="shared" si="227"/>
        <v>1</v>
      </c>
      <c r="L1133" s="84">
        <f t="shared" si="227"/>
        <v>5</v>
      </c>
      <c r="M1133" s="84">
        <f t="shared" si="227"/>
        <v>25</v>
      </c>
      <c r="N1133" s="84">
        <f t="shared" si="227"/>
        <v>68</v>
      </c>
      <c r="O1133" s="84">
        <f t="shared" si="227"/>
        <v>23</v>
      </c>
      <c r="P1133" s="84">
        <f t="shared" si="227"/>
        <v>2</v>
      </c>
      <c r="Q1133" s="84">
        <f t="shared" si="227"/>
        <v>5</v>
      </c>
      <c r="R1133" s="84">
        <f t="shared" si="227"/>
        <v>0</v>
      </c>
      <c r="S1133" s="84">
        <f t="shared" si="227"/>
        <v>0</v>
      </c>
      <c r="T1133" s="84">
        <f t="shared" si="227"/>
        <v>2</v>
      </c>
      <c r="U1133" s="84">
        <f t="shared" si="227"/>
        <v>4109</v>
      </c>
      <c r="V1133" s="84">
        <f t="shared" si="227"/>
        <v>15</v>
      </c>
      <c r="W1133" s="84">
        <f t="shared" si="227"/>
        <v>2</v>
      </c>
      <c r="X1133" s="84">
        <f t="shared" si="227"/>
        <v>15</v>
      </c>
      <c r="Y1133" s="84">
        <f t="shared" si="227"/>
        <v>55</v>
      </c>
      <c r="Z1133" s="84">
        <f t="shared" si="227"/>
        <v>3</v>
      </c>
      <c r="AA1133" s="84">
        <f t="shared" si="227"/>
        <v>3</v>
      </c>
      <c r="AB1133" s="84">
        <f t="shared" si="227"/>
        <v>7</v>
      </c>
      <c r="AC1133" s="85">
        <f t="shared" si="227"/>
        <v>5</v>
      </c>
      <c r="AD1133" s="100">
        <f t="shared" si="227"/>
        <v>116</v>
      </c>
      <c r="AE1133" s="84">
        <f t="shared" si="227"/>
        <v>0</v>
      </c>
      <c r="AF1133" s="87">
        <f t="shared" si="227"/>
        <v>21291</v>
      </c>
      <c r="AG1133" s="88">
        <f t="shared" si="227"/>
        <v>21175</v>
      </c>
    </row>
    <row r="1134" spans="1:59" s="51" customFormat="1" ht="24.75" customHeight="1" x14ac:dyDescent="0.25">
      <c r="A1134" s="241"/>
      <c r="B1134" s="242"/>
      <c r="C1134" s="242"/>
      <c r="D1134" s="242"/>
      <c r="E1134" s="242"/>
      <c r="F1134" s="242"/>
      <c r="G1134" s="242"/>
      <c r="H1134" s="242"/>
      <c r="I1134" s="242"/>
      <c r="J1134" s="242"/>
      <c r="K1134" s="242"/>
      <c r="L1134" s="242"/>
      <c r="M1134" s="242"/>
      <c r="N1134" s="242"/>
      <c r="O1134" s="242"/>
      <c r="P1134" s="242"/>
      <c r="Q1134" s="242"/>
      <c r="R1134" s="242"/>
      <c r="S1134" s="242"/>
      <c r="T1134" s="242"/>
      <c r="U1134" s="242"/>
      <c r="V1134" s="242"/>
      <c r="W1134" s="242"/>
      <c r="X1134" s="242"/>
      <c r="Y1134" s="242"/>
      <c r="Z1134" s="242"/>
      <c r="AA1134" s="242"/>
      <c r="AB1134" s="242"/>
      <c r="AC1134" s="242"/>
      <c r="AD1134" s="242"/>
      <c r="AE1134" s="242"/>
      <c r="AF1134" s="242"/>
      <c r="AG1134" s="243"/>
      <c r="AH1134" s="50"/>
      <c r="AI1134" s="50"/>
      <c r="AJ1134" s="50"/>
      <c r="AK1134" s="50"/>
      <c r="AL1134" s="50"/>
      <c r="AM1134" s="50"/>
      <c r="AN1134" s="50"/>
      <c r="AO1134" s="50"/>
      <c r="AP1134" s="50"/>
      <c r="AQ1134" s="50"/>
      <c r="AR1134" s="50"/>
      <c r="AS1134" s="50"/>
      <c r="AT1134" s="50"/>
      <c r="AU1134" s="50"/>
      <c r="AV1134" s="50"/>
      <c r="AW1134" s="50"/>
      <c r="AX1134" s="50"/>
      <c r="AY1134" s="50"/>
      <c r="AZ1134" s="50"/>
      <c r="BA1134" s="50"/>
      <c r="BB1134" s="50"/>
      <c r="BC1134" s="50"/>
      <c r="BD1134" s="50"/>
      <c r="BE1134" s="50"/>
      <c r="BF1134" s="50"/>
      <c r="BG1134" s="50"/>
    </row>
    <row r="1135" spans="1:59" s="162" customFormat="1" ht="24.75" customHeight="1" x14ac:dyDescent="0.3">
      <c r="A1135" s="267"/>
      <c r="B1135" s="268"/>
      <c r="C1135" s="268"/>
      <c r="D1135" s="269"/>
      <c r="E1135" s="146" t="s">
        <v>2439</v>
      </c>
      <c r="F1135" s="146"/>
      <c r="G1135" s="147">
        <f>G1133</f>
        <v>26</v>
      </c>
      <c r="H1135" s="148">
        <f t="shared" ref="H1135:AG1135" si="228">H1133</f>
        <v>16773</v>
      </c>
      <c r="I1135" s="148">
        <f t="shared" si="228"/>
        <v>25</v>
      </c>
      <c r="J1135" s="148">
        <f t="shared" si="228"/>
        <v>6</v>
      </c>
      <c r="K1135" s="148">
        <f t="shared" si="228"/>
        <v>1</v>
      </c>
      <c r="L1135" s="148">
        <f t="shared" si="228"/>
        <v>5</v>
      </c>
      <c r="M1135" s="148">
        <f t="shared" si="228"/>
        <v>25</v>
      </c>
      <c r="N1135" s="148">
        <f t="shared" si="228"/>
        <v>68</v>
      </c>
      <c r="O1135" s="148">
        <f t="shared" si="228"/>
        <v>23</v>
      </c>
      <c r="P1135" s="148">
        <f t="shared" si="228"/>
        <v>2</v>
      </c>
      <c r="Q1135" s="148">
        <f t="shared" si="228"/>
        <v>5</v>
      </c>
      <c r="R1135" s="148">
        <f t="shared" si="228"/>
        <v>0</v>
      </c>
      <c r="S1135" s="148">
        <f t="shared" si="228"/>
        <v>0</v>
      </c>
      <c r="T1135" s="148">
        <f t="shared" si="228"/>
        <v>2</v>
      </c>
      <c r="U1135" s="148">
        <f t="shared" si="228"/>
        <v>4109</v>
      </c>
      <c r="V1135" s="148">
        <f t="shared" si="228"/>
        <v>15</v>
      </c>
      <c r="W1135" s="148">
        <f t="shared" si="228"/>
        <v>2</v>
      </c>
      <c r="X1135" s="148">
        <f t="shared" si="228"/>
        <v>15</v>
      </c>
      <c r="Y1135" s="148">
        <f t="shared" si="228"/>
        <v>55</v>
      </c>
      <c r="Z1135" s="148">
        <f t="shared" si="228"/>
        <v>3</v>
      </c>
      <c r="AA1135" s="148">
        <f t="shared" si="228"/>
        <v>3</v>
      </c>
      <c r="AB1135" s="148">
        <f t="shared" si="228"/>
        <v>7</v>
      </c>
      <c r="AC1135" s="149">
        <f t="shared" si="228"/>
        <v>5</v>
      </c>
      <c r="AD1135" s="150">
        <f t="shared" si="228"/>
        <v>116</v>
      </c>
      <c r="AE1135" s="148">
        <f t="shared" si="228"/>
        <v>0</v>
      </c>
      <c r="AF1135" s="147">
        <f t="shared" si="228"/>
        <v>21291</v>
      </c>
      <c r="AG1135" s="151">
        <f t="shared" si="228"/>
        <v>21175</v>
      </c>
      <c r="AH1135" s="161"/>
      <c r="AI1135" s="161"/>
      <c r="AJ1135" s="161"/>
      <c r="AK1135" s="161"/>
      <c r="AL1135" s="161"/>
      <c r="AM1135" s="161"/>
      <c r="AN1135" s="161"/>
      <c r="AO1135" s="161"/>
      <c r="AP1135" s="161"/>
      <c r="AQ1135" s="161"/>
      <c r="AR1135" s="161"/>
      <c r="AS1135" s="161"/>
      <c r="AT1135" s="161"/>
      <c r="AU1135" s="161"/>
      <c r="AV1135" s="161"/>
      <c r="AW1135" s="161"/>
      <c r="AX1135" s="161"/>
      <c r="AY1135" s="161"/>
      <c r="AZ1135" s="161"/>
      <c r="BA1135" s="161"/>
      <c r="BB1135" s="161"/>
      <c r="BC1135" s="161"/>
      <c r="BD1135" s="161"/>
      <c r="BE1135" s="161"/>
      <c r="BF1135" s="161"/>
      <c r="BG1135" s="161"/>
    </row>
    <row r="1136" spans="1:59" ht="24.75" customHeight="1" x14ac:dyDescent="0.25">
      <c r="A1136" s="238"/>
      <c r="B1136" s="239"/>
      <c r="C1136" s="239"/>
      <c r="D1136" s="239"/>
      <c r="E1136" s="239"/>
      <c r="F1136" s="239"/>
      <c r="G1136" s="239"/>
      <c r="H1136" s="239"/>
      <c r="I1136" s="239"/>
      <c r="J1136" s="239"/>
      <c r="K1136" s="239"/>
      <c r="L1136" s="239"/>
      <c r="M1136" s="239"/>
      <c r="N1136" s="239"/>
      <c r="O1136" s="239"/>
      <c r="P1136" s="239"/>
      <c r="Q1136" s="239"/>
      <c r="R1136" s="239"/>
      <c r="S1136" s="239"/>
      <c r="T1136" s="239"/>
      <c r="U1136" s="239"/>
      <c r="V1136" s="239"/>
      <c r="W1136" s="239"/>
      <c r="X1136" s="239"/>
      <c r="Y1136" s="239"/>
      <c r="Z1136" s="239"/>
      <c r="AA1136" s="239"/>
      <c r="AB1136" s="239"/>
      <c r="AC1136" s="239"/>
      <c r="AD1136" s="239"/>
      <c r="AE1136" s="239"/>
      <c r="AF1136" s="239"/>
      <c r="AG1136" s="240"/>
    </row>
    <row r="1137" spans="1:59" ht="24.75" customHeight="1" x14ac:dyDescent="0.25">
      <c r="A1137" s="252" t="s">
        <v>1707</v>
      </c>
      <c r="B1137" s="253"/>
      <c r="C1137" s="254"/>
      <c r="D1137" s="23"/>
      <c r="E1137" s="22"/>
      <c r="F1137" s="22"/>
      <c r="G1137" s="53"/>
      <c r="H1137" s="54"/>
      <c r="I1137" s="54"/>
      <c r="J1137" s="54"/>
      <c r="K1137" s="54"/>
      <c r="L1137" s="54"/>
      <c r="M1137" s="54"/>
      <c r="N1137" s="54"/>
      <c r="O1137" s="54"/>
      <c r="P1137" s="54"/>
      <c r="Q1137" s="54"/>
      <c r="R1137" s="54"/>
      <c r="S1137" s="54"/>
      <c r="T1137" s="54"/>
      <c r="U1137" s="54"/>
      <c r="V1137" s="54"/>
      <c r="W1137" s="54"/>
      <c r="X1137" s="54"/>
      <c r="Y1137" s="54"/>
      <c r="Z1137" s="54"/>
      <c r="AA1137" s="54"/>
      <c r="AB1137" s="54"/>
      <c r="AC1137" s="60"/>
      <c r="AD1137" s="100"/>
      <c r="AE1137" s="84"/>
      <c r="AF1137" s="87"/>
      <c r="AG1137" s="88"/>
    </row>
    <row r="1138" spans="1:59" ht="24.75" customHeight="1" x14ac:dyDescent="0.25">
      <c r="A1138" s="22" t="s">
        <v>8</v>
      </c>
      <c r="B1138" s="22" t="s">
        <v>1708</v>
      </c>
      <c r="C1138" s="22" t="s">
        <v>7</v>
      </c>
      <c r="D1138" s="22">
        <v>19</v>
      </c>
      <c r="E1138" s="22" t="s">
        <v>1709</v>
      </c>
      <c r="F1138" s="22" t="s">
        <v>1710</v>
      </c>
      <c r="G1138" s="106">
        <v>1</v>
      </c>
      <c r="H1138" s="106">
        <v>460</v>
      </c>
      <c r="I1138" s="106">
        <v>1</v>
      </c>
      <c r="J1138" s="106">
        <v>0</v>
      </c>
      <c r="K1138" s="106">
        <v>0</v>
      </c>
      <c r="L1138" s="106">
        <v>1</v>
      </c>
      <c r="M1138" s="106">
        <v>0</v>
      </c>
      <c r="N1138" s="106">
        <v>3</v>
      </c>
      <c r="O1138" s="106">
        <v>0</v>
      </c>
      <c r="P1138" s="106">
        <v>1</v>
      </c>
      <c r="Q1138" s="106">
        <v>0</v>
      </c>
      <c r="R1138" s="106">
        <v>0</v>
      </c>
      <c r="S1138" s="106">
        <v>1</v>
      </c>
      <c r="T1138" s="106">
        <v>0</v>
      </c>
      <c r="U1138" s="106">
        <v>147</v>
      </c>
      <c r="V1138" s="106">
        <v>1</v>
      </c>
      <c r="W1138" s="106">
        <v>0</v>
      </c>
      <c r="X1138" s="106">
        <v>2</v>
      </c>
      <c r="Y1138" s="106">
        <v>1</v>
      </c>
      <c r="Z1138" s="106">
        <v>0</v>
      </c>
      <c r="AA1138" s="106">
        <v>0</v>
      </c>
      <c r="AB1138" s="106">
        <v>0</v>
      </c>
      <c r="AC1138" s="108">
        <v>1</v>
      </c>
      <c r="AD1138" s="192">
        <v>4</v>
      </c>
      <c r="AE1138" s="183">
        <v>0</v>
      </c>
      <c r="AF1138" s="173">
        <f t="shared" ref="AF1138" si="229">G1138+H1138+I1138+J1138+K1138+L1138+M1138+N1138+O1138+P1138+Q1138+R1138+S1138+T1138+U1138+V1138+W1138+X1138+Y1138+Z1138+AA1138+AB1138+AC1138+AD1138</f>
        <v>624</v>
      </c>
      <c r="AG1138" s="173">
        <f t="shared" ref="AG1138:AG1147" si="230">G1138+H1138+I1138+J1138+K1138+L1138+M1138+N1138+O1138+P1138+Q1138+R1138+S1138+T1138+U1138+V1138+W1138+X1138+Y1138+Z1138+AA1138+AB1138+AC1138</f>
        <v>620</v>
      </c>
    </row>
    <row r="1139" spans="1:59" ht="24.75" customHeight="1" x14ac:dyDescent="0.25">
      <c r="A1139" s="22" t="s">
        <v>8</v>
      </c>
      <c r="B1139" s="22" t="s">
        <v>1708</v>
      </c>
      <c r="C1139" s="22" t="s">
        <v>7</v>
      </c>
      <c r="D1139" s="22">
        <v>19</v>
      </c>
      <c r="E1139" s="22" t="s">
        <v>1711</v>
      </c>
      <c r="F1139" s="22" t="s">
        <v>1712</v>
      </c>
      <c r="G1139" s="106">
        <v>2</v>
      </c>
      <c r="H1139" s="106">
        <v>620</v>
      </c>
      <c r="I1139" s="106">
        <v>0</v>
      </c>
      <c r="J1139" s="106">
        <v>1</v>
      </c>
      <c r="K1139" s="106">
        <v>0</v>
      </c>
      <c r="L1139" s="106">
        <v>1</v>
      </c>
      <c r="M1139" s="106">
        <v>0</v>
      </c>
      <c r="N1139" s="106">
        <v>3</v>
      </c>
      <c r="O1139" s="106">
        <v>0</v>
      </c>
      <c r="P1139" s="106">
        <v>1</v>
      </c>
      <c r="Q1139" s="106">
        <v>3</v>
      </c>
      <c r="R1139" s="106">
        <v>0</v>
      </c>
      <c r="S1139" s="106">
        <v>0</v>
      </c>
      <c r="T1139" s="106">
        <v>0</v>
      </c>
      <c r="U1139" s="106">
        <v>154</v>
      </c>
      <c r="V1139" s="106">
        <v>0</v>
      </c>
      <c r="W1139" s="106">
        <v>1</v>
      </c>
      <c r="X1139" s="106">
        <v>1</v>
      </c>
      <c r="Y1139" s="106">
        <v>1</v>
      </c>
      <c r="Z1139" s="106">
        <v>0</v>
      </c>
      <c r="AA1139" s="106">
        <v>0</v>
      </c>
      <c r="AB1139" s="106">
        <v>1</v>
      </c>
      <c r="AC1139" s="108">
        <v>0</v>
      </c>
      <c r="AD1139" s="192">
        <v>10</v>
      </c>
      <c r="AE1139" s="183">
        <v>0</v>
      </c>
      <c r="AF1139" s="173">
        <f t="shared" ref="AF1139:AF1147" si="231">G1139+H1139+I1139+J1139+K1139+L1139+M1139+N1139+O1139+P1139+Q1139+R1139+S1139+T1139+U1139+V1139+W1139+X1139+Y1139+Z1139+AA1139+AB1139+AC1139+AD1139</f>
        <v>799</v>
      </c>
      <c r="AG1139" s="173">
        <f t="shared" si="230"/>
        <v>789</v>
      </c>
    </row>
    <row r="1140" spans="1:59" ht="24.75" customHeight="1" x14ac:dyDescent="0.25">
      <c r="A1140" s="22" t="s">
        <v>8</v>
      </c>
      <c r="B1140" s="22" t="s">
        <v>1708</v>
      </c>
      <c r="C1140" s="22" t="s">
        <v>7</v>
      </c>
      <c r="D1140" s="22">
        <v>19</v>
      </c>
      <c r="E1140" s="22" t="s">
        <v>1713</v>
      </c>
      <c r="F1140" s="22" t="s">
        <v>1714</v>
      </c>
      <c r="G1140" s="106">
        <v>0</v>
      </c>
      <c r="H1140" s="106">
        <v>632</v>
      </c>
      <c r="I1140" s="106">
        <v>0</v>
      </c>
      <c r="J1140" s="106">
        <v>0</v>
      </c>
      <c r="K1140" s="106">
        <v>0</v>
      </c>
      <c r="L1140" s="106">
        <v>0</v>
      </c>
      <c r="M1140" s="106">
        <v>1</v>
      </c>
      <c r="N1140" s="106">
        <v>1</v>
      </c>
      <c r="O1140" s="106">
        <v>0</v>
      </c>
      <c r="P1140" s="106">
        <v>0</v>
      </c>
      <c r="Q1140" s="106">
        <v>0</v>
      </c>
      <c r="R1140" s="106">
        <v>0</v>
      </c>
      <c r="S1140" s="106">
        <v>0</v>
      </c>
      <c r="T1140" s="106">
        <v>0</v>
      </c>
      <c r="U1140" s="106">
        <v>166</v>
      </c>
      <c r="V1140" s="106">
        <v>1</v>
      </c>
      <c r="W1140" s="106">
        <v>0</v>
      </c>
      <c r="X1140" s="106">
        <v>0</v>
      </c>
      <c r="Y1140" s="106">
        <v>0</v>
      </c>
      <c r="Z1140" s="106">
        <v>1</v>
      </c>
      <c r="AA1140" s="106">
        <v>1</v>
      </c>
      <c r="AB1140" s="106">
        <v>0</v>
      </c>
      <c r="AC1140" s="108">
        <v>0</v>
      </c>
      <c r="AD1140" s="192">
        <v>6</v>
      </c>
      <c r="AE1140" s="183">
        <v>0</v>
      </c>
      <c r="AF1140" s="173">
        <f t="shared" si="231"/>
        <v>809</v>
      </c>
      <c r="AG1140" s="173">
        <f t="shared" si="230"/>
        <v>803</v>
      </c>
    </row>
    <row r="1141" spans="1:59" ht="24.75" customHeight="1" x14ac:dyDescent="0.25">
      <c r="A1141" s="22" t="s">
        <v>8</v>
      </c>
      <c r="B1141" s="22" t="s">
        <v>1708</v>
      </c>
      <c r="C1141" s="22" t="s">
        <v>7</v>
      </c>
      <c r="D1141" s="22">
        <v>19</v>
      </c>
      <c r="E1141" s="22" t="s">
        <v>1715</v>
      </c>
      <c r="F1141" s="22" t="s">
        <v>1716</v>
      </c>
      <c r="G1141" s="99">
        <v>1</v>
      </c>
      <c r="H1141" s="99">
        <v>641</v>
      </c>
      <c r="I1141" s="99">
        <v>0</v>
      </c>
      <c r="J1141" s="99">
        <v>0</v>
      </c>
      <c r="K1141" s="99">
        <v>0</v>
      </c>
      <c r="L1141" s="99">
        <v>1</v>
      </c>
      <c r="M1141" s="99">
        <v>0</v>
      </c>
      <c r="N1141" s="99">
        <v>0</v>
      </c>
      <c r="O1141" s="99">
        <v>0</v>
      </c>
      <c r="P1141" s="99">
        <v>0</v>
      </c>
      <c r="Q1141" s="99">
        <v>3</v>
      </c>
      <c r="R1141" s="99">
        <v>0</v>
      </c>
      <c r="S1141" s="99">
        <v>0</v>
      </c>
      <c r="T1141" s="99">
        <v>0</v>
      </c>
      <c r="U1141" s="99">
        <v>166</v>
      </c>
      <c r="V1141" s="99">
        <v>1</v>
      </c>
      <c r="W1141" s="99">
        <v>1</v>
      </c>
      <c r="X1141" s="99">
        <v>0</v>
      </c>
      <c r="Y1141" s="99">
        <v>2</v>
      </c>
      <c r="Z1141" s="99">
        <v>0</v>
      </c>
      <c r="AA1141" s="99">
        <v>0</v>
      </c>
      <c r="AB1141" s="99">
        <v>2</v>
      </c>
      <c r="AC1141" s="99">
        <v>0</v>
      </c>
      <c r="AD1141" s="195">
        <v>10</v>
      </c>
      <c r="AE1141" s="183">
        <v>0</v>
      </c>
      <c r="AF1141" s="173">
        <f t="shared" si="231"/>
        <v>828</v>
      </c>
      <c r="AG1141" s="173">
        <f t="shared" si="230"/>
        <v>818</v>
      </c>
    </row>
    <row r="1142" spans="1:59" ht="24.75" customHeight="1" x14ac:dyDescent="0.25">
      <c r="A1142" s="22" t="s">
        <v>8</v>
      </c>
      <c r="B1142" s="22" t="s">
        <v>1708</v>
      </c>
      <c r="C1142" s="22" t="s">
        <v>7</v>
      </c>
      <c r="D1142" s="22">
        <v>19</v>
      </c>
      <c r="E1142" s="22" t="s">
        <v>1717</v>
      </c>
      <c r="F1142" s="22" t="s">
        <v>1718</v>
      </c>
      <c r="G1142" s="106">
        <v>0</v>
      </c>
      <c r="H1142" s="106">
        <v>651</v>
      </c>
      <c r="I1142" s="106">
        <v>1</v>
      </c>
      <c r="J1142" s="106">
        <v>0</v>
      </c>
      <c r="K1142" s="106">
        <v>0</v>
      </c>
      <c r="L1142" s="106">
        <v>0</v>
      </c>
      <c r="M1142" s="106">
        <v>1</v>
      </c>
      <c r="N1142" s="106">
        <v>3</v>
      </c>
      <c r="O1142" s="106">
        <v>0</v>
      </c>
      <c r="P1142" s="106">
        <v>0</v>
      </c>
      <c r="Q1142" s="106">
        <v>4</v>
      </c>
      <c r="R1142" s="106">
        <v>0</v>
      </c>
      <c r="S1142" s="106">
        <v>0</v>
      </c>
      <c r="T1142" s="106">
        <v>0</v>
      </c>
      <c r="U1142" s="106">
        <v>164</v>
      </c>
      <c r="V1142" s="106">
        <v>3</v>
      </c>
      <c r="W1142" s="106">
        <v>0</v>
      </c>
      <c r="X1142" s="106">
        <v>1</v>
      </c>
      <c r="Y1142" s="106">
        <v>2</v>
      </c>
      <c r="Z1142" s="106">
        <v>0</v>
      </c>
      <c r="AA1142" s="106">
        <v>0</v>
      </c>
      <c r="AB1142" s="106">
        <v>1</v>
      </c>
      <c r="AC1142" s="108">
        <v>0</v>
      </c>
      <c r="AD1142" s="192">
        <v>2</v>
      </c>
      <c r="AE1142" s="183">
        <v>0</v>
      </c>
      <c r="AF1142" s="173">
        <f t="shared" si="231"/>
        <v>833</v>
      </c>
      <c r="AG1142" s="173">
        <f t="shared" si="230"/>
        <v>831</v>
      </c>
    </row>
    <row r="1143" spans="1:59" ht="24.75" customHeight="1" x14ac:dyDescent="0.25">
      <c r="A1143" s="22" t="s">
        <v>8</v>
      </c>
      <c r="B1143" s="22" t="s">
        <v>1708</v>
      </c>
      <c r="C1143" s="22" t="s">
        <v>7</v>
      </c>
      <c r="D1143" s="22">
        <v>19</v>
      </c>
      <c r="E1143" s="22" t="s">
        <v>1719</v>
      </c>
      <c r="F1143" s="22" t="s">
        <v>1720</v>
      </c>
      <c r="G1143" s="106">
        <v>0</v>
      </c>
      <c r="H1143" s="106">
        <v>647</v>
      </c>
      <c r="I1143" s="106">
        <v>1</v>
      </c>
      <c r="J1143" s="106">
        <v>0</v>
      </c>
      <c r="K1143" s="106">
        <v>0</v>
      </c>
      <c r="L1143" s="106">
        <v>0</v>
      </c>
      <c r="M1143" s="106">
        <v>0</v>
      </c>
      <c r="N1143" s="106">
        <v>1</v>
      </c>
      <c r="O1143" s="106">
        <v>0</v>
      </c>
      <c r="P1143" s="106">
        <v>0</v>
      </c>
      <c r="Q1143" s="106">
        <v>1</v>
      </c>
      <c r="R1143" s="106">
        <v>0</v>
      </c>
      <c r="S1143" s="106">
        <v>0</v>
      </c>
      <c r="T1143" s="106">
        <v>0</v>
      </c>
      <c r="U1143" s="106">
        <v>181</v>
      </c>
      <c r="V1143" s="106">
        <v>0</v>
      </c>
      <c r="W1143" s="106">
        <v>0</v>
      </c>
      <c r="X1143" s="106">
        <v>0</v>
      </c>
      <c r="Y1143" s="106">
        <v>2</v>
      </c>
      <c r="Z1143" s="106">
        <v>0</v>
      </c>
      <c r="AA1143" s="106">
        <v>0</v>
      </c>
      <c r="AB1143" s="106">
        <v>0</v>
      </c>
      <c r="AC1143" s="108">
        <v>0</v>
      </c>
      <c r="AD1143" s="192">
        <v>9</v>
      </c>
      <c r="AE1143" s="183">
        <v>0</v>
      </c>
      <c r="AF1143" s="173">
        <f t="shared" si="231"/>
        <v>842</v>
      </c>
      <c r="AG1143" s="173">
        <f t="shared" si="230"/>
        <v>833</v>
      </c>
    </row>
    <row r="1144" spans="1:59" ht="24.75" customHeight="1" x14ac:dyDescent="0.25">
      <c r="A1144" s="22" t="s">
        <v>8</v>
      </c>
      <c r="B1144" s="22" t="s">
        <v>1708</v>
      </c>
      <c r="C1144" s="22" t="s">
        <v>7</v>
      </c>
      <c r="D1144" s="22">
        <v>19</v>
      </c>
      <c r="E1144" s="22" t="s">
        <v>1721</v>
      </c>
      <c r="F1144" s="22" t="s">
        <v>1722</v>
      </c>
      <c r="G1144" s="106">
        <v>0</v>
      </c>
      <c r="H1144" s="106">
        <v>489</v>
      </c>
      <c r="I1144" s="106">
        <v>0</v>
      </c>
      <c r="J1144" s="106">
        <v>0</v>
      </c>
      <c r="K1144" s="106">
        <v>0</v>
      </c>
      <c r="L1144" s="106">
        <v>0</v>
      </c>
      <c r="M1144" s="106">
        <v>0</v>
      </c>
      <c r="N1144" s="106">
        <v>0</v>
      </c>
      <c r="O1144" s="106">
        <v>0</v>
      </c>
      <c r="P1144" s="106">
        <v>0</v>
      </c>
      <c r="Q1144" s="106">
        <v>2</v>
      </c>
      <c r="R1144" s="106">
        <v>0</v>
      </c>
      <c r="S1144" s="106">
        <v>0</v>
      </c>
      <c r="T1144" s="106">
        <v>0</v>
      </c>
      <c r="U1144" s="106">
        <v>142</v>
      </c>
      <c r="V1144" s="106">
        <v>1</v>
      </c>
      <c r="W1144" s="106">
        <v>0</v>
      </c>
      <c r="X1144" s="106">
        <v>0</v>
      </c>
      <c r="Y1144" s="106">
        <v>0</v>
      </c>
      <c r="Z1144" s="106">
        <v>0</v>
      </c>
      <c r="AA1144" s="106">
        <v>0</v>
      </c>
      <c r="AB1144" s="106">
        <v>0</v>
      </c>
      <c r="AC1144" s="108">
        <v>0</v>
      </c>
      <c r="AD1144" s="192">
        <v>3</v>
      </c>
      <c r="AE1144" s="183">
        <v>0</v>
      </c>
      <c r="AF1144" s="173">
        <f t="shared" si="231"/>
        <v>637</v>
      </c>
      <c r="AG1144" s="173">
        <f t="shared" si="230"/>
        <v>634</v>
      </c>
    </row>
    <row r="1145" spans="1:59" ht="24.75" customHeight="1" x14ac:dyDescent="0.25">
      <c r="A1145" s="22" t="s">
        <v>8</v>
      </c>
      <c r="B1145" s="22" t="s">
        <v>1708</v>
      </c>
      <c r="C1145" s="22" t="s">
        <v>7</v>
      </c>
      <c r="D1145" s="22">
        <v>19</v>
      </c>
      <c r="E1145" s="22" t="s">
        <v>1723</v>
      </c>
      <c r="F1145" s="22" t="s">
        <v>1724</v>
      </c>
      <c r="G1145" s="106">
        <v>0</v>
      </c>
      <c r="H1145" s="106">
        <v>509</v>
      </c>
      <c r="I1145" s="106">
        <v>2</v>
      </c>
      <c r="J1145" s="106">
        <v>0</v>
      </c>
      <c r="K1145" s="106">
        <v>0</v>
      </c>
      <c r="L1145" s="106">
        <v>0</v>
      </c>
      <c r="M1145" s="106">
        <v>0</v>
      </c>
      <c r="N1145" s="106">
        <v>0</v>
      </c>
      <c r="O1145" s="106">
        <v>0</v>
      </c>
      <c r="P1145" s="106">
        <v>0</v>
      </c>
      <c r="Q1145" s="106">
        <v>2</v>
      </c>
      <c r="R1145" s="106">
        <v>0</v>
      </c>
      <c r="S1145" s="106">
        <v>0</v>
      </c>
      <c r="T1145" s="106">
        <v>0</v>
      </c>
      <c r="U1145" s="106">
        <v>117</v>
      </c>
      <c r="V1145" s="106">
        <v>0</v>
      </c>
      <c r="W1145" s="106">
        <v>0</v>
      </c>
      <c r="X1145" s="106">
        <v>0</v>
      </c>
      <c r="Y1145" s="106">
        <v>1</v>
      </c>
      <c r="Z1145" s="106">
        <v>0</v>
      </c>
      <c r="AA1145" s="106">
        <v>0</v>
      </c>
      <c r="AB1145" s="106">
        <v>0</v>
      </c>
      <c r="AC1145" s="108">
        <v>0</v>
      </c>
      <c r="AD1145" s="192">
        <v>5</v>
      </c>
      <c r="AE1145" s="183">
        <v>0</v>
      </c>
      <c r="AF1145" s="173">
        <f t="shared" si="231"/>
        <v>636</v>
      </c>
      <c r="AG1145" s="173">
        <f t="shared" si="230"/>
        <v>631</v>
      </c>
    </row>
    <row r="1146" spans="1:59" ht="24.75" customHeight="1" x14ac:dyDescent="0.25">
      <c r="A1146" s="22" t="s">
        <v>8</v>
      </c>
      <c r="B1146" s="22" t="s">
        <v>1708</v>
      </c>
      <c r="C1146" s="22" t="s">
        <v>7</v>
      </c>
      <c r="D1146" s="22">
        <v>19</v>
      </c>
      <c r="E1146" s="22" t="s">
        <v>1725</v>
      </c>
      <c r="F1146" s="22" t="s">
        <v>1726</v>
      </c>
      <c r="G1146" s="106">
        <v>0</v>
      </c>
      <c r="H1146" s="106">
        <v>553</v>
      </c>
      <c r="I1146" s="106">
        <v>0</v>
      </c>
      <c r="J1146" s="106">
        <v>1</v>
      </c>
      <c r="K1146" s="106">
        <v>0</v>
      </c>
      <c r="L1146" s="106">
        <v>0</v>
      </c>
      <c r="M1146" s="106">
        <v>0</v>
      </c>
      <c r="N1146" s="106">
        <v>3</v>
      </c>
      <c r="O1146" s="106">
        <v>0</v>
      </c>
      <c r="P1146" s="106">
        <v>0</v>
      </c>
      <c r="Q1146" s="106">
        <v>0</v>
      </c>
      <c r="R1146" s="106">
        <v>0</v>
      </c>
      <c r="S1146" s="106">
        <v>0</v>
      </c>
      <c r="T1146" s="106">
        <v>0</v>
      </c>
      <c r="U1146" s="106">
        <v>154</v>
      </c>
      <c r="V1146" s="106">
        <v>0</v>
      </c>
      <c r="W1146" s="106">
        <v>0</v>
      </c>
      <c r="X1146" s="106">
        <v>0</v>
      </c>
      <c r="Y1146" s="106">
        <v>1</v>
      </c>
      <c r="Z1146" s="106">
        <v>0</v>
      </c>
      <c r="AA1146" s="106">
        <v>0</v>
      </c>
      <c r="AB1146" s="106">
        <v>0</v>
      </c>
      <c r="AC1146" s="108">
        <v>0</v>
      </c>
      <c r="AD1146" s="192">
        <v>2</v>
      </c>
      <c r="AE1146" s="183">
        <v>0</v>
      </c>
      <c r="AF1146" s="173">
        <f t="shared" si="231"/>
        <v>714</v>
      </c>
      <c r="AG1146" s="173">
        <f t="shared" si="230"/>
        <v>712</v>
      </c>
    </row>
    <row r="1147" spans="1:59" ht="24.75" customHeight="1" x14ac:dyDescent="0.25">
      <c r="A1147" s="22" t="s">
        <v>8</v>
      </c>
      <c r="B1147" s="22" t="s">
        <v>1708</v>
      </c>
      <c r="C1147" s="22" t="s">
        <v>7</v>
      </c>
      <c r="D1147" s="22">
        <v>19</v>
      </c>
      <c r="E1147" s="22" t="s">
        <v>1727</v>
      </c>
      <c r="F1147" s="22" t="s">
        <v>1728</v>
      </c>
      <c r="G1147" s="106">
        <v>0</v>
      </c>
      <c r="H1147" s="106">
        <v>560</v>
      </c>
      <c r="I1147" s="106">
        <v>0</v>
      </c>
      <c r="J1147" s="106">
        <v>0</v>
      </c>
      <c r="K1147" s="106">
        <v>0</v>
      </c>
      <c r="L1147" s="106">
        <v>0</v>
      </c>
      <c r="M1147" s="106">
        <v>0</v>
      </c>
      <c r="N1147" s="106">
        <v>0</v>
      </c>
      <c r="O1147" s="106">
        <v>0</v>
      </c>
      <c r="P1147" s="106">
        <v>0</v>
      </c>
      <c r="Q1147" s="106">
        <v>1</v>
      </c>
      <c r="R1147" s="106">
        <v>0</v>
      </c>
      <c r="S1147" s="106">
        <v>0</v>
      </c>
      <c r="T1147" s="106">
        <v>0</v>
      </c>
      <c r="U1147" s="106">
        <v>140</v>
      </c>
      <c r="V1147" s="106">
        <v>1</v>
      </c>
      <c r="W1147" s="106">
        <v>0</v>
      </c>
      <c r="X1147" s="106">
        <v>0</v>
      </c>
      <c r="Y1147" s="106">
        <v>0</v>
      </c>
      <c r="Z1147" s="106">
        <v>0</v>
      </c>
      <c r="AA1147" s="106">
        <v>0</v>
      </c>
      <c r="AB1147" s="106">
        <v>0</v>
      </c>
      <c r="AC1147" s="108">
        <v>0</v>
      </c>
      <c r="AD1147" s="192">
        <v>6</v>
      </c>
      <c r="AE1147" s="183">
        <v>1</v>
      </c>
      <c r="AF1147" s="173">
        <f t="shared" si="231"/>
        <v>708</v>
      </c>
      <c r="AG1147" s="173">
        <f t="shared" si="230"/>
        <v>702</v>
      </c>
    </row>
    <row r="1148" spans="1:59" ht="24.75" customHeight="1" x14ac:dyDescent="0.25">
      <c r="A1148" s="22"/>
      <c r="B1148" s="22"/>
      <c r="C1148" s="22"/>
      <c r="D1148" s="22"/>
      <c r="E1148" s="31" t="s">
        <v>263</v>
      </c>
      <c r="F1148" s="31" t="s">
        <v>6</v>
      </c>
      <c r="G1148" s="87">
        <f>SUM(G1138:G1147)</f>
        <v>4</v>
      </c>
      <c r="H1148" s="84">
        <f t="shared" ref="H1148:AG1148" si="232">SUM(H1138:H1147)</f>
        <v>5762</v>
      </c>
      <c r="I1148" s="84">
        <f t="shared" si="232"/>
        <v>5</v>
      </c>
      <c r="J1148" s="84">
        <f t="shared" si="232"/>
        <v>2</v>
      </c>
      <c r="K1148" s="84">
        <f t="shared" si="232"/>
        <v>0</v>
      </c>
      <c r="L1148" s="84">
        <f t="shared" si="232"/>
        <v>3</v>
      </c>
      <c r="M1148" s="84">
        <f t="shared" si="232"/>
        <v>2</v>
      </c>
      <c r="N1148" s="84">
        <f t="shared" si="232"/>
        <v>14</v>
      </c>
      <c r="O1148" s="84">
        <f t="shared" si="232"/>
        <v>0</v>
      </c>
      <c r="P1148" s="84">
        <f t="shared" si="232"/>
        <v>2</v>
      </c>
      <c r="Q1148" s="84">
        <f t="shared" si="232"/>
        <v>16</v>
      </c>
      <c r="R1148" s="84">
        <f t="shared" si="232"/>
        <v>0</v>
      </c>
      <c r="S1148" s="84">
        <f t="shared" si="232"/>
        <v>1</v>
      </c>
      <c r="T1148" s="84">
        <f t="shared" si="232"/>
        <v>0</v>
      </c>
      <c r="U1148" s="84">
        <f t="shared" si="232"/>
        <v>1531</v>
      </c>
      <c r="V1148" s="84">
        <f t="shared" si="232"/>
        <v>8</v>
      </c>
      <c r="W1148" s="84">
        <f t="shared" si="232"/>
        <v>2</v>
      </c>
      <c r="X1148" s="84">
        <f t="shared" si="232"/>
        <v>4</v>
      </c>
      <c r="Y1148" s="84">
        <f t="shared" si="232"/>
        <v>10</v>
      </c>
      <c r="Z1148" s="84">
        <f t="shared" si="232"/>
        <v>1</v>
      </c>
      <c r="AA1148" s="84">
        <f t="shared" si="232"/>
        <v>1</v>
      </c>
      <c r="AB1148" s="84">
        <f t="shared" si="232"/>
        <v>4</v>
      </c>
      <c r="AC1148" s="85">
        <f t="shared" si="232"/>
        <v>1</v>
      </c>
      <c r="AD1148" s="100">
        <f t="shared" si="232"/>
        <v>57</v>
      </c>
      <c r="AE1148" s="84">
        <f t="shared" si="232"/>
        <v>1</v>
      </c>
      <c r="AF1148" s="87">
        <f t="shared" si="232"/>
        <v>7430</v>
      </c>
      <c r="AG1148" s="88">
        <f t="shared" si="232"/>
        <v>7373</v>
      </c>
    </row>
    <row r="1149" spans="1:59" s="45" customFormat="1" ht="24.75" customHeight="1" x14ac:dyDescent="0.25">
      <c r="A1149" s="280"/>
      <c r="B1149" s="281"/>
      <c r="C1149" s="281"/>
      <c r="D1149" s="281"/>
      <c r="E1149" s="281"/>
      <c r="F1149" s="281"/>
      <c r="G1149" s="281"/>
      <c r="H1149" s="281"/>
      <c r="I1149" s="281"/>
      <c r="J1149" s="281"/>
      <c r="K1149" s="281"/>
      <c r="L1149" s="281"/>
      <c r="M1149" s="281"/>
      <c r="N1149" s="281"/>
      <c r="O1149" s="281"/>
      <c r="P1149" s="281"/>
      <c r="Q1149" s="281"/>
      <c r="R1149" s="281"/>
      <c r="S1149" s="281"/>
      <c r="T1149" s="281"/>
      <c r="U1149" s="281"/>
      <c r="V1149" s="281"/>
      <c r="W1149" s="281"/>
      <c r="X1149" s="281"/>
      <c r="Y1149" s="281"/>
      <c r="Z1149" s="281"/>
      <c r="AA1149" s="281"/>
      <c r="AB1149" s="281"/>
      <c r="AC1149" s="281"/>
      <c r="AD1149" s="281"/>
      <c r="AE1149" s="281"/>
      <c r="AF1149" s="281"/>
      <c r="AG1149" s="282"/>
      <c r="AH1149" s="1"/>
      <c r="AI1149" s="1"/>
      <c r="AJ1149" s="1"/>
      <c r="AK1149" s="1"/>
      <c r="AL1149" s="1"/>
      <c r="AM1149" s="1"/>
      <c r="AN1149" s="1"/>
      <c r="AO1149" s="1"/>
      <c r="AP1149" s="1"/>
      <c r="AQ1149" s="1"/>
      <c r="AR1149" s="1"/>
      <c r="AS1149" s="1"/>
      <c r="AT1149" s="1"/>
      <c r="AU1149" s="1"/>
      <c r="AV1149" s="1"/>
      <c r="AW1149" s="1"/>
      <c r="AX1149" s="1"/>
      <c r="AY1149" s="1"/>
      <c r="AZ1149" s="1"/>
      <c r="BA1149" s="1"/>
      <c r="BB1149" s="1"/>
      <c r="BC1149" s="1"/>
      <c r="BD1149" s="1"/>
      <c r="BE1149" s="1"/>
      <c r="BF1149" s="1"/>
      <c r="BG1149" s="1"/>
    </row>
    <row r="1150" spans="1:59" ht="24.75" customHeight="1" x14ac:dyDescent="0.25">
      <c r="A1150" s="22" t="s">
        <v>8</v>
      </c>
      <c r="B1150" s="22" t="s">
        <v>1708</v>
      </c>
      <c r="C1150" s="22" t="s">
        <v>7</v>
      </c>
      <c r="D1150" s="22">
        <v>20</v>
      </c>
      <c r="E1150" s="22" t="s">
        <v>1729</v>
      </c>
      <c r="F1150" s="22" t="s">
        <v>1730</v>
      </c>
      <c r="G1150" s="106">
        <v>0</v>
      </c>
      <c r="H1150" s="106">
        <v>546</v>
      </c>
      <c r="I1150" s="106">
        <v>0</v>
      </c>
      <c r="J1150" s="106">
        <v>0</v>
      </c>
      <c r="K1150" s="106">
        <v>0</v>
      </c>
      <c r="L1150" s="106">
        <v>0</v>
      </c>
      <c r="M1150" s="106">
        <v>1</v>
      </c>
      <c r="N1150" s="106">
        <v>5</v>
      </c>
      <c r="O1150" s="106">
        <v>0</v>
      </c>
      <c r="P1150" s="106">
        <v>2</v>
      </c>
      <c r="Q1150" s="106">
        <v>0</v>
      </c>
      <c r="R1150" s="106">
        <v>0</v>
      </c>
      <c r="S1150" s="106">
        <v>1</v>
      </c>
      <c r="T1150" s="106">
        <v>0</v>
      </c>
      <c r="U1150" s="106">
        <v>143</v>
      </c>
      <c r="V1150" s="106">
        <v>2</v>
      </c>
      <c r="W1150" s="106">
        <v>0</v>
      </c>
      <c r="X1150" s="106">
        <v>0</v>
      </c>
      <c r="Y1150" s="106">
        <v>1</v>
      </c>
      <c r="Z1150" s="106">
        <v>0</v>
      </c>
      <c r="AA1150" s="106">
        <v>0</v>
      </c>
      <c r="AB1150" s="106">
        <v>0</v>
      </c>
      <c r="AC1150" s="108">
        <v>0</v>
      </c>
      <c r="AD1150" s="192">
        <v>7</v>
      </c>
      <c r="AE1150" s="183">
        <v>0</v>
      </c>
      <c r="AF1150" s="173">
        <f t="shared" ref="AF1150" si="233">G1150+H1150+I1150+J1150+K1150+L1150+M1150+N1150+O1150+P1150+Q1150+R1150+S1150+T1150+U1150+V1150+W1150+X1150+Y1150+Z1150+AA1150+AB1150+AC1150+AD1150</f>
        <v>708</v>
      </c>
      <c r="AG1150" s="173">
        <f t="shared" ref="AG1150:AG1164" si="234">G1150+H1150+I1150+J1150+K1150+L1150+M1150+N1150+O1150+P1150+Q1150+R1150+S1150+T1150+U1150+V1150+W1150+X1150+Y1150+Z1150+AA1150+AB1150+AC1150</f>
        <v>701</v>
      </c>
    </row>
    <row r="1151" spans="1:59" ht="24.75" customHeight="1" x14ac:dyDescent="0.25">
      <c r="A1151" s="22" t="s">
        <v>8</v>
      </c>
      <c r="B1151" s="22" t="s">
        <v>1708</v>
      </c>
      <c r="C1151" s="22" t="s">
        <v>7</v>
      </c>
      <c r="D1151" s="22">
        <v>20</v>
      </c>
      <c r="E1151" s="22" t="s">
        <v>1731</v>
      </c>
      <c r="F1151" s="22" t="s">
        <v>1732</v>
      </c>
      <c r="G1151" s="106">
        <v>2</v>
      </c>
      <c r="H1151" s="106">
        <v>538</v>
      </c>
      <c r="I1151" s="106">
        <v>0</v>
      </c>
      <c r="J1151" s="106">
        <v>0</v>
      </c>
      <c r="K1151" s="106">
        <v>0</v>
      </c>
      <c r="L1151" s="106">
        <v>0</v>
      </c>
      <c r="M1151" s="106">
        <v>0</v>
      </c>
      <c r="N1151" s="106">
        <v>4</v>
      </c>
      <c r="O1151" s="106">
        <v>0</v>
      </c>
      <c r="P1151" s="106">
        <v>1</v>
      </c>
      <c r="Q1151" s="106">
        <v>1</v>
      </c>
      <c r="R1151" s="106">
        <v>0</v>
      </c>
      <c r="S1151" s="106">
        <v>0</v>
      </c>
      <c r="T1151" s="106">
        <v>0</v>
      </c>
      <c r="U1151" s="106">
        <v>143</v>
      </c>
      <c r="V1151" s="106">
        <v>0</v>
      </c>
      <c r="W1151" s="106">
        <v>0</v>
      </c>
      <c r="X1151" s="106">
        <v>0</v>
      </c>
      <c r="Y1151" s="106">
        <v>0</v>
      </c>
      <c r="Z1151" s="106">
        <v>0</v>
      </c>
      <c r="AA1151" s="106">
        <v>1</v>
      </c>
      <c r="AB1151" s="106">
        <v>1</v>
      </c>
      <c r="AC1151" s="108">
        <v>0</v>
      </c>
      <c r="AD1151" s="192">
        <v>3</v>
      </c>
      <c r="AE1151" s="183">
        <v>0</v>
      </c>
      <c r="AF1151" s="173">
        <f t="shared" ref="AF1151:AF1164" si="235">G1151+H1151+I1151+J1151+K1151+L1151+M1151+N1151+O1151+P1151+Q1151+R1151+S1151+T1151+U1151+V1151+W1151+X1151+Y1151+Z1151+AA1151+AB1151+AC1151+AD1151</f>
        <v>694</v>
      </c>
      <c r="AG1151" s="173">
        <f t="shared" si="234"/>
        <v>691</v>
      </c>
    </row>
    <row r="1152" spans="1:59" ht="24.75" customHeight="1" x14ac:dyDescent="0.25">
      <c r="A1152" s="22" t="s">
        <v>8</v>
      </c>
      <c r="B1152" s="22" t="s">
        <v>1708</v>
      </c>
      <c r="C1152" s="22" t="s">
        <v>7</v>
      </c>
      <c r="D1152" s="22">
        <v>20</v>
      </c>
      <c r="E1152" s="22" t="s">
        <v>1733</v>
      </c>
      <c r="F1152" s="22" t="s">
        <v>1734</v>
      </c>
      <c r="G1152" s="106">
        <v>2</v>
      </c>
      <c r="H1152" s="106">
        <v>529</v>
      </c>
      <c r="I1152" s="106">
        <v>3</v>
      </c>
      <c r="J1152" s="106">
        <v>0</v>
      </c>
      <c r="K1152" s="106">
        <v>0</v>
      </c>
      <c r="L1152" s="106">
        <v>0</v>
      </c>
      <c r="M1152" s="106">
        <v>1</v>
      </c>
      <c r="N1152" s="106">
        <v>4</v>
      </c>
      <c r="O1152" s="106">
        <v>0</v>
      </c>
      <c r="P1152" s="106">
        <v>2</v>
      </c>
      <c r="Q1152" s="106">
        <v>0</v>
      </c>
      <c r="R1152" s="106">
        <v>0</v>
      </c>
      <c r="S1152" s="106">
        <v>0</v>
      </c>
      <c r="T1152" s="106">
        <v>0</v>
      </c>
      <c r="U1152" s="106">
        <v>159</v>
      </c>
      <c r="V1152" s="106">
        <v>0</v>
      </c>
      <c r="W1152" s="106">
        <v>2</v>
      </c>
      <c r="X1152" s="106">
        <v>0</v>
      </c>
      <c r="Y1152" s="106">
        <v>0</v>
      </c>
      <c r="Z1152" s="106">
        <v>0</v>
      </c>
      <c r="AA1152" s="106">
        <v>0</v>
      </c>
      <c r="AB1152" s="106">
        <v>0</v>
      </c>
      <c r="AC1152" s="108">
        <v>0</v>
      </c>
      <c r="AD1152" s="192">
        <v>8</v>
      </c>
      <c r="AE1152" s="183">
        <v>0</v>
      </c>
      <c r="AF1152" s="173">
        <f t="shared" si="235"/>
        <v>710</v>
      </c>
      <c r="AG1152" s="173">
        <f t="shared" si="234"/>
        <v>702</v>
      </c>
    </row>
    <row r="1153" spans="1:59" ht="24.75" customHeight="1" x14ac:dyDescent="0.25">
      <c r="A1153" s="22" t="s">
        <v>8</v>
      </c>
      <c r="B1153" s="22" t="s">
        <v>1708</v>
      </c>
      <c r="C1153" s="22" t="s">
        <v>7</v>
      </c>
      <c r="D1153" s="22">
        <v>20</v>
      </c>
      <c r="E1153" s="22" t="s">
        <v>1735</v>
      </c>
      <c r="F1153" s="22" t="s">
        <v>1736</v>
      </c>
      <c r="G1153" s="106">
        <v>0</v>
      </c>
      <c r="H1153" s="106">
        <v>488</v>
      </c>
      <c r="I1153" s="106">
        <v>0</v>
      </c>
      <c r="J1153" s="106">
        <v>0</v>
      </c>
      <c r="K1153" s="106">
        <v>1</v>
      </c>
      <c r="L1153" s="106">
        <v>0</v>
      </c>
      <c r="M1153" s="106">
        <v>0</v>
      </c>
      <c r="N1153" s="106">
        <v>3</v>
      </c>
      <c r="O1153" s="106">
        <v>0</v>
      </c>
      <c r="P1153" s="106">
        <v>0</v>
      </c>
      <c r="Q1153" s="106">
        <v>3</v>
      </c>
      <c r="R1153" s="106">
        <v>0</v>
      </c>
      <c r="S1153" s="106">
        <v>0</v>
      </c>
      <c r="T1153" s="106">
        <v>0</v>
      </c>
      <c r="U1153" s="106">
        <v>131</v>
      </c>
      <c r="V1153" s="106">
        <v>1</v>
      </c>
      <c r="W1153" s="106">
        <v>1</v>
      </c>
      <c r="X1153" s="106">
        <v>3</v>
      </c>
      <c r="Y1153" s="106">
        <v>1</v>
      </c>
      <c r="Z1153" s="106">
        <v>0</v>
      </c>
      <c r="AA1153" s="106">
        <v>0</v>
      </c>
      <c r="AB1153" s="106">
        <v>0</v>
      </c>
      <c r="AC1153" s="108">
        <v>0</v>
      </c>
      <c r="AD1153" s="192">
        <v>10</v>
      </c>
      <c r="AE1153" s="183">
        <v>0</v>
      </c>
      <c r="AF1153" s="173">
        <f t="shared" si="235"/>
        <v>642</v>
      </c>
      <c r="AG1153" s="173">
        <f t="shared" si="234"/>
        <v>632</v>
      </c>
    </row>
    <row r="1154" spans="1:59" ht="24.75" customHeight="1" x14ac:dyDescent="0.25">
      <c r="A1154" s="22" t="s">
        <v>8</v>
      </c>
      <c r="B1154" s="22" t="s">
        <v>1708</v>
      </c>
      <c r="C1154" s="22" t="s">
        <v>7</v>
      </c>
      <c r="D1154" s="22">
        <v>20</v>
      </c>
      <c r="E1154" s="22" t="s">
        <v>1737</v>
      </c>
      <c r="F1154" s="22" t="s">
        <v>1738</v>
      </c>
      <c r="G1154" s="106">
        <v>0</v>
      </c>
      <c r="H1154" s="106">
        <v>406</v>
      </c>
      <c r="I1154" s="106">
        <v>1</v>
      </c>
      <c r="J1154" s="106">
        <v>0</v>
      </c>
      <c r="K1154" s="106">
        <v>0</v>
      </c>
      <c r="L1154" s="106">
        <v>0</v>
      </c>
      <c r="M1154" s="106">
        <v>0</v>
      </c>
      <c r="N1154" s="106">
        <v>6</v>
      </c>
      <c r="O1154" s="106">
        <v>0</v>
      </c>
      <c r="P1154" s="106">
        <v>3</v>
      </c>
      <c r="Q1154" s="106">
        <v>2</v>
      </c>
      <c r="R1154" s="106">
        <v>0</v>
      </c>
      <c r="S1154" s="106">
        <v>0</v>
      </c>
      <c r="T1154" s="106">
        <v>1</v>
      </c>
      <c r="U1154" s="106">
        <v>146</v>
      </c>
      <c r="V1154" s="106">
        <v>1</v>
      </c>
      <c r="W1154" s="106">
        <v>1</v>
      </c>
      <c r="X1154" s="106">
        <v>0</v>
      </c>
      <c r="Y1154" s="106">
        <v>0</v>
      </c>
      <c r="Z1154" s="106">
        <v>0</v>
      </c>
      <c r="AA1154" s="106">
        <v>0</v>
      </c>
      <c r="AB1154" s="106">
        <v>0</v>
      </c>
      <c r="AC1154" s="108">
        <v>0</v>
      </c>
      <c r="AD1154" s="192">
        <v>5</v>
      </c>
      <c r="AE1154" s="183">
        <v>0</v>
      </c>
      <c r="AF1154" s="173">
        <f t="shared" si="235"/>
        <v>572</v>
      </c>
      <c r="AG1154" s="173">
        <f t="shared" si="234"/>
        <v>567</v>
      </c>
    </row>
    <row r="1155" spans="1:59" ht="24.75" customHeight="1" x14ac:dyDescent="0.25">
      <c r="A1155" s="22" t="s">
        <v>8</v>
      </c>
      <c r="B1155" s="22" t="s">
        <v>1708</v>
      </c>
      <c r="C1155" s="22" t="s">
        <v>7</v>
      </c>
      <c r="D1155" s="22">
        <v>20</v>
      </c>
      <c r="E1155" s="22" t="s">
        <v>1739</v>
      </c>
      <c r="F1155" s="22" t="s">
        <v>1740</v>
      </c>
      <c r="G1155" s="106">
        <v>2</v>
      </c>
      <c r="H1155" s="106">
        <v>415</v>
      </c>
      <c r="I1155" s="106">
        <v>1</v>
      </c>
      <c r="J1155" s="106">
        <v>0</v>
      </c>
      <c r="K1155" s="106">
        <v>1</v>
      </c>
      <c r="L1155" s="106">
        <v>0</v>
      </c>
      <c r="M1155" s="106">
        <v>1</v>
      </c>
      <c r="N1155" s="106">
        <v>8</v>
      </c>
      <c r="O1155" s="106">
        <v>0</v>
      </c>
      <c r="P1155" s="106">
        <v>1</v>
      </c>
      <c r="Q1155" s="106">
        <v>0</v>
      </c>
      <c r="R1155" s="106">
        <v>0</v>
      </c>
      <c r="S1155" s="106">
        <v>0</v>
      </c>
      <c r="T1155" s="106">
        <v>0</v>
      </c>
      <c r="U1155" s="106">
        <v>149</v>
      </c>
      <c r="V1155" s="106">
        <v>0</v>
      </c>
      <c r="W1155" s="106">
        <v>0</v>
      </c>
      <c r="X1155" s="106">
        <v>0</v>
      </c>
      <c r="Y1155" s="106">
        <v>1</v>
      </c>
      <c r="Z1155" s="106">
        <v>0</v>
      </c>
      <c r="AA1155" s="106">
        <v>1</v>
      </c>
      <c r="AB1155" s="106">
        <v>0</v>
      </c>
      <c r="AC1155" s="108">
        <v>1</v>
      </c>
      <c r="AD1155" s="192">
        <v>6</v>
      </c>
      <c r="AE1155" s="183">
        <v>0</v>
      </c>
      <c r="AF1155" s="173">
        <f t="shared" si="235"/>
        <v>587</v>
      </c>
      <c r="AG1155" s="173">
        <f t="shared" si="234"/>
        <v>581</v>
      </c>
    </row>
    <row r="1156" spans="1:59" ht="24.75" customHeight="1" x14ac:dyDescent="0.25">
      <c r="A1156" s="22" t="s">
        <v>8</v>
      </c>
      <c r="B1156" s="22" t="s">
        <v>1708</v>
      </c>
      <c r="C1156" s="22" t="s">
        <v>7</v>
      </c>
      <c r="D1156" s="22">
        <v>20</v>
      </c>
      <c r="E1156" s="22" t="s">
        <v>1741</v>
      </c>
      <c r="F1156" s="22" t="s">
        <v>1742</v>
      </c>
      <c r="G1156" s="106">
        <v>0</v>
      </c>
      <c r="H1156" s="106">
        <v>360</v>
      </c>
      <c r="I1156" s="106">
        <v>0</v>
      </c>
      <c r="J1156" s="106">
        <v>0</v>
      </c>
      <c r="K1156" s="106">
        <v>0</v>
      </c>
      <c r="L1156" s="106">
        <v>0</v>
      </c>
      <c r="M1156" s="106">
        <v>1</v>
      </c>
      <c r="N1156" s="106">
        <v>3</v>
      </c>
      <c r="O1156" s="106">
        <v>0</v>
      </c>
      <c r="P1156" s="106">
        <v>0</v>
      </c>
      <c r="Q1156" s="106">
        <v>0</v>
      </c>
      <c r="R1156" s="106">
        <v>0</v>
      </c>
      <c r="S1156" s="106">
        <v>0</v>
      </c>
      <c r="T1156" s="106">
        <v>0</v>
      </c>
      <c r="U1156" s="106">
        <v>132</v>
      </c>
      <c r="V1156" s="106">
        <v>0</v>
      </c>
      <c r="W1156" s="106">
        <v>0</v>
      </c>
      <c r="X1156" s="106">
        <v>2</v>
      </c>
      <c r="Y1156" s="106">
        <v>2</v>
      </c>
      <c r="Z1156" s="106">
        <v>0</v>
      </c>
      <c r="AA1156" s="106">
        <v>1</v>
      </c>
      <c r="AB1156" s="106">
        <v>0</v>
      </c>
      <c r="AC1156" s="108">
        <v>0</v>
      </c>
      <c r="AD1156" s="192">
        <v>5</v>
      </c>
      <c r="AE1156" s="183">
        <v>0</v>
      </c>
      <c r="AF1156" s="173">
        <f t="shared" si="235"/>
        <v>506</v>
      </c>
      <c r="AG1156" s="173">
        <f t="shared" si="234"/>
        <v>501</v>
      </c>
    </row>
    <row r="1157" spans="1:59" ht="24.75" customHeight="1" x14ac:dyDescent="0.25">
      <c r="A1157" s="22" t="s">
        <v>8</v>
      </c>
      <c r="B1157" s="22" t="s">
        <v>1708</v>
      </c>
      <c r="C1157" s="22" t="s">
        <v>7</v>
      </c>
      <c r="D1157" s="22">
        <v>20</v>
      </c>
      <c r="E1157" s="22" t="s">
        <v>1743</v>
      </c>
      <c r="F1157" s="22" t="s">
        <v>1744</v>
      </c>
      <c r="G1157" s="106">
        <v>1</v>
      </c>
      <c r="H1157" s="106">
        <v>349</v>
      </c>
      <c r="I1157" s="106">
        <v>0</v>
      </c>
      <c r="J1157" s="106">
        <v>0</v>
      </c>
      <c r="K1157" s="106">
        <v>1</v>
      </c>
      <c r="L1157" s="106">
        <v>0</v>
      </c>
      <c r="M1157" s="106">
        <v>0</v>
      </c>
      <c r="N1157" s="106">
        <v>7</v>
      </c>
      <c r="O1157" s="106">
        <v>0</v>
      </c>
      <c r="P1157" s="106">
        <v>0</v>
      </c>
      <c r="Q1157" s="106">
        <v>0</v>
      </c>
      <c r="R1157" s="106">
        <v>0</v>
      </c>
      <c r="S1157" s="106">
        <v>0</v>
      </c>
      <c r="T1157" s="106">
        <v>2</v>
      </c>
      <c r="U1157" s="106">
        <v>131</v>
      </c>
      <c r="V1157" s="106">
        <v>2</v>
      </c>
      <c r="W1157" s="106">
        <v>1</v>
      </c>
      <c r="X1157" s="106">
        <v>0</v>
      </c>
      <c r="Y1157" s="106">
        <v>1</v>
      </c>
      <c r="Z1157" s="106">
        <v>0</v>
      </c>
      <c r="AA1157" s="106">
        <v>2</v>
      </c>
      <c r="AB1157" s="106">
        <v>0</v>
      </c>
      <c r="AC1157" s="108">
        <v>1</v>
      </c>
      <c r="AD1157" s="192">
        <v>4</v>
      </c>
      <c r="AE1157" s="183">
        <v>0</v>
      </c>
      <c r="AF1157" s="173">
        <f t="shared" si="235"/>
        <v>502</v>
      </c>
      <c r="AG1157" s="173">
        <f t="shared" si="234"/>
        <v>498</v>
      </c>
    </row>
    <row r="1158" spans="1:59" ht="24.75" customHeight="1" x14ac:dyDescent="0.25">
      <c r="A1158" s="22" t="s">
        <v>8</v>
      </c>
      <c r="B1158" s="22" t="s">
        <v>1708</v>
      </c>
      <c r="C1158" s="22" t="s">
        <v>7</v>
      </c>
      <c r="D1158" s="22">
        <v>20</v>
      </c>
      <c r="E1158" s="22" t="s">
        <v>1745</v>
      </c>
      <c r="F1158" s="22" t="s">
        <v>1746</v>
      </c>
      <c r="G1158" s="106">
        <v>0</v>
      </c>
      <c r="H1158" s="106">
        <v>622</v>
      </c>
      <c r="I1158" s="106">
        <v>3</v>
      </c>
      <c r="J1158" s="106">
        <v>0</v>
      </c>
      <c r="K1158" s="106">
        <v>1</v>
      </c>
      <c r="L1158" s="106">
        <v>0</v>
      </c>
      <c r="M1158" s="106">
        <v>0</v>
      </c>
      <c r="N1158" s="106">
        <v>2</v>
      </c>
      <c r="O1158" s="106">
        <v>0</v>
      </c>
      <c r="P1158" s="106">
        <v>0</v>
      </c>
      <c r="Q1158" s="106">
        <v>0</v>
      </c>
      <c r="R1158" s="106">
        <v>0</v>
      </c>
      <c r="S1158" s="106">
        <v>0</v>
      </c>
      <c r="T1158" s="106">
        <v>0</v>
      </c>
      <c r="U1158" s="106">
        <v>162</v>
      </c>
      <c r="V1158" s="106">
        <v>3</v>
      </c>
      <c r="W1158" s="106">
        <v>0</v>
      </c>
      <c r="X1158" s="106">
        <v>0</v>
      </c>
      <c r="Y1158" s="106">
        <v>2</v>
      </c>
      <c r="Z1158" s="106">
        <v>0</v>
      </c>
      <c r="AA1158" s="106">
        <v>0</v>
      </c>
      <c r="AB1158" s="106">
        <v>0</v>
      </c>
      <c r="AC1158" s="108">
        <v>0</v>
      </c>
      <c r="AD1158" s="192">
        <v>10</v>
      </c>
      <c r="AE1158" s="183">
        <v>0</v>
      </c>
      <c r="AF1158" s="173">
        <f t="shared" si="235"/>
        <v>805</v>
      </c>
      <c r="AG1158" s="173">
        <f t="shared" si="234"/>
        <v>795</v>
      </c>
    </row>
    <row r="1159" spans="1:59" ht="24.75" customHeight="1" x14ac:dyDescent="0.25">
      <c r="A1159" s="22" t="s">
        <v>8</v>
      </c>
      <c r="B1159" s="22" t="s">
        <v>1708</v>
      </c>
      <c r="C1159" s="22" t="s">
        <v>7</v>
      </c>
      <c r="D1159" s="22">
        <v>20</v>
      </c>
      <c r="E1159" s="22" t="s">
        <v>1747</v>
      </c>
      <c r="F1159" s="22" t="s">
        <v>1748</v>
      </c>
      <c r="G1159" s="99">
        <v>1</v>
      </c>
      <c r="H1159" s="99">
        <v>621</v>
      </c>
      <c r="I1159" s="99">
        <v>0</v>
      </c>
      <c r="J1159" s="99">
        <v>0</v>
      </c>
      <c r="K1159" s="99">
        <v>0</v>
      </c>
      <c r="L1159" s="99">
        <v>1</v>
      </c>
      <c r="M1159" s="99">
        <v>0</v>
      </c>
      <c r="N1159" s="99">
        <v>3</v>
      </c>
      <c r="O1159" s="99">
        <v>0</v>
      </c>
      <c r="P1159" s="99">
        <v>0</v>
      </c>
      <c r="Q1159" s="99">
        <v>0</v>
      </c>
      <c r="R1159" s="99">
        <v>1</v>
      </c>
      <c r="S1159" s="99">
        <v>0</v>
      </c>
      <c r="T1159" s="99">
        <v>0</v>
      </c>
      <c r="U1159" s="99">
        <v>172</v>
      </c>
      <c r="V1159" s="99">
        <v>2</v>
      </c>
      <c r="W1159" s="99">
        <v>0</v>
      </c>
      <c r="X1159" s="99">
        <v>0</v>
      </c>
      <c r="Y1159" s="99">
        <v>1</v>
      </c>
      <c r="Z1159" s="99">
        <v>0</v>
      </c>
      <c r="AA1159" s="99">
        <v>0</v>
      </c>
      <c r="AB1159" s="99">
        <v>0</v>
      </c>
      <c r="AC1159" s="99">
        <v>0</v>
      </c>
      <c r="AD1159" s="195">
        <v>5</v>
      </c>
      <c r="AE1159" s="183">
        <v>0</v>
      </c>
      <c r="AF1159" s="173">
        <f t="shared" si="235"/>
        <v>807</v>
      </c>
      <c r="AG1159" s="173">
        <f t="shared" si="234"/>
        <v>802</v>
      </c>
    </row>
    <row r="1160" spans="1:59" ht="24.75" customHeight="1" x14ac:dyDescent="0.25">
      <c r="A1160" s="22" t="s">
        <v>8</v>
      </c>
      <c r="B1160" s="22" t="s">
        <v>1708</v>
      </c>
      <c r="C1160" s="22" t="s">
        <v>7</v>
      </c>
      <c r="D1160" s="22">
        <v>20</v>
      </c>
      <c r="E1160" s="22" t="s">
        <v>1749</v>
      </c>
      <c r="F1160" s="22" t="s">
        <v>1750</v>
      </c>
      <c r="G1160" s="106">
        <v>0</v>
      </c>
      <c r="H1160" s="106">
        <v>406</v>
      </c>
      <c r="I1160" s="106">
        <v>2</v>
      </c>
      <c r="J1160" s="106">
        <v>0</v>
      </c>
      <c r="K1160" s="106">
        <v>0</v>
      </c>
      <c r="L1160" s="106">
        <v>0</v>
      </c>
      <c r="M1160" s="106">
        <v>0</v>
      </c>
      <c r="N1160" s="106">
        <v>3</v>
      </c>
      <c r="O1160" s="106">
        <v>1</v>
      </c>
      <c r="P1160" s="106">
        <v>0</v>
      </c>
      <c r="Q1160" s="106">
        <v>0</v>
      </c>
      <c r="R1160" s="106">
        <v>0</v>
      </c>
      <c r="S1160" s="106">
        <v>0</v>
      </c>
      <c r="T1160" s="106">
        <v>0</v>
      </c>
      <c r="U1160" s="106">
        <v>136</v>
      </c>
      <c r="V1160" s="106">
        <v>0</v>
      </c>
      <c r="W1160" s="106">
        <v>0</v>
      </c>
      <c r="X1160" s="106">
        <v>1</v>
      </c>
      <c r="Y1160" s="106">
        <v>1</v>
      </c>
      <c r="Z1160" s="106">
        <v>1</v>
      </c>
      <c r="AA1160" s="106">
        <v>0</v>
      </c>
      <c r="AB1160" s="106">
        <v>0</v>
      </c>
      <c r="AC1160" s="108">
        <v>1</v>
      </c>
      <c r="AD1160" s="192">
        <v>2</v>
      </c>
      <c r="AE1160" s="183">
        <v>0</v>
      </c>
      <c r="AF1160" s="173">
        <f t="shared" si="235"/>
        <v>554</v>
      </c>
      <c r="AG1160" s="173">
        <f t="shared" si="234"/>
        <v>552</v>
      </c>
    </row>
    <row r="1161" spans="1:59" ht="24.75" customHeight="1" x14ac:dyDescent="0.25">
      <c r="A1161" s="22" t="s">
        <v>8</v>
      </c>
      <c r="B1161" s="22" t="s">
        <v>1708</v>
      </c>
      <c r="C1161" s="22" t="s">
        <v>7</v>
      </c>
      <c r="D1161" s="22">
        <v>20</v>
      </c>
      <c r="E1161" s="22" t="s">
        <v>1751</v>
      </c>
      <c r="F1161" s="22" t="s">
        <v>1752</v>
      </c>
      <c r="G1161" s="106">
        <v>3</v>
      </c>
      <c r="H1161" s="106">
        <v>441</v>
      </c>
      <c r="I1161" s="106">
        <v>0</v>
      </c>
      <c r="J1161" s="106">
        <v>0</v>
      </c>
      <c r="K1161" s="106">
        <v>0</v>
      </c>
      <c r="L1161" s="106">
        <v>2</v>
      </c>
      <c r="M1161" s="106">
        <v>3</v>
      </c>
      <c r="N1161" s="106">
        <v>2</v>
      </c>
      <c r="O1161" s="106">
        <v>0</v>
      </c>
      <c r="P1161" s="106">
        <v>0</v>
      </c>
      <c r="Q1161" s="106">
        <v>0</v>
      </c>
      <c r="R1161" s="106">
        <v>0</v>
      </c>
      <c r="S1161" s="106">
        <v>0</v>
      </c>
      <c r="T1161" s="106">
        <v>0</v>
      </c>
      <c r="U1161" s="106">
        <v>123</v>
      </c>
      <c r="V1161" s="106">
        <v>1</v>
      </c>
      <c r="W1161" s="106">
        <v>0</v>
      </c>
      <c r="X1161" s="106">
        <v>2</v>
      </c>
      <c r="Y1161" s="106">
        <v>0</v>
      </c>
      <c r="Z1161" s="106">
        <v>0</v>
      </c>
      <c r="AA1161" s="106">
        <v>0</v>
      </c>
      <c r="AB1161" s="106">
        <v>0</v>
      </c>
      <c r="AC1161" s="108">
        <v>0</v>
      </c>
      <c r="AD1161" s="192">
        <v>3</v>
      </c>
      <c r="AE1161" s="183">
        <v>0</v>
      </c>
      <c r="AF1161" s="173">
        <f t="shared" si="235"/>
        <v>580</v>
      </c>
      <c r="AG1161" s="173">
        <f t="shared" si="234"/>
        <v>577</v>
      </c>
    </row>
    <row r="1162" spans="1:59" ht="24.75" customHeight="1" x14ac:dyDescent="0.25">
      <c r="A1162" s="22" t="s">
        <v>8</v>
      </c>
      <c r="B1162" s="22" t="s">
        <v>1708</v>
      </c>
      <c r="C1162" s="22" t="s">
        <v>7</v>
      </c>
      <c r="D1162" s="22">
        <v>20</v>
      </c>
      <c r="E1162" s="22" t="s">
        <v>1753</v>
      </c>
      <c r="F1162" s="22" t="s">
        <v>1754</v>
      </c>
      <c r="G1162" s="106">
        <v>1</v>
      </c>
      <c r="H1162" s="106">
        <v>470</v>
      </c>
      <c r="I1162" s="106">
        <v>0</v>
      </c>
      <c r="J1162" s="106">
        <v>0</v>
      </c>
      <c r="K1162" s="106">
        <v>0</v>
      </c>
      <c r="L1162" s="106">
        <v>0</v>
      </c>
      <c r="M1162" s="106">
        <v>1</v>
      </c>
      <c r="N1162" s="106">
        <v>1</v>
      </c>
      <c r="O1162" s="106">
        <v>0</v>
      </c>
      <c r="P1162" s="106">
        <v>0</v>
      </c>
      <c r="Q1162" s="106">
        <v>0</v>
      </c>
      <c r="R1162" s="106">
        <v>0</v>
      </c>
      <c r="S1162" s="106">
        <v>0</v>
      </c>
      <c r="T1162" s="106">
        <v>0</v>
      </c>
      <c r="U1162" s="106">
        <v>113</v>
      </c>
      <c r="V1162" s="106">
        <v>1</v>
      </c>
      <c r="W1162" s="106">
        <v>0</v>
      </c>
      <c r="X1162" s="106">
        <v>0</v>
      </c>
      <c r="Y1162" s="106">
        <v>1</v>
      </c>
      <c r="Z1162" s="106">
        <v>0</v>
      </c>
      <c r="AA1162" s="106">
        <v>0</v>
      </c>
      <c r="AB1162" s="106">
        <v>0</v>
      </c>
      <c r="AC1162" s="108">
        <v>0</v>
      </c>
      <c r="AD1162" s="192">
        <v>4</v>
      </c>
      <c r="AE1162" s="183">
        <v>0</v>
      </c>
      <c r="AF1162" s="173">
        <f t="shared" si="235"/>
        <v>592</v>
      </c>
      <c r="AG1162" s="173">
        <f t="shared" si="234"/>
        <v>588</v>
      </c>
    </row>
    <row r="1163" spans="1:59" ht="24.75" customHeight="1" x14ac:dyDescent="0.25">
      <c r="A1163" s="22" t="s">
        <v>8</v>
      </c>
      <c r="B1163" s="22" t="s">
        <v>1708</v>
      </c>
      <c r="C1163" s="22" t="s">
        <v>7</v>
      </c>
      <c r="D1163" s="22">
        <v>20</v>
      </c>
      <c r="E1163" s="22" t="s">
        <v>1755</v>
      </c>
      <c r="F1163" s="22" t="s">
        <v>1756</v>
      </c>
      <c r="G1163" s="106">
        <v>0</v>
      </c>
      <c r="H1163" s="106">
        <v>459</v>
      </c>
      <c r="I1163" s="106">
        <v>0</v>
      </c>
      <c r="J1163" s="106">
        <v>0</v>
      </c>
      <c r="K1163" s="106">
        <v>0</v>
      </c>
      <c r="L1163" s="106">
        <v>0</v>
      </c>
      <c r="M1163" s="106">
        <v>0</v>
      </c>
      <c r="N1163" s="106">
        <v>3</v>
      </c>
      <c r="O1163" s="106">
        <v>0</v>
      </c>
      <c r="P1163" s="106">
        <v>0</v>
      </c>
      <c r="Q1163" s="106">
        <v>0</v>
      </c>
      <c r="R1163" s="106">
        <v>0</v>
      </c>
      <c r="S1163" s="106">
        <v>0</v>
      </c>
      <c r="T1163" s="106">
        <v>0</v>
      </c>
      <c r="U1163" s="106">
        <v>129</v>
      </c>
      <c r="V1163" s="106">
        <v>2</v>
      </c>
      <c r="W1163" s="106">
        <v>0</v>
      </c>
      <c r="X1163" s="106">
        <v>2</v>
      </c>
      <c r="Y1163" s="106">
        <v>2</v>
      </c>
      <c r="Z1163" s="106">
        <v>0</v>
      </c>
      <c r="AA1163" s="106">
        <v>1</v>
      </c>
      <c r="AB1163" s="106">
        <v>0</v>
      </c>
      <c r="AC1163" s="108">
        <v>0</v>
      </c>
      <c r="AD1163" s="192">
        <v>4</v>
      </c>
      <c r="AE1163" s="183">
        <v>0</v>
      </c>
      <c r="AF1163" s="173">
        <f t="shared" si="235"/>
        <v>602</v>
      </c>
      <c r="AG1163" s="173">
        <f t="shared" si="234"/>
        <v>598</v>
      </c>
    </row>
    <row r="1164" spans="1:59" ht="24.75" customHeight="1" x14ac:dyDescent="0.25">
      <c r="A1164" s="22" t="s">
        <v>8</v>
      </c>
      <c r="B1164" s="22" t="s">
        <v>1708</v>
      </c>
      <c r="C1164" s="22" t="s">
        <v>7</v>
      </c>
      <c r="D1164" s="22">
        <v>20</v>
      </c>
      <c r="E1164" s="22" t="s">
        <v>1757</v>
      </c>
      <c r="F1164" s="22" t="s">
        <v>1758</v>
      </c>
      <c r="G1164" s="106">
        <v>1</v>
      </c>
      <c r="H1164" s="106">
        <v>523</v>
      </c>
      <c r="I1164" s="106">
        <v>0</v>
      </c>
      <c r="J1164" s="106">
        <v>0</v>
      </c>
      <c r="K1164" s="106">
        <v>0</v>
      </c>
      <c r="L1164" s="106">
        <v>0</v>
      </c>
      <c r="M1164" s="106">
        <v>1</v>
      </c>
      <c r="N1164" s="106">
        <v>0</v>
      </c>
      <c r="O1164" s="106">
        <v>2</v>
      </c>
      <c r="P1164" s="106">
        <v>0</v>
      </c>
      <c r="Q1164" s="106">
        <v>0</v>
      </c>
      <c r="R1164" s="106">
        <v>0</v>
      </c>
      <c r="S1164" s="106">
        <v>0</v>
      </c>
      <c r="T1164" s="106">
        <v>0</v>
      </c>
      <c r="U1164" s="106">
        <v>114</v>
      </c>
      <c r="V1164" s="106">
        <v>1</v>
      </c>
      <c r="W1164" s="106">
        <v>0</v>
      </c>
      <c r="X1164" s="106">
        <v>0</v>
      </c>
      <c r="Y1164" s="106">
        <v>0</v>
      </c>
      <c r="Z1164" s="106">
        <v>0</v>
      </c>
      <c r="AA1164" s="106">
        <v>0</v>
      </c>
      <c r="AB1164" s="106">
        <v>0</v>
      </c>
      <c r="AC1164" s="108">
        <v>0</v>
      </c>
      <c r="AD1164" s="192">
        <v>5</v>
      </c>
      <c r="AE1164" s="183">
        <v>0</v>
      </c>
      <c r="AF1164" s="173">
        <f t="shared" si="235"/>
        <v>647</v>
      </c>
      <c r="AG1164" s="173">
        <f t="shared" si="234"/>
        <v>642</v>
      </c>
    </row>
    <row r="1165" spans="1:59" ht="24.75" customHeight="1" x14ac:dyDescent="0.25">
      <c r="A1165" s="22"/>
      <c r="B1165" s="22"/>
      <c r="C1165" s="22"/>
      <c r="D1165" s="22"/>
      <c r="E1165" s="31" t="s">
        <v>294</v>
      </c>
      <c r="F1165" s="31" t="s">
        <v>6</v>
      </c>
      <c r="G1165" s="87">
        <f>SUM(G1150:G1164)</f>
        <v>13</v>
      </c>
      <c r="H1165" s="84">
        <f t="shared" ref="H1165:AG1165" si="236">SUM(H1150:H1164)</f>
        <v>7173</v>
      </c>
      <c r="I1165" s="84">
        <f t="shared" si="236"/>
        <v>10</v>
      </c>
      <c r="J1165" s="84">
        <f t="shared" si="236"/>
        <v>0</v>
      </c>
      <c r="K1165" s="84">
        <f t="shared" si="236"/>
        <v>4</v>
      </c>
      <c r="L1165" s="84">
        <f t="shared" si="236"/>
        <v>3</v>
      </c>
      <c r="M1165" s="84">
        <f t="shared" si="236"/>
        <v>9</v>
      </c>
      <c r="N1165" s="84">
        <f t="shared" si="236"/>
        <v>54</v>
      </c>
      <c r="O1165" s="84">
        <f t="shared" si="236"/>
        <v>3</v>
      </c>
      <c r="P1165" s="84">
        <f t="shared" si="236"/>
        <v>9</v>
      </c>
      <c r="Q1165" s="84">
        <f t="shared" si="236"/>
        <v>6</v>
      </c>
      <c r="R1165" s="84">
        <f t="shared" si="236"/>
        <v>1</v>
      </c>
      <c r="S1165" s="84">
        <f t="shared" si="236"/>
        <v>1</v>
      </c>
      <c r="T1165" s="84">
        <f t="shared" si="236"/>
        <v>3</v>
      </c>
      <c r="U1165" s="84">
        <f t="shared" si="236"/>
        <v>2083</v>
      </c>
      <c r="V1165" s="84">
        <f t="shared" si="236"/>
        <v>16</v>
      </c>
      <c r="W1165" s="84">
        <f t="shared" si="236"/>
        <v>5</v>
      </c>
      <c r="X1165" s="84">
        <f t="shared" si="236"/>
        <v>10</v>
      </c>
      <c r="Y1165" s="84">
        <f t="shared" si="236"/>
        <v>13</v>
      </c>
      <c r="Z1165" s="84">
        <f t="shared" si="236"/>
        <v>1</v>
      </c>
      <c r="AA1165" s="84">
        <f t="shared" si="236"/>
        <v>6</v>
      </c>
      <c r="AB1165" s="84">
        <f t="shared" si="236"/>
        <v>1</v>
      </c>
      <c r="AC1165" s="85">
        <f t="shared" si="236"/>
        <v>3</v>
      </c>
      <c r="AD1165" s="100">
        <f t="shared" si="236"/>
        <v>81</v>
      </c>
      <c r="AE1165" s="84">
        <f t="shared" si="236"/>
        <v>0</v>
      </c>
      <c r="AF1165" s="87">
        <f t="shared" si="236"/>
        <v>9508</v>
      </c>
      <c r="AG1165" s="88">
        <f t="shared" si="236"/>
        <v>9427</v>
      </c>
    </row>
    <row r="1166" spans="1:59" s="51" customFormat="1" ht="24.75" customHeight="1" x14ac:dyDescent="0.25">
      <c r="A1166" s="241"/>
      <c r="B1166" s="242"/>
      <c r="C1166" s="242"/>
      <c r="D1166" s="242"/>
      <c r="E1166" s="242"/>
      <c r="F1166" s="242"/>
      <c r="G1166" s="242"/>
      <c r="H1166" s="242"/>
      <c r="I1166" s="242"/>
      <c r="J1166" s="242"/>
      <c r="K1166" s="242"/>
      <c r="L1166" s="242"/>
      <c r="M1166" s="242"/>
      <c r="N1166" s="242"/>
      <c r="O1166" s="242"/>
      <c r="P1166" s="242"/>
      <c r="Q1166" s="242"/>
      <c r="R1166" s="242"/>
      <c r="S1166" s="242"/>
      <c r="T1166" s="242"/>
      <c r="U1166" s="242"/>
      <c r="V1166" s="242"/>
      <c r="W1166" s="242"/>
      <c r="X1166" s="242"/>
      <c r="Y1166" s="242"/>
      <c r="Z1166" s="242"/>
      <c r="AA1166" s="242"/>
      <c r="AB1166" s="242"/>
      <c r="AC1166" s="242"/>
      <c r="AD1166" s="242"/>
      <c r="AE1166" s="242"/>
      <c r="AF1166" s="242"/>
      <c r="AG1166" s="243"/>
      <c r="AH1166" s="50"/>
      <c r="AI1166" s="50"/>
      <c r="AJ1166" s="50"/>
      <c r="AK1166" s="50"/>
      <c r="AL1166" s="50"/>
      <c r="AM1166" s="50"/>
      <c r="AN1166" s="50"/>
      <c r="AO1166" s="50"/>
      <c r="AP1166" s="50"/>
      <c r="AQ1166" s="50"/>
      <c r="AR1166" s="50"/>
      <c r="AS1166" s="50"/>
      <c r="AT1166" s="50"/>
      <c r="AU1166" s="50"/>
      <c r="AV1166" s="50"/>
      <c r="AW1166" s="50"/>
      <c r="AX1166" s="50"/>
      <c r="AY1166" s="50"/>
      <c r="AZ1166" s="50"/>
      <c r="BA1166" s="50"/>
      <c r="BB1166" s="50"/>
      <c r="BC1166" s="50"/>
      <c r="BD1166" s="50"/>
      <c r="BE1166" s="50"/>
      <c r="BF1166" s="50"/>
      <c r="BG1166" s="50"/>
    </row>
    <row r="1167" spans="1:59" ht="24.75" customHeight="1" x14ac:dyDescent="0.25">
      <c r="A1167" s="22" t="s">
        <v>8</v>
      </c>
      <c r="B1167" s="22" t="s">
        <v>1708</v>
      </c>
      <c r="C1167" s="22" t="s">
        <v>7</v>
      </c>
      <c r="D1167" s="22">
        <v>21</v>
      </c>
      <c r="E1167" s="22" t="s">
        <v>1759</v>
      </c>
      <c r="F1167" s="22" t="s">
        <v>1760</v>
      </c>
      <c r="G1167" s="106">
        <v>0</v>
      </c>
      <c r="H1167" s="106">
        <v>329</v>
      </c>
      <c r="I1167" s="106">
        <v>1</v>
      </c>
      <c r="J1167" s="106">
        <v>0</v>
      </c>
      <c r="K1167" s="106">
        <v>0</v>
      </c>
      <c r="L1167" s="106">
        <v>0</v>
      </c>
      <c r="M1167" s="106">
        <v>0</v>
      </c>
      <c r="N1167" s="106">
        <v>0</v>
      </c>
      <c r="O1167" s="106">
        <v>0</v>
      </c>
      <c r="P1167" s="106">
        <v>0</v>
      </c>
      <c r="Q1167" s="106">
        <v>0</v>
      </c>
      <c r="R1167" s="106">
        <v>0</v>
      </c>
      <c r="S1167" s="106">
        <v>0</v>
      </c>
      <c r="T1167" s="106">
        <v>0</v>
      </c>
      <c r="U1167" s="106">
        <v>156</v>
      </c>
      <c r="V1167" s="106">
        <v>1</v>
      </c>
      <c r="W1167" s="106">
        <v>1</v>
      </c>
      <c r="X1167" s="106">
        <v>0</v>
      </c>
      <c r="Y1167" s="106">
        <v>0</v>
      </c>
      <c r="Z1167" s="106">
        <v>0</v>
      </c>
      <c r="AA1167" s="106">
        <v>0</v>
      </c>
      <c r="AB1167" s="106">
        <v>0</v>
      </c>
      <c r="AC1167" s="108">
        <v>0</v>
      </c>
      <c r="AD1167" s="192">
        <v>1</v>
      </c>
      <c r="AE1167" s="183">
        <v>0</v>
      </c>
      <c r="AF1167" s="173">
        <f t="shared" ref="AF1167" si="237">G1167+H1167+I1167+J1167+K1167+L1167+M1167+N1167+O1167+P1167+Q1167+R1167+S1167+T1167+U1167+V1167+W1167+X1167+Y1167+Z1167+AA1167+AB1167+AC1167+AD1167</f>
        <v>489</v>
      </c>
      <c r="AG1167" s="173">
        <f t="shared" ref="AG1167:AG1181" si="238">G1167+H1167+I1167+J1167+K1167+L1167+M1167+N1167+O1167+P1167+Q1167+R1167+S1167+T1167+U1167+V1167+W1167+X1167+Y1167+Z1167+AA1167+AB1167+AC1167</f>
        <v>488</v>
      </c>
    </row>
    <row r="1168" spans="1:59" ht="24.75" customHeight="1" x14ac:dyDescent="0.25">
      <c r="A1168" s="22" t="s">
        <v>8</v>
      </c>
      <c r="B1168" s="22" t="s">
        <v>1708</v>
      </c>
      <c r="C1168" s="22" t="s">
        <v>7</v>
      </c>
      <c r="D1168" s="22">
        <v>21</v>
      </c>
      <c r="E1168" s="22" t="s">
        <v>1761</v>
      </c>
      <c r="F1168" s="22" t="s">
        <v>1762</v>
      </c>
      <c r="G1168" s="106">
        <v>0</v>
      </c>
      <c r="H1168" s="106">
        <v>528</v>
      </c>
      <c r="I1168" s="106">
        <v>0</v>
      </c>
      <c r="J1168" s="106">
        <v>0</v>
      </c>
      <c r="K1168" s="106">
        <v>0</v>
      </c>
      <c r="L1168" s="106">
        <v>0</v>
      </c>
      <c r="M1168" s="106">
        <v>0</v>
      </c>
      <c r="N1168" s="106">
        <v>0</v>
      </c>
      <c r="O1168" s="106">
        <v>1</v>
      </c>
      <c r="P1168" s="106">
        <v>0</v>
      </c>
      <c r="Q1168" s="106">
        <v>0</v>
      </c>
      <c r="R1168" s="106">
        <v>0</v>
      </c>
      <c r="S1168" s="106">
        <v>0</v>
      </c>
      <c r="T1168" s="106">
        <v>0</v>
      </c>
      <c r="U1168" s="106">
        <v>195</v>
      </c>
      <c r="V1168" s="106">
        <v>0</v>
      </c>
      <c r="W1168" s="106">
        <v>1</v>
      </c>
      <c r="X1168" s="106">
        <v>1</v>
      </c>
      <c r="Y1168" s="106">
        <v>0</v>
      </c>
      <c r="Z1168" s="106">
        <v>0</v>
      </c>
      <c r="AA1168" s="106">
        <v>0</v>
      </c>
      <c r="AB1168" s="106">
        <v>0</v>
      </c>
      <c r="AC1168" s="108">
        <v>0</v>
      </c>
      <c r="AD1168" s="192">
        <v>3</v>
      </c>
      <c r="AE1168" s="183">
        <v>0</v>
      </c>
      <c r="AF1168" s="173">
        <f t="shared" ref="AF1168:AF1181" si="239">G1168+H1168+I1168+J1168+K1168+L1168+M1168+N1168+O1168+P1168+Q1168+R1168+S1168+T1168+U1168+V1168+W1168+X1168+Y1168+Z1168+AA1168+AB1168+AC1168+AD1168</f>
        <v>729</v>
      </c>
      <c r="AG1168" s="173">
        <f t="shared" si="238"/>
        <v>726</v>
      </c>
    </row>
    <row r="1169" spans="1:59" ht="24.75" customHeight="1" x14ac:dyDescent="0.25">
      <c r="A1169" s="22" t="s">
        <v>8</v>
      </c>
      <c r="B1169" s="22" t="s">
        <v>1708</v>
      </c>
      <c r="C1169" s="22" t="s">
        <v>7</v>
      </c>
      <c r="D1169" s="22">
        <v>21</v>
      </c>
      <c r="E1169" s="22" t="s">
        <v>1763</v>
      </c>
      <c r="F1169" s="22" t="s">
        <v>1764</v>
      </c>
      <c r="G1169" s="106">
        <v>2</v>
      </c>
      <c r="H1169" s="106">
        <v>308</v>
      </c>
      <c r="I1169" s="106">
        <v>0</v>
      </c>
      <c r="J1169" s="106">
        <v>1</v>
      </c>
      <c r="K1169" s="106">
        <v>0</v>
      </c>
      <c r="L1169" s="106">
        <v>1</v>
      </c>
      <c r="M1169" s="106">
        <v>1</v>
      </c>
      <c r="N1169" s="106">
        <v>2</v>
      </c>
      <c r="O1169" s="106">
        <v>0</v>
      </c>
      <c r="P1169" s="106">
        <v>0</v>
      </c>
      <c r="Q1169" s="106">
        <v>0</v>
      </c>
      <c r="R1169" s="106">
        <v>0</v>
      </c>
      <c r="S1169" s="106">
        <v>0</v>
      </c>
      <c r="T1169" s="106">
        <v>0</v>
      </c>
      <c r="U1169" s="106">
        <v>136</v>
      </c>
      <c r="V1169" s="106">
        <v>0</v>
      </c>
      <c r="W1169" s="106">
        <v>0</v>
      </c>
      <c r="X1169" s="106">
        <v>1</v>
      </c>
      <c r="Y1169" s="106">
        <v>0</v>
      </c>
      <c r="Z1169" s="106">
        <v>0</v>
      </c>
      <c r="AA1169" s="106">
        <v>0</v>
      </c>
      <c r="AB1169" s="106">
        <v>0</v>
      </c>
      <c r="AC1169" s="108">
        <v>1</v>
      </c>
      <c r="AD1169" s="192">
        <v>8</v>
      </c>
      <c r="AE1169" s="183">
        <v>0</v>
      </c>
      <c r="AF1169" s="173">
        <f t="shared" si="239"/>
        <v>461</v>
      </c>
      <c r="AG1169" s="173">
        <f t="shared" si="238"/>
        <v>453</v>
      </c>
    </row>
    <row r="1170" spans="1:59" ht="24.75" customHeight="1" x14ac:dyDescent="0.25">
      <c r="A1170" s="22" t="s">
        <v>8</v>
      </c>
      <c r="B1170" s="22" t="s">
        <v>1708</v>
      </c>
      <c r="C1170" s="22" t="s">
        <v>7</v>
      </c>
      <c r="D1170" s="22">
        <v>21</v>
      </c>
      <c r="E1170" s="22" t="s">
        <v>1765</v>
      </c>
      <c r="F1170" s="22" t="s">
        <v>1766</v>
      </c>
      <c r="G1170" s="106">
        <v>1</v>
      </c>
      <c r="H1170" s="106">
        <v>313</v>
      </c>
      <c r="I1170" s="106">
        <v>1</v>
      </c>
      <c r="J1170" s="106">
        <v>0</v>
      </c>
      <c r="K1170" s="106">
        <v>0</v>
      </c>
      <c r="L1170" s="106">
        <v>0</v>
      </c>
      <c r="M1170" s="106">
        <v>0</v>
      </c>
      <c r="N1170" s="106">
        <v>1</v>
      </c>
      <c r="O1170" s="106">
        <v>0</v>
      </c>
      <c r="P1170" s="106">
        <v>0</v>
      </c>
      <c r="Q1170" s="106">
        <v>0</v>
      </c>
      <c r="R1170" s="106">
        <v>0</v>
      </c>
      <c r="S1170" s="106">
        <v>0</v>
      </c>
      <c r="T1170" s="106">
        <v>0</v>
      </c>
      <c r="U1170" s="106">
        <v>132</v>
      </c>
      <c r="V1170" s="106">
        <v>0</v>
      </c>
      <c r="W1170" s="106">
        <v>0</v>
      </c>
      <c r="X1170" s="106">
        <v>1</v>
      </c>
      <c r="Y1170" s="106">
        <v>0</v>
      </c>
      <c r="Z1170" s="106">
        <v>0</v>
      </c>
      <c r="AA1170" s="106">
        <v>0</v>
      </c>
      <c r="AB1170" s="106">
        <v>0</v>
      </c>
      <c r="AC1170" s="108">
        <v>0</v>
      </c>
      <c r="AD1170" s="192">
        <v>4</v>
      </c>
      <c r="AE1170" s="183">
        <v>0</v>
      </c>
      <c r="AF1170" s="173">
        <f t="shared" si="239"/>
        <v>453</v>
      </c>
      <c r="AG1170" s="173">
        <f t="shared" si="238"/>
        <v>449</v>
      </c>
    </row>
    <row r="1171" spans="1:59" ht="24.75" customHeight="1" x14ac:dyDescent="0.25">
      <c r="A1171" s="22" t="s">
        <v>8</v>
      </c>
      <c r="B1171" s="22" t="s">
        <v>1708</v>
      </c>
      <c r="C1171" s="22" t="s">
        <v>7</v>
      </c>
      <c r="D1171" s="22">
        <v>21</v>
      </c>
      <c r="E1171" s="22" t="s">
        <v>1767</v>
      </c>
      <c r="F1171" s="22" t="s">
        <v>1768</v>
      </c>
      <c r="G1171" s="106">
        <v>1</v>
      </c>
      <c r="H1171" s="106">
        <v>277</v>
      </c>
      <c r="I1171" s="106">
        <v>0</v>
      </c>
      <c r="J1171" s="106">
        <v>1</v>
      </c>
      <c r="K1171" s="106">
        <v>0</v>
      </c>
      <c r="L1171" s="106">
        <v>0</v>
      </c>
      <c r="M1171" s="106">
        <v>0</v>
      </c>
      <c r="N1171" s="106">
        <v>2</v>
      </c>
      <c r="O1171" s="106">
        <v>0</v>
      </c>
      <c r="P1171" s="106">
        <v>0</v>
      </c>
      <c r="Q1171" s="106">
        <v>1</v>
      </c>
      <c r="R1171" s="106">
        <v>0</v>
      </c>
      <c r="S1171" s="106">
        <v>0</v>
      </c>
      <c r="T1171" s="106">
        <v>0</v>
      </c>
      <c r="U1171" s="106">
        <v>109</v>
      </c>
      <c r="V1171" s="106">
        <v>0</v>
      </c>
      <c r="W1171" s="106">
        <v>0</v>
      </c>
      <c r="X1171" s="106">
        <v>1</v>
      </c>
      <c r="Y1171" s="106">
        <v>1</v>
      </c>
      <c r="Z1171" s="106">
        <v>0</v>
      </c>
      <c r="AA1171" s="106">
        <v>0</v>
      </c>
      <c r="AB1171" s="106">
        <v>0</v>
      </c>
      <c r="AC1171" s="108">
        <v>0</v>
      </c>
      <c r="AD1171" s="192">
        <v>2</v>
      </c>
      <c r="AE1171" s="183">
        <v>0</v>
      </c>
      <c r="AF1171" s="173">
        <f t="shared" si="239"/>
        <v>395</v>
      </c>
      <c r="AG1171" s="173">
        <f t="shared" si="238"/>
        <v>393</v>
      </c>
    </row>
    <row r="1172" spans="1:59" ht="24.75" customHeight="1" x14ac:dyDescent="0.25">
      <c r="A1172" s="22" t="s">
        <v>8</v>
      </c>
      <c r="B1172" s="22" t="s">
        <v>1708</v>
      </c>
      <c r="C1172" s="22" t="s">
        <v>7</v>
      </c>
      <c r="D1172" s="22">
        <v>21</v>
      </c>
      <c r="E1172" s="22" t="s">
        <v>1769</v>
      </c>
      <c r="F1172" s="22" t="s">
        <v>1770</v>
      </c>
      <c r="G1172" s="106">
        <v>1</v>
      </c>
      <c r="H1172" s="106">
        <v>309</v>
      </c>
      <c r="I1172" s="106">
        <v>0</v>
      </c>
      <c r="J1172" s="106">
        <v>0</v>
      </c>
      <c r="K1172" s="106">
        <v>0</v>
      </c>
      <c r="L1172" s="106">
        <v>1</v>
      </c>
      <c r="M1172" s="106">
        <v>1</v>
      </c>
      <c r="N1172" s="106">
        <v>1</v>
      </c>
      <c r="O1172" s="106">
        <v>0</v>
      </c>
      <c r="P1172" s="106">
        <v>0</v>
      </c>
      <c r="Q1172" s="106">
        <v>0</v>
      </c>
      <c r="R1172" s="106">
        <v>0</v>
      </c>
      <c r="S1172" s="106">
        <v>0</v>
      </c>
      <c r="T1172" s="106">
        <v>0</v>
      </c>
      <c r="U1172" s="106">
        <v>123</v>
      </c>
      <c r="V1172" s="106">
        <v>0</v>
      </c>
      <c r="W1172" s="106">
        <v>0</v>
      </c>
      <c r="X1172" s="106">
        <v>0</v>
      </c>
      <c r="Y1172" s="106">
        <v>1</v>
      </c>
      <c r="Z1172" s="106">
        <v>0</v>
      </c>
      <c r="AA1172" s="106">
        <v>1</v>
      </c>
      <c r="AB1172" s="106">
        <v>0</v>
      </c>
      <c r="AC1172" s="108">
        <v>0</v>
      </c>
      <c r="AD1172" s="192">
        <v>3</v>
      </c>
      <c r="AE1172" s="183">
        <v>0</v>
      </c>
      <c r="AF1172" s="173">
        <f t="shared" si="239"/>
        <v>441</v>
      </c>
      <c r="AG1172" s="173">
        <f t="shared" si="238"/>
        <v>438</v>
      </c>
    </row>
    <row r="1173" spans="1:59" ht="24.75" customHeight="1" x14ac:dyDescent="0.25">
      <c r="A1173" s="22" t="s">
        <v>8</v>
      </c>
      <c r="B1173" s="22" t="s">
        <v>1708</v>
      </c>
      <c r="C1173" s="22" t="s">
        <v>7</v>
      </c>
      <c r="D1173" s="22">
        <v>21</v>
      </c>
      <c r="E1173" s="22" t="s">
        <v>1771</v>
      </c>
      <c r="F1173" s="22" t="s">
        <v>1772</v>
      </c>
      <c r="G1173" s="106">
        <v>0</v>
      </c>
      <c r="H1173" s="106">
        <v>307</v>
      </c>
      <c r="I1173" s="106">
        <v>1</v>
      </c>
      <c r="J1173" s="106">
        <v>0</v>
      </c>
      <c r="K1173" s="106">
        <v>0</v>
      </c>
      <c r="L1173" s="106">
        <v>0</v>
      </c>
      <c r="M1173" s="106">
        <v>0</v>
      </c>
      <c r="N1173" s="106">
        <v>0</v>
      </c>
      <c r="O1173" s="106">
        <v>0</v>
      </c>
      <c r="P1173" s="106">
        <v>3</v>
      </c>
      <c r="Q1173" s="106">
        <v>0</v>
      </c>
      <c r="R1173" s="106">
        <v>0</v>
      </c>
      <c r="S1173" s="106">
        <v>0</v>
      </c>
      <c r="T1173" s="106">
        <v>0</v>
      </c>
      <c r="U1173" s="106">
        <v>126</v>
      </c>
      <c r="V1173" s="106">
        <v>0</v>
      </c>
      <c r="W1173" s="106">
        <v>0</v>
      </c>
      <c r="X1173" s="106">
        <v>1</v>
      </c>
      <c r="Y1173" s="106">
        <v>0</v>
      </c>
      <c r="Z1173" s="106">
        <v>0</v>
      </c>
      <c r="AA1173" s="106">
        <v>0</v>
      </c>
      <c r="AB1173" s="106">
        <v>0</v>
      </c>
      <c r="AC1173" s="108">
        <v>0</v>
      </c>
      <c r="AD1173" s="192">
        <v>3</v>
      </c>
      <c r="AE1173" s="183">
        <v>0</v>
      </c>
      <c r="AF1173" s="173">
        <f t="shared" si="239"/>
        <v>441</v>
      </c>
      <c r="AG1173" s="173">
        <f t="shared" si="238"/>
        <v>438</v>
      </c>
    </row>
    <row r="1174" spans="1:59" ht="24.75" customHeight="1" x14ac:dyDescent="0.25">
      <c r="A1174" s="22" t="s">
        <v>8</v>
      </c>
      <c r="B1174" s="22" t="s">
        <v>1708</v>
      </c>
      <c r="C1174" s="22" t="s">
        <v>7</v>
      </c>
      <c r="D1174" s="22">
        <v>21</v>
      </c>
      <c r="E1174" s="22" t="s">
        <v>1773</v>
      </c>
      <c r="F1174" s="22" t="s">
        <v>1774</v>
      </c>
      <c r="G1174" s="106">
        <v>0</v>
      </c>
      <c r="H1174" s="106">
        <v>347</v>
      </c>
      <c r="I1174" s="106">
        <v>0</v>
      </c>
      <c r="J1174" s="106">
        <v>0</v>
      </c>
      <c r="K1174" s="106">
        <v>1</v>
      </c>
      <c r="L1174" s="106">
        <v>0</v>
      </c>
      <c r="M1174" s="106">
        <v>0</v>
      </c>
      <c r="N1174" s="106">
        <v>1</v>
      </c>
      <c r="O1174" s="106">
        <v>0</v>
      </c>
      <c r="P1174" s="106">
        <v>0</v>
      </c>
      <c r="Q1174" s="106">
        <v>0</v>
      </c>
      <c r="R1174" s="106">
        <v>0</v>
      </c>
      <c r="S1174" s="106">
        <v>0</v>
      </c>
      <c r="T1174" s="106">
        <v>0</v>
      </c>
      <c r="U1174" s="106">
        <v>148</v>
      </c>
      <c r="V1174" s="106">
        <v>0</v>
      </c>
      <c r="W1174" s="106">
        <v>0</v>
      </c>
      <c r="X1174" s="106">
        <v>0</v>
      </c>
      <c r="Y1174" s="106">
        <v>2</v>
      </c>
      <c r="Z1174" s="106">
        <v>1</v>
      </c>
      <c r="AA1174" s="106">
        <v>0</v>
      </c>
      <c r="AB1174" s="106">
        <v>0</v>
      </c>
      <c r="AC1174" s="108">
        <v>0</v>
      </c>
      <c r="AD1174" s="192">
        <v>2</v>
      </c>
      <c r="AE1174" s="183">
        <v>0</v>
      </c>
      <c r="AF1174" s="173">
        <f t="shared" si="239"/>
        <v>502</v>
      </c>
      <c r="AG1174" s="173">
        <f t="shared" si="238"/>
        <v>500</v>
      </c>
    </row>
    <row r="1175" spans="1:59" ht="24.75" customHeight="1" x14ac:dyDescent="0.25">
      <c r="A1175" s="22" t="s">
        <v>8</v>
      </c>
      <c r="B1175" s="22" t="s">
        <v>1708</v>
      </c>
      <c r="C1175" s="22" t="s">
        <v>7</v>
      </c>
      <c r="D1175" s="22">
        <v>21</v>
      </c>
      <c r="E1175" s="22" t="s">
        <v>1775</v>
      </c>
      <c r="F1175" s="22" t="s">
        <v>1776</v>
      </c>
      <c r="G1175" s="106">
        <v>0</v>
      </c>
      <c r="H1175" s="106">
        <v>374</v>
      </c>
      <c r="I1175" s="106">
        <v>1</v>
      </c>
      <c r="J1175" s="106">
        <v>0</v>
      </c>
      <c r="K1175" s="106">
        <v>1</v>
      </c>
      <c r="L1175" s="106">
        <v>0</v>
      </c>
      <c r="M1175" s="106">
        <v>0</v>
      </c>
      <c r="N1175" s="106">
        <v>1</v>
      </c>
      <c r="O1175" s="106">
        <v>0</v>
      </c>
      <c r="P1175" s="106">
        <v>0</v>
      </c>
      <c r="Q1175" s="106">
        <v>0</v>
      </c>
      <c r="R1175" s="106">
        <v>0</v>
      </c>
      <c r="S1175" s="106">
        <v>0</v>
      </c>
      <c r="T1175" s="106">
        <v>0</v>
      </c>
      <c r="U1175" s="106">
        <v>129</v>
      </c>
      <c r="V1175" s="106">
        <v>0</v>
      </c>
      <c r="W1175" s="106">
        <v>0</v>
      </c>
      <c r="X1175" s="106">
        <v>0</v>
      </c>
      <c r="Y1175" s="106">
        <v>0</v>
      </c>
      <c r="Z1175" s="106">
        <v>0</v>
      </c>
      <c r="AA1175" s="106">
        <v>0</v>
      </c>
      <c r="AB1175" s="106">
        <v>0</v>
      </c>
      <c r="AC1175" s="108">
        <v>0</v>
      </c>
      <c r="AD1175" s="192">
        <v>1</v>
      </c>
      <c r="AE1175" s="183">
        <v>0</v>
      </c>
      <c r="AF1175" s="173">
        <f t="shared" si="239"/>
        <v>507</v>
      </c>
      <c r="AG1175" s="173">
        <f t="shared" si="238"/>
        <v>506</v>
      </c>
    </row>
    <row r="1176" spans="1:59" ht="24.75" customHeight="1" x14ac:dyDescent="0.25">
      <c r="A1176" s="22" t="s">
        <v>8</v>
      </c>
      <c r="B1176" s="22" t="s">
        <v>1708</v>
      </c>
      <c r="C1176" s="22" t="s">
        <v>7</v>
      </c>
      <c r="D1176" s="22">
        <v>21</v>
      </c>
      <c r="E1176" s="22" t="s">
        <v>1777</v>
      </c>
      <c r="F1176" s="22" t="s">
        <v>1778</v>
      </c>
      <c r="G1176" s="99">
        <v>0</v>
      </c>
      <c r="H1176" s="99">
        <v>481</v>
      </c>
      <c r="I1176" s="99">
        <v>0</v>
      </c>
      <c r="J1176" s="99">
        <v>1</v>
      </c>
      <c r="K1176" s="99">
        <v>0</v>
      </c>
      <c r="L1176" s="99">
        <v>2</v>
      </c>
      <c r="M1176" s="99">
        <v>0</v>
      </c>
      <c r="N1176" s="99">
        <v>2</v>
      </c>
      <c r="O1176" s="99">
        <v>0</v>
      </c>
      <c r="P1176" s="99">
        <v>0</v>
      </c>
      <c r="Q1176" s="99">
        <v>1</v>
      </c>
      <c r="R1176" s="99">
        <v>0</v>
      </c>
      <c r="S1176" s="99">
        <v>0</v>
      </c>
      <c r="T1176" s="99">
        <v>0</v>
      </c>
      <c r="U1176" s="99">
        <v>163</v>
      </c>
      <c r="V1176" s="99">
        <v>2</v>
      </c>
      <c r="W1176" s="99">
        <v>0</v>
      </c>
      <c r="X1176" s="99">
        <v>0</v>
      </c>
      <c r="Y1176" s="99">
        <v>0</v>
      </c>
      <c r="Z1176" s="99">
        <v>0</v>
      </c>
      <c r="AA1176" s="99">
        <v>0</v>
      </c>
      <c r="AB1176" s="99">
        <v>0</v>
      </c>
      <c r="AC1176" s="99">
        <v>1</v>
      </c>
      <c r="AD1176" s="195">
        <v>6</v>
      </c>
      <c r="AE1176" s="183">
        <v>0</v>
      </c>
      <c r="AF1176" s="173">
        <f t="shared" si="239"/>
        <v>659</v>
      </c>
      <c r="AG1176" s="173">
        <f t="shared" si="238"/>
        <v>653</v>
      </c>
    </row>
    <row r="1177" spans="1:59" ht="24.75" customHeight="1" x14ac:dyDescent="0.25">
      <c r="A1177" s="22" t="s">
        <v>8</v>
      </c>
      <c r="B1177" s="22" t="s">
        <v>1708</v>
      </c>
      <c r="C1177" s="22" t="s">
        <v>7</v>
      </c>
      <c r="D1177" s="22">
        <v>21</v>
      </c>
      <c r="E1177" s="22" t="s">
        <v>1779</v>
      </c>
      <c r="F1177" s="22" t="s">
        <v>1780</v>
      </c>
      <c r="G1177" s="106">
        <v>0</v>
      </c>
      <c r="H1177" s="106">
        <v>166</v>
      </c>
      <c r="I1177" s="106">
        <v>1</v>
      </c>
      <c r="J1177" s="106">
        <v>0</v>
      </c>
      <c r="K1177" s="106">
        <v>0</v>
      </c>
      <c r="L1177" s="106">
        <v>0</v>
      </c>
      <c r="M1177" s="106">
        <v>0</v>
      </c>
      <c r="N1177" s="106">
        <v>0</v>
      </c>
      <c r="O1177" s="106">
        <v>0</v>
      </c>
      <c r="P1177" s="106">
        <v>0</v>
      </c>
      <c r="Q1177" s="106">
        <v>0</v>
      </c>
      <c r="R1177" s="106">
        <v>0</v>
      </c>
      <c r="S1177" s="106">
        <v>0</v>
      </c>
      <c r="T1177" s="106">
        <v>0</v>
      </c>
      <c r="U1177" s="106">
        <v>62</v>
      </c>
      <c r="V1177" s="106">
        <v>0</v>
      </c>
      <c r="W1177" s="106">
        <v>0</v>
      </c>
      <c r="X1177" s="106">
        <v>1</v>
      </c>
      <c r="Y1177" s="106">
        <v>0</v>
      </c>
      <c r="Z1177" s="106">
        <v>0</v>
      </c>
      <c r="AA1177" s="106">
        <v>0</v>
      </c>
      <c r="AB1177" s="106">
        <v>0</v>
      </c>
      <c r="AC1177" s="108">
        <v>0</v>
      </c>
      <c r="AD1177" s="192">
        <v>1</v>
      </c>
      <c r="AE1177" s="183">
        <v>0</v>
      </c>
      <c r="AF1177" s="173">
        <f t="shared" si="239"/>
        <v>231</v>
      </c>
      <c r="AG1177" s="173">
        <f t="shared" si="238"/>
        <v>230</v>
      </c>
    </row>
    <row r="1178" spans="1:59" ht="24.75" customHeight="1" x14ac:dyDescent="0.25">
      <c r="A1178" s="22" t="s">
        <v>8</v>
      </c>
      <c r="B1178" s="22" t="s">
        <v>1708</v>
      </c>
      <c r="C1178" s="22" t="s">
        <v>7</v>
      </c>
      <c r="D1178" s="22">
        <v>21</v>
      </c>
      <c r="E1178" s="22" t="s">
        <v>1781</v>
      </c>
      <c r="F1178" s="22" t="s">
        <v>1782</v>
      </c>
      <c r="G1178" s="106">
        <v>2</v>
      </c>
      <c r="H1178" s="106">
        <v>592</v>
      </c>
      <c r="I1178" s="106">
        <v>1</v>
      </c>
      <c r="J1178" s="106">
        <v>0</v>
      </c>
      <c r="K1178" s="106">
        <v>1</v>
      </c>
      <c r="L1178" s="106">
        <v>0</v>
      </c>
      <c r="M1178" s="106">
        <v>1</v>
      </c>
      <c r="N1178" s="106">
        <v>2</v>
      </c>
      <c r="O1178" s="106">
        <v>2</v>
      </c>
      <c r="P1178" s="106">
        <v>1</v>
      </c>
      <c r="Q1178" s="106">
        <v>1</v>
      </c>
      <c r="R1178" s="106">
        <v>0</v>
      </c>
      <c r="S1178" s="106">
        <v>0</v>
      </c>
      <c r="T1178" s="106">
        <v>0</v>
      </c>
      <c r="U1178" s="106">
        <v>208</v>
      </c>
      <c r="V1178" s="106">
        <v>0</v>
      </c>
      <c r="W1178" s="106">
        <v>0</v>
      </c>
      <c r="X1178" s="106">
        <v>1</v>
      </c>
      <c r="Y1178" s="106">
        <v>4</v>
      </c>
      <c r="Z1178" s="106">
        <v>0</v>
      </c>
      <c r="AA1178" s="106">
        <v>0</v>
      </c>
      <c r="AB1178" s="106">
        <v>0</v>
      </c>
      <c r="AC1178" s="108">
        <v>0</v>
      </c>
      <c r="AD1178" s="192">
        <v>7</v>
      </c>
      <c r="AE1178" s="183">
        <v>0</v>
      </c>
      <c r="AF1178" s="173">
        <f t="shared" si="239"/>
        <v>823</v>
      </c>
      <c r="AG1178" s="173">
        <f t="shared" si="238"/>
        <v>816</v>
      </c>
    </row>
    <row r="1179" spans="1:59" ht="24.75" customHeight="1" x14ac:dyDescent="0.25">
      <c r="A1179" s="22" t="s">
        <v>8</v>
      </c>
      <c r="B1179" s="22" t="s">
        <v>1708</v>
      </c>
      <c r="C1179" s="22" t="s">
        <v>7</v>
      </c>
      <c r="D1179" s="22">
        <v>21</v>
      </c>
      <c r="E1179" s="22" t="s">
        <v>1783</v>
      </c>
      <c r="F1179" s="22" t="s">
        <v>1784</v>
      </c>
      <c r="G1179" s="106">
        <v>3</v>
      </c>
      <c r="H1179" s="106">
        <v>576</v>
      </c>
      <c r="I1179" s="106">
        <v>0</v>
      </c>
      <c r="J1179" s="106">
        <v>0</v>
      </c>
      <c r="K1179" s="106">
        <v>0</v>
      </c>
      <c r="L1179" s="106">
        <v>0</v>
      </c>
      <c r="M1179" s="106">
        <v>1</v>
      </c>
      <c r="N1179" s="106">
        <v>3</v>
      </c>
      <c r="O1179" s="106">
        <v>0</v>
      </c>
      <c r="P1179" s="106">
        <v>0</v>
      </c>
      <c r="Q1179" s="106">
        <v>1</v>
      </c>
      <c r="R1179" s="106">
        <v>0</v>
      </c>
      <c r="S1179" s="106">
        <v>0</v>
      </c>
      <c r="T1179" s="106">
        <v>0</v>
      </c>
      <c r="U1179" s="106">
        <v>208</v>
      </c>
      <c r="V1179" s="106">
        <v>1</v>
      </c>
      <c r="W1179" s="106">
        <v>0</v>
      </c>
      <c r="X1179" s="106">
        <v>3</v>
      </c>
      <c r="Y1179" s="106">
        <v>5</v>
      </c>
      <c r="Z1179" s="106">
        <v>0</v>
      </c>
      <c r="AA1179" s="106">
        <v>1</v>
      </c>
      <c r="AB1179" s="106">
        <v>1</v>
      </c>
      <c r="AC1179" s="108">
        <v>0</v>
      </c>
      <c r="AD1179" s="192">
        <v>6</v>
      </c>
      <c r="AE1179" s="183">
        <v>0</v>
      </c>
      <c r="AF1179" s="173">
        <f t="shared" si="239"/>
        <v>809</v>
      </c>
      <c r="AG1179" s="173">
        <f t="shared" si="238"/>
        <v>803</v>
      </c>
    </row>
    <row r="1180" spans="1:59" ht="24.75" customHeight="1" x14ac:dyDescent="0.25">
      <c r="A1180" s="22" t="s">
        <v>8</v>
      </c>
      <c r="B1180" s="22" t="s">
        <v>1708</v>
      </c>
      <c r="C1180" s="22" t="s">
        <v>7</v>
      </c>
      <c r="D1180" s="22">
        <v>21</v>
      </c>
      <c r="E1180" s="22" t="s">
        <v>1785</v>
      </c>
      <c r="F1180" s="22" t="s">
        <v>1786</v>
      </c>
      <c r="G1180" s="106">
        <v>1</v>
      </c>
      <c r="H1180" s="106">
        <v>489</v>
      </c>
      <c r="I1180" s="106">
        <v>0</v>
      </c>
      <c r="J1180" s="106">
        <v>1</v>
      </c>
      <c r="K1180" s="106">
        <v>0</v>
      </c>
      <c r="L1180" s="106">
        <v>0</v>
      </c>
      <c r="M1180" s="106">
        <v>0</v>
      </c>
      <c r="N1180" s="106">
        <v>3</v>
      </c>
      <c r="O1180" s="106">
        <v>0</v>
      </c>
      <c r="P1180" s="106">
        <v>0</v>
      </c>
      <c r="Q1180" s="106">
        <v>1</v>
      </c>
      <c r="R1180" s="106">
        <v>0</v>
      </c>
      <c r="S1180" s="106">
        <v>0</v>
      </c>
      <c r="T1180" s="106">
        <v>0</v>
      </c>
      <c r="U1180" s="106">
        <v>149</v>
      </c>
      <c r="V1180" s="106">
        <v>0</v>
      </c>
      <c r="W1180" s="106">
        <v>0</v>
      </c>
      <c r="X1180" s="106">
        <v>0</v>
      </c>
      <c r="Y1180" s="106">
        <v>2</v>
      </c>
      <c r="Z1180" s="106">
        <v>0</v>
      </c>
      <c r="AA1180" s="106">
        <v>0</v>
      </c>
      <c r="AB1180" s="106">
        <v>0</v>
      </c>
      <c r="AC1180" s="108">
        <v>1</v>
      </c>
      <c r="AD1180" s="192">
        <v>10</v>
      </c>
      <c r="AE1180" s="183">
        <v>0</v>
      </c>
      <c r="AF1180" s="173">
        <f t="shared" si="239"/>
        <v>657</v>
      </c>
      <c r="AG1180" s="173">
        <f t="shared" si="238"/>
        <v>647</v>
      </c>
    </row>
    <row r="1181" spans="1:59" ht="24.75" customHeight="1" x14ac:dyDescent="0.25">
      <c r="A1181" s="22" t="s">
        <v>8</v>
      </c>
      <c r="B1181" s="22" t="s">
        <v>1708</v>
      </c>
      <c r="C1181" s="22" t="s">
        <v>7</v>
      </c>
      <c r="D1181" s="22">
        <v>21</v>
      </c>
      <c r="E1181" s="22" t="s">
        <v>1787</v>
      </c>
      <c r="F1181" s="22" t="s">
        <v>1788</v>
      </c>
      <c r="G1181" s="106">
        <v>0</v>
      </c>
      <c r="H1181" s="106">
        <v>605</v>
      </c>
      <c r="I1181" s="106">
        <v>2</v>
      </c>
      <c r="J1181" s="106">
        <v>0</v>
      </c>
      <c r="K1181" s="106">
        <v>0</v>
      </c>
      <c r="L1181" s="106">
        <v>0</v>
      </c>
      <c r="M1181" s="106">
        <v>0</v>
      </c>
      <c r="N1181" s="106">
        <v>2</v>
      </c>
      <c r="O1181" s="106">
        <v>1</v>
      </c>
      <c r="P1181" s="106">
        <v>1</v>
      </c>
      <c r="Q1181" s="106">
        <v>0</v>
      </c>
      <c r="R1181" s="106">
        <v>0</v>
      </c>
      <c r="S1181" s="106">
        <v>0</v>
      </c>
      <c r="T1181" s="106">
        <v>1</v>
      </c>
      <c r="U1181" s="106">
        <v>228</v>
      </c>
      <c r="V1181" s="106">
        <v>0</v>
      </c>
      <c r="W1181" s="106">
        <v>0</v>
      </c>
      <c r="X1181" s="106">
        <v>2</v>
      </c>
      <c r="Y1181" s="106">
        <v>1</v>
      </c>
      <c r="Z1181" s="106">
        <v>0</v>
      </c>
      <c r="AA1181" s="106">
        <v>1</v>
      </c>
      <c r="AB1181" s="106">
        <v>1</v>
      </c>
      <c r="AC1181" s="108">
        <v>0</v>
      </c>
      <c r="AD1181" s="192">
        <v>3</v>
      </c>
      <c r="AE1181" s="183">
        <v>0</v>
      </c>
      <c r="AF1181" s="173">
        <f t="shared" si="239"/>
        <v>848</v>
      </c>
      <c r="AG1181" s="173">
        <f t="shared" si="238"/>
        <v>845</v>
      </c>
    </row>
    <row r="1182" spans="1:59" ht="24.75" customHeight="1" x14ac:dyDescent="0.25">
      <c r="A1182" s="22"/>
      <c r="B1182" s="22"/>
      <c r="C1182" s="22"/>
      <c r="D1182" s="22"/>
      <c r="E1182" s="31" t="s">
        <v>294</v>
      </c>
      <c r="F1182" s="31" t="s">
        <v>6</v>
      </c>
      <c r="G1182" s="87">
        <f>SUM(G1167:G1181)</f>
        <v>11</v>
      </c>
      <c r="H1182" s="84">
        <f t="shared" ref="H1182:AG1182" si="240">SUM(H1167:H1181)</f>
        <v>6001</v>
      </c>
      <c r="I1182" s="84">
        <f t="shared" si="240"/>
        <v>8</v>
      </c>
      <c r="J1182" s="84">
        <f t="shared" si="240"/>
        <v>4</v>
      </c>
      <c r="K1182" s="84">
        <f t="shared" si="240"/>
        <v>3</v>
      </c>
      <c r="L1182" s="84">
        <f t="shared" si="240"/>
        <v>4</v>
      </c>
      <c r="M1182" s="84">
        <f t="shared" si="240"/>
        <v>4</v>
      </c>
      <c r="N1182" s="84">
        <f t="shared" si="240"/>
        <v>20</v>
      </c>
      <c r="O1182" s="84">
        <f t="shared" si="240"/>
        <v>4</v>
      </c>
      <c r="P1182" s="84">
        <f t="shared" si="240"/>
        <v>5</v>
      </c>
      <c r="Q1182" s="84">
        <f t="shared" si="240"/>
        <v>5</v>
      </c>
      <c r="R1182" s="84">
        <f t="shared" si="240"/>
        <v>0</v>
      </c>
      <c r="S1182" s="84">
        <f t="shared" si="240"/>
        <v>0</v>
      </c>
      <c r="T1182" s="84">
        <f t="shared" si="240"/>
        <v>1</v>
      </c>
      <c r="U1182" s="84">
        <f t="shared" si="240"/>
        <v>2272</v>
      </c>
      <c r="V1182" s="84">
        <f t="shared" si="240"/>
        <v>4</v>
      </c>
      <c r="W1182" s="84">
        <f t="shared" si="240"/>
        <v>2</v>
      </c>
      <c r="X1182" s="84">
        <f t="shared" si="240"/>
        <v>12</v>
      </c>
      <c r="Y1182" s="84">
        <f t="shared" si="240"/>
        <v>16</v>
      </c>
      <c r="Z1182" s="84">
        <f t="shared" si="240"/>
        <v>1</v>
      </c>
      <c r="AA1182" s="84">
        <f t="shared" si="240"/>
        <v>3</v>
      </c>
      <c r="AB1182" s="84">
        <f t="shared" si="240"/>
        <v>2</v>
      </c>
      <c r="AC1182" s="85">
        <f t="shared" si="240"/>
        <v>3</v>
      </c>
      <c r="AD1182" s="100">
        <f t="shared" si="240"/>
        <v>60</v>
      </c>
      <c r="AE1182" s="84">
        <f t="shared" si="240"/>
        <v>0</v>
      </c>
      <c r="AF1182" s="87">
        <f t="shared" si="240"/>
        <v>8445</v>
      </c>
      <c r="AG1182" s="88">
        <f t="shared" si="240"/>
        <v>8385</v>
      </c>
    </row>
    <row r="1183" spans="1:59" s="51" customFormat="1" ht="24.75" customHeight="1" x14ac:dyDescent="0.25">
      <c r="A1183" s="241"/>
      <c r="B1183" s="242"/>
      <c r="C1183" s="242"/>
      <c r="D1183" s="242"/>
      <c r="E1183" s="242"/>
      <c r="F1183" s="242"/>
      <c r="G1183" s="242"/>
      <c r="H1183" s="242"/>
      <c r="I1183" s="242"/>
      <c r="J1183" s="242"/>
      <c r="K1183" s="242"/>
      <c r="L1183" s="242"/>
      <c r="M1183" s="242"/>
      <c r="N1183" s="242"/>
      <c r="O1183" s="242"/>
      <c r="P1183" s="242"/>
      <c r="Q1183" s="242"/>
      <c r="R1183" s="242"/>
      <c r="S1183" s="242"/>
      <c r="T1183" s="242"/>
      <c r="U1183" s="242"/>
      <c r="V1183" s="242"/>
      <c r="W1183" s="242"/>
      <c r="X1183" s="242"/>
      <c r="Y1183" s="242"/>
      <c r="Z1183" s="242"/>
      <c r="AA1183" s="242"/>
      <c r="AB1183" s="242"/>
      <c r="AC1183" s="242"/>
      <c r="AD1183" s="242"/>
      <c r="AE1183" s="242"/>
      <c r="AF1183" s="242"/>
      <c r="AG1183" s="243"/>
      <c r="AH1183" s="50"/>
      <c r="AI1183" s="50"/>
      <c r="AJ1183" s="50"/>
      <c r="AK1183" s="50"/>
      <c r="AL1183" s="50"/>
      <c r="AM1183" s="50"/>
      <c r="AN1183" s="50"/>
      <c r="AO1183" s="50"/>
      <c r="AP1183" s="50"/>
      <c r="AQ1183" s="50"/>
      <c r="AR1183" s="50"/>
      <c r="AS1183" s="50"/>
      <c r="AT1183" s="50"/>
      <c r="AU1183" s="50"/>
      <c r="AV1183" s="50"/>
      <c r="AW1183" s="50"/>
      <c r="AX1183" s="50"/>
      <c r="AY1183" s="50"/>
      <c r="AZ1183" s="50"/>
      <c r="BA1183" s="50"/>
      <c r="BB1183" s="50"/>
      <c r="BC1183" s="50"/>
      <c r="BD1183" s="50"/>
      <c r="BE1183" s="50"/>
      <c r="BF1183" s="50"/>
      <c r="BG1183" s="50"/>
    </row>
    <row r="1184" spans="1:59" s="160" customFormat="1" ht="24.75" customHeight="1" x14ac:dyDescent="0.3">
      <c r="A1184" s="264"/>
      <c r="B1184" s="265"/>
      <c r="C1184" s="265"/>
      <c r="D1184" s="266"/>
      <c r="E1184" s="146" t="s">
        <v>2440</v>
      </c>
      <c r="F1184" s="146"/>
      <c r="G1184" s="147">
        <f>G1148+G1165+G1182</f>
        <v>28</v>
      </c>
      <c r="H1184" s="148">
        <f t="shared" ref="H1184:AG1184" si="241">H1148+H1165+H1182</f>
        <v>18936</v>
      </c>
      <c r="I1184" s="148">
        <f t="shared" si="241"/>
        <v>23</v>
      </c>
      <c r="J1184" s="148">
        <f t="shared" si="241"/>
        <v>6</v>
      </c>
      <c r="K1184" s="148">
        <f t="shared" si="241"/>
        <v>7</v>
      </c>
      <c r="L1184" s="148">
        <f t="shared" si="241"/>
        <v>10</v>
      </c>
      <c r="M1184" s="148">
        <f t="shared" si="241"/>
        <v>15</v>
      </c>
      <c r="N1184" s="148">
        <f t="shared" si="241"/>
        <v>88</v>
      </c>
      <c r="O1184" s="148">
        <f t="shared" si="241"/>
        <v>7</v>
      </c>
      <c r="P1184" s="148">
        <f t="shared" si="241"/>
        <v>16</v>
      </c>
      <c r="Q1184" s="148">
        <f t="shared" si="241"/>
        <v>27</v>
      </c>
      <c r="R1184" s="148">
        <f t="shared" si="241"/>
        <v>1</v>
      </c>
      <c r="S1184" s="148">
        <f t="shared" si="241"/>
        <v>2</v>
      </c>
      <c r="T1184" s="148">
        <f t="shared" si="241"/>
        <v>4</v>
      </c>
      <c r="U1184" s="148">
        <f t="shared" si="241"/>
        <v>5886</v>
      </c>
      <c r="V1184" s="148">
        <f t="shared" si="241"/>
        <v>28</v>
      </c>
      <c r="W1184" s="148">
        <f t="shared" si="241"/>
        <v>9</v>
      </c>
      <c r="X1184" s="148">
        <f t="shared" si="241"/>
        <v>26</v>
      </c>
      <c r="Y1184" s="148">
        <f t="shared" si="241"/>
        <v>39</v>
      </c>
      <c r="Z1184" s="148">
        <f t="shared" si="241"/>
        <v>3</v>
      </c>
      <c r="AA1184" s="148">
        <f t="shared" si="241"/>
        <v>10</v>
      </c>
      <c r="AB1184" s="148">
        <f t="shared" si="241"/>
        <v>7</v>
      </c>
      <c r="AC1184" s="149">
        <f t="shared" si="241"/>
        <v>7</v>
      </c>
      <c r="AD1184" s="150">
        <f t="shared" si="241"/>
        <v>198</v>
      </c>
      <c r="AE1184" s="148">
        <f t="shared" si="241"/>
        <v>1</v>
      </c>
      <c r="AF1184" s="147">
        <f t="shared" si="241"/>
        <v>25383</v>
      </c>
      <c r="AG1184" s="151">
        <f t="shared" si="241"/>
        <v>25185</v>
      </c>
      <c r="AH1184" s="153"/>
      <c r="AI1184" s="153"/>
      <c r="AJ1184" s="153"/>
      <c r="AK1184" s="153"/>
      <c r="AL1184" s="153"/>
      <c r="AM1184" s="153"/>
      <c r="AN1184" s="153"/>
      <c r="AO1184" s="153"/>
      <c r="AP1184" s="153"/>
      <c r="AQ1184" s="153"/>
      <c r="AR1184" s="153"/>
      <c r="AS1184" s="153"/>
      <c r="AT1184" s="153"/>
      <c r="AU1184" s="153"/>
      <c r="AV1184" s="153"/>
      <c r="AW1184" s="153"/>
      <c r="AX1184" s="153"/>
      <c r="AY1184" s="153"/>
      <c r="AZ1184" s="153"/>
      <c r="BA1184" s="153"/>
      <c r="BB1184" s="153"/>
      <c r="BC1184" s="153"/>
      <c r="BD1184" s="153"/>
      <c r="BE1184" s="153"/>
      <c r="BF1184" s="153"/>
      <c r="BG1184" s="153"/>
    </row>
    <row r="1185" spans="1:33" ht="24.75" customHeight="1" x14ac:dyDescent="0.25">
      <c r="A1185" s="238"/>
      <c r="B1185" s="239"/>
      <c r="C1185" s="239"/>
      <c r="D1185" s="239"/>
      <c r="E1185" s="239"/>
      <c r="F1185" s="239"/>
      <c r="G1185" s="239"/>
      <c r="H1185" s="239"/>
      <c r="I1185" s="239"/>
      <c r="J1185" s="239"/>
      <c r="K1185" s="239"/>
      <c r="L1185" s="239"/>
      <c r="M1185" s="239"/>
      <c r="N1185" s="239"/>
      <c r="O1185" s="239"/>
      <c r="P1185" s="239"/>
      <c r="Q1185" s="239"/>
      <c r="R1185" s="239"/>
      <c r="S1185" s="239"/>
      <c r="T1185" s="239"/>
      <c r="U1185" s="239"/>
      <c r="V1185" s="239"/>
      <c r="W1185" s="239"/>
      <c r="X1185" s="239"/>
      <c r="Y1185" s="239"/>
      <c r="Z1185" s="239"/>
      <c r="AA1185" s="239"/>
      <c r="AB1185" s="239"/>
      <c r="AC1185" s="239"/>
      <c r="AD1185" s="239"/>
      <c r="AE1185" s="239"/>
      <c r="AF1185" s="239"/>
      <c r="AG1185" s="240"/>
    </row>
    <row r="1186" spans="1:33" ht="24.75" customHeight="1" x14ac:dyDescent="0.25">
      <c r="A1186" s="252" t="s">
        <v>1789</v>
      </c>
      <c r="B1186" s="253"/>
      <c r="C1186" s="254"/>
      <c r="D1186" s="23"/>
      <c r="E1186" s="22"/>
      <c r="F1186" s="22"/>
      <c r="G1186" s="53"/>
      <c r="H1186" s="54"/>
      <c r="I1186" s="54"/>
      <c r="J1186" s="54"/>
      <c r="K1186" s="54"/>
      <c r="L1186" s="54"/>
      <c r="M1186" s="54"/>
      <c r="N1186" s="54"/>
      <c r="O1186" s="54"/>
      <c r="P1186" s="54"/>
      <c r="Q1186" s="54"/>
      <c r="R1186" s="54"/>
      <c r="S1186" s="54"/>
      <c r="T1186" s="54"/>
      <c r="U1186" s="54"/>
      <c r="V1186" s="54"/>
      <c r="W1186" s="54"/>
      <c r="X1186" s="54"/>
      <c r="Y1186" s="54"/>
      <c r="Z1186" s="54"/>
      <c r="AA1186" s="54"/>
      <c r="AB1186" s="54"/>
      <c r="AC1186" s="60"/>
      <c r="AD1186" s="100"/>
      <c r="AE1186" s="84"/>
      <c r="AF1186" s="87"/>
      <c r="AG1186" s="88"/>
    </row>
    <row r="1187" spans="1:33" ht="24.75" customHeight="1" x14ac:dyDescent="0.25">
      <c r="A1187" s="22" t="s">
        <v>8</v>
      </c>
      <c r="B1187" s="22" t="s">
        <v>1790</v>
      </c>
      <c r="C1187" s="22" t="s">
        <v>7</v>
      </c>
      <c r="D1187" s="22">
        <v>3</v>
      </c>
      <c r="E1187" s="22" t="s">
        <v>1791</v>
      </c>
      <c r="F1187" s="22" t="s">
        <v>1792</v>
      </c>
      <c r="G1187" s="53">
        <v>1</v>
      </c>
      <c r="H1187" s="54">
        <v>335</v>
      </c>
      <c r="I1187" s="54">
        <v>0</v>
      </c>
      <c r="J1187" s="54">
        <v>0</v>
      </c>
      <c r="K1187" s="54">
        <v>0</v>
      </c>
      <c r="L1187" s="54">
        <v>0</v>
      </c>
      <c r="M1187" s="54">
        <v>0</v>
      </c>
      <c r="N1187" s="54">
        <v>2</v>
      </c>
      <c r="O1187" s="54">
        <v>0</v>
      </c>
      <c r="P1187" s="54">
        <v>0</v>
      </c>
      <c r="Q1187" s="54">
        <v>1</v>
      </c>
      <c r="R1187" s="54">
        <v>0</v>
      </c>
      <c r="S1187" s="54">
        <v>0</v>
      </c>
      <c r="T1187" s="54">
        <v>0</v>
      </c>
      <c r="U1187" s="54">
        <v>247</v>
      </c>
      <c r="V1187" s="54">
        <v>1</v>
      </c>
      <c r="W1187" s="54">
        <v>0</v>
      </c>
      <c r="X1187" s="54">
        <v>0</v>
      </c>
      <c r="Y1187" s="54">
        <v>0</v>
      </c>
      <c r="Z1187" s="54">
        <v>0</v>
      </c>
      <c r="AA1187" s="54">
        <v>0</v>
      </c>
      <c r="AB1187" s="54">
        <v>0</v>
      </c>
      <c r="AC1187" s="60">
        <v>0</v>
      </c>
      <c r="AD1187" s="100">
        <v>6</v>
      </c>
      <c r="AE1187" s="84">
        <v>0</v>
      </c>
      <c r="AF1187" s="173">
        <f t="shared" ref="AF1187" si="242">G1187+H1187+I1187+J1187+K1187+L1187+M1187+N1187+O1187+P1187+Q1187+R1187+S1187+T1187+U1187+V1187+W1187+X1187+Y1187+Z1187+AA1187+AB1187+AC1187+AD1187</f>
        <v>593</v>
      </c>
      <c r="AG1187" s="173">
        <f t="shared" ref="AG1187:AG1204" si="243">G1187+H1187+I1187+J1187+K1187+L1187+M1187+N1187+O1187+P1187+Q1187+R1187+S1187+T1187+U1187+V1187+W1187+X1187+Y1187+Z1187+AA1187+AB1187+AC1187</f>
        <v>587</v>
      </c>
    </row>
    <row r="1188" spans="1:33" ht="24.75" customHeight="1" x14ac:dyDescent="0.25">
      <c r="A1188" s="22" t="s">
        <v>8</v>
      </c>
      <c r="B1188" s="22" t="s">
        <v>1790</v>
      </c>
      <c r="C1188" s="22" t="s">
        <v>7</v>
      </c>
      <c r="D1188" s="22">
        <v>3</v>
      </c>
      <c r="E1188" s="22" t="s">
        <v>1793</v>
      </c>
      <c r="F1188" s="22" t="s">
        <v>1794</v>
      </c>
      <c r="G1188" s="53">
        <v>0</v>
      </c>
      <c r="H1188" s="54">
        <v>319</v>
      </c>
      <c r="I1188" s="54">
        <v>0</v>
      </c>
      <c r="J1188" s="54">
        <v>0</v>
      </c>
      <c r="K1188" s="54">
        <v>0</v>
      </c>
      <c r="L1188" s="54">
        <v>0</v>
      </c>
      <c r="M1188" s="54">
        <v>0</v>
      </c>
      <c r="N1188" s="54">
        <v>3</v>
      </c>
      <c r="O1188" s="54">
        <v>0</v>
      </c>
      <c r="P1188" s="54">
        <v>0</v>
      </c>
      <c r="Q1188" s="54">
        <v>0</v>
      </c>
      <c r="R1188" s="54">
        <v>0</v>
      </c>
      <c r="S1188" s="54">
        <v>0</v>
      </c>
      <c r="T1188" s="54">
        <v>0</v>
      </c>
      <c r="U1188" s="54">
        <v>219</v>
      </c>
      <c r="V1188" s="54">
        <v>0</v>
      </c>
      <c r="W1188" s="54">
        <v>0</v>
      </c>
      <c r="X1188" s="54">
        <v>0</v>
      </c>
      <c r="Y1188" s="54">
        <v>0</v>
      </c>
      <c r="Z1188" s="54">
        <v>0</v>
      </c>
      <c r="AA1188" s="54">
        <v>0</v>
      </c>
      <c r="AB1188" s="54">
        <v>0</v>
      </c>
      <c r="AC1188" s="60">
        <v>0</v>
      </c>
      <c r="AD1188" s="100">
        <v>3</v>
      </c>
      <c r="AE1188" s="84">
        <v>0</v>
      </c>
      <c r="AF1188" s="173">
        <f t="shared" ref="AF1188:AF1204" si="244">G1188+H1188+I1188+J1188+K1188+L1188+M1188+N1188+O1188+P1188+Q1188+R1188+S1188+T1188+U1188+V1188+W1188+X1188+Y1188+Z1188+AA1188+AB1188+AC1188+AD1188</f>
        <v>544</v>
      </c>
      <c r="AG1188" s="173">
        <f t="shared" si="243"/>
        <v>541</v>
      </c>
    </row>
    <row r="1189" spans="1:33" ht="24.75" customHeight="1" x14ac:dyDescent="0.25">
      <c r="A1189" s="22" t="s">
        <v>8</v>
      </c>
      <c r="B1189" s="22" t="s">
        <v>1790</v>
      </c>
      <c r="C1189" s="22" t="s">
        <v>7</v>
      </c>
      <c r="D1189" s="22">
        <v>3</v>
      </c>
      <c r="E1189" s="22" t="s">
        <v>1795</v>
      </c>
      <c r="F1189" s="22" t="s">
        <v>1796</v>
      </c>
      <c r="G1189" s="53">
        <v>2</v>
      </c>
      <c r="H1189" s="54">
        <v>377</v>
      </c>
      <c r="I1189" s="54">
        <v>1</v>
      </c>
      <c r="J1189" s="54">
        <v>0</v>
      </c>
      <c r="K1189" s="54">
        <v>0</v>
      </c>
      <c r="L1189" s="54">
        <v>1</v>
      </c>
      <c r="M1189" s="54">
        <v>1</v>
      </c>
      <c r="N1189" s="54">
        <v>5</v>
      </c>
      <c r="O1189" s="54">
        <v>0</v>
      </c>
      <c r="P1189" s="54">
        <v>1</v>
      </c>
      <c r="Q1189" s="54">
        <v>0</v>
      </c>
      <c r="R1189" s="54">
        <v>0</v>
      </c>
      <c r="S1189" s="54">
        <v>0</v>
      </c>
      <c r="T1189" s="54">
        <v>0</v>
      </c>
      <c r="U1189" s="54">
        <v>264</v>
      </c>
      <c r="V1189" s="54">
        <v>3</v>
      </c>
      <c r="W1189" s="54">
        <v>0</v>
      </c>
      <c r="X1189" s="54">
        <v>3</v>
      </c>
      <c r="Y1189" s="54">
        <v>2</v>
      </c>
      <c r="Z1189" s="54">
        <v>0</v>
      </c>
      <c r="AA1189" s="54">
        <v>0</v>
      </c>
      <c r="AB1189" s="54">
        <v>0</v>
      </c>
      <c r="AC1189" s="60">
        <v>0</v>
      </c>
      <c r="AD1189" s="100">
        <v>7</v>
      </c>
      <c r="AE1189" s="84">
        <v>0</v>
      </c>
      <c r="AF1189" s="173">
        <f t="shared" si="244"/>
        <v>667</v>
      </c>
      <c r="AG1189" s="173">
        <f t="shared" si="243"/>
        <v>660</v>
      </c>
    </row>
    <row r="1190" spans="1:33" ht="24.75" customHeight="1" x14ac:dyDescent="0.25">
      <c r="A1190" s="22" t="s">
        <v>8</v>
      </c>
      <c r="B1190" s="22" t="s">
        <v>1790</v>
      </c>
      <c r="C1190" s="22" t="s">
        <v>7</v>
      </c>
      <c r="D1190" s="22">
        <v>3</v>
      </c>
      <c r="E1190" s="22" t="s">
        <v>1797</v>
      </c>
      <c r="F1190" s="22" t="s">
        <v>1798</v>
      </c>
      <c r="G1190" s="53">
        <v>2</v>
      </c>
      <c r="H1190" s="54">
        <v>410</v>
      </c>
      <c r="I1190" s="54">
        <v>0</v>
      </c>
      <c r="J1190" s="54">
        <v>0</v>
      </c>
      <c r="K1190" s="54">
        <v>0</v>
      </c>
      <c r="L1190" s="54">
        <v>0</v>
      </c>
      <c r="M1190" s="54">
        <v>0</v>
      </c>
      <c r="N1190" s="54">
        <v>3</v>
      </c>
      <c r="O1190" s="54">
        <v>1</v>
      </c>
      <c r="P1190" s="54">
        <v>1</v>
      </c>
      <c r="Q1190" s="54">
        <v>1</v>
      </c>
      <c r="R1190" s="54">
        <v>0</v>
      </c>
      <c r="S1190" s="54">
        <v>0</v>
      </c>
      <c r="T1190" s="54">
        <v>0</v>
      </c>
      <c r="U1190" s="54">
        <v>237</v>
      </c>
      <c r="V1190" s="54">
        <v>1</v>
      </c>
      <c r="W1190" s="54">
        <v>0</v>
      </c>
      <c r="X1190" s="54">
        <v>0</v>
      </c>
      <c r="Y1190" s="54">
        <v>1</v>
      </c>
      <c r="Z1190" s="54">
        <v>0</v>
      </c>
      <c r="AA1190" s="54">
        <v>0</v>
      </c>
      <c r="AB1190" s="54">
        <v>0</v>
      </c>
      <c r="AC1190" s="60">
        <v>0</v>
      </c>
      <c r="AD1190" s="100">
        <v>7</v>
      </c>
      <c r="AE1190" s="84">
        <v>0</v>
      </c>
      <c r="AF1190" s="173">
        <f t="shared" si="244"/>
        <v>664</v>
      </c>
      <c r="AG1190" s="173">
        <f t="shared" si="243"/>
        <v>657</v>
      </c>
    </row>
    <row r="1191" spans="1:33" ht="24.75" customHeight="1" x14ac:dyDescent="0.25">
      <c r="A1191" s="22" t="s">
        <v>8</v>
      </c>
      <c r="B1191" s="22" t="s">
        <v>1790</v>
      </c>
      <c r="C1191" s="22" t="s">
        <v>7</v>
      </c>
      <c r="D1191" s="22">
        <v>3</v>
      </c>
      <c r="E1191" s="22" t="s">
        <v>1799</v>
      </c>
      <c r="F1191" s="22" t="s">
        <v>1800</v>
      </c>
      <c r="G1191" s="53">
        <v>0</v>
      </c>
      <c r="H1191" s="54">
        <v>403</v>
      </c>
      <c r="I1191" s="54">
        <v>1</v>
      </c>
      <c r="J1191" s="54">
        <v>0</v>
      </c>
      <c r="K1191" s="54">
        <v>0</v>
      </c>
      <c r="L1191" s="54">
        <v>0</v>
      </c>
      <c r="M1191" s="54">
        <v>0</v>
      </c>
      <c r="N1191" s="54">
        <v>6</v>
      </c>
      <c r="O1191" s="54">
        <v>2</v>
      </c>
      <c r="P1191" s="54">
        <v>0</v>
      </c>
      <c r="Q1191" s="54">
        <v>0</v>
      </c>
      <c r="R1191" s="54">
        <v>0</v>
      </c>
      <c r="S1191" s="54">
        <v>0</v>
      </c>
      <c r="T1191" s="54">
        <v>0</v>
      </c>
      <c r="U1191" s="54">
        <v>228</v>
      </c>
      <c r="V1191" s="54">
        <v>0</v>
      </c>
      <c r="W1191" s="54">
        <v>0</v>
      </c>
      <c r="X1191" s="54">
        <v>0</v>
      </c>
      <c r="Y1191" s="54">
        <v>2</v>
      </c>
      <c r="Z1191" s="54">
        <v>0</v>
      </c>
      <c r="AA1191" s="54">
        <v>0</v>
      </c>
      <c r="AB1191" s="54">
        <v>0</v>
      </c>
      <c r="AC1191" s="60">
        <v>0</v>
      </c>
      <c r="AD1191" s="100">
        <v>21</v>
      </c>
      <c r="AE1191" s="84">
        <v>0</v>
      </c>
      <c r="AF1191" s="173">
        <f t="shared" si="244"/>
        <v>663</v>
      </c>
      <c r="AG1191" s="173">
        <f t="shared" si="243"/>
        <v>642</v>
      </c>
    </row>
    <row r="1192" spans="1:33" ht="24.75" customHeight="1" x14ac:dyDescent="0.25">
      <c r="A1192" s="22" t="s">
        <v>8</v>
      </c>
      <c r="B1192" s="22" t="s">
        <v>1790</v>
      </c>
      <c r="C1192" s="22" t="s">
        <v>7</v>
      </c>
      <c r="D1192" s="22">
        <v>3</v>
      </c>
      <c r="E1192" s="22" t="s">
        <v>1801</v>
      </c>
      <c r="F1192" s="22" t="s">
        <v>1802</v>
      </c>
      <c r="G1192" s="53">
        <v>1</v>
      </c>
      <c r="H1192" s="54">
        <v>315</v>
      </c>
      <c r="I1192" s="54">
        <v>0</v>
      </c>
      <c r="J1192" s="54">
        <v>0</v>
      </c>
      <c r="K1192" s="54">
        <v>0</v>
      </c>
      <c r="L1192" s="54">
        <v>0</v>
      </c>
      <c r="M1192" s="54">
        <v>1</v>
      </c>
      <c r="N1192" s="54">
        <v>1</v>
      </c>
      <c r="O1192" s="54">
        <v>0</v>
      </c>
      <c r="P1192" s="54">
        <v>0</v>
      </c>
      <c r="Q1192" s="54">
        <v>0</v>
      </c>
      <c r="R1192" s="54">
        <v>0</v>
      </c>
      <c r="S1192" s="54">
        <v>0</v>
      </c>
      <c r="T1192" s="54">
        <v>0</v>
      </c>
      <c r="U1192" s="54">
        <v>199</v>
      </c>
      <c r="V1192" s="54">
        <v>4</v>
      </c>
      <c r="W1192" s="54">
        <v>0</v>
      </c>
      <c r="X1192" s="54">
        <v>0</v>
      </c>
      <c r="Y1192" s="54">
        <v>0</v>
      </c>
      <c r="Z1192" s="54">
        <v>1</v>
      </c>
      <c r="AA1192" s="54">
        <v>0</v>
      </c>
      <c r="AB1192" s="54">
        <v>3</v>
      </c>
      <c r="AC1192" s="60">
        <v>0</v>
      </c>
      <c r="AD1192" s="100">
        <v>3</v>
      </c>
      <c r="AE1192" s="84">
        <v>0</v>
      </c>
      <c r="AF1192" s="173">
        <f t="shared" si="244"/>
        <v>528</v>
      </c>
      <c r="AG1192" s="173">
        <f t="shared" si="243"/>
        <v>525</v>
      </c>
    </row>
    <row r="1193" spans="1:33" ht="24.75" customHeight="1" x14ac:dyDescent="0.25">
      <c r="A1193" s="22" t="s">
        <v>8</v>
      </c>
      <c r="B1193" s="22" t="s">
        <v>1790</v>
      </c>
      <c r="C1193" s="22" t="s">
        <v>7</v>
      </c>
      <c r="D1193" s="22">
        <v>3</v>
      </c>
      <c r="E1193" s="22" t="s">
        <v>1803</v>
      </c>
      <c r="F1193" s="22" t="s">
        <v>1804</v>
      </c>
      <c r="G1193" s="53">
        <v>1</v>
      </c>
      <c r="H1193" s="54">
        <v>437</v>
      </c>
      <c r="I1193" s="54">
        <v>0</v>
      </c>
      <c r="J1193" s="54">
        <v>0</v>
      </c>
      <c r="K1193" s="54">
        <v>0</v>
      </c>
      <c r="L1193" s="54">
        <v>0</v>
      </c>
      <c r="M1193" s="54">
        <v>1</v>
      </c>
      <c r="N1193" s="54">
        <v>6</v>
      </c>
      <c r="O1193" s="54">
        <v>0</v>
      </c>
      <c r="P1193" s="54">
        <v>0</v>
      </c>
      <c r="Q1193" s="54">
        <v>0</v>
      </c>
      <c r="R1193" s="54">
        <v>0</v>
      </c>
      <c r="S1193" s="54">
        <v>0</v>
      </c>
      <c r="T1193" s="54">
        <v>0</v>
      </c>
      <c r="U1193" s="54">
        <v>268</v>
      </c>
      <c r="V1193" s="54">
        <v>0</v>
      </c>
      <c r="W1193" s="54">
        <v>0</v>
      </c>
      <c r="X1193" s="54">
        <v>0</v>
      </c>
      <c r="Y1193" s="54">
        <v>2</v>
      </c>
      <c r="Z1193" s="54">
        <v>0</v>
      </c>
      <c r="AA1193" s="54">
        <v>0</v>
      </c>
      <c r="AB1193" s="54">
        <v>0</v>
      </c>
      <c r="AC1193" s="60">
        <v>1</v>
      </c>
      <c r="AD1193" s="100">
        <v>2</v>
      </c>
      <c r="AE1193" s="84">
        <v>0</v>
      </c>
      <c r="AF1193" s="173">
        <f t="shared" si="244"/>
        <v>718</v>
      </c>
      <c r="AG1193" s="173">
        <f t="shared" si="243"/>
        <v>716</v>
      </c>
    </row>
    <row r="1194" spans="1:33" ht="24.75" customHeight="1" x14ac:dyDescent="0.25">
      <c r="A1194" s="22" t="s">
        <v>8</v>
      </c>
      <c r="B1194" s="22" t="s">
        <v>1790</v>
      </c>
      <c r="C1194" s="22" t="s">
        <v>7</v>
      </c>
      <c r="D1194" s="22">
        <v>3</v>
      </c>
      <c r="E1194" s="22" t="s">
        <v>1805</v>
      </c>
      <c r="F1194" s="22" t="s">
        <v>1806</v>
      </c>
      <c r="G1194" s="53">
        <v>0</v>
      </c>
      <c r="H1194" s="54">
        <v>327</v>
      </c>
      <c r="I1194" s="54">
        <v>3</v>
      </c>
      <c r="J1194" s="54">
        <v>0</v>
      </c>
      <c r="K1194" s="54">
        <v>0</v>
      </c>
      <c r="L1194" s="54">
        <v>0</v>
      </c>
      <c r="M1194" s="54">
        <v>0</v>
      </c>
      <c r="N1194" s="54">
        <v>3</v>
      </c>
      <c r="O1194" s="54">
        <v>0</v>
      </c>
      <c r="P1194" s="54">
        <v>0</v>
      </c>
      <c r="Q1194" s="54">
        <v>0</v>
      </c>
      <c r="R1194" s="54">
        <v>0</v>
      </c>
      <c r="S1194" s="54">
        <v>0</v>
      </c>
      <c r="T1194" s="54">
        <v>0</v>
      </c>
      <c r="U1194" s="54">
        <v>273</v>
      </c>
      <c r="V1194" s="54">
        <v>2</v>
      </c>
      <c r="W1194" s="54">
        <v>0</v>
      </c>
      <c r="X1194" s="54">
        <v>0</v>
      </c>
      <c r="Y1194" s="54">
        <v>1</v>
      </c>
      <c r="Z1194" s="54">
        <v>0</v>
      </c>
      <c r="AA1194" s="54">
        <v>0</v>
      </c>
      <c r="AB1194" s="54">
        <v>0</v>
      </c>
      <c r="AC1194" s="60">
        <v>0</v>
      </c>
      <c r="AD1194" s="100">
        <v>6</v>
      </c>
      <c r="AE1194" s="84">
        <v>0</v>
      </c>
      <c r="AF1194" s="173">
        <f t="shared" si="244"/>
        <v>615</v>
      </c>
      <c r="AG1194" s="173">
        <f t="shared" si="243"/>
        <v>609</v>
      </c>
    </row>
    <row r="1195" spans="1:33" ht="24.75" customHeight="1" x14ac:dyDescent="0.25">
      <c r="A1195" s="22" t="s">
        <v>8</v>
      </c>
      <c r="B1195" s="22" t="s">
        <v>1790</v>
      </c>
      <c r="C1195" s="22" t="s">
        <v>7</v>
      </c>
      <c r="D1195" s="22">
        <v>3</v>
      </c>
      <c r="E1195" s="22" t="s">
        <v>1807</v>
      </c>
      <c r="F1195" s="22" t="s">
        <v>1808</v>
      </c>
      <c r="G1195" s="99">
        <v>1</v>
      </c>
      <c r="H1195" s="99">
        <v>336</v>
      </c>
      <c r="I1195" s="99">
        <v>0</v>
      </c>
      <c r="J1195" s="99">
        <v>0</v>
      </c>
      <c r="K1195" s="99">
        <v>0</v>
      </c>
      <c r="L1195" s="99">
        <v>0</v>
      </c>
      <c r="M1195" s="99">
        <v>1</v>
      </c>
      <c r="N1195" s="99">
        <v>7</v>
      </c>
      <c r="O1195" s="99">
        <v>0</v>
      </c>
      <c r="P1195" s="99">
        <v>0</v>
      </c>
      <c r="Q1195" s="99">
        <v>1</v>
      </c>
      <c r="R1195" s="99">
        <v>0</v>
      </c>
      <c r="S1195" s="99">
        <v>0</v>
      </c>
      <c r="T1195" s="99">
        <v>0</v>
      </c>
      <c r="U1195" s="99">
        <v>247</v>
      </c>
      <c r="V1195" s="99">
        <v>1</v>
      </c>
      <c r="W1195" s="99">
        <v>1</v>
      </c>
      <c r="X1195" s="99">
        <v>0</v>
      </c>
      <c r="Y1195" s="99">
        <v>2</v>
      </c>
      <c r="Z1195" s="99">
        <v>0</v>
      </c>
      <c r="AA1195" s="99">
        <v>1</v>
      </c>
      <c r="AB1195" s="99">
        <v>0</v>
      </c>
      <c r="AC1195" s="99">
        <v>0</v>
      </c>
      <c r="AD1195" s="195">
        <v>0</v>
      </c>
      <c r="AE1195" s="84">
        <v>0</v>
      </c>
      <c r="AF1195" s="173">
        <f t="shared" si="244"/>
        <v>598</v>
      </c>
      <c r="AG1195" s="173">
        <f t="shared" si="243"/>
        <v>598</v>
      </c>
    </row>
    <row r="1196" spans="1:33" ht="24.75" customHeight="1" x14ac:dyDescent="0.25">
      <c r="A1196" s="22" t="s">
        <v>8</v>
      </c>
      <c r="B1196" s="22" t="s">
        <v>1790</v>
      </c>
      <c r="C1196" s="22" t="s">
        <v>7</v>
      </c>
      <c r="D1196" s="22">
        <v>3</v>
      </c>
      <c r="E1196" s="22" t="s">
        <v>1809</v>
      </c>
      <c r="F1196" s="22" t="s">
        <v>1810</v>
      </c>
      <c r="G1196" s="53">
        <v>3</v>
      </c>
      <c r="H1196" s="54">
        <v>245</v>
      </c>
      <c r="I1196" s="54">
        <v>1</v>
      </c>
      <c r="J1196" s="54">
        <v>0</v>
      </c>
      <c r="K1196" s="54">
        <v>1</v>
      </c>
      <c r="L1196" s="54">
        <v>0</v>
      </c>
      <c r="M1196" s="54">
        <v>0</v>
      </c>
      <c r="N1196" s="54">
        <v>3</v>
      </c>
      <c r="O1196" s="54">
        <v>0</v>
      </c>
      <c r="P1196" s="54">
        <v>1</v>
      </c>
      <c r="Q1196" s="54">
        <v>0</v>
      </c>
      <c r="R1196" s="54">
        <v>0</v>
      </c>
      <c r="S1196" s="54">
        <v>0</v>
      </c>
      <c r="T1196" s="54">
        <v>0</v>
      </c>
      <c r="U1196" s="54">
        <v>208</v>
      </c>
      <c r="V1196" s="54">
        <v>1</v>
      </c>
      <c r="W1196" s="54">
        <v>0</v>
      </c>
      <c r="X1196" s="54">
        <v>2</v>
      </c>
      <c r="Y1196" s="54">
        <v>1</v>
      </c>
      <c r="Z1196" s="54">
        <v>0</v>
      </c>
      <c r="AA1196" s="54">
        <v>0</v>
      </c>
      <c r="AB1196" s="54">
        <v>0</v>
      </c>
      <c r="AC1196" s="60">
        <v>0</v>
      </c>
      <c r="AD1196" s="100">
        <v>7</v>
      </c>
      <c r="AE1196" s="84">
        <v>0</v>
      </c>
      <c r="AF1196" s="173">
        <f t="shared" si="244"/>
        <v>473</v>
      </c>
      <c r="AG1196" s="173">
        <f t="shared" si="243"/>
        <v>466</v>
      </c>
    </row>
    <row r="1197" spans="1:33" ht="24.75" customHeight="1" x14ac:dyDescent="0.25">
      <c r="A1197" s="22" t="s">
        <v>8</v>
      </c>
      <c r="B1197" s="22" t="s">
        <v>1790</v>
      </c>
      <c r="C1197" s="22" t="s">
        <v>7</v>
      </c>
      <c r="D1197" s="22">
        <v>3</v>
      </c>
      <c r="E1197" s="22" t="s">
        <v>1811</v>
      </c>
      <c r="F1197" s="22" t="s">
        <v>1812</v>
      </c>
      <c r="G1197" s="53">
        <v>3</v>
      </c>
      <c r="H1197" s="54">
        <v>255</v>
      </c>
      <c r="I1197" s="54">
        <v>0</v>
      </c>
      <c r="J1197" s="54">
        <v>0</v>
      </c>
      <c r="K1197" s="54">
        <v>0</v>
      </c>
      <c r="L1197" s="54">
        <v>0</v>
      </c>
      <c r="M1197" s="54">
        <v>0</v>
      </c>
      <c r="N1197" s="54">
        <v>4</v>
      </c>
      <c r="O1197" s="54">
        <v>0</v>
      </c>
      <c r="P1197" s="54">
        <v>0</v>
      </c>
      <c r="Q1197" s="54">
        <v>0</v>
      </c>
      <c r="R1197" s="54">
        <v>0</v>
      </c>
      <c r="S1197" s="54">
        <v>0</v>
      </c>
      <c r="T1197" s="54">
        <v>0</v>
      </c>
      <c r="U1197" s="54">
        <v>208</v>
      </c>
      <c r="V1197" s="54">
        <v>0</v>
      </c>
      <c r="W1197" s="54">
        <v>0</v>
      </c>
      <c r="X1197" s="54">
        <v>0</v>
      </c>
      <c r="Y1197" s="54">
        <v>0</v>
      </c>
      <c r="Z1197" s="54">
        <v>0</v>
      </c>
      <c r="AA1197" s="54">
        <v>0</v>
      </c>
      <c r="AB1197" s="54">
        <v>0</v>
      </c>
      <c r="AC1197" s="60">
        <v>0</v>
      </c>
      <c r="AD1197" s="100">
        <v>4</v>
      </c>
      <c r="AE1197" s="84">
        <v>0</v>
      </c>
      <c r="AF1197" s="173">
        <f t="shared" si="244"/>
        <v>474</v>
      </c>
      <c r="AG1197" s="173">
        <f t="shared" si="243"/>
        <v>470</v>
      </c>
    </row>
    <row r="1198" spans="1:33" ht="24.75" customHeight="1" x14ac:dyDescent="0.25">
      <c r="A1198" s="22" t="s">
        <v>8</v>
      </c>
      <c r="B1198" s="22" t="s">
        <v>1790</v>
      </c>
      <c r="C1198" s="22" t="s">
        <v>7</v>
      </c>
      <c r="D1198" s="22">
        <v>3</v>
      </c>
      <c r="E1198" s="22" t="s">
        <v>1813</v>
      </c>
      <c r="F1198" s="22" t="s">
        <v>1814</v>
      </c>
      <c r="G1198" s="53">
        <v>2</v>
      </c>
      <c r="H1198" s="54">
        <v>488</v>
      </c>
      <c r="I1198" s="54">
        <v>1</v>
      </c>
      <c r="J1198" s="54">
        <v>0</v>
      </c>
      <c r="K1198" s="54">
        <v>0</v>
      </c>
      <c r="L1198" s="54">
        <v>0</v>
      </c>
      <c r="M1198" s="54">
        <v>0</v>
      </c>
      <c r="N1198" s="54">
        <v>2</v>
      </c>
      <c r="O1198" s="54">
        <v>0</v>
      </c>
      <c r="P1198" s="54">
        <v>0</v>
      </c>
      <c r="Q1198" s="54">
        <v>1</v>
      </c>
      <c r="R1198" s="54">
        <v>0</v>
      </c>
      <c r="S1198" s="54">
        <v>0</v>
      </c>
      <c r="T1198" s="54">
        <v>0</v>
      </c>
      <c r="U1198" s="54">
        <v>346</v>
      </c>
      <c r="V1198" s="54">
        <v>0</v>
      </c>
      <c r="W1198" s="54">
        <v>0</v>
      </c>
      <c r="X1198" s="54">
        <v>0</v>
      </c>
      <c r="Y1198" s="54">
        <v>3</v>
      </c>
      <c r="Z1198" s="54">
        <v>0</v>
      </c>
      <c r="AA1198" s="54">
        <v>0</v>
      </c>
      <c r="AB1198" s="54">
        <v>0</v>
      </c>
      <c r="AC1198" s="60">
        <v>1</v>
      </c>
      <c r="AD1198" s="100">
        <v>7</v>
      </c>
      <c r="AE1198" s="84">
        <v>0</v>
      </c>
      <c r="AF1198" s="173">
        <f t="shared" si="244"/>
        <v>851</v>
      </c>
      <c r="AG1198" s="173">
        <f t="shared" si="243"/>
        <v>844</v>
      </c>
    </row>
    <row r="1199" spans="1:33" ht="24.75" customHeight="1" x14ac:dyDescent="0.25">
      <c r="A1199" s="22" t="s">
        <v>8</v>
      </c>
      <c r="B1199" s="22" t="s">
        <v>1790</v>
      </c>
      <c r="C1199" s="22" t="s">
        <v>7</v>
      </c>
      <c r="D1199" s="22">
        <v>3</v>
      </c>
      <c r="E1199" s="22" t="s">
        <v>1815</v>
      </c>
      <c r="F1199" s="22" t="s">
        <v>1816</v>
      </c>
      <c r="G1199" s="53">
        <v>2</v>
      </c>
      <c r="H1199" s="54">
        <v>472</v>
      </c>
      <c r="I1199" s="54">
        <v>1</v>
      </c>
      <c r="J1199" s="54">
        <v>0</v>
      </c>
      <c r="K1199" s="54">
        <v>1</v>
      </c>
      <c r="L1199" s="54">
        <v>0</v>
      </c>
      <c r="M1199" s="54">
        <v>1</v>
      </c>
      <c r="N1199" s="54">
        <v>10</v>
      </c>
      <c r="O1199" s="54">
        <v>0</v>
      </c>
      <c r="P1199" s="54">
        <v>0</v>
      </c>
      <c r="Q1199" s="54">
        <v>1</v>
      </c>
      <c r="R1199" s="54">
        <v>0</v>
      </c>
      <c r="S1199" s="54">
        <v>0</v>
      </c>
      <c r="T1199" s="54">
        <v>0</v>
      </c>
      <c r="U1199" s="54">
        <v>335</v>
      </c>
      <c r="V1199" s="54">
        <v>2</v>
      </c>
      <c r="W1199" s="54">
        <v>1</v>
      </c>
      <c r="X1199" s="54">
        <v>0</v>
      </c>
      <c r="Y1199" s="54">
        <v>1</v>
      </c>
      <c r="Z1199" s="54">
        <v>1</v>
      </c>
      <c r="AA1199" s="54">
        <v>0</v>
      </c>
      <c r="AB1199" s="54">
        <v>1</v>
      </c>
      <c r="AC1199" s="60">
        <v>1</v>
      </c>
      <c r="AD1199" s="100">
        <v>10</v>
      </c>
      <c r="AE1199" s="84">
        <v>0</v>
      </c>
      <c r="AF1199" s="173">
        <f t="shared" si="244"/>
        <v>840</v>
      </c>
      <c r="AG1199" s="173">
        <f t="shared" si="243"/>
        <v>830</v>
      </c>
    </row>
    <row r="1200" spans="1:33" ht="24.75" customHeight="1" x14ac:dyDescent="0.25">
      <c r="A1200" s="22" t="s">
        <v>8</v>
      </c>
      <c r="B1200" s="22" t="s">
        <v>1790</v>
      </c>
      <c r="C1200" s="22" t="s">
        <v>7</v>
      </c>
      <c r="D1200" s="22">
        <v>3</v>
      </c>
      <c r="E1200" s="22" t="s">
        <v>1817</v>
      </c>
      <c r="F1200" s="22" t="s">
        <v>1818</v>
      </c>
      <c r="G1200" s="53">
        <v>1</v>
      </c>
      <c r="H1200" s="54">
        <v>456</v>
      </c>
      <c r="I1200" s="54">
        <v>2</v>
      </c>
      <c r="J1200" s="54">
        <v>0</v>
      </c>
      <c r="K1200" s="54">
        <v>0</v>
      </c>
      <c r="L1200" s="54">
        <v>0</v>
      </c>
      <c r="M1200" s="54">
        <v>1</v>
      </c>
      <c r="N1200" s="54">
        <v>8</v>
      </c>
      <c r="O1200" s="54">
        <v>0</v>
      </c>
      <c r="P1200" s="54">
        <v>0</v>
      </c>
      <c r="Q1200" s="54">
        <v>0</v>
      </c>
      <c r="R1200" s="54">
        <v>0</v>
      </c>
      <c r="S1200" s="54">
        <v>0</v>
      </c>
      <c r="T1200" s="54">
        <v>0</v>
      </c>
      <c r="U1200" s="54">
        <v>347</v>
      </c>
      <c r="V1200" s="54">
        <v>0</v>
      </c>
      <c r="W1200" s="54">
        <v>0</v>
      </c>
      <c r="X1200" s="54">
        <v>1</v>
      </c>
      <c r="Y1200" s="54">
        <v>2</v>
      </c>
      <c r="Z1200" s="54">
        <v>1</v>
      </c>
      <c r="AA1200" s="54">
        <v>0</v>
      </c>
      <c r="AB1200" s="54">
        <v>0</v>
      </c>
      <c r="AC1200" s="60">
        <v>1</v>
      </c>
      <c r="AD1200" s="100">
        <v>10</v>
      </c>
      <c r="AE1200" s="84">
        <v>0</v>
      </c>
      <c r="AF1200" s="173">
        <f t="shared" si="244"/>
        <v>830</v>
      </c>
      <c r="AG1200" s="173">
        <f t="shared" si="243"/>
        <v>820</v>
      </c>
    </row>
    <row r="1201" spans="1:59" ht="24.75" customHeight="1" x14ac:dyDescent="0.25">
      <c r="A1201" s="22" t="s">
        <v>8</v>
      </c>
      <c r="B1201" s="22" t="s">
        <v>1790</v>
      </c>
      <c r="C1201" s="22" t="s">
        <v>7</v>
      </c>
      <c r="D1201" s="22">
        <v>3</v>
      </c>
      <c r="E1201" s="22" t="s">
        <v>1819</v>
      </c>
      <c r="F1201" s="22" t="s">
        <v>1820</v>
      </c>
      <c r="G1201" s="53">
        <v>2</v>
      </c>
      <c r="H1201" s="54">
        <v>429</v>
      </c>
      <c r="I1201" s="54">
        <v>1</v>
      </c>
      <c r="J1201" s="54">
        <v>0</v>
      </c>
      <c r="K1201" s="54">
        <v>0</v>
      </c>
      <c r="L1201" s="54">
        <v>0</v>
      </c>
      <c r="M1201" s="54">
        <v>1</v>
      </c>
      <c r="N1201" s="54">
        <v>3</v>
      </c>
      <c r="O1201" s="54">
        <v>0</v>
      </c>
      <c r="P1201" s="54">
        <v>0</v>
      </c>
      <c r="Q1201" s="54">
        <v>0</v>
      </c>
      <c r="R1201" s="54">
        <v>0</v>
      </c>
      <c r="S1201" s="54">
        <v>0</v>
      </c>
      <c r="T1201" s="54">
        <v>0</v>
      </c>
      <c r="U1201" s="54">
        <v>308</v>
      </c>
      <c r="V1201" s="54">
        <v>4</v>
      </c>
      <c r="W1201" s="54">
        <v>0</v>
      </c>
      <c r="X1201" s="54">
        <v>1</v>
      </c>
      <c r="Y1201" s="54">
        <v>0</v>
      </c>
      <c r="Z1201" s="54">
        <v>2</v>
      </c>
      <c r="AA1201" s="54">
        <v>0</v>
      </c>
      <c r="AB1201" s="54">
        <v>0</v>
      </c>
      <c r="AC1201" s="60">
        <v>0</v>
      </c>
      <c r="AD1201" s="100">
        <v>0</v>
      </c>
      <c r="AE1201" s="84">
        <v>0</v>
      </c>
      <c r="AF1201" s="173">
        <f t="shared" si="244"/>
        <v>751</v>
      </c>
      <c r="AG1201" s="173">
        <f t="shared" si="243"/>
        <v>751</v>
      </c>
    </row>
    <row r="1202" spans="1:59" ht="24.75" customHeight="1" x14ac:dyDescent="0.25">
      <c r="A1202" s="22" t="s">
        <v>8</v>
      </c>
      <c r="B1202" s="22" t="s">
        <v>1790</v>
      </c>
      <c r="C1202" s="22" t="s">
        <v>7</v>
      </c>
      <c r="D1202" s="22">
        <v>3</v>
      </c>
      <c r="E1202" s="22" t="s">
        <v>1821</v>
      </c>
      <c r="F1202" s="22" t="s">
        <v>1822</v>
      </c>
      <c r="G1202" s="53">
        <v>1</v>
      </c>
      <c r="H1202" s="54">
        <v>420</v>
      </c>
      <c r="I1202" s="54">
        <v>2</v>
      </c>
      <c r="J1202" s="54">
        <v>0</v>
      </c>
      <c r="K1202" s="54">
        <v>0</v>
      </c>
      <c r="L1202" s="54">
        <v>0</v>
      </c>
      <c r="M1202" s="54">
        <v>1</v>
      </c>
      <c r="N1202" s="54">
        <v>3</v>
      </c>
      <c r="O1202" s="54">
        <v>0</v>
      </c>
      <c r="P1202" s="54">
        <v>0</v>
      </c>
      <c r="Q1202" s="54">
        <v>3</v>
      </c>
      <c r="R1202" s="54">
        <v>0</v>
      </c>
      <c r="S1202" s="54">
        <v>0</v>
      </c>
      <c r="T1202" s="54">
        <v>0</v>
      </c>
      <c r="U1202" s="54">
        <v>318</v>
      </c>
      <c r="V1202" s="54">
        <v>2</v>
      </c>
      <c r="W1202" s="54">
        <v>0</v>
      </c>
      <c r="X1202" s="54">
        <v>0</v>
      </c>
      <c r="Y1202" s="54">
        <v>0</v>
      </c>
      <c r="Z1202" s="54">
        <v>0</v>
      </c>
      <c r="AA1202" s="54">
        <v>0</v>
      </c>
      <c r="AB1202" s="54">
        <v>1</v>
      </c>
      <c r="AC1202" s="60">
        <v>0</v>
      </c>
      <c r="AD1202" s="100">
        <v>4</v>
      </c>
      <c r="AE1202" s="84">
        <v>0</v>
      </c>
      <c r="AF1202" s="173">
        <f t="shared" si="244"/>
        <v>755</v>
      </c>
      <c r="AG1202" s="173">
        <f t="shared" si="243"/>
        <v>751</v>
      </c>
    </row>
    <row r="1203" spans="1:59" ht="24.75" customHeight="1" x14ac:dyDescent="0.25">
      <c r="A1203" s="22" t="s">
        <v>8</v>
      </c>
      <c r="B1203" s="22" t="s">
        <v>1790</v>
      </c>
      <c r="C1203" s="22" t="s">
        <v>7</v>
      </c>
      <c r="D1203" s="22">
        <v>3</v>
      </c>
      <c r="E1203" s="22" t="s">
        <v>1823</v>
      </c>
      <c r="F1203" s="22" t="s">
        <v>1824</v>
      </c>
      <c r="G1203" s="53">
        <v>0</v>
      </c>
      <c r="H1203" s="54">
        <v>431</v>
      </c>
      <c r="I1203" s="54">
        <v>1</v>
      </c>
      <c r="J1203" s="54">
        <v>0</v>
      </c>
      <c r="K1203" s="54">
        <v>0</v>
      </c>
      <c r="L1203" s="54">
        <v>0</v>
      </c>
      <c r="M1203" s="54">
        <v>1</v>
      </c>
      <c r="N1203" s="54">
        <v>2</v>
      </c>
      <c r="O1203" s="54">
        <v>0</v>
      </c>
      <c r="P1203" s="54">
        <v>0</v>
      </c>
      <c r="Q1203" s="54">
        <v>0</v>
      </c>
      <c r="R1203" s="54">
        <v>0</v>
      </c>
      <c r="S1203" s="54">
        <v>0</v>
      </c>
      <c r="T1203" s="54">
        <v>0</v>
      </c>
      <c r="U1203" s="54">
        <v>292</v>
      </c>
      <c r="V1203" s="54">
        <v>0</v>
      </c>
      <c r="W1203" s="54">
        <v>0</v>
      </c>
      <c r="X1203" s="54">
        <v>1</v>
      </c>
      <c r="Y1203" s="54">
        <v>3</v>
      </c>
      <c r="Z1203" s="54">
        <v>0</v>
      </c>
      <c r="AA1203" s="54">
        <v>0</v>
      </c>
      <c r="AB1203" s="54">
        <v>0</v>
      </c>
      <c r="AC1203" s="60">
        <v>0</v>
      </c>
      <c r="AD1203" s="100">
        <v>11</v>
      </c>
      <c r="AE1203" s="84">
        <v>0</v>
      </c>
      <c r="AF1203" s="173">
        <f t="shared" si="244"/>
        <v>742</v>
      </c>
      <c r="AG1203" s="173">
        <f t="shared" si="243"/>
        <v>731</v>
      </c>
    </row>
    <row r="1204" spans="1:59" ht="24.75" customHeight="1" x14ac:dyDescent="0.25">
      <c r="A1204" s="22" t="s">
        <v>8</v>
      </c>
      <c r="B1204" s="22" t="s">
        <v>1790</v>
      </c>
      <c r="C1204" s="22" t="s">
        <v>7</v>
      </c>
      <c r="D1204" s="22">
        <v>3</v>
      </c>
      <c r="E1204" s="22" t="s">
        <v>1825</v>
      </c>
      <c r="F1204" s="22" t="s">
        <v>1826</v>
      </c>
      <c r="G1204" s="53">
        <v>2</v>
      </c>
      <c r="H1204" s="54">
        <v>406</v>
      </c>
      <c r="I1204" s="54">
        <v>0</v>
      </c>
      <c r="J1204" s="54">
        <v>0</v>
      </c>
      <c r="K1204" s="54">
        <v>0</v>
      </c>
      <c r="L1204" s="54">
        <v>0</v>
      </c>
      <c r="M1204" s="54">
        <v>0</v>
      </c>
      <c r="N1204" s="54">
        <v>4</v>
      </c>
      <c r="O1204" s="54">
        <v>0</v>
      </c>
      <c r="P1204" s="54">
        <v>0</v>
      </c>
      <c r="Q1204" s="54">
        <v>1</v>
      </c>
      <c r="R1204" s="54">
        <v>0</v>
      </c>
      <c r="S1204" s="54">
        <v>1</v>
      </c>
      <c r="T1204" s="54">
        <v>0</v>
      </c>
      <c r="U1204" s="54">
        <v>316</v>
      </c>
      <c r="V1204" s="54">
        <v>2</v>
      </c>
      <c r="W1204" s="54">
        <v>0</v>
      </c>
      <c r="X1204" s="54">
        <v>1</v>
      </c>
      <c r="Y1204" s="54">
        <v>1</v>
      </c>
      <c r="Z1204" s="54">
        <v>0</v>
      </c>
      <c r="AA1204" s="54">
        <v>0</v>
      </c>
      <c r="AB1204" s="54">
        <v>0</v>
      </c>
      <c r="AC1204" s="60">
        <v>0</v>
      </c>
      <c r="AD1204" s="100">
        <v>6</v>
      </c>
      <c r="AE1204" s="84">
        <v>0</v>
      </c>
      <c r="AF1204" s="173">
        <f t="shared" si="244"/>
        <v>740</v>
      </c>
      <c r="AG1204" s="173">
        <f t="shared" si="243"/>
        <v>734</v>
      </c>
    </row>
    <row r="1205" spans="1:59" ht="24.75" customHeight="1" x14ac:dyDescent="0.25">
      <c r="A1205" s="22"/>
      <c r="B1205" s="22"/>
      <c r="C1205" s="22"/>
      <c r="D1205" s="22"/>
      <c r="E1205" s="31" t="s">
        <v>1482</v>
      </c>
      <c r="F1205" s="31" t="s">
        <v>6</v>
      </c>
      <c r="G1205" s="87">
        <f>SUM(G1187:G1204)</f>
        <v>24</v>
      </c>
      <c r="H1205" s="84">
        <f t="shared" ref="H1205:AG1205" si="245">SUM(H1187:H1204)</f>
        <v>6861</v>
      </c>
      <c r="I1205" s="84">
        <f t="shared" si="245"/>
        <v>14</v>
      </c>
      <c r="J1205" s="84">
        <f t="shared" si="245"/>
        <v>0</v>
      </c>
      <c r="K1205" s="84">
        <f t="shared" si="245"/>
        <v>2</v>
      </c>
      <c r="L1205" s="84">
        <f t="shared" si="245"/>
        <v>1</v>
      </c>
      <c r="M1205" s="84">
        <f t="shared" si="245"/>
        <v>9</v>
      </c>
      <c r="N1205" s="84">
        <f t="shared" si="245"/>
        <v>75</v>
      </c>
      <c r="O1205" s="84">
        <f t="shared" si="245"/>
        <v>3</v>
      </c>
      <c r="P1205" s="84">
        <f t="shared" si="245"/>
        <v>3</v>
      </c>
      <c r="Q1205" s="84">
        <f t="shared" si="245"/>
        <v>9</v>
      </c>
      <c r="R1205" s="84">
        <f t="shared" si="245"/>
        <v>0</v>
      </c>
      <c r="S1205" s="84">
        <f t="shared" si="245"/>
        <v>1</v>
      </c>
      <c r="T1205" s="84">
        <f t="shared" si="245"/>
        <v>0</v>
      </c>
      <c r="U1205" s="84">
        <f t="shared" si="245"/>
        <v>4860</v>
      </c>
      <c r="V1205" s="84">
        <f t="shared" si="245"/>
        <v>23</v>
      </c>
      <c r="W1205" s="84">
        <f t="shared" si="245"/>
        <v>2</v>
      </c>
      <c r="X1205" s="84">
        <f t="shared" si="245"/>
        <v>9</v>
      </c>
      <c r="Y1205" s="84">
        <f t="shared" si="245"/>
        <v>21</v>
      </c>
      <c r="Z1205" s="84">
        <f t="shared" si="245"/>
        <v>5</v>
      </c>
      <c r="AA1205" s="84">
        <f t="shared" si="245"/>
        <v>1</v>
      </c>
      <c r="AB1205" s="84">
        <f t="shared" si="245"/>
        <v>5</v>
      </c>
      <c r="AC1205" s="85">
        <f t="shared" si="245"/>
        <v>4</v>
      </c>
      <c r="AD1205" s="100">
        <f t="shared" si="245"/>
        <v>114</v>
      </c>
      <c r="AE1205" s="84">
        <f t="shared" si="245"/>
        <v>0</v>
      </c>
      <c r="AF1205" s="87">
        <f t="shared" si="245"/>
        <v>12046</v>
      </c>
      <c r="AG1205" s="88">
        <f t="shared" si="245"/>
        <v>11932</v>
      </c>
    </row>
    <row r="1206" spans="1:59" s="51" customFormat="1" ht="24.75" customHeight="1" x14ac:dyDescent="0.25">
      <c r="A1206" s="241"/>
      <c r="B1206" s="242"/>
      <c r="C1206" s="242"/>
      <c r="D1206" s="242"/>
      <c r="E1206" s="242"/>
      <c r="F1206" s="242"/>
      <c r="G1206" s="242"/>
      <c r="H1206" s="242"/>
      <c r="I1206" s="242"/>
      <c r="J1206" s="242"/>
      <c r="K1206" s="242"/>
      <c r="L1206" s="242"/>
      <c r="M1206" s="242"/>
      <c r="N1206" s="242"/>
      <c r="O1206" s="242"/>
      <c r="P1206" s="242"/>
      <c r="Q1206" s="242"/>
      <c r="R1206" s="242"/>
      <c r="S1206" s="242"/>
      <c r="T1206" s="242"/>
      <c r="U1206" s="242"/>
      <c r="V1206" s="242"/>
      <c r="W1206" s="242"/>
      <c r="X1206" s="242"/>
      <c r="Y1206" s="242"/>
      <c r="Z1206" s="242"/>
      <c r="AA1206" s="242"/>
      <c r="AB1206" s="242"/>
      <c r="AC1206" s="242"/>
      <c r="AD1206" s="242"/>
      <c r="AE1206" s="242"/>
      <c r="AF1206" s="242"/>
      <c r="AG1206" s="243"/>
      <c r="AH1206" s="50"/>
      <c r="AI1206" s="50"/>
      <c r="AJ1206" s="50"/>
      <c r="AK1206" s="50"/>
      <c r="AL1206" s="50"/>
      <c r="AM1206" s="50"/>
      <c r="AN1206" s="50"/>
      <c r="AO1206" s="50"/>
      <c r="AP1206" s="50"/>
      <c r="AQ1206" s="50"/>
      <c r="AR1206" s="50"/>
      <c r="AS1206" s="50"/>
      <c r="AT1206" s="50"/>
      <c r="AU1206" s="50"/>
      <c r="AV1206" s="50"/>
      <c r="AW1206" s="50"/>
      <c r="AX1206" s="50"/>
      <c r="AY1206" s="50"/>
      <c r="AZ1206" s="50"/>
      <c r="BA1206" s="50"/>
      <c r="BB1206" s="50"/>
      <c r="BC1206" s="50"/>
      <c r="BD1206" s="50"/>
      <c r="BE1206" s="50"/>
      <c r="BF1206" s="50"/>
      <c r="BG1206" s="50"/>
    </row>
    <row r="1207" spans="1:59" ht="24.75" customHeight="1" x14ac:dyDescent="0.25">
      <c r="A1207" s="22" t="s">
        <v>8</v>
      </c>
      <c r="B1207" s="22" t="s">
        <v>1790</v>
      </c>
      <c r="C1207" s="22" t="s">
        <v>7</v>
      </c>
      <c r="D1207" s="22">
        <v>4</v>
      </c>
      <c r="E1207" s="22" t="s">
        <v>1827</v>
      </c>
      <c r="F1207" s="22" t="s">
        <v>1828</v>
      </c>
      <c r="G1207" s="53">
        <v>0</v>
      </c>
      <c r="H1207" s="54">
        <v>407</v>
      </c>
      <c r="I1207" s="54">
        <v>2</v>
      </c>
      <c r="J1207" s="54">
        <v>0</v>
      </c>
      <c r="K1207" s="54">
        <v>0</v>
      </c>
      <c r="L1207" s="54">
        <v>0</v>
      </c>
      <c r="M1207" s="54">
        <v>0</v>
      </c>
      <c r="N1207" s="54">
        <v>6</v>
      </c>
      <c r="O1207" s="54">
        <v>1</v>
      </c>
      <c r="P1207" s="54">
        <v>0</v>
      </c>
      <c r="Q1207" s="54">
        <v>0</v>
      </c>
      <c r="R1207" s="54">
        <v>0</v>
      </c>
      <c r="S1207" s="54">
        <v>0</v>
      </c>
      <c r="T1207" s="54">
        <v>0</v>
      </c>
      <c r="U1207" s="54">
        <v>241</v>
      </c>
      <c r="V1207" s="54">
        <v>0</v>
      </c>
      <c r="W1207" s="54">
        <v>0</v>
      </c>
      <c r="X1207" s="54">
        <v>0</v>
      </c>
      <c r="Y1207" s="54">
        <v>1</v>
      </c>
      <c r="Z1207" s="54">
        <v>0</v>
      </c>
      <c r="AA1207" s="54">
        <v>0</v>
      </c>
      <c r="AB1207" s="54">
        <v>0</v>
      </c>
      <c r="AC1207" s="60">
        <v>0</v>
      </c>
      <c r="AD1207" s="100">
        <v>3</v>
      </c>
      <c r="AE1207" s="84">
        <v>0</v>
      </c>
      <c r="AF1207" s="173">
        <f t="shared" ref="AF1207" si="246">G1207+H1207+I1207+J1207+K1207+L1207+M1207+N1207+O1207+P1207+Q1207+R1207+S1207+T1207+U1207+V1207+W1207+X1207+Y1207+Z1207+AA1207+AB1207+AC1207+AD1207</f>
        <v>661</v>
      </c>
      <c r="AG1207" s="173">
        <f t="shared" ref="AG1207:AG1225" si="247">G1207+H1207+I1207+J1207+K1207+L1207+M1207+N1207+O1207+P1207+Q1207+R1207+S1207+T1207+U1207+V1207+W1207+X1207+Y1207+Z1207+AA1207+AB1207+AC1207</f>
        <v>658</v>
      </c>
    </row>
    <row r="1208" spans="1:59" ht="24.75" customHeight="1" x14ac:dyDescent="0.25">
      <c r="A1208" s="22" t="s">
        <v>8</v>
      </c>
      <c r="B1208" s="22" t="s">
        <v>1790</v>
      </c>
      <c r="C1208" s="22" t="s">
        <v>7</v>
      </c>
      <c r="D1208" s="22">
        <v>4</v>
      </c>
      <c r="E1208" s="22" t="s">
        <v>1829</v>
      </c>
      <c r="F1208" s="22" t="s">
        <v>1830</v>
      </c>
      <c r="G1208" s="53">
        <v>1</v>
      </c>
      <c r="H1208" s="54">
        <v>282</v>
      </c>
      <c r="I1208" s="54">
        <v>1</v>
      </c>
      <c r="J1208" s="54">
        <v>0</v>
      </c>
      <c r="K1208" s="54">
        <v>0</v>
      </c>
      <c r="L1208" s="54">
        <v>0</v>
      </c>
      <c r="M1208" s="54">
        <v>1</v>
      </c>
      <c r="N1208" s="54">
        <v>3</v>
      </c>
      <c r="O1208" s="54">
        <v>1</v>
      </c>
      <c r="P1208" s="54">
        <v>1</v>
      </c>
      <c r="Q1208" s="54">
        <v>0</v>
      </c>
      <c r="R1208" s="54">
        <v>0</v>
      </c>
      <c r="S1208" s="54">
        <v>0</v>
      </c>
      <c r="T1208" s="54">
        <v>0</v>
      </c>
      <c r="U1208" s="54">
        <v>187</v>
      </c>
      <c r="V1208" s="54">
        <v>1</v>
      </c>
      <c r="W1208" s="54">
        <v>0</v>
      </c>
      <c r="X1208" s="54">
        <v>1</v>
      </c>
      <c r="Y1208" s="54">
        <v>2</v>
      </c>
      <c r="Z1208" s="54">
        <v>0</v>
      </c>
      <c r="AA1208" s="54">
        <v>0</v>
      </c>
      <c r="AB1208" s="54">
        <v>0</v>
      </c>
      <c r="AC1208" s="60">
        <v>0</v>
      </c>
      <c r="AD1208" s="100">
        <v>10</v>
      </c>
      <c r="AE1208" s="84">
        <v>0</v>
      </c>
      <c r="AF1208" s="173">
        <f t="shared" ref="AF1208:AF1225" si="248">G1208+H1208+I1208+J1208+K1208+L1208+M1208+N1208+O1208+P1208+Q1208+R1208+S1208+T1208+U1208+V1208+W1208+X1208+Y1208+Z1208+AA1208+AB1208+AC1208+AD1208</f>
        <v>491</v>
      </c>
      <c r="AG1208" s="173">
        <f t="shared" si="247"/>
        <v>481</v>
      </c>
    </row>
    <row r="1209" spans="1:59" ht="24.75" customHeight="1" x14ac:dyDescent="0.25">
      <c r="A1209" s="22" t="s">
        <v>8</v>
      </c>
      <c r="B1209" s="22" t="s">
        <v>1790</v>
      </c>
      <c r="C1209" s="22" t="s">
        <v>7</v>
      </c>
      <c r="D1209" s="22">
        <v>4</v>
      </c>
      <c r="E1209" s="22" t="s">
        <v>1831</v>
      </c>
      <c r="F1209" s="22" t="s">
        <v>1832</v>
      </c>
      <c r="G1209" s="53">
        <v>1</v>
      </c>
      <c r="H1209" s="54">
        <v>322</v>
      </c>
      <c r="I1209" s="54">
        <v>0</v>
      </c>
      <c r="J1209" s="54">
        <v>0</v>
      </c>
      <c r="K1209" s="54">
        <v>0</v>
      </c>
      <c r="L1209" s="54">
        <v>0</v>
      </c>
      <c r="M1209" s="54">
        <v>1</v>
      </c>
      <c r="N1209" s="54">
        <v>1</v>
      </c>
      <c r="O1209" s="54">
        <v>0</v>
      </c>
      <c r="P1209" s="54">
        <v>0</v>
      </c>
      <c r="Q1209" s="54">
        <v>0</v>
      </c>
      <c r="R1209" s="54">
        <v>0</v>
      </c>
      <c r="S1209" s="54">
        <v>0</v>
      </c>
      <c r="T1209" s="54">
        <v>0</v>
      </c>
      <c r="U1209" s="54">
        <v>190</v>
      </c>
      <c r="V1209" s="54">
        <v>1</v>
      </c>
      <c r="W1209" s="54">
        <v>0</v>
      </c>
      <c r="X1209" s="54">
        <v>0</v>
      </c>
      <c r="Y1209" s="54">
        <v>0</v>
      </c>
      <c r="Z1209" s="54">
        <v>0</v>
      </c>
      <c r="AA1209" s="54">
        <v>0</v>
      </c>
      <c r="AB1209" s="54">
        <v>0</v>
      </c>
      <c r="AC1209" s="60">
        <v>0</v>
      </c>
      <c r="AD1209" s="100">
        <v>2</v>
      </c>
      <c r="AE1209" s="84">
        <v>0</v>
      </c>
      <c r="AF1209" s="173">
        <f t="shared" si="248"/>
        <v>518</v>
      </c>
      <c r="AG1209" s="173">
        <f t="shared" si="247"/>
        <v>516</v>
      </c>
    </row>
    <row r="1210" spans="1:59" ht="24.75" customHeight="1" x14ac:dyDescent="0.25">
      <c r="A1210" s="22" t="s">
        <v>8</v>
      </c>
      <c r="B1210" s="22" t="s">
        <v>1790</v>
      </c>
      <c r="C1210" s="22" t="s">
        <v>7</v>
      </c>
      <c r="D1210" s="22">
        <v>4</v>
      </c>
      <c r="E1210" s="22" t="s">
        <v>1833</v>
      </c>
      <c r="F1210" s="22" t="s">
        <v>1834</v>
      </c>
      <c r="G1210" s="53">
        <v>2</v>
      </c>
      <c r="H1210" s="54">
        <v>345</v>
      </c>
      <c r="I1210" s="54">
        <v>0</v>
      </c>
      <c r="J1210" s="54">
        <v>0</v>
      </c>
      <c r="K1210" s="54">
        <v>0</v>
      </c>
      <c r="L1210" s="54">
        <v>0</v>
      </c>
      <c r="M1210" s="54">
        <v>1</v>
      </c>
      <c r="N1210" s="54">
        <v>3</v>
      </c>
      <c r="O1210" s="54">
        <v>0</v>
      </c>
      <c r="P1210" s="54">
        <v>1</v>
      </c>
      <c r="Q1210" s="54">
        <v>0</v>
      </c>
      <c r="R1210" s="54">
        <v>1</v>
      </c>
      <c r="S1210" s="54">
        <v>0</v>
      </c>
      <c r="T1210" s="54">
        <v>0</v>
      </c>
      <c r="U1210" s="54">
        <v>358</v>
      </c>
      <c r="V1210" s="54">
        <v>1</v>
      </c>
      <c r="W1210" s="54">
        <v>0</v>
      </c>
      <c r="X1210" s="54">
        <v>1</v>
      </c>
      <c r="Y1210" s="54">
        <v>0</v>
      </c>
      <c r="Z1210" s="54">
        <v>1</v>
      </c>
      <c r="AA1210" s="54">
        <v>1</v>
      </c>
      <c r="AB1210" s="54">
        <v>1</v>
      </c>
      <c r="AC1210" s="60">
        <v>0</v>
      </c>
      <c r="AD1210" s="100">
        <v>9</v>
      </c>
      <c r="AE1210" s="84">
        <v>0</v>
      </c>
      <c r="AF1210" s="173">
        <f t="shared" si="248"/>
        <v>725</v>
      </c>
      <c r="AG1210" s="173">
        <f t="shared" si="247"/>
        <v>716</v>
      </c>
    </row>
    <row r="1211" spans="1:59" ht="24.75" customHeight="1" x14ac:dyDescent="0.25">
      <c r="A1211" s="22" t="s">
        <v>8</v>
      </c>
      <c r="B1211" s="22" t="s">
        <v>1790</v>
      </c>
      <c r="C1211" s="22" t="s">
        <v>7</v>
      </c>
      <c r="D1211" s="22">
        <v>4</v>
      </c>
      <c r="E1211" s="22" t="s">
        <v>1835</v>
      </c>
      <c r="F1211" s="22" t="s">
        <v>1836</v>
      </c>
      <c r="G1211" s="53">
        <v>1</v>
      </c>
      <c r="H1211" s="54">
        <v>465</v>
      </c>
      <c r="I1211" s="54">
        <v>2</v>
      </c>
      <c r="J1211" s="54">
        <v>0</v>
      </c>
      <c r="K1211" s="54">
        <v>0</v>
      </c>
      <c r="L1211" s="54">
        <v>1</v>
      </c>
      <c r="M1211" s="54">
        <v>0</v>
      </c>
      <c r="N1211" s="54">
        <v>1</v>
      </c>
      <c r="O1211" s="54">
        <v>0</v>
      </c>
      <c r="P1211" s="54">
        <v>1</v>
      </c>
      <c r="Q1211" s="54">
        <v>1</v>
      </c>
      <c r="R1211" s="54">
        <v>0</v>
      </c>
      <c r="S1211" s="54">
        <v>0</v>
      </c>
      <c r="T1211" s="54">
        <v>1</v>
      </c>
      <c r="U1211" s="54">
        <v>354</v>
      </c>
      <c r="V1211" s="54">
        <v>0</v>
      </c>
      <c r="W1211" s="54">
        <v>0</v>
      </c>
      <c r="X1211" s="54">
        <v>0</v>
      </c>
      <c r="Y1211" s="54">
        <v>0</v>
      </c>
      <c r="Z1211" s="54">
        <v>0</v>
      </c>
      <c r="AA1211" s="54">
        <v>0</v>
      </c>
      <c r="AB1211" s="54">
        <v>0</v>
      </c>
      <c r="AC1211" s="60">
        <v>0</v>
      </c>
      <c r="AD1211" s="100">
        <v>8</v>
      </c>
      <c r="AE1211" s="84">
        <v>0</v>
      </c>
      <c r="AF1211" s="173">
        <f t="shared" si="248"/>
        <v>835</v>
      </c>
      <c r="AG1211" s="173">
        <f t="shared" si="247"/>
        <v>827</v>
      </c>
    </row>
    <row r="1212" spans="1:59" ht="24.75" customHeight="1" x14ac:dyDescent="0.25">
      <c r="A1212" s="22" t="s">
        <v>8</v>
      </c>
      <c r="B1212" s="22" t="s">
        <v>1790</v>
      </c>
      <c r="C1212" s="22" t="s">
        <v>7</v>
      </c>
      <c r="D1212" s="22">
        <v>4</v>
      </c>
      <c r="E1212" s="22" t="s">
        <v>1837</v>
      </c>
      <c r="F1212" s="22" t="s">
        <v>1838</v>
      </c>
      <c r="G1212" s="53">
        <v>1</v>
      </c>
      <c r="H1212" s="54">
        <v>462</v>
      </c>
      <c r="I1212" s="54">
        <v>2</v>
      </c>
      <c r="J1212" s="54">
        <v>0</v>
      </c>
      <c r="K1212" s="54">
        <v>1</v>
      </c>
      <c r="L1212" s="54">
        <v>1</v>
      </c>
      <c r="M1212" s="54">
        <v>0</v>
      </c>
      <c r="N1212" s="54">
        <v>1</v>
      </c>
      <c r="O1212" s="54">
        <v>0</v>
      </c>
      <c r="P1212" s="54">
        <v>0</v>
      </c>
      <c r="Q1212" s="54">
        <v>2</v>
      </c>
      <c r="R1212" s="54">
        <v>0</v>
      </c>
      <c r="S1212" s="54">
        <v>0</v>
      </c>
      <c r="T1212" s="54">
        <v>0</v>
      </c>
      <c r="U1212" s="54">
        <v>341</v>
      </c>
      <c r="V1212" s="54">
        <v>1</v>
      </c>
      <c r="W1212" s="54">
        <v>0</v>
      </c>
      <c r="X1212" s="54">
        <v>0</v>
      </c>
      <c r="Y1212" s="54">
        <v>2</v>
      </c>
      <c r="Z1212" s="54">
        <v>0</v>
      </c>
      <c r="AA1212" s="54">
        <v>0</v>
      </c>
      <c r="AB1212" s="54">
        <v>0</v>
      </c>
      <c r="AC1212" s="60">
        <v>0</v>
      </c>
      <c r="AD1212" s="100">
        <v>19</v>
      </c>
      <c r="AE1212" s="84">
        <v>0</v>
      </c>
      <c r="AF1212" s="173">
        <f t="shared" si="248"/>
        <v>833</v>
      </c>
      <c r="AG1212" s="173">
        <f t="shared" si="247"/>
        <v>814</v>
      </c>
    </row>
    <row r="1213" spans="1:59" ht="24.75" customHeight="1" x14ac:dyDescent="0.25">
      <c r="A1213" s="22" t="s">
        <v>8</v>
      </c>
      <c r="B1213" s="22" t="s">
        <v>1790</v>
      </c>
      <c r="C1213" s="22" t="s">
        <v>7</v>
      </c>
      <c r="D1213" s="22">
        <v>4</v>
      </c>
      <c r="E1213" s="22" t="s">
        <v>1839</v>
      </c>
      <c r="F1213" s="22" t="s">
        <v>1840</v>
      </c>
      <c r="G1213" s="53">
        <v>4</v>
      </c>
      <c r="H1213" s="54">
        <v>478</v>
      </c>
      <c r="I1213" s="54">
        <v>1</v>
      </c>
      <c r="J1213" s="54">
        <v>1</v>
      </c>
      <c r="K1213" s="54">
        <v>0</v>
      </c>
      <c r="L1213" s="54">
        <v>0</v>
      </c>
      <c r="M1213" s="54">
        <v>0</v>
      </c>
      <c r="N1213" s="54">
        <v>2</v>
      </c>
      <c r="O1213" s="54">
        <v>0</v>
      </c>
      <c r="P1213" s="54">
        <v>0</v>
      </c>
      <c r="Q1213" s="54">
        <v>1</v>
      </c>
      <c r="R1213" s="54">
        <v>0</v>
      </c>
      <c r="S1213" s="54">
        <v>1</v>
      </c>
      <c r="T1213" s="54">
        <v>1</v>
      </c>
      <c r="U1213" s="54">
        <v>353</v>
      </c>
      <c r="V1213" s="54">
        <v>1</v>
      </c>
      <c r="W1213" s="54">
        <v>0</v>
      </c>
      <c r="X1213" s="54">
        <v>0</v>
      </c>
      <c r="Y1213" s="54">
        <v>1</v>
      </c>
      <c r="Z1213" s="54">
        <v>0</v>
      </c>
      <c r="AA1213" s="54">
        <v>0</v>
      </c>
      <c r="AB1213" s="54">
        <v>0</v>
      </c>
      <c r="AC1213" s="60">
        <v>0</v>
      </c>
      <c r="AD1213" s="100">
        <v>4</v>
      </c>
      <c r="AE1213" s="84">
        <v>0</v>
      </c>
      <c r="AF1213" s="173">
        <f t="shared" si="248"/>
        <v>848</v>
      </c>
      <c r="AG1213" s="173">
        <f t="shared" si="247"/>
        <v>844</v>
      </c>
    </row>
    <row r="1214" spans="1:59" ht="24.75" customHeight="1" x14ac:dyDescent="0.25">
      <c r="A1214" s="22" t="s">
        <v>8</v>
      </c>
      <c r="B1214" s="22" t="s">
        <v>1790</v>
      </c>
      <c r="C1214" s="22" t="s">
        <v>7</v>
      </c>
      <c r="D1214" s="22">
        <v>4</v>
      </c>
      <c r="E1214" s="22" t="s">
        <v>1841</v>
      </c>
      <c r="F1214" s="22" t="s">
        <v>1842</v>
      </c>
      <c r="G1214" s="53">
        <v>1</v>
      </c>
      <c r="H1214" s="54">
        <v>442</v>
      </c>
      <c r="I1214" s="54">
        <v>2</v>
      </c>
      <c r="J1214" s="54">
        <v>0</v>
      </c>
      <c r="K1214" s="54">
        <v>0</v>
      </c>
      <c r="L1214" s="54">
        <v>1</v>
      </c>
      <c r="M1214" s="54">
        <v>1</v>
      </c>
      <c r="N1214" s="54">
        <v>4</v>
      </c>
      <c r="O1214" s="54">
        <v>0</v>
      </c>
      <c r="P1214" s="54">
        <v>0</v>
      </c>
      <c r="Q1214" s="54">
        <v>0</v>
      </c>
      <c r="R1214" s="54">
        <v>1</v>
      </c>
      <c r="S1214" s="54">
        <v>0</v>
      </c>
      <c r="T1214" s="54">
        <v>0</v>
      </c>
      <c r="U1214" s="54">
        <v>376</v>
      </c>
      <c r="V1214" s="54">
        <v>0</v>
      </c>
      <c r="W1214" s="54">
        <v>0</v>
      </c>
      <c r="X1214" s="54">
        <v>0</v>
      </c>
      <c r="Y1214" s="54">
        <v>0</v>
      </c>
      <c r="Z1214" s="54">
        <v>0</v>
      </c>
      <c r="AA1214" s="54">
        <v>0</v>
      </c>
      <c r="AB1214" s="54">
        <v>0</v>
      </c>
      <c r="AC1214" s="60">
        <v>0</v>
      </c>
      <c r="AD1214" s="100">
        <v>14</v>
      </c>
      <c r="AE1214" s="84">
        <v>0</v>
      </c>
      <c r="AF1214" s="173">
        <f t="shared" si="248"/>
        <v>842</v>
      </c>
      <c r="AG1214" s="173">
        <f t="shared" si="247"/>
        <v>828</v>
      </c>
    </row>
    <row r="1215" spans="1:59" ht="24.75" customHeight="1" x14ac:dyDescent="0.25">
      <c r="A1215" s="22" t="s">
        <v>8</v>
      </c>
      <c r="B1215" s="22" t="s">
        <v>1790</v>
      </c>
      <c r="C1215" s="22" t="s">
        <v>7</v>
      </c>
      <c r="D1215" s="22">
        <v>4</v>
      </c>
      <c r="E1215" s="22" t="s">
        <v>1843</v>
      </c>
      <c r="F1215" s="22" t="s">
        <v>1844</v>
      </c>
      <c r="G1215" s="99">
        <v>1</v>
      </c>
      <c r="H1215" s="99">
        <v>253</v>
      </c>
      <c r="I1215" s="99">
        <v>0</v>
      </c>
      <c r="J1215" s="99">
        <v>0</v>
      </c>
      <c r="K1215" s="99">
        <v>1</v>
      </c>
      <c r="L1215" s="99">
        <v>1</v>
      </c>
      <c r="M1215" s="99">
        <v>0</v>
      </c>
      <c r="N1215" s="99">
        <v>2</v>
      </c>
      <c r="O1215" s="99">
        <v>0</v>
      </c>
      <c r="P1215" s="99">
        <v>0</v>
      </c>
      <c r="Q1215" s="99">
        <v>0</v>
      </c>
      <c r="R1215" s="99">
        <v>0</v>
      </c>
      <c r="S1215" s="99">
        <v>0</v>
      </c>
      <c r="T1215" s="99">
        <v>0</v>
      </c>
      <c r="U1215" s="99">
        <v>265</v>
      </c>
      <c r="V1215" s="99">
        <v>1</v>
      </c>
      <c r="W1215" s="99">
        <v>0</v>
      </c>
      <c r="X1215" s="99">
        <v>0</v>
      </c>
      <c r="Y1215" s="99">
        <v>0</v>
      </c>
      <c r="Z1215" s="99">
        <v>0</v>
      </c>
      <c r="AA1215" s="99">
        <v>0</v>
      </c>
      <c r="AB1215" s="99">
        <v>0</v>
      </c>
      <c r="AC1215" s="99">
        <v>0</v>
      </c>
      <c r="AD1215" s="195">
        <v>7</v>
      </c>
      <c r="AE1215" s="84">
        <v>0</v>
      </c>
      <c r="AF1215" s="173">
        <f t="shared" si="248"/>
        <v>531</v>
      </c>
      <c r="AG1215" s="173">
        <f t="shared" si="247"/>
        <v>524</v>
      </c>
    </row>
    <row r="1216" spans="1:59" ht="24.75" customHeight="1" x14ac:dyDescent="0.25">
      <c r="A1216" s="22" t="s">
        <v>8</v>
      </c>
      <c r="B1216" s="22" t="s">
        <v>1790</v>
      </c>
      <c r="C1216" s="22" t="s">
        <v>7</v>
      </c>
      <c r="D1216" s="22">
        <v>4</v>
      </c>
      <c r="E1216" s="22" t="s">
        <v>1845</v>
      </c>
      <c r="F1216" s="22" t="s">
        <v>1846</v>
      </c>
      <c r="G1216" s="53">
        <v>1</v>
      </c>
      <c r="H1216" s="54">
        <v>296</v>
      </c>
      <c r="I1216" s="54">
        <v>0</v>
      </c>
      <c r="J1216" s="54">
        <v>0</v>
      </c>
      <c r="K1216" s="54">
        <v>0</v>
      </c>
      <c r="L1216" s="54">
        <v>0</v>
      </c>
      <c r="M1216" s="54">
        <v>0</v>
      </c>
      <c r="N1216" s="54">
        <v>2</v>
      </c>
      <c r="O1216" s="54">
        <v>0</v>
      </c>
      <c r="P1216" s="54">
        <v>0</v>
      </c>
      <c r="Q1216" s="54">
        <v>0</v>
      </c>
      <c r="R1216" s="54">
        <v>0</v>
      </c>
      <c r="S1216" s="54">
        <v>0</v>
      </c>
      <c r="T1216" s="54">
        <v>0</v>
      </c>
      <c r="U1216" s="54">
        <v>224</v>
      </c>
      <c r="V1216" s="54">
        <v>1</v>
      </c>
      <c r="W1216" s="54">
        <v>0</v>
      </c>
      <c r="X1216" s="54">
        <v>0</v>
      </c>
      <c r="Y1216" s="54">
        <v>1</v>
      </c>
      <c r="Z1216" s="54">
        <v>0</v>
      </c>
      <c r="AA1216" s="54">
        <v>0</v>
      </c>
      <c r="AB1216" s="54">
        <v>0</v>
      </c>
      <c r="AC1216" s="60">
        <v>1</v>
      </c>
      <c r="AD1216" s="100">
        <v>1</v>
      </c>
      <c r="AE1216" s="84">
        <v>0</v>
      </c>
      <c r="AF1216" s="173">
        <f t="shared" si="248"/>
        <v>527</v>
      </c>
      <c r="AG1216" s="173">
        <f t="shared" si="247"/>
        <v>526</v>
      </c>
    </row>
    <row r="1217" spans="1:59" ht="24.75" customHeight="1" x14ac:dyDescent="0.25">
      <c r="A1217" s="22" t="s">
        <v>8</v>
      </c>
      <c r="B1217" s="22" t="s">
        <v>1790</v>
      </c>
      <c r="C1217" s="22" t="s">
        <v>7</v>
      </c>
      <c r="D1217" s="22">
        <v>4</v>
      </c>
      <c r="E1217" s="22" t="s">
        <v>1847</v>
      </c>
      <c r="F1217" s="22" t="s">
        <v>1848</v>
      </c>
      <c r="G1217" s="53">
        <v>2</v>
      </c>
      <c r="H1217" s="54">
        <v>290</v>
      </c>
      <c r="I1217" s="54">
        <v>3</v>
      </c>
      <c r="J1217" s="54">
        <v>0</v>
      </c>
      <c r="K1217" s="54">
        <v>0</v>
      </c>
      <c r="L1217" s="54">
        <v>0</v>
      </c>
      <c r="M1217" s="54">
        <v>0</v>
      </c>
      <c r="N1217" s="54">
        <v>3</v>
      </c>
      <c r="O1217" s="54">
        <v>0</v>
      </c>
      <c r="P1217" s="54">
        <v>0</v>
      </c>
      <c r="Q1217" s="54">
        <v>1</v>
      </c>
      <c r="R1217" s="54">
        <v>0</v>
      </c>
      <c r="S1217" s="54">
        <v>0</v>
      </c>
      <c r="T1217" s="54">
        <v>0</v>
      </c>
      <c r="U1217" s="54">
        <v>351</v>
      </c>
      <c r="V1217" s="54">
        <v>0</v>
      </c>
      <c r="W1217" s="54">
        <v>0</v>
      </c>
      <c r="X1217" s="54">
        <v>1</v>
      </c>
      <c r="Y1217" s="54">
        <v>1</v>
      </c>
      <c r="Z1217" s="54">
        <v>1</v>
      </c>
      <c r="AA1217" s="54">
        <v>0</v>
      </c>
      <c r="AB1217" s="54">
        <v>1</v>
      </c>
      <c r="AC1217" s="60">
        <v>0</v>
      </c>
      <c r="AD1217" s="100">
        <v>11</v>
      </c>
      <c r="AE1217" s="84">
        <v>0</v>
      </c>
      <c r="AF1217" s="173">
        <f t="shared" si="248"/>
        <v>665</v>
      </c>
      <c r="AG1217" s="173">
        <f t="shared" si="247"/>
        <v>654</v>
      </c>
    </row>
    <row r="1218" spans="1:59" ht="24.75" customHeight="1" x14ac:dyDescent="0.25">
      <c r="A1218" s="22" t="s">
        <v>8</v>
      </c>
      <c r="B1218" s="22" t="s">
        <v>1790</v>
      </c>
      <c r="C1218" s="22" t="s">
        <v>7</v>
      </c>
      <c r="D1218" s="22">
        <v>4</v>
      </c>
      <c r="E1218" s="22" t="s">
        <v>1849</v>
      </c>
      <c r="F1218" s="22" t="s">
        <v>1850</v>
      </c>
      <c r="G1218" s="53">
        <v>3</v>
      </c>
      <c r="H1218" s="54">
        <v>326</v>
      </c>
      <c r="I1218" s="54">
        <v>0</v>
      </c>
      <c r="J1218" s="54">
        <v>0</v>
      </c>
      <c r="K1218" s="54">
        <v>0</v>
      </c>
      <c r="L1218" s="54">
        <v>0</v>
      </c>
      <c r="M1218" s="54">
        <v>1</v>
      </c>
      <c r="N1218" s="54">
        <v>3</v>
      </c>
      <c r="O1218" s="54">
        <v>0</v>
      </c>
      <c r="P1218" s="54">
        <v>0</v>
      </c>
      <c r="Q1218" s="54">
        <v>0</v>
      </c>
      <c r="R1218" s="54">
        <v>0</v>
      </c>
      <c r="S1218" s="54">
        <v>0</v>
      </c>
      <c r="T1218" s="54">
        <v>0</v>
      </c>
      <c r="U1218" s="54">
        <v>316</v>
      </c>
      <c r="V1218" s="54">
        <v>2</v>
      </c>
      <c r="W1218" s="54">
        <v>0</v>
      </c>
      <c r="X1218" s="54">
        <v>2</v>
      </c>
      <c r="Y1218" s="54">
        <v>0</v>
      </c>
      <c r="Z1218" s="54">
        <v>0</v>
      </c>
      <c r="AA1218" s="54">
        <v>0</v>
      </c>
      <c r="AB1218" s="54">
        <v>2</v>
      </c>
      <c r="AC1218" s="60">
        <v>2</v>
      </c>
      <c r="AD1218" s="100">
        <v>8</v>
      </c>
      <c r="AE1218" s="84">
        <v>0</v>
      </c>
      <c r="AF1218" s="173">
        <f t="shared" si="248"/>
        <v>665</v>
      </c>
      <c r="AG1218" s="173">
        <f t="shared" si="247"/>
        <v>657</v>
      </c>
    </row>
    <row r="1219" spans="1:59" ht="24.75" customHeight="1" x14ac:dyDescent="0.25">
      <c r="A1219" s="22" t="s">
        <v>8</v>
      </c>
      <c r="B1219" s="22" t="s">
        <v>1790</v>
      </c>
      <c r="C1219" s="22" t="s">
        <v>7</v>
      </c>
      <c r="D1219" s="22">
        <v>4</v>
      </c>
      <c r="E1219" s="22" t="s">
        <v>1851</v>
      </c>
      <c r="F1219" s="22" t="s">
        <v>1852</v>
      </c>
      <c r="G1219" s="53">
        <v>2</v>
      </c>
      <c r="H1219" s="54">
        <v>332</v>
      </c>
      <c r="I1219" s="54">
        <v>0</v>
      </c>
      <c r="J1219" s="54">
        <v>0</v>
      </c>
      <c r="K1219" s="54">
        <v>0</v>
      </c>
      <c r="L1219" s="54">
        <v>1</v>
      </c>
      <c r="M1219" s="54">
        <v>0</v>
      </c>
      <c r="N1219" s="54">
        <v>2</v>
      </c>
      <c r="O1219" s="54">
        <v>0</v>
      </c>
      <c r="P1219" s="54">
        <v>0</v>
      </c>
      <c r="Q1219" s="54">
        <v>1</v>
      </c>
      <c r="R1219" s="54">
        <v>0</v>
      </c>
      <c r="S1219" s="54">
        <v>0</v>
      </c>
      <c r="T1219" s="54">
        <v>0</v>
      </c>
      <c r="U1219" s="54">
        <v>313</v>
      </c>
      <c r="V1219" s="54">
        <v>1</v>
      </c>
      <c r="W1219" s="54">
        <v>0</v>
      </c>
      <c r="X1219" s="54">
        <v>0</v>
      </c>
      <c r="Y1219" s="54">
        <v>0</v>
      </c>
      <c r="Z1219" s="54">
        <v>0</v>
      </c>
      <c r="AA1219" s="54">
        <v>1</v>
      </c>
      <c r="AB1219" s="54">
        <v>1</v>
      </c>
      <c r="AC1219" s="60">
        <v>1</v>
      </c>
      <c r="AD1219" s="100">
        <v>8</v>
      </c>
      <c r="AE1219" s="84">
        <v>0</v>
      </c>
      <c r="AF1219" s="173">
        <f t="shared" si="248"/>
        <v>663</v>
      </c>
      <c r="AG1219" s="173">
        <f t="shared" si="247"/>
        <v>655</v>
      </c>
    </row>
    <row r="1220" spans="1:59" ht="24.75" customHeight="1" x14ac:dyDescent="0.25">
      <c r="A1220" s="22" t="s">
        <v>8</v>
      </c>
      <c r="B1220" s="22" t="s">
        <v>1790</v>
      </c>
      <c r="C1220" s="22" t="s">
        <v>7</v>
      </c>
      <c r="D1220" s="22">
        <v>4</v>
      </c>
      <c r="E1220" s="22" t="s">
        <v>1853</v>
      </c>
      <c r="F1220" s="22" t="s">
        <v>1854</v>
      </c>
      <c r="G1220" s="53">
        <v>1</v>
      </c>
      <c r="H1220" s="54">
        <v>386</v>
      </c>
      <c r="I1220" s="54">
        <v>1</v>
      </c>
      <c r="J1220" s="54">
        <v>0</v>
      </c>
      <c r="K1220" s="54">
        <v>0</v>
      </c>
      <c r="L1220" s="54">
        <v>1</v>
      </c>
      <c r="M1220" s="54">
        <v>0</v>
      </c>
      <c r="N1220" s="54">
        <v>2</v>
      </c>
      <c r="O1220" s="54">
        <v>0</v>
      </c>
      <c r="P1220" s="54">
        <v>0</v>
      </c>
      <c r="Q1220" s="54">
        <v>0</v>
      </c>
      <c r="R1220" s="54">
        <v>0</v>
      </c>
      <c r="S1220" s="54">
        <v>0</v>
      </c>
      <c r="T1220" s="54">
        <v>0</v>
      </c>
      <c r="U1220" s="54">
        <v>268</v>
      </c>
      <c r="V1220" s="54">
        <v>1</v>
      </c>
      <c r="W1220" s="54">
        <v>0</v>
      </c>
      <c r="X1220" s="54">
        <v>0</v>
      </c>
      <c r="Y1220" s="54">
        <v>0</v>
      </c>
      <c r="Z1220" s="54">
        <v>1</v>
      </c>
      <c r="AA1220" s="54">
        <v>0</v>
      </c>
      <c r="AB1220" s="54">
        <v>0</v>
      </c>
      <c r="AC1220" s="60">
        <v>0</v>
      </c>
      <c r="AD1220" s="100">
        <v>15</v>
      </c>
      <c r="AE1220" s="84">
        <v>0</v>
      </c>
      <c r="AF1220" s="173">
        <f t="shared" si="248"/>
        <v>676</v>
      </c>
      <c r="AG1220" s="173">
        <f t="shared" si="247"/>
        <v>661</v>
      </c>
    </row>
    <row r="1221" spans="1:59" ht="24.75" customHeight="1" x14ac:dyDescent="0.25">
      <c r="A1221" s="22" t="s">
        <v>8</v>
      </c>
      <c r="B1221" s="22" t="s">
        <v>1790</v>
      </c>
      <c r="C1221" s="22" t="s">
        <v>7</v>
      </c>
      <c r="D1221" s="22">
        <v>4</v>
      </c>
      <c r="E1221" s="22" t="s">
        <v>1855</v>
      </c>
      <c r="F1221" s="22" t="s">
        <v>1856</v>
      </c>
      <c r="G1221" s="53">
        <v>1</v>
      </c>
      <c r="H1221" s="54">
        <v>394</v>
      </c>
      <c r="I1221" s="54">
        <v>2</v>
      </c>
      <c r="J1221" s="54">
        <v>0</v>
      </c>
      <c r="K1221" s="54">
        <v>0</v>
      </c>
      <c r="L1221" s="54">
        <v>0</v>
      </c>
      <c r="M1221" s="54">
        <v>2</v>
      </c>
      <c r="N1221" s="54">
        <v>3</v>
      </c>
      <c r="O1221" s="54">
        <v>0</v>
      </c>
      <c r="P1221" s="54">
        <v>0</v>
      </c>
      <c r="Q1221" s="54">
        <v>0</v>
      </c>
      <c r="R1221" s="54">
        <v>0</v>
      </c>
      <c r="S1221" s="54">
        <v>0</v>
      </c>
      <c r="T1221" s="54">
        <v>0</v>
      </c>
      <c r="U1221" s="54">
        <v>252</v>
      </c>
      <c r="V1221" s="54">
        <v>3</v>
      </c>
      <c r="W1221" s="54">
        <v>1</v>
      </c>
      <c r="X1221" s="54">
        <v>0</v>
      </c>
      <c r="Y1221" s="54">
        <v>1</v>
      </c>
      <c r="Z1221" s="54">
        <v>0</v>
      </c>
      <c r="AA1221" s="54">
        <v>0</v>
      </c>
      <c r="AB1221" s="54">
        <v>0</v>
      </c>
      <c r="AC1221" s="60">
        <v>1</v>
      </c>
      <c r="AD1221" s="100">
        <v>6</v>
      </c>
      <c r="AE1221" s="84">
        <v>0</v>
      </c>
      <c r="AF1221" s="173">
        <f t="shared" si="248"/>
        <v>666</v>
      </c>
      <c r="AG1221" s="173">
        <f t="shared" si="247"/>
        <v>660</v>
      </c>
    </row>
    <row r="1222" spans="1:59" ht="24.75" customHeight="1" x14ac:dyDescent="0.25">
      <c r="A1222" s="22" t="s">
        <v>8</v>
      </c>
      <c r="B1222" s="22" t="s">
        <v>1790</v>
      </c>
      <c r="C1222" s="22" t="s">
        <v>7</v>
      </c>
      <c r="D1222" s="22">
        <v>4</v>
      </c>
      <c r="E1222" s="22" t="s">
        <v>1857</v>
      </c>
      <c r="F1222" s="22" t="s">
        <v>1858</v>
      </c>
      <c r="G1222" s="53">
        <v>1</v>
      </c>
      <c r="H1222" s="54">
        <v>265</v>
      </c>
      <c r="I1222" s="54">
        <v>0</v>
      </c>
      <c r="J1222" s="54">
        <v>0</v>
      </c>
      <c r="K1222" s="54">
        <v>0</v>
      </c>
      <c r="L1222" s="54">
        <v>0</v>
      </c>
      <c r="M1222" s="54">
        <v>1</v>
      </c>
      <c r="N1222" s="54">
        <v>2</v>
      </c>
      <c r="O1222" s="54">
        <v>0</v>
      </c>
      <c r="P1222" s="54">
        <v>1</v>
      </c>
      <c r="Q1222" s="54">
        <v>1</v>
      </c>
      <c r="R1222" s="54">
        <v>0</v>
      </c>
      <c r="S1222" s="54">
        <v>0</v>
      </c>
      <c r="T1222" s="54">
        <v>0</v>
      </c>
      <c r="U1222" s="54">
        <v>176</v>
      </c>
      <c r="V1222" s="54">
        <v>0</v>
      </c>
      <c r="W1222" s="54">
        <v>0</v>
      </c>
      <c r="X1222" s="54">
        <v>0</v>
      </c>
      <c r="Y1222" s="54">
        <v>2</v>
      </c>
      <c r="Z1222" s="54">
        <v>1</v>
      </c>
      <c r="AA1222" s="54">
        <v>0</v>
      </c>
      <c r="AB1222" s="54">
        <v>0</v>
      </c>
      <c r="AC1222" s="60">
        <v>1</v>
      </c>
      <c r="AD1222" s="100">
        <v>3</v>
      </c>
      <c r="AE1222" s="84">
        <v>0</v>
      </c>
      <c r="AF1222" s="173">
        <f t="shared" si="248"/>
        <v>454</v>
      </c>
      <c r="AG1222" s="173">
        <f t="shared" si="247"/>
        <v>451</v>
      </c>
    </row>
    <row r="1223" spans="1:59" ht="24.75" customHeight="1" x14ac:dyDescent="0.25">
      <c r="A1223" s="22" t="s">
        <v>8</v>
      </c>
      <c r="B1223" s="22" t="s">
        <v>1790</v>
      </c>
      <c r="C1223" s="22" t="s">
        <v>7</v>
      </c>
      <c r="D1223" s="22">
        <v>4</v>
      </c>
      <c r="E1223" s="22" t="s">
        <v>1859</v>
      </c>
      <c r="F1223" s="22" t="s">
        <v>1860</v>
      </c>
      <c r="G1223" s="53">
        <v>0</v>
      </c>
      <c r="H1223" s="54">
        <v>254</v>
      </c>
      <c r="I1223" s="54">
        <v>0</v>
      </c>
      <c r="J1223" s="54">
        <v>0</v>
      </c>
      <c r="K1223" s="54">
        <v>0</v>
      </c>
      <c r="L1223" s="54">
        <v>0</v>
      </c>
      <c r="M1223" s="54">
        <v>0</v>
      </c>
      <c r="N1223" s="54">
        <v>3</v>
      </c>
      <c r="O1223" s="54">
        <v>1</v>
      </c>
      <c r="P1223" s="54">
        <v>0</v>
      </c>
      <c r="Q1223" s="54">
        <v>0</v>
      </c>
      <c r="R1223" s="54">
        <v>0</v>
      </c>
      <c r="S1223" s="54">
        <v>0</v>
      </c>
      <c r="T1223" s="54">
        <v>0</v>
      </c>
      <c r="U1223" s="54">
        <v>182</v>
      </c>
      <c r="V1223" s="54">
        <v>0</v>
      </c>
      <c r="W1223" s="54">
        <v>0</v>
      </c>
      <c r="X1223" s="54">
        <v>1</v>
      </c>
      <c r="Y1223" s="54">
        <v>2</v>
      </c>
      <c r="Z1223" s="54">
        <v>0</v>
      </c>
      <c r="AA1223" s="54">
        <v>0</v>
      </c>
      <c r="AB1223" s="54">
        <v>0</v>
      </c>
      <c r="AC1223" s="60">
        <v>0</v>
      </c>
      <c r="AD1223" s="100">
        <v>8</v>
      </c>
      <c r="AE1223" s="84">
        <v>0</v>
      </c>
      <c r="AF1223" s="173">
        <f t="shared" si="248"/>
        <v>451</v>
      </c>
      <c r="AG1223" s="173">
        <f t="shared" si="247"/>
        <v>443</v>
      </c>
    </row>
    <row r="1224" spans="1:59" ht="24.75" customHeight="1" x14ac:dyDescent="0.25">
      <c r="A1224" s="22" t="s">
        <v>8</v>
      </c>
      <c r="B1224" s="22" t="s">
        <v>1790</v>
      </c>
      <c r="C1224" s="22" t="s">
        <v>7</v>
      </c>
      <c r="D1224" s="22">
        <v>4</v>
      </c>
      <c r="E1224" s="22" t="s">
        <v>1861</v>
      </c>
      <c r="F1224" s="22" t="s">
        <v>1862</v>
      </c>
      <c r="G1224" s="53">
        <v>2</v>
      </c>
      <c r="H1224" s="54">
        <v>289</v>
      </c>
      <c r="I1224" s="54">
        <v>0</v>
      </c>
      <c r="J1224" s="54">
        <v>1</v>
      </c>
      <c r="K1224" s="54">
        <v>0</v>
      </c>
      <c r="L1224" s="54">
        <v>0</v>
      </c>
      <c r="M1224" s="54">
        <v>0</v>
      </c>
      <c r="N1224" s="54">
        <v>1</v>
      </c>
      <c r="O1224" s="54">
        <v>0</v>
      </c>
      <c r="P1224" s="54">
        <v>0</v>
      </c>
      <c r="Q1224" s="54">
        <v>1</v>
      </c>
      <c r="R1224" s="54">
        <v>0</v>
      </c>
      <c r="S1224" s="54">
        <v>0</v>
      </c>
      <c r="T1224" s="54">
        <v>0</v>
      </c>
      <c r="U1224" s="54">
        <v>210</v>
      </c>
      <c r="V1224" s="54">
        <v>0</v>
      </c>
      <c r="W1224" s="54">
        <v>0</v>
      </c>
      <c r="X1224" s="54">
        <v>0</v>
      </c>
      <c r="Y1224" s="54">
        <v>1</v>
      </c>
      <c r="Z1224" s="54">
        <v>0</v>
      </c>
      <c r="AA1224" s="54">
        <v>0</v>
      </c>
      <c r="AB1224" s="54">
        <v>0</v>
      </c>
      <c r="AC1224" s="60">
        <v>0</v>
      </c>
      <c r="AD1224" s="100">
        <v>6</v>
      </c>
      <c r="AE1224" s="84">
        <v>0</v>
      </c>
      <c r="AF1224" s="173">
        <f t="shared" si="248"/>
        <v>511</v>
      </c>
      <c r="AG1224" s="173">
        <f t="shared" si="247"/>
        <v>505</v>
      </c>
    </row>
    <row r="1225" spans="1:59" ht="24.75" customHeight="1" x14ac:dyDescent="0.25">
      <c r="A1225" s="22" t="s">
        <v>8</v>
      </c>
      <c r="B1225" s="22" t="s">
        <v>1790</v>
      </c>
      <c r="C1225" s="22" t="s">
        <v>7</v>
      </c>
      <c r="D1225" s="22">
        <v>4</v>
      </c>
      <c r="E1225" s="22" t="s">
        <v>1863</v>
      </c>
      <c r="F1225" s="22" t="s">
        <v>1864</v>
      </c>
      <c r="G1225" s="53">
        <v>1</v>
      </c>
      <c r="H1225" s="54">
        <v>306</v>
      </c>
      <c r="I1225" s="54">
        <v>0</v>
      </c>
      <c r="J1225" s="54">
        <v>0</v>
      </c>
      <c r="K1225" s="54">
        <v>0</v>
      </c>
      <c r="L1225" s="54">
        <v>0</v>
      </c>
      <c r="M1225" s="54">
        <v>0</v>
      </c>
      <c r="N1225" s="54">
        <v>3</v>
      </c>
      <c r="O1225" s="54">
        <v>0</v>
      </c>
      <c r="P1225" s="54">
        <v>1</v>
      </c>
      <c r="Q1225" s="54">
        <v>0</v>
      </c>
      <c r="R1225" s="54">
        <v>0</v>
      </c>
      <c r="S1225" s="54">
        <v>0</v>
      </c>
      <c r="T1225" s="54">
        <v>0</v>
      </c>
      <c r="U1225" s="54">
        <v>188</v>
      </c>
      <c r="V1225" s="54">
        <v>0</v>
      </c>
      <c r="W1225" s="54">
        <v>0</v>
      </c>
      <c r="X1225" s="54">
        <v>0</v>
      </c>
      <c r="Y1225" s="54">
        <v>3</v>
      </c>
      <c r="Z1225" s="54">
        <v>0</v>
      </c>
      <c r="AA1225" s="54">
        <v>0</v>
      </c>
      <c r="AB1225" s="54">
        <v>0</v>
      </c>
      <c r="AC1225" s="60">
        <v>0</v>
      </c>
      <c r="AD1225" s="100">
        <v>7</v>
      </c>
      <c r="AE1225" s="84">
        <v>0</v>
      </c>
      <c r="AF1225" s="173">
        <f t="shared" si="248"/>
        <v>509</v>
      </c>
      <c r="AG1225" s="173">
        <f t="shared" si="247"/>
        <v>502</v>
      </c>
    </row>
    <row r="1226" spans="1:59" ht="24.75" customHeight="1" x14ac:dyDescent="0.25">
      <c r="A1226" s="73"/>
      <c r="B1226" s="22"/>
      <c r="C1226" s="22"/>
      <c r="D1226" s="22"/>
      <c r="E1226" s="31" t="s">
        <v>607</v>
      </c>
      <c r="F1226" s="31" t="s">
        <v>6</v>
      </c>
      <c r="G1226" s="87">
        <f>SUM(G1207:G1225)</f>
        <v>26</v>
      </c>
      <c r="H1226" s="84">
        <f t="shared" ref="H1226:AG1226" si="249">SUM(H1207:H1225)</f>
        <v>6594</v>
      </c>
      <c r="I1226" s="84">
        <f t="shared" si="249"/>
        <v>16</v>
      </c>
      <c r="J1226" s="84">
        <f t="shared" si="249"/>
        <v>2</v>
      </c>
      <c r="K1226" s="84">
        <f t="shared" si="249"/>
        <v>2</v>
      </c>
      <c r="L1226" s="84">
        <f t="shared" si="249"/>
        <v>6</v>
      </c>
      <c r="M1226" s="84">
        <f t="shared" si="249"/>
        <v>8</v>
      </c>
      <c r="N1226" s="84">
        <f t="shared" si="249"/>
        <v>47</v>
      </c>
      <c r="O1226" s="84">
        <f t="shared" si="249"/>
        <v>3</v>
      </c>
      <c r="P1226" s="84">
        <f t="shared" si="249"/>
        <v>5</v>
      </c>
      <c r="Q1226" s="84">
        <f t="shared" si="249"/>
        <v>8</v>
      </c>
      <c r="R1226" s="84">
        <f t="shared" si="249"/>
        <v>2</v>
      </c>
      <c r="S1226" s="84">
        <f t="shared" si="249"/>
        <v>1</v>
      </c>
      <c r="T1226" s="84">
        <f t="shared" si="249"/>
        <v>2</v>
      </c>
      <c r="U1226" s="84">
        <f t="shared" si="249"/>
        <v>5145</v>
      </c>
      <c r="V1226" s="84">
        <f t="shared" si="249"/>
        <v>14</v>
      </c>
      <c r="W1226" s="84">
        <f t="shared" si="249"/>
        <v>1</v>
      </c>
      <c r="X1226" s="84">
        <f t="shared" si="249"/>
        <v>6</v>
      </c>
      <c r="Y1226" s="84">
        <f t="shared" si="249"/>
        <v>17</v>
      </c>
      <c r="Z1226" s="84">
        <f t="shared" si="249"/>
        <v>4</v>
      </c>
      <c r="AA1226" s="84">
        <f t="shared" si="249"/>
        <v>2</v>
      </c>
      <c r="AB1226" s="84">
        <f t="shared" si="249"/>
        <v>5</v>
      </c>
      <c r="AC1226" s="85">
        <f t="shared" si="249"/>
        <v>6</v>
      </c>
      <c r="AD1226" s="100">
        <f t="shared" si="249"/>
        <v>149</v>
      </c>
      <c r="AE1226" s="84">
        <f t="shared" si="249"/>
        <v>0</v>
      </c>
      <c r="AF1226" s="87">
        <f t="shared" si="249"/>
        <v>12071</v>
      </c>
      <c r="AG1226" s="88">
        <f t="shared" si="249"/>
        <v>11922</v>
      </c>
    </row>
    <row r="1227" spans="1:59" s="51" customFormat="1" ht="24.75" customHeight="1" x14ac:dyDescent="0.25">
      <c r="A1227" s="241"/>
      <c r="B1227" s="242"/>
      <c r="C1227" s="242"/>
      <c r="D1227" s="242"/>
      <c r="E1227" s="242"/>
      <c r="F1227" s="242"/>
      <c r="G1227" s="242"/>
      <c r="H1227" s="242"/>
      <c r="I1227" s="242"/>
      <c r="J1227" s="242"/>
      <c r="K1227" s="242"/>
      <c r="L1227" s="242"/>
      <c r="M1227" s="242"/>
      <c r="N1227" s="242"/>
      <c r="O1227" s="242"/>
      <c r="P1227" s="242"/>
      <c r="Q1227" s="242"/>
      <c r="R1227" s="242"/>
      <c r="S1227" s="242"/>
      <c r="T1227" s="242"/>
      <c r="U1227" s="242"/>
      <c r="V1227" s="242"/>
      <c r="W1227" s="242"/>
      <c r="X1227" s="242"/>
      <c r="Y1227" s="242"/>
      <c r="Z1227" s="242"/>
      <c r="AA1227" s="242"/>
      <c r="AB1227" s="242"/>
      <c r="AC1227" s="242"/>
      <c r="AD1227" s="242"/>
      <c r="AE1227" s="242"/>
      <c r="AF1227" s="242"/>
      <c r="AG1227" s="243"/>
      <c r="AH1227" s="50"/>
      <c r="AI1227" s="50"/>
      <c r="AJ1227" s="50"/>
      <c r="AK1227" s="50"/>
      <c r="AL1227" s="50"/>
      <c r="AM1227" s="50"/>
      <c r="AN1227" s="50"/>
      <c r="AO1227" s="50"/>
      <c r="AP1227" s="50"/>
      <c r="AQ1227" s="50"/>
      <c r="AR1227" s="50"/>
      <c r="AS1227" s="50"/>
      <c r="AT1227" s="50"/>
      <c r="AU1227" s="50"/>
      <c r="AV1227" s="50"/>
      <c r="AW1227" s="50"/>
      <c r="AX1227" s="50"/>
      <c r="AY1227" s="50"/>
      <c r="AZ1227" s="50"/>
      <c r="BA1227" s="50"/>
      <c r="BB1227" s="50"/>
      <c r="BC1227" s="50"/>
      <c r="BD1227" s="50"/>
      <c r="BE1227" s="50"/>
      <c r="BF1227" s="50"/>
      <c r="BG1227" s="50"/>
    </row>
    <row r="1228" spans="1:59" s="162" customFormat="1" ht="24.75" customHeight="1" x14ac:dyDescent="0.3">
      <c r="A1228" s="267"/>
      <c r="B1228" s="268"/>
      <c r="C1228" s="268"/>
      <c r="D1228" s="269"/>
      <c r="E1228" s="146" t="s">
        <v>2441</v>
      </c>
      <c r="F1228" s="146"/>
      <c r="G1228" s="147">
        <f>G1205+G1226</f>
        <v>50</v>
      </c>
      <c r="H1228" s="148">
        <f t="shared" ref="H1228:AG1228" si="250">H1205+H1226</f>
        <v>13455</v>
      </c>
      <c r="I1228" s="148">
        <f t="shared" si="250"/>
        <v>30</v>
      </c>
      <c r="J1228" s="148">
        <f t="shared" si="250"/>
        <v>2</v>
      </c>
      <c r="K1228" s="148">
        <f t="shared" si="250"/>
        <v>4</v>
      </c>
      <c r="L1228" s="148">
        <f t="shared" si="250"/>
        <v>7</v>
      </c>
      <c r="M1228" s="148">
        <f t="shared" si="250"/>
        <v>17</v>
      </c>
      <c r="N1228" s="148">
        <f t="shared" si="250"/>
        <v>122</v>
      </c>
      <c r="O1228" s="148">
        <f t="shared" si="250"/>
        <v>6</v>
      </c>
      <c r="P1228" s="148">
        <f t="shared" si="250"/>
        <v>8</v>
      </c>
      <c r="Q1228" s="148">
        <f t="shared" si="250"/>
        <v>17</v>
      </c>
      <c r="R1228" s="148">
        <f t="shared" si="250"/>
        <v>2</v>
      </c>
      <c r="S1228" s="148">
        <f t="shared" si="250"/>
        <v>2</v>
      </c>
      <c r="T1228" s="148">
        <f t="shared" si="250"/>
        <v>2</v>
      </c>
      <c r="U1228" s="148">
        <f t="shared" si="250"/>
        <v>10005</v>
      </c>
      <c r="V1228" s="148">
        <f t="shared" si="250"/>
        <v>37</v>
      </c>
      <c r="W1228" s="148">
        <f t="shared" si="250"/>
        <v>3</v>
      </c>
      <c r="X1228" s="148">
        <f t="shared" si="250"/>
        <v>15</v>
      </c>
      <c r="Y1228" s="148">
        <f t="shared" si="250"/>
        <v>38</v>
      </c>
      <c r="Z1228" s="148">
        <f t="shared" si="250"/>
        <v>9</v>
      </c>
      <c r="AA1228" s="148">
        <f t="shared" si="250"/>
        <v>3</v>
      </c>
      <c r="AB1228" s="148">
        <f t="shared" si="250"/>
        <v>10</v>
      </c>
      <c r="AC1228" s="149">
        <f t="shared" si="250"/>
        <v>10</v>
      </c>
      <c r="AD1228" s="150">
        <f t="shared" si="250"/>
        <v>263</v>
      </c>
      <c r="AE1228" s="148">
        <f t="shared" si="250"/>
        <v>0</v>
      </c>
      <c r="AF1228" s="147">
        <f t="shared" si="250"/>
        <v>24117</v>
      </c>
      <c r="AG1228" s="151">
        <f t="shared" si="250"/>
        <v>23854</v>
      </c>
      <c r="AH1228" s="161"/>
      <c r="AI1228" s="161"/>
      <c r="AJ1228" s="161"/>
      <c r="AK1228" s="161"/>
      <c r="AL1228" s="161"/>
      <c r="AM1228" s="161"/>
      <c r="AN1228" s="161"/>
      <c r="AO1228" s="161"/>
      <c r="AP1228" s="161"/>
      <c r="AQ1228" s="161"/>
      <c r="AR1228" s="161"/>
      <c r="AS1228" s="161"/>
      <c r="AT1228" s="161"/>
      <c r="AU1228" s="161"/>
      <c r="AV1228" s="161"/>
      <c r="AW1228" s="161"/>
      <c r="AX1228" s="161"/>
      <c r="AY1228" s="161"/>
      <c r="AZ1228" s="161"/>
      <c r="BA1228" s="161"/>
      <c r="BB1228" s="161"/>
      <c r="BC1228" s="161"/>
      <c r="BD1228" s="161"/>
      <c r="BE1228" s="161"/>
      <c r="BF1228" s="161"/>
      <c r="BG1228" s="161"/>
    </row>
    <row r="1229" spans="1:59" ht="24.75" customHeight="1" x14ac:dyDescent="0.25">
      <c r="A1229" s="238"/>
      <c r="B1229" s="239"/>
      <c r="C1229" s="239"/>
      <c r="D1229" s="239"/>
      <c r="E1229" s="239"/>
      <c r="F1229" s="239"/>
      <c r="G1229" s="239"/>
      <c r="H1229" s="239"/>
      <c r="I1229" s="239"/>
      <c r="J1229" s="239"/>
      <c r="K1229" s="239"/>
      <c r="L1229" s="239"/>
      <c r="M1229" s="239"/>
      <c r="N1229" s="239"/>
      <c r="O1229" s="239"/>
      <c r="P1229" s="239"/>
      <c r="Q1229" s="239"/>
      <c r="R1229" s="239"/>
      <c r="S1229" s="239"/>
      <c r="T1229" s="239"/>
      <c r="U1229" s="239"/>
      <c r="V1229" s="239"/>
      <c r="W1229" s="239"/>
      <c r="X1229" s="239"/>
      <c r="Y1229" s="239"/>
      <c r="Z1229" s="239"/>
      <c r="AA1229" s="239"/>
      <c r="AB1229" s="239"/>
      <c r="AC1229" s="239"/>
      <c r="AD1229" s="239"/>
      <c r="AE1229" s="239"/>
      <c r="AF1229" s="239"/>
      <c r="AG1229" s="240"/>
    </row>
    <row r="1230" spans="1:59" ht="24.75" customHeight="1" x14ac:dyDescent="0.25">
      <c r="A1230" s="252" t="s">
        <v>1935</v>
      </c>
      <c r="B1230" s="253"/>
      <c r="C1230" s="254"/>
      <c r="D1230" s="23"/>
      <c r="E1230" s="22"/>
      <c r="F1230" s="22"/>
      <c r="G1230" s="53"/>
      <c r="H1230" s="54"/>
      <c r="I1230" s="54"/>
      <c r="J1230" s="54"/>
      <c r="K1230" s="54"/>
      <c r="L1230" s="54"/>
      <c r="M1230" s="54"/>
      <c r="N1230" s="54"/>
      <c r="O1230" s="54"/>
      <c r="P1230" s="54"/>
      <c r="Q1230" s="54"/>
      <c r="R1230" s="54"/>
      <c r="S1230" s="54"/>
      <c r="T1230" s="54"/>
      <c r="U1230" s="54"/>
      <c r="V1230" s="54"/>
      <c r="W1230" s="54"/>
      <c r="X1230" s="54"/>
      <c r="Y1230" s="54"/>
      <c r="Z1230" s="54"/>
      <c r="AA1230" s="54"/>
      <c r="AB1230" s="54"/>
      <c r="AC1230" s="60"/>
      <c r="AD1230" s="100"/>
      <c r="AE1230" s="84"/>
      <c r="AF1230" s="87"/>
      <c r="AG1230" s="88"/>
    </row>
    <row r="1231" spans="1:59" ht="24.75" customHeight="1" x14ac:dyDescent="0.25">
      <c r="A1231" s="22" t="s">
        <v>8</v>
      </c>
      <c r="B1231" s="22" t="s">
        <v>1865</v>
      </c>
      <c r="C1231" s="22" t="s">
        <v>7</v>
      </c>
      <c r="D1231" s="22">
        <v>7</v>
      </c>
      <c r="E1231" s="22" t="s">
        <v>1866</v>
      </c>
      <c r="F1231" s="22" t="s">
        <v>1867</v>
      </c>
      <c r="G1231" s="106">
        <v>0</v>
      </c>
      <c r="H1231" s="106">
        <v>252</v>
      </c>
      <c r="I1231" s="106">
        <v>2</v>
      </c>
      <c r="J1231" s="106">
        <v>0</v>
      </c>
      <c r="K1231" s="106">
        <v>0</v>
      </c>
      <c r="L1231" s="106">
        <v>1</v>
      </c>
      <c r="M1231" s="106">
        <v>0</v>
      </c>
      <c r="N1231" s="106">
        <v>6</v>
      </c>
      <c r="O1231" s="106">
        <v>0</v>
      </c>
      <c r="P1231" s="106">
        <v>0</v>
      </c>
      <c r="Q1231" s="106">
        <v>1</v>
      </c>
      <c r="R1231" s="106">
        <v>0</v>
      </c>
      <c r="S1231" s="106">
        <v>0</v>
      </c>
      <c r="T1231" s="106">
        <v>0</v>
      </c>
      <c r="U1231" s="106">
        <v>115</v>
      </c>
      <c r="V1231" s="106">
        <v>6</v>
      </c>
      <c r="W1231" s="106">
        <v>0</v>
      </c>
      <c r="X1231" s="106">
        <v>0</v>
      </c>
      <c r="Y1231" s="106">
        <v>4</v>
      </c>
      <c r="Z1231" s="106">
        <v>0</v>
      </c>
      <c r="AA1231" s="106">
        <v>0</v>
      </c>
      <c r="AB1231" s="106">
        <v>1</v>
      </c>
      <c r="AC1231" s="108">
        <v>0</v>
      </c>
      <c r="AD1231" s="192">
        <v>3</v>
      </c>
      <c r="AE1231" s="183">
        <v>0</v>
      </c>
      <c r="AF1231" s="173">
        <f t="shared" ref="AF1231" si="251">G1231+H1231+I1231+J1231+K1231+L1231+M1231+N1231+O1231+P1231+Q1231+R1231+S1231+T1231+U1231+V1231+W1231+X1231+Y1231+Z1231+AA1231+AB1231+AC1231+AD1231</f>
        <v>391</v>
      </c>
      <c r="AG1231" s="173">
        <f t="shared" ref="AG1231:AG1248" si="252">G1231+H1231+I1231+J1231+K1231+L1231+M1231+N1231+O1231+P1231+Q1231+R1231+S1231+T1231+U1231+V1231+W1231+X1231+Y1231+Z1231+AA1231+AB1231+AC1231</f>
        <v>388</v>
      </c>
    </row>
    <row r="1232" spans="1:59" ht="24.75" customHeight="1" x14ac:dyDescent="0.25">
      <c r="A1232" s="22" t="s">
        <v>8</v>
      </c>
      <c r="B1232" s="22" t="s">
        <v>1865</v>
      </c>
      <c r="C1232" s="22" t="s">
        <v>7</v>
      </c>
      <c r="D1232" s="22">
        <v>7</v>
      </c>
      <c r="E1232" s="22" t="s">
        <v>1868</v>
      </c>
      <c r="F1232" s="22" t="s">
        <v>1869</v>
      </c>
      <c r="G1232" s="106">
        <v>0</v>
      </c>
      <c r="H1232" s="106">
        <v>179</v>
      </c>
      <c r="I1232" s="106">
        <v>0</v>
      </c>
      <c r="J1232" s="106">
        <v>0</v>
      </c>
      <c r="K1232" s="106">
        <v>0</v>
      </c>
      <c r="L1232" s="106">
        <v>0</v>
      </c>
      <c r="M1232" s="106">
        <v>0</v>
      </c>
      <c r="N1232" s="106">
        <v>0</v>
      </c>
      <c r="O1232" s="106">
        <v>0</v>
      </c>
      <c r="P1232" s="106">
        <v>0</v>
      </c>
      <c r="Q1232" s="106">
        <v>0</v>
      </c>
      <c r="R1232" s="106">
        <v>0</v>
      </c>
      <c r="S1232" s="106">
        <v>0</v>
      </c>
      <c r="T1232" s="106">
        <v>0</v>
      </c>
      <c r="U1232" s="106">
        <v>80</v>
      </c>
      <c r="V1232" s="106">
        <v>1</v>
      </c>
      <c r="W1232" s="106">
        <v>0</v>
      </c>
      <c r="X1232" s="106">
        <v>0</v>
      </c>
      <c r="Y1232" s="106">
        <v>0</v>
      </c>
      <c r="Z1232" s="106">
        <v>0</v>
      </c>
      <c r="AA1232" s="106">
        <v>0</v>
      </c>
      <c r="AB1232" s="106">
        <v>0</v>
      </c>
      <c r="AC1232" s="108">
        <v>0</v>
      </c>
      <c r="AD1232" s="192">
        <v>2</v>
      </c>
      <c r="AE1232" s="183">
        <v>0</v>
      </c>
      <c r="AF1232" s="173">
        <f t="shared" ref="AF1232:AF1248" si="253">G1232+H1232+I1232+J1232+K1232+L1232+M1232+N1232+O1232+P1232+Q1232+R1232+S1232+T1232+U1232+V1232+W1232+X1232+Y1232+Z1232+AA1232+AB1232+AC1232+AD1232</f>
        <v>262</v>
      </c>
      <c r="AG1232" s="173">
        <f t="shared" si="252"/>
        <v>260</v>
      </c>
    </row>
    <row r="1233" spans="1:33" ht="24.75" customHeight="1" x14ac:dyDescent="0.25">
      <c r="A1233" s="22" t="s">
        <v>8</v>
      </c>
      <c r="B1233" s="22" t="s">
        <v>1865</v>
      </c>
      <c r="C1233" s="22" t="s">
        <v>7</v>
      </c>
      <c r="D1233" s="22">
        <v>7</v>
      </c>
      <c r="E1233" s="22" t="s">
        <v>1936</v>
      </c>
      <c r="F1233" s="22" t="s">
        <v>1870</v>
      </c>
      <c r="G1233" s="106">
        <v>1</v>
      </c>
      <c r="H1233" s="106">
        <v>526</v>
      </c>
      <c r="I1233" s="106">
        <v>1</v>
      </c>
      <c r="J1233" s="106">
        <v>0</v>
      </c>
      <c r="K1233" s="106">
        <v>0</v>
      </c>
      <c r="L1233" s="106">
        <v>0</v>
      </c>
      <c r="M1233" s="106">
        <v>0</v>
      </c>
      <c r="N1233" s="106">
        <v>4</v>
      </c>
      <c r="O1233" s="106">
        <v>1</v>
      </c>
      <c r="P1233" s="106">
        <v>0</v>
      </c>
      <c r="Q1233" s="106">
        <v>3</v>
      </c>
      <c r="R1233" s="106">
        <v>0</v>
      </c>
      <c r="S1233" s="106">
        <v>0</v>
      </c>
      <c r="T1233" s="106">
        <v>0</v>
      </c>
      <c r="U1233" s="106">
        <v>143</v>
      </c>
      <c r="V1233" s="106">
        <v>6</v>
      </c>
      <c r="W1233" s="106">
        <v>0</v>
      </c>
      <c r="X1233" s="106">
        <v>1</v>
      </c>
      <c r="Y1233" s="106">
        <v>1</v>
      </c>
      <c r="Z1233" s="106">
        <v>0</v>
      </c>
      <c r="AA1233" s="106">
        <v>0</v>
      </c>
      <c r="AB1233" s="106">
        <v>0</v>
      </c>
      <c r="AC1233" s="108">
        <v>0</v>
      </c>
      <c r="AD1233" s="192">
        <v>3</v>
      </c>
      <c r="AE1233" s="183">
        <v>0</v>
      </c>
      <c r="AF1233" s="173">
        <f t="shared" si="253"/>
        <v>690</v>
      </c>
      <c r="AG1233" s="173">
        <f t="shared" si="252"/>
        <v>687</v>
      </c>
    </row>
    <row r="1234" spans="1:33" ht="24.75" customHeight="1" x14ac:dyDescent="0.25">
      <c r="A1234" s="22" t="s">
        <v>8</v>
      </c>
      <c r="B1234" s="22" t="s">
        <v>1865</v>
      </c>
      <c r="C1234" s="22" t="s">
        <v>7</v>
      </c>
      <c r="D1234" s="22">
        <v>7</v>
      </c>
      <c r="E1234" s="22" t="s">
        <v>1937</v>
      </c>
      <c r="F1234" s="22" t="s">
        <v>1871</v>
      </c>
      <c r="G1234" s="106">
        <v>1</v>
      </c>
      <c r="H1234" s="106">
        <v>502</v>
      </c>
      <c r="I1234" s="106">
        <v>0</v>
      </c>
      <c r="J1234" s="106">
        <v>0</v>
      </c>
      <c r="K1234" s="106">
        <v>0</v>
      </c>
      <c r="L1234" s="106">
        <v>0</v>
      </c>
      <c r="M1234" s="106">
        <v>0</v>
      </c>
      <c r="N1234" s="106">
        <v>1</v>
      </c>
      <c r="O1234" s="106">
        <v>0</v>
      </c>
      <c r="P1234" s="106">
        <v>0</v>
      </c>
      <c r="Q1234" s="106">
        <v>3</v>
      </c>
      <c r="R1234" s="106">
        <v>0</v>
      </c>
      <c r="S1234" s="106">
        <v>0</v>
      </c>
      <c r="T1234" s="106">
        <v>0</v>
      </c>
      <c r="U1234" s="106">
        <v>164</v>
      </c>
      <c r="V1234" s="106">
        <v>8</v>
      </c>
      <c r="W1234" s="106">
        <v>1</v>
      </c>
      <c r="X1234" s="106">
        <v>1</v>
      </c>
      <c r="Y1234" s="106">
        <v>1</v>
      </c>
      <c r="Z1234" s="106">
        <v>1</v>
      </c>
      <c r="AA1234" s="106">
        <v>0</v>
      </c>
      <c r="AB1234" s="106">
        <v>0</v>
      </c>
      <c r="AC1234" s="108">
        <v>1</v>
      </c>
      <c r="AD1234" s="192">
        <v>4</v>
      </c>
      <c r="AE1234" s="183">
        <v>0</v>
      </c>
      <c r="AF1234" s="173">
        <f t="shared" si="253"/>
        <v>688</v>
      </c>
      <c r="AG1234" s="173">
        <f t="shared" si="252"/>
        <v>684</v>
      </c>
    </row>
    <row r="1235" spans="1:33" ht="24.75" customHeight="1" x14ac:dyDescent="0.25">
      <c r="A1235" s="22" t="s">
        <v>8</v>
      </c>
      <c r="B1235" s="22" t="s">
        <v>1865</v>
      </c>
      <c r="C1235" s="22" t="s">
        <v>7</v>
      </c>
      <c r="D1235" s="22">
        <v>7</v>
      </c>
      <c r="E1235" s="22" t="s">
        <v>1872</v>
      </c>
      <c r="F1235" s="22" t="s">
        <v>1873</v>
      </c>
      <c r="G1235" s="106">
        <v>1</v>
      </c>
      <c r="H1235" s="106">
        <v>507</v>
      </c>
      <c r="I1235" s="106">
        <v>0</v>
      </c>
      <c r="J1235" s="106">
        <v>0</v>
      </c>
      <c r="K1235" s="106">
        <v>0</v>
      </c>
      <c r="L1235" s="106">
        <v>0</v>
      </c>
      <c r="M1235" s="106">
        <v>1</v>
      </c>
      <c r="N1235" s="106">
        <v>3</v>
      </c>
      <c r="O1235" s="106">
        <v>0</v>
      </c>
      <c r="P1235" s="106">
        <v>0</v>
      </c>
      <c r="Q1235" s="106">
        <v>3</v>
      </c>
      <c r="R1235" s="106">
        <v>0</v>
      </c>
      <c r="S1235" s="106">
        <v>0</v>
      </c>
      <c r="T1235" s="106">
        <v>0</v>
      </c>
      <c r="U1235" s="106">
        <v>200</v>
      </c>
      <c r="V1235" s="106">
        <v>9</v>
      </c>
      <c r="W1235" s="106">
        <v>1</v>
      </c>
      <c r="X1235" s="106">
        <v>0</v>
      </c>
      <c r="Y1235" s="106">
        <v>3</v>
      </c>
      <c r="Z1235" s="106">
        <v>0</v>
      </c>
      <c r="AA1235" s="106">
        <v>1</v>
      </c>
      <c r="AB1235" s="106">
        <v>0</v>
      </c>
      <c r="AC1235" s="108">
        <v>0</v>
      </c>
      <c r="AD1235" s="192">
        <v>4</v>
      </c>
      <c r="AE1235" s="183">
        <v>0</v>
      </c>
      <c r="AF1235" s="173">
        <f t="shared" si="253"/>
        <v>733</v>
      </c>
      <c r="AG1235" s="173">
        <f t="shared" si="252"/>
        <v>729</v>
      </c>
    </row>
    <row r="1236" spans="1:33" ht="24.75" customHeight="1" x14ac:dyDescent="0.25">
      <c r="A1236" s="22" t="s">
        <v>8</v>
      </c>
      <c r="B1236" s="22" t="s">
        <v>1865</v>
      </c>
      <c r="C1236" s="22" t="s">
        <v>7</v>
      </c>
      <c r="D1236" s="22">
        <v>7</v>
      </c>
      <c r="E1236" s="22" t="s">
        <v>1874</v>
      </c>
      <c r="F1236" s="22" t="s">
        <v>1875</v>
      </c>
      <c r="G1236" s="99">
        <v>1</v>
      </c>
      <c r="H1236" s="99">
        <v>542</v>
      </c>
      <c r="I1236" s="99">
        <v>1</v>
      </c>
      <c r="J1236" s="99">
        <v>0</v>
      </c>
      <c r="K1236" s="99">
        <v>0</v>
      </c>
      <c r="L1236" s="99">
        <v>0</v>
      </c>
      <c r="M1236" s="99">
        <v>0</v>
      </c>
      <c r="N1236" s="99">
        <v>3</v>
      </c>
      <c r="O1236" s="99">
        <v>1</v>
      </c>
      <c r="P1236" s="99">
        <v>0</v>
      </c>
      <c r="Q1236" s="99">
        <v>0</v>
      </c>
      <c r="R1236" s="99">
        <v>0</v>
      </c>
      <c r="S1236" s="99">
        <v>0</v>
      </c>
      <c r="T1236" s="99">
        <v>0</v>
      </c>
      <c r="U1236" s="99">
        <v>188</v>
      </c>
      <c r="V1236" s="99">
        <v>10</v>
      </c>
      <c r="W1236" s="99">
        <v>0</v>
      </c>
      <c r="X1236" s="99">
        <v>0</v>
      </c>
      <c r="Y1236" s="99">
        <v>1</v>
      </c>
      <c r="Z1236" s="99">
        <v>1</v>
      </c>
      <c r="AA1236" s="99">
        <v>0</v>
      </c>
      <c r="AB1236" s="99">
        <v>0</v>
      </c>
      <c r="AC1236" s="99">
        <v>0</v>
      </c>
      <c r="AD1236" s="195">
        <v>6</v>
      </c>
      <c r="AE1236" s="183">
        <v>0</v>
      </c>
      <c r="AF1236" s="173">
        <f t="shared" si="253"/>
        <v>754</v>
      </c>
      <c r="AG1236" s="173">
        <f t="shared" si="252"/>
        <v>748</v>
      </c>
    </row>
    <row r="1237" spans="1:33" ht="24.75" customHeight="1" x14ac:dyDescent="0.25">
      <c r="A1237" s="22" t="s">
        <v>8</v>
      </c>
      <c r="B1237" s="22" t="s">
        <v>1865</v>
      </c>
      <c r="C1237" s="22" t="s">
        <v>7</v>
      </c>
      <c r="D1237" s="22">
        <v>7</v>
      </c>
      <c r="E1237" s="22" t="s">
        <v>1876</v>
      </c>
      <c r="F1237" s="22" t="s">
        <v>1877</v>
      </c>
      <c r="G1237" s="106">
        <v>0</v>
      </c>
      <c r="H1237" s="106">
        <v>171</v>
      </c>
      <c r="I1237" s="106">
        <v>0</v>
      </c>
      <c r="J1237" s="106">
        <v>0</v>
      </c>
      <c r="K1237" s="106">
        <v>0</v>
      </c>
      <c r="L1237" s="106">
        <v>0</v>
      </c>
      <c r="M1237" s="106">
        <v>0</v>
      </c>
      <c r="N1237" s="106">
        <v>0</v>
      </c>
      <c r="O1237" s="106">
        <v>0</v>
      </c>
      <c r="P1237" s="106">
        <v>0</v>
      </c>
      <c r="Q1237" s="106">
        <v>2</v>
      </c>
      <c r="R1237" s="106">
        <v>0</v>
      </c>
      <c r="S1237" s="106">
        <v>0</v>
      </c>
      <c r="T1237" s="106">
        <v>0</v>
      </c>
      <c r="U1237" s="106">
        <v>45</v>
      </c>
      <c r="V1237" s="106">
        <v>1</v>
      </c>
      <c r="W1237" s="106">
        <v>0</v>
      </c>
      <c r="X1237" s="106">
        <v>0</v>
      </c>
      <c r="Y1237" s="106">
        <v>0</v>
      </c>
      <c r="Z1237" s="106">
        <v>0</v>
      </c>
      <c r="AA1237" s="106">
        <v>0</v>
      </c>
      <c r="AB1237" s="106">
        <v>0</v>
      </c>
      <c r="AC1237" s="108">
        <v>1</v>
      </c>
      <c r="AD1237" s="192">
        <v>1</v>
      </c>
      <c r="AE1237" s="183">
        <v>0</v>
      </c>
      <c r="AF1237" s="173">
        <f t="shared" si="253"/>
        <v>221</v>
      </c>
      <c r="AG1237" s="173">
        <f t="shared" si="252"/>
        <v>220</v>
      </c>
    </row>
    <row r="1238" spans="1:33" ht="24.75" customHeight="1" x14ac:dyDescent="0.25">
      <c r="A1238" s="22" t="s">
        <v>8</v>
      </c>
      <c r="B1238" s="22" t="s">
        <v>1865</v>
      </c>
      <c r="C1238" s="22" t="s">
        <v>7</v>
      </c>
      <c r="D1238" s="22">
        <v>7</v>
      </c>
      <c r="E1238" s="22" t="s">
        <v>1878</v>
      </c>
      <c r="F1238" s="22" t="s">
        <v>1879</v>
      </c>
      <c r="G1238" s="106">
        <v>0</v>
      </c>
      <c r="H1238" s="106">
        <v>244</v>
      </c>
      <c r="I1238" s="106">
        <v>0</v>
      </c>
      <c r="J1238" s="106">
        <v>0</v>
      </c>
      <c r="K1238" s="106">
        <v>0</v>
      </c>
      <c r="L1238" s="106">
        <v>0</v>
      </c>
      <c r="M1238" s="106">
        <v>0</v>
      </c>
      <c r="N1238" s="106">
        <v>2</v>
      </c>
      <c r="O1238" s="106">
        <v>0</v>
      </c>
      <c r="P1238" s="106">
        <v>0</v>
      </c>
      <c r="Q1238" s="106">
        <v>0</v>
      </c>
      <c r="R1238" s="106">
        <v>0</v>
      </c>
      <c r="S1238" s="106">
        <v>0</v>
      </c>
      <c r="T1238" s="106">
        <v>0</v>
      </c>
      <c r="U1238" s="106">
        <v>87</v>
      </c>
      <c r="V1238" s="106">
        <v>0</v>
      </c>
      <c r="W1238" s="106">
        <v>0</v>
      </c>
      <c r="X1238" s="106">
        <v>0</v>
      </c>
      <c r="Y1238" s="106">
        <v>2</v>
      </c>
      <c r="Z1238" s="106">
        <v>0</v>
      </c>
      <c r="AA1238" s="106">
        <v>0</v>
      </c>
      <c r="AB1238" s="106">
        <v>0</v>
      </c>
      <c r="AC1238" s="108">
        <v>0</v>
      </c>
      <c r="AD1238" s="192">
        <v>5</v>
      </c>
      <c r="AE1238" s="183">
        <v>0</v>
      </c>
      <c r="AF1238" s="173">
        <f t="shared" si="253"/>
        <v>340</v>
      </c>
      <c r="AG1238" s="173">
        <f t="shared" si="252"/>
        <v>335</v>
      </c>
    </row>
    <row r="1239" spans="1:33" ht="24.75" customHeight="1" x14ac:dyDescent="0.25">
      <c r="A1239" s="22" t="s">
        <v>8</v>
      </c>
      <c r="B1239" s="22" t="s">
        <v>1865</v>
      </c>
      <c r="C1239" s="22" t="s">
        <v>7</v>
      </c>
      <c r="D1239" s="22">
        <v>7</v>
      </c>
      <c r="E1239" s="22" t="s">
        <v>1880</v>
      </c>
      <c r="F1239" s="22" t="s">
        <v>1881</v>
      </c>
      <c r="G1239" s="106">
        <v>0</v>
      </c>
      <c r="H1239" s="106">
        <v>404</v>
      </c>
      <c r="I1239" s="106">
        <v>0</v>
      </c>
      <c r="J1239" s="106">
        <v>0</v>
      </c>
      <c r="K1239" s="106">
        <v>0</v>
      </c>
      <c r="L1239" s="106">
        <v>0</v>
      </c>
      <c r="M1239" s="106">
        <v>0</v>
      </c>
      <c r="N1239" s="106">
        <v>2</v>
      </c>
      <c r="O1239" s="106">
        <v>0</v>
      </c>
      <c r="P1239" s="106">
        <v>0</v>
      </c>
      <c r="Q1239" s="106">
        <v>0</v>
      </c>
      <c r="R1239" s="106">
        <v>0</v>
      </c>
      <c r="S1239" s="106">
        <v>0</v>
      </c>
      <c r="T1239" s="106">
        <v>0</v>
      </c>
      <c r="U1239" s="106">
        <v>183</v>
      </c>
      <c r="V1239" s="106">
        <v>2</v>
      </c>
      <c r="W1239" s="106">
        <v>1</v>
      </c>
      <c r="X1239" s="106">
        <v>2</v>
      </c>
      <c r="Y1239" s="106">
        <v>0</v>
      </c>
      <c r="Z1239" s="106">
        <v>1</v>
      </c>
      <c r="AA1239" s="106">
        <v>0</v>
      </c>
      <c r="AB1239" s="106">
        <v>0</v>
      </c>
      <c r="AC1239" s="108">
        <v>0</v>
      </c>
      <c r="AD1239" s="192">
        <v>6</v>
      </c>
      <c r="AE1239" s="183">
        <v>0</v>
      </c>
      <c r="AF1239" s="173">
        <f t="shared" si="253"/>
        <v>601</v>
      </c>
      <c r="AG1239" s="173">
        <f t="shared" si="252"/>
        <v>595</v>
      </c>
    </row>
    <row r="1240" spans="1:33" ht="24.75" customHeight="1" x14ac:dyDescent="0.25">
      <c r="A1240" s="22" t="s">
        <v>8</v>
      </c>
      <c r="B1240" s="22" t="s">
        <v>1865</v>
      </c>
      <c r="C1240" s="22" t="s">
        <v>7</v>
      </c>
      <c r="D1240" s="22">
        <v>7</v>
      </c>
      <c r="E1240" s="22" t="s">
        <v>1882</v>
      </c>
      <c r="F1240" s="22" t="s">
        <v>1883</v>
      </c>
      <c r="G1240" s="106">
        <v>0</v>
      </c>
      <c r="H1240" s="106">
        <v>313</v>
      </c>
      <c r="I1240" s="106">
        <v>0</v>
      </c>
      <c r="J1240" s="106">
        <v>0</v>
      </c>
      <c r="K1240" s="106">
        <v>0</v>
      </c>
      <c r="L1240" s="106">
        <v>0</v>
      </c>
      <c r="M1240" s="106">
        <v>0</v>
      </c>
      <c r="N1240" s="106">
        <v>0</v>
      </c>
      <c r="O1240" s="106">
        <v>1</v>
      </c>
      <c r="P1240" s="106">
        <v>0</v>
      </c>
      <c r="Q1240" s="106">
        <v>2</v>
      </c>
      <c r="R1240" s="106">
        <v>0</v>
      </c>
      <c r="S1240" s="106">
        <v>0</v>
      </c>
      <c r="T1240" s="106">
        <v>0</v>
      </c>
      <c r="U1240" s="106">
        <v>201</v>
      </c>
      <c r="V1240" s="106">
        <v>7</v>
      </c>
      <c r="W1240" s="106">
        <v>0</v>
      </c>
      <c r="X1240" s="106">
        <v>1</v>
      </c>
      <c r="Y1240" s="106">
        <v>1</v>
      </c>
      <c r="Z1240" s="106">
        <v>0</v>
      </c>
      <c r="AA1240" s="106">
        <v>0</v>
      </c>
      <c r="AB1240" s="106">
        <v>0</v>
      </c>
      <c r="AC1240" s="108">
        <v>0</v>
      </c>
      <c r="AD1240" s="192">
        <v>0</v>
      </c>
      <c r="AE1240" s="183">
        <v>0</v>
      </c>
      <c r="AF1240" s="173">
        <f t="shared" si="253"/>
        <v>526</v>
      </c>
      <c r="AG1240" s="173">
        <f t="shared" si="252"/>
        <v>526</v>
      </c>
    </row>
    <row r="1241" spans="1:33" ht="24.75" customHeight="1" x14ac:dyDescent="0.25">
      <c r="A1241" s="22" t="s">
        <v>8</v>
      </c>
      <c r="B1241" s="22" t="s">
        <v>1865</v>
      </c>
      <c r="C1241" s="22" t="s">
        <v>7</v>
      </c>
      <c r="D1241" s="22">
        <v>7</v>
      </c>
      <c r="E1241" s="22" t="s">
        <v>1884</v>
      </c>
      <c r="F1241" s="22" t="s">
        <v>1885</v>
      </c>
      <c r="G1241" s="106">
        <v>1</v>
      </c>
      <c r="H1241" s="106">
        <v>421</v>
      </c>
      <c r="I1241" s="106">
        <v>1</v>
      </c>
      <c r="J1241" s="106">
        <v>0</v>
      </c>
      <c r="K1241" s="106">
        <v>0</v>
      </c>
      <c r="L1241" s="106">
        <v>0</v>
      </c>
      <c r="M1241" s="106">
        <v>0</v>
      </c>
      <c r="N1241" s="106">
        <v>1</v>
      </c>
      <c r="O1241" s="106">
        <v>0</v>
      </c>
      <c r="P1241" s="106">
        <v>0</v>
      </c>
      <c r="Q1241" s="106">
        <v>0</v>
      </c>
      <c r="R1241" s="106">
        <v>0</v>
      </c>
      <c r="S1241" s="106">
        <v>0</v>
      </c>
      <c r="T1241" s="106">
        <v>0</v>
      </c>
      <c r="U1241" s="106">
        <v>393</v>
      </c>
      <c r="V1241" s="106">
        <v>0</v>
      </c>
      <c r="W1241" s="106">
        <v>0</v>
      </c>
      <c r="X1241" s="106">
        <v>1</v>
      </c>
      <c r="Y1241" s="106">
        <v>1</v>
      </c>
      <c r="Z1241" s="106">
        <v>1</v>
      </c>
      <c r="AA1241" s="106">
        <v>0</v>
      </c>
      <c r="AB1241" s="106">
        <v>0</v>
      </c>
      <c r="AC1241" s="108">
        <v>0</v>
      </c>
      <c r="AD1241" s="192">
        <v>12</v>
      </c>
      <c r="AE1241" s="183">
        <v>0</v>
      </c>
      <c r="AF1241" s="173">
        <f t="shared" si="253"/>
        <v>832</v>
      </c>
      <c r="AG1241" s="173">
        <f t="shared" si="252"/>
        <v>820</v>
      </c>
    </row>
    <row r="1242" spans="1:33" ht="24.75" customHeight="1" x14ac:dyDescent="0.25">
      <c r="A1242" s="22" t="s">
        <v>8</v>
      </c>
      <c r="B1242" s="22" t="s">
        <v>1865</v>
      </c>
      <c r="C1242" s="22" t="s">
        <v>7</v>
      </c>
      <c r="D1242" s="22">
        <v>7</v>
      </c>
      <c r="E1242" s="22" t="s">
        <v>1886</v>
      </c>
      <c r="F1242" s="22" t="s">
        <v>1887</v>
      </c>
      <c r="G1242" s="106">
        <v>0</v>
      </c>
      <c r="H1242" s="106">
        <v>437</v>
      </c>
      <c r="I1242" s="106">
        <v>0</v>
      </c>
      <c r="J1242" s="106">
        <v>0</v>
      </c>
      <c r="K1242" s="106">
        <v>0</v>
      </c>
      <c r="L1242" s="106">
        <v>0</v>
      </c>
      <c r="M1242" s="106">
        <v>0</v>
      </c>
      <c r="N1242" s="106">
        <v>2</v>
      </c>
      <c r="O1242" s="106">
        <v>0</v>
      </c>
      <c r="P1242" s="106">
        <v>0</v>
      </c>
      <c r="Q1242" s="106">
        <v>0</v>
      </c>
      <c r="R1242" s="106">
        <v>0</v>
      </c>
      <c r="S1242" s="106">
        <v>0</v>
      </c>
      <c r="T1242" s="106">
        <v>0</v>
      </c>
      <c r="U1242" s="106">
        <v>354</v>
      </c>
      <c r="V1242" s="106">
        <v>0</v>
      </c>
      <c r="W1242" s="106">
        <v>0</v>
      </c>
      <c r="X1242" s="106">
        <v>0</v>
      </c>
      <c r="Y1242" s="106">
        <v>1</v>
      </c>
      <c r="Z1242" s="106">
        <v>0</v>
      </c>
      <c r="AA1242" s="106">
        <v>0</v>
      </c>
      <c r="AB1242" s="106">
        <v>0</v>
      </c>
      <c r="AC1242" s="108">
        <v>0</v>
      </c>
      <c r="AD1242" s="192">
        <v>3</v>
      </c>
      <c r="AE1242" s="183">
        <v>0</v>
      </c>
      <c r="AF1242" s="173">
        <f t="shared" si="253"/>
        <v>797</v>
      </c>
      <c r="AG1242" s="173">
        <f t="shared" si="252"/>
        <v>794</v>
      </c>
    </row>
    <row r="1243" spans="1:33" ht="24.75" customHeight="1" x14ac:dyDescent="0.25">
      <c r="A1243" s="22" t="s">
        <v>8</v>
      </c>
      <c r="B1243" s="22" t="s">
        <v>1865</v>
      </c>
      <c r="C1243" s="22" t="s">
        <v>7</v>
      </c>
      <c r="D1243" s="22">
        <v>7</v>
      </c>
      <c r="E1243" s="22" t="s">
        <v>1888</v>
      </c>
      <c r="F1243" s="22" t="s">
        <v>1889</v>
      </c>
      <c r="G1243" s="106">
        <v>1</v>
      </c>
      <c r="H1243" s="106">
        <v>438</v>
      </c>
      <c r="I1243" s="106">
        <v>1</v>
      </c>
      <c r="J1243" s="106">
        <v>0</v>
      </c>
      <c r="K1243" s="106">
        <v>1</v>
      </c>
      <c r="L1243" s="106">
        <v>0</v>
      </c>
      <c r="M1243" s="106">
        <v>0</v>
      </c>
      <c r="N1243" s="106">
        <v>1</v>
      </c>
      <c r="O1243" s="106">
        <v>0</v>
      </c>
      <c r="P1243" s="106">
        <v>0</v>
      </c>
      <c r="Q1243" s="106">
        <v>0</v>
      </c>
      <c r="R1243" s="106">
        <v>0</v>
      </c>
      <c r="S1243" s="106">
        <v>0</v>
      </c>
      <c r="T1243" s="106">
        <v>0</v>
      </c>
      <c r="U1243" s="106">
        <v>345</v>
      </c>
      <c r="V1243" s="106">
        <v>1</v>
      </c>
      <c r="W1243" s="106">
        <v>0</v>
      </c>
      <c r="X1243" s="106">
        <v>0</v>
      </c>
      <c r="Y1243" s="106">
        <v>2</v>
      </c>
      <c r="Z1243" s="106">
        <v>0</v>
      </c>
      <c r="AA1243" s="106">
        <v>0</v>
      </c>
      <c r="AB1243" s="106">
        <v>1</v>
      </c>
      <c r="AC1243" s="108">
        <v>0</v>
      </c>
      <c r="AD1243" s="192">
        <v>9</v>
      </c>
      <c r="AE1243" s="183">
        <v>0</v>
      </c>
      <c r="AF1243" s="173">
        <f t="shared" si="253"/>
        <v>800</v>
      </c>
      <c r="AG1243" s="173">
        <f t="shared" si="252"/>
        <v>791</v>
      </c>
    </row>
    <row r="1244" spans="1:33" ht="24.75" customHeight="1" x14ac:dyDescent="0.25">
      <c r="A1244" s="22" t="s">
        <v>8</v>
      </c>
      <c r="B1244" s="22" t="s">
        <v>1865</v>
      </c>
      <c r="C1244" s="22" t="s">
        <v>7</v>
      </c>
      <c r="D1244" s="22">
        <v>7</v>
      </c>
      <c r="E1244" s="22" t="s">
        <v>1890</v>
      </c>
      <c r="F1244" s="22" t="s">
        <v>1891</v>
      </c>
      <c r="G1244" s="106">
        <v>0</v>
      </c>
      <c r="H1244" s="106">
        <v>395</v>
      </c>
      <c r="I1244" s="106">
        <v>1</v>
      </c>
      <c r="J1244" s="106">
        <v>0</v>
      </c>
      <c r="K1244" s="106">
        <v>0</v>
      </c>
      <c r="L1244" s="106">
        <v>0</v>
      </c>
      <c r="M1244" s="106">
        <v>0</v>
      </c>
      <c r="N1244" s="106">
        <v>2</v>
      </c>
      <c r="O1244" s="106">
        <v>0</v>
      </c>
      <c r="P1244" s="106">
        <v>0</v>
      </c>
      <c r="Q1244" s="106">
        <v>0</v>
      </c>
      <c r="R1244" s="106">
        <v>0</v>
      </c>
      <c r="S1244" s="106">
        <v>0</v>
      </c>
      <c r="T1244" s="106">
        <v>0</v>
      </c>
      <c r="U1244" s="106">
        <v>334</v>
      </c>
      <c r="V1244" s="106">
        <v>1</v>
      </c>
      <c r="W1244" s="106">
        <v>0</v>
      </c>
      <c r="X1244" s="106">
        <v>0</v>
      </c>
      <c r="Y1244" s="106">
        <v>2</v>
      </c>
      <c r="Z1244" s="106">
        <v>1</v>
      </c>
      <c r="AA1244" s="106">
        <v>0</v>
      </c>
      <c r="AB1244" s="106">
        <v>0</v>
      </c>
      <c r="AC1244" s="108">
        <v>0</v>
      </c>
      <c r="AD1244" s="192">
        <v>55</v>
      </c>
      <c r="AE1244" s="183">
        <v>0</v>
      </c>
      <c r="AF1244" s="173">
        <f t="shared" si="253"/>
        <v>791</v>
      </c>
      <c r="AG1244" s="173">
        <f t="shared" si="252"/>
        <v>736</v>
      </c>
    </row>
    <row r="1245" spans="1:33" ht="24.75" customHeight="1" x14ac:dyDescent="0.25">
      <c r="A1245" s="22" t="s">
        <v>8</v>
      </c>
      <c r="B1245" s="22" t="s">
        <v>1865</v>
      </c>
      <c r="C1245" s="22" t="s">
        <v>7</v>
      </c>
      <c r="D1245" s="22">
        <v>7</v>
      </c>
      <c r="E1245" s="22" t="s">
        <v>1892</v>
      </c>
      <c r="F1245" s="22" t="s">
        <v>1893</v>
      </c>
      <c r="G1245" s="106">
        <v>0</v>
      </c>
      <c r="H1245" s="106">
        <v>402</v>
      </c>
      <c r="I1245" s="106">
        <v>1</v>
      </c>
      <c r="J1245" s="106">
        <v>0</v>
      </c>
      <c r="K1245" s="106">
        <v>0</v>
      </c>
      <c r="L1245" s="106">
        <v>0</v>
      </c>
      <c r="M1245" s="106">
        <v>0</v>
      </c>
      <c r="N1245" s="106">
        <v>0</v>
      </c>
      <c r="O1245" s="106">
        <v>1</v>
      </c>
      <c r="P1245" s="106">
        <v>0</v>
      </c>
      <c r="Q1245" s="106">
        <v>0</v>
      </c>
      <c r="R1245" s="106">
        <v>1</v>
      </c>
      <c r="S1245" s="106">
        <v>0</v>
      </c>
      <c r="T1245" s="106">
        <v>0</v>
      </c>
      <c r="U1245" s="106">
        <v>364</v>
      </c>
      <c r="V1245" s="106">
        <v>6</v>
      </c>
      <c r="W1245" s="106">
        <v>1</v>
      </c>
      <c r="X1245" s="106">
        <v>1</v>
      </c>
      <c r="Y1245" s="106">
        <v>6</v>
      </c>
      <c r="Z1245" s="106">
        <v>0</v>
      </c>
      <c r="AA1245" s="106">
        <v>1</v>
      </c>
      <c r="AB1245" s="106">
        <v>0</v>
      </c>
      <c r="AC1245" s="108">
        <v>0</v>
      </c>
      <c r="AD1245" s="192">
        <v>4</v>
      </c>
      <c r="AE1245" s="183">
        <v>0</v>
      </c>
      <c r="AF1245" s="173">
        <f t="shared" si="253"/>
        <v>788</v>
      </c>
      <c r="AG1245" s="173">
        <f t="shared" si="252"/>
        <v>784</v>
      </c>
    </row>
    <row r="1246" spans="1:33" ht="24.75" customHeight="1" x14ac:dyDescent="0.25">
      <c r="A1246" s="22" t="s">
        <v>8</v>
      </c>
      <c r="B1246" s="22" t="s">
        <v>1865</v>
      </c>
      <c r="C1246" s="22" t="s">
        <v>7</v>
      </c>
      <c r="D1246" s="22">
        <v>7</v>
      </c>
      <c r="E1246" s="22" t="s">
        <v>1894</v>
      </c>
      <c r="F1246" s="22" t="s">
        <v>1895</v>
      </c>
      <c r="G1246" s="106">
        <v>2</v>
      </c>
      <c r="H1246" s="106">
        <v>423</v>
      </c>
      <c r="I1246" s="106">
        <v>1</v>
      </c>
      <c r="J1246" s="106">
        <v>0</v>
      </c>
      <c r="K1246" s="106">
        <v>0</v>
      </c>
      <c r="L1246" s="106">
        <v>1</v>
      </c>
      <c r="M1246" s="106">
        <v>0</v>
      </c>
      <c r="N1246" s="106">
        <v>0</v>
      </c>
      <c r="O1246" s="106">
        <v>0</v>
      </c>
      <c r="P1246" s="106">
        <v>0</v>
      </c>
      <c r="Q1246" s="106">
        <v>0</v>
      </c>
      <c r="R1246" s="106">
        <v>0</v>
      </c>
      <c r="S1246" s="106">
        <v>0</v>
      </c>
      <c r="T1246" s="106">
        <v>0</v>
      </c>
      <c r="U1246" s="106">
        <v>334</v>
      </c>
      <c r="V1246" s="106">
        <v>0</v>
      </c>
      <c r="W1246" s="106">
        <v>0</v>
      </c>
      <c r="X1246" s="106">
        <v>0</v>
      </c>
      <c r="Y1246" s="106">
        <v>0</v>
      </c>
      <c r="Z1246" s="106">
        <v>0</v>
      </c>
      <c r="AA1246" s="106">
        <v>0</v>
      </c>
      <c r="AB1246" s="106">
        <v>0</v>
      </c>
      <c r="AC1246" s="108">
        <v>0</v>
      </c>
      <c r="AD1246" s="192">
        <v>8</v>
      </c>
      <c r="AE1246" s="183">
        <v>0</v>
      </c>
      <c r="AF1246" s="173">
        <f t="shared" si="253"/>
        <v>769</v>
      </c>
      <c r="AG1246" s="173">
        <f t="shared" si="252"/>
        <v>761</v>
      </c>
    </row>
    <row r="1247" spans="1:33" ht="24.75" customHeight="1" x14ac:dyDescent="0.25">
      <c r="A1247" s="22" t="s">
        <v>8</v>
      </c>
      <c r="B1247" s="22" t="s">
        <v>1865</v>
      </c>
      <c r="C1247" s="22" t="s">
        <v>7</v>
      </c>
      <c r="D1247" s="22">
        <v>7</v>
      </c>
      <c r="E1247" s="22" t="s">
        <v>1896</v>
      </c>
      <c r="F1247" s="22" t="s">
        <v>1897</v>
      </c>
      <c r="G1247" s="106">
        <v>1</v>
      </c>
      <c r="H1247" s="106">
        <v>440</v>
      </c>
      <c r="I1247" s="106">
        <v>0</v>
      </c>
      <c r="J1247" s="106">
        <v>0</v>
      </c>
      <c r="K1247" s="106">
        <v>0</v>
      </c>
      <c r="L1247" s="106">
        <v>0</v>
      </c>
      <c r="M1247" s="106">
        <v>0</v>
      </c>
      <c r="N1247" s="106">
        <v>2</v>
      </c>
      <c r="O1247" s="106">
        <v>1</v>
      </c>
      <c r="P1247" s="106">
        <v>0</v>
      </c>
      <c r="Q1247" s="106">
        <v>1</v>
      </c>
      <c r="R1247" s="106">
        <v>0</v>
      </c>
      <c r="S1247" s="106">
        <v>0</v>
      </c>
      <c r="T1247" s="106">
        <v>0</v>
      </c>
      <c r="U1247" s="106">
        <v>151</v>
      </c>
      <c r="V1247" s="106">
        <v>5</v>
      </c>
      <c r="W1247" s="106">
        <v>0</v>
      </c>
      <c r="X1247" s="106">
        <v>0</v>
      </c>
      <c r="Y1247" s="106">
        <v>2</v>
      </c>
      <c r="Z1247" s="106">
        <v>0</v>
      </c>
      <c r="AA1247" s="106">
        <v>0</v>
      </c>
      <c r="AB1247" s="106">
        <v>0</v>
      </c>
      <c r="AC1247" s="108">
        <v>0</v>
      </c>
      <c r="AD1247" s="192">
        <v>0</v>
      </c>
      <c r="AE1247" s="183">
        <v>0</v>
      </c>
      <c r="AF1247" s="173">
        <f t="shared" si="253"/>
        <v>603</v>
      </c>
      <c r="AG1247" s="173">
        <f t="shared" si="252"/>
        <v>603</v>
      </c>
    </row>
    <row r="1248" spans="1:33" ht="24.75" customHeight="1" x14ac:dyDescent="0.25">
      <c r="A1248" s="22" t="s">
        <v>8</v>
      </c>
      <c r="B1248" s="22" t="s">
        <v>1865</v>
      </c>
      <c r="C1248" s="22" t="s">
        <v>7</v>
      </c>
      <c r="D1248" s="22">
        <v>7</v>
      </c>
      <c r="E1248" s="22" t="s">
        <v>1898</v>
      </c>
      <c r="F1248" s="22" t="s">
        <v>1899</v>
      </c>
      <c r="G1248" s="106">
        <v>2</v>
      </c>
      <c r="H1248" s="106">
        <v>460</v>
      </c>
      <c r="I1248" s="106">
        <v>0</v>
      </c>
      <c r="J1248" s="106">
        <v>0</v>
      </c>
      <c r="K1248" s="106">
        <v>2</v>
      </c>
      <c r="L1248" s="106">
        <v>0</v>
      </c>
      <c r="M1248" s="106">
        <v>0</v>
      </c>
      <c r="N1248" s="106">
        <v>1</v>
      </c>
      <c r="O1248" s="106">
        <v>0</v>
      </c>
      <c r="P1248" s="106">
        <v>0</v>
      </c>
      <c r="Q1248" s="106">
        <v>1</v>
      </c>
      <c r="R1248" s="106">
        <v>0</v>
      </c>
      <c r="S1248" s="106">
        <v>0</v>
      </c>
      <c r="T1248" s="106">
        <v>0</v>
      </c>
      <c r="U1248" s="106">
        <v>126</v>
      </c>
      <c r="V1248" s="106">
        <v>11</v>
      </c>
      <c r="W1248" s="106">
        <v>0</v>
      </c>
      <c r="X1248" s="106">
        <v>1</v>
      </c>
      <c r="Y1248" s="106">
        <v>1</v>
      </c>
      <c r="Z1248" s="106">
        <v>0</v>
      </c>
      <c r="AA1248" s="106">
        <v>0</v>
      </c>
      <c r="AB1248" s="106">
        <v>0</v>
      </c>
      <c r="AC1248" s="108">
        <v>0</v>
      </c>
      <c r="AD1248" s="192">
        <v>4</v>
      </c>
      <c r="AE1248" s="183">
        <v>0</v>
      </c>
      <c r="AF1248" s="173">
        <f t="shared" si="253"/>
        <v>609</v>
      </c>
      <c r="AG1248" s="173">
        <f t="shared" si="252"/>
        <v>605</v>
      </c>
    </row>
    <row r="1249" spans="1:59" ht="24.75" customHeight="1" x14ac:dyDescent="0.25">
      <c r="A1249" s="72"/>
      <c r="B1249" s="72"/>
      <c r="C1249" s="72"/>
      <c r="D1249" s="72"/>
      <c r="E1249" s="31" t="s">
        <v>1482</v>
      </c>
      <c r="F1249" s="31" t="s">
        <v>6</v>
      </c>
      <c r="G1249" s="87">
        <f>SUM(G1231:G1248)</f>
        <v>11</v>
      </c>
      <c r="H1249" s="84">
        <f t="shared" ref="H1249:AG1249" si="254">SUM(H1231:H1248)</f>
        <v>7056</v>
      </c>
      <c r="I1249" s="84">
        <f t="shared" si="254"/>
        <v>9</v>
      </c>
      <c r="J1249" s="84">
        <f t="shared" si="254"/>
        <v>0</v>
      </c>
      <c r="K1249" s="84">
        <f t="shared" si="254"/>
        <v>3</v>
      </c>
      <c r="L1249" s="84">
        <f t="shared" si="254"/>
        <v>2</v>
      </c>
      <c r="M1249" s="84">
        <f t="shared" si="254"/>
        <v>1</v>
      </c>
      <c r="N1249" s="84">
        <f t="shared" si="254"/>
        <v>30</v>
      </c>
      <c r="O1249" s="84">
        <f t="shared" si="254"/>
        <v>5</v>
      </c>
      <c r="P1249" s="84">
        <f t="shared" si="254"/>
        <v>0</v>
      </c>
      <c r="Q1249" s="84">
        <f t="shared" si="254"/>
        <v>16</v>
      </c>
      <c r="R1249" s="84">
        <f t="shared" si="254"/>
        <v>1</v>
      </c>
      <c r="S1249" s="84">
        <f t="shared" si="254"/>
        <v>0</v>
      </c>
      <c r="T1249" s="84">
        <f t="shared" si="254"/>
        <v>0</v>
      </c>
      <c r="U1249" s="84">
        <f t="shared" si="254"/>
        <v>3807</v>
      </c>
      <c r="V1249" s="84">
        <f t="shared" si="254"/>
        <v>74</v>
      </c>
      <c r="W1249" s="84">
        <f t="shared" si="254"/>
        <v>4</v>
      </c>
      <c r="X1249" s="84">
        <f t="shared" si="254"/>
        <v>8</v>
      </c>
      <c r="Y1249" s="84">
        <f t="shared" si="254"/>
        <v>28</v>
      </c>
      <c r="Z1249" s="84">
        <f t="shared" si="254"/>
        <v>5</v>
      </c>
      <c r="AA1249" s="84">
        <f t="shared" si="254"/>
        <v>2</v>
      </c>
      <c r="AB1249" s="84">
        <f t="shared" si="254"/>
        <v>2</v>
      </c>
      <c r="AC1249" s="85">
        <f t="shared" si="254"/>
        <v>2</v>
      </c>
      <c r="AD1249" s="100">
        <f t="shared" si="254"/>
        <v>129</v>
      </c>
      <c r="AE1249" s="84">
        <f t="shared" si="254"/>
        <v>0</v>
      </c>
      <c r="AF1249" s="87">
        <f t="shared" si="254"/>
        <v>11195</v>
      </c>
      <c r="AG1249" s="88">
        <f t="shared" si="254"/>
        <v>11066</v>
      </c>
    </row>
    <row r="1250" spans="1:59" s="51" customFormat="1" ht="24.75" customHeight="1" x14ac:dyDescent="0.25">
      <c r="A1250" s="277"/>
      <c r="B1250" s="278"/>
      <c r="C1250" s="278"/>
      <c r="D1250" s="278"/>
      <c r="E1250" s="278"/>
      <c r="F1250" s="278"/>
      <c r="G1250" s="278"/>
      <c r="H1250" s="278"/>
      <c r="I1250" s="278"/>
      <c r="J1250" s="278"/>
      <c r="K1250" s="278"/>
      <c r="L1250" s="278"/>
      <c r="M1250" s="278"/>
      <c r="N1250" s="278"/>
      <c r="O1250" s="278"/>
      <c r="P1250" s="278"/>
      <c r="Q1250" s="278"/>
      <c r="R1250" s="278"/>
      <c r="S1250" s="278"/>
      <c r="T1250" s="278"/>
      <c r="U1250" s="278"/>
      <c r="V1250" s="278"/>
      <c r="W1250" s="278"/>
      <c r="X1250" s="278"/>
      <c r="Y1250" s="278"/>
      <c r="Z1250" s="278"/>
      <c r="AA1250" s="278"/>
      <c r="AB1250" s="278"/>
      <c r="AC1250" s="278"/>
      <c r="AD1250" s="278"/>
      <c r="AE1250" s="278"/>
      <c r="AF1250" s="278"/>
      <c r="AG1250" s="279"/>
      <c r="AH1250" s="50"/>
      <c r="AI1250" s="50"/>
      <c r="AJ1250" s="50"/>
      <c r="AK1250" s="50"/>
      <c r="AL1250" s="50"/>
      <c r="AM1250" s="50"/>
      <c r="AN1250" s="50"/>
      <c r="AO1250" s="50"/>
      <c r="AP1250" s="50"/>
      <c r="AQ1250" s="50"/>
      <c r="AR1250" s="50"/>
      <c r="AS1250" s="50"/>
      <c r="AT1250" s="50"/>
      <c r="AU1250" s="50"/>
      <c r="AV1250" s="50"/>
      <c r="AW1250" s="50"/>
      <c r="AX1250" s="50"/>
      <c r="AY1250" s="50"/>
      <c r="AZ1250" s="50"/>
      <c r="BA1250" s="50"/>
      <c r="BB1250" s="50"/>
      <c r="BC1250" s="50"/>
      <c r="BD1250" s="50"/>
      <c r="BE1250" s="50"/>
      <c r="BF1250" s="50"/>
      <c r="BG1250" s="50"/>
    </row>
    <row r="1251" spans="1:59" ht="24.75" customHeight="1" x14ac:dyDescent="0.25">
      <c r="A1251" s="22" t="s">
        <v>8</v>
      </c>
      <c r="B1251" s="22" t="s">
        <v>1865</v>
      </c>
      <c r="C1251" s="22" t="s">
        <v>7</v>
      </c>
      <c r="D1251" s="22">
        <v>17</v>
      </c>
      <c r="E1251" s="22" t="s">
        <v>1900</v>
      </c>
      <c r="F1251" s="22" t="s">
        <v>1901</v>
      </c>
      <c r="G1251" s="106">
        <v>0</v>
      </c>
      <c r="H1251" s="106">
        <v>386</v>
      </c>
      <c r="I1251" s="106">
        <v>2</v>
      </c>
      <c r="J1251" s="106">
        <v>0</v>
      </c>
      <c r="K1251" s="106">
        <v>0</v>
      </c>
      <c r="L1251" s="106">
        <v>0</v>
      </c>
      <c r="M1251" s="106">
        <v>0</v>
      </c>
      <c r="N1251" s="106">
        <v>5</v>
      </c>
      <c r="O1251" s="106">
        <v>1</v>
      </c>
      <c r="P1251" s="106">
        <v>1</v>
      </c>
      <c r="Q1251" s="106">
        <v>1</v>
      </c>
      <c r="R1251" s="106">
        <v>0</v>
      </c>
      <c r="S1251" s="106">
        <v>0</v>
      </c>
      <c r="T1251" s="106">
        <v>0</v>
      </c>
      <c r="U1251" s="106">
        <v>178</v>
      </c>
      <c r="V1251" s="106">
        <v>7</v>
      </c>
      <c r="W1251" s="106">
        <v>0</v>
      </c>
      <c r="X1251" s="106">
        <v>0</v>
      </c>
      <c r="Y1251" s="106">
        <v>5</v>
      </c>
      <c r="Z1251" s="106">
        <v>1</v>
      </c>
      <c r="AA1251" s="106">
        <v>0</v>
      </c>
      <c r="AB1251" s="106">
        <v>0</v>
      </c>
      <c r="AC1251" s="108">
        <v>0</v>
      </c>
      <c r="AD1251" s="192">
        <v>1</v>
      </c>
      <c r="AE1251" s="183"/>
      <c r="AF1251" s="173">
        <f t="shared" ref="AF1251" si="255">G1251+H1251+I1251+J1251+K1251+L1251+M1251+N1251+O1251+P1251+Q1251+R1251+S1251+T1251+U1251+V1251+W1251+X1251+Y1251+Z1251+AA1251+AB1251+AC1251+AD1251</f>
        <v>588</v>
      </c>
      <c r="AG1251" s="173">
        <f t="shared" ref="AG1251:AG1267" si="256">G1251+H1251+I1251+J1251+K1251+L1251+M1251+N1251+O1251+P1251+Q1251+R1251+S1251+T1251+U1251+V1251+W1251+X1251+Y1251+Z1251+AA1251+AB1251+AC1251</f>
        <v>587</v>
      </c>
    </row>
    <row r="1252" spans="1:59" ht="24.75" customHeight="1" x14ac:dyDescent="0.25">
      <c r="A1252" s="22" t="s">
        <v>8</v>
      </c>
      <c r="B1252" s="22" t="s">
        <v>1865</v>
      </c>
      <c r="C1252" s="22" t="s">
        <v>7</v>
      </c>
      <c r="D1252" s="22">
        <v>17</v>
      </c>
      <c r="E1252" s="22" t="s">
        <v>1902</v>
      </c>
      <c r="F1252" s="22" t="s">
        <v>1903</v>
      </c>
      <c r="G1252" s="106">
        <v>2</v>
      </c>
      <c r="H1252" s="106">
        <v>245</v>
      </c>
      <c r="I1252" s="106">
        <v>1</v>
      </c>
      <c r="J1252" s="106">
        <v>0</v>
      </c>
      <c r="K1252" s="106">
        <v>0</v>
      </c>
      <c r="L1252" s="106">
        <v>0</v>
      </c>
      <c r="M1252" s="106">
        <v>0</v>
      </c>
      <c r="N1252" s="106">
        <v>2</v>
      </c>
      <c r="O1252" s="106">
        <v>0</v>
      </c>
      <c r="P1252" s="106">
        <v>2</v>
      </c>
      <c r="Q1252" s="106">
        <v>1</v>
      </c>
      <c r="R1252" s="106">
        <v>0</v>
      </c>
      <c r="S1252" s="106">
        <v>0</v>
      </c>
      <c r="T1252" s="106">
        <v>0</v>
      </c>
      <c r="U1252" s="106">
        <v>130</v>
      </c>
      <c r="V1252" s="106">
        <v>4</v>
      </c>
      <c r="W1252" s="106">
        <v>0</v>
      </c>
      <c r="X1252" s="106">
        <v>1</v>
      </c>
      <c r="Y1252" s="106">
        <v>0</v>
      </c>
      <c r="Z1252" s="106">
        <v>0</v>
      </c>
      <c r="AA1252" s="106">
        <v>0</v>
      </c>
      <c r="AB1252" s="106">
        <v>0</v>
      </c>
      <c r="AC1252" s="108">
        <v>0</v>
      </c>
      <c r="AD1252" s="192">
        <v>1</v>
      </c>
      <c r="AE1252" s="183"/>
      <c r="AF1252" s="173">
        <f t="shared" ref="AF1252:AF1267" si="257">G1252+H1252+I1252+J1252+K1252+L1252+M1252+N1252+O1252+P1252+Q1252+R1252+S1252+T1252+U1252+V1252+W1252+X1252+Y1252+Z1252+AA1252+AB1252+AC1252+AD1252</f>
        <v>389</v>
      </c>
      <c r="AG1252" s="173">
        <f t="shared" si="256"/>
        <v>388</v>
      </c>
    </row>
    <row r="1253" spans="1:59" ht="24.75" customHeight="1" x14ac:dyDescent="0.25">
      <c r="A1253" s="22" t="s">
        <v>8</v>
      </c>
      <c r="B1253" s="22" t="s">
        <v>1865</v>
      </c>
      <c r="C1253" s="22" t="s">
        <v>7</v>
      </c>
      <c r="D1253" s="22">
        <v>17</v>
      </c>
      <c r="E1253" s="22" t="s">
        <v>1904</v>
      </c>
      <c r="F1253" s="22" t="s">
        <v>1905</v>
      </c>
      <c r="G1253" s="106">
        <v>1</v>
      </c>
      <c r="H1253" s="106">
        <v>413</v>
      </c>
      <c r="I1253" s="106">
        <v>1</v>
      </c>
      <c r="J1253" s="106">
        <v>0</v>
      </c>
      <c r="K1253" s="106">
        <v>0</v>
      </c>
      <c r="L1253" s="106">
        <v>1</v>
      </c>
      <c r="M1253" s="106">
        <v>0</v>
      </c>
      <c r="N1253" s="106">
        <v>3</v>
      </c>
      <c r="O1253" s="106">
        <v>0</v>
      </c>
      <c r="P1253" s="106">
        <v>1</v>
      </c>
      <c r="Q1253" s="106">
        <v>2</v>
      </c>
      <c r="R1253" s="106">
        <v>1</v>
      </c>
      <c r="S1253" s="106">
        <v>0</v>
      </c>
      <c r="T1253" s="106">
        <v>0</v>
      </c>
      <c r="U1253" s="106">
        <v>187</v>
      </c>
      <c r="V1253" s="106">
        <v>4</v>
      </c>
      <c r="W1253" s="106">
        <v>0</v>
      </c>
      <c r="X1253" s="106">
        <v>1</v>
      </c>
      <c r="Y1253" s="106">
        <v>2</v>
      </c>
      <c r="Z1253" s="106">
        <v>0</v>
      </c>
      <c r="AA1253" s="106">
        <v>0</v>
      </c>
      <c r="AB1253" s="106">
        <v>0</v>
      </c>
      <c r="AC1253" s="108">
        <v>1</v>
      </c>
      <c r="AD1253" s="192">
        <v>6</v>
      </c>
      <c r="AE1253" s="183"/>
      <c r="AF1253" s="173">
        <f t="shared" si="257"/>
        <v>624</v>
      </c>
      <c r="AG1253" s="173">
        <f t="shared" si="256"/>
        <v>618</v>
      </c>
    </row>
    <row r="1254" spans="1:59" ht="24.75" customHeight="1" x14ac:dyDescent="0.25">
      <c r="A1254" s="22" t="s">
        <v>8</v>
      </c>
      <c r="B1254" s="22" t="s">
        <v>1865</v>
      </c>
      <c r="C1254" s="22" t="s">
        <v>7</v>
      </c>
      <c r="D1254" s="22">
        <v>17</v>
      </c>
      <c r="E1254" s="22" t="s">
        <v>1906</v>
      </c>
      <c r="F1254" s="22" t="s">
        <v>1907</v>
      </c>
      <c r="G1254" s="106">
        <v>1</v>
      </c>
      <c r="H1254" s="106">
        <v>407</v>
      </c>
      <c r="I1254" s="106">
        <v>0</v>
      </c>
      <c r="J1254" s="106">
        <v>0</v>
      </c>
      <c r="K1254" s="106">
        <v>0</v>
      </c>
      <c r="L1254" s="106">
        <v>1</v>
      </c>
      <c r="M1254" s="106">
        <v>0</v>
      </c>
      <c r="N1254" s="106">
        <v>3</v>
      </c>
      <c r="O1254" s="106">
        <v>0</v>
      </c>
      <c r="P1254" s="106">
        <v>0</v>
      </c>
      <c r="Q1254" s="106">
        <v>1</v>
      </c>
      <c r="R1254" s="106">
        <v>0</v>
      </c>
      <c r="S1254" s="106">
        <v>0</v>
      </c>
      <c r="T1254" s="106">
        <v>0</v>
      </c>
      <c r="U1254" s="106">
        <v>195</v>
      </c>
      <c r="V1254" s="106">
        <v>3</v>
      </c>
      <c r="W1254" s="106">
        <v>0</v>
      </c>
      <c r="X1254" s="106">
        <v>0</v>
      </c>
      <c r="Y1254" s="106">
        <v>2</v>
      </c>
      <c r="Z1254" s="106">
        <v>0</v>
      </c>
      <c r="AA1254" s="106">
        <v>1</v>
      </c>
      <c r="AB1254" s="106">
        <v>0</v>
      </c>
      <c r="AC1254" s="108">
        <v>0</v>
      </c>
      <c r="AD1254" s="192">
        <v>6</v>
      </c>
      <c r="AE1254" s="183"/>
      <c r="AF1254" s="173">
        <f t="shared" si="257"/>
        <v>620</v>
      </c>
      <c r="AG1254" s="173">
        <f t="shared" si="256"/>
        <v>614</v>
      </c>
    </row>
    <row r="1255" spans="1:59" ht="24.75" customHeight="1" x14ac:dyDescent="0.25">
      <c r="A1255" s="22" t="s">
        <v>8</v>
      </c>
      <c r="B1255" s="22" t="s">
        <v>1865</v>
      </c>
      <c r="C1255" s="22" t="s">
        <v>7</v>
      </c>
      <c r="D1255" s="22">
        <v>17</v>
      </c>
      <c r="E1255" s="22" t="s">
        <v>1908</v>
      </c>
      <c r="F1255" s="22" t="s">
        <v>1909</v>
      </c>
      <c r="G1255" s="106">
        <v>1</v>
      </c>
      <c r="H1255" s="106">
        <v>488</v>
      </c>
      <c r="I1255" s="106">
        <v>0</v>
      </c>
      <c r="J1255" s="106">
        <v>0</v>
      </c>
      <c r="K1255" s="106">
        <v>0</v>
      </c>
      <c r="L1255" s="106">
        <v>0</v>
      </c>
      <c r="M1255" s="106">
        <v>0</v>
      </c>
      <c r="N1255" s="106">
        <v>5</v>
      </c>
      <c r="O1255" s="106">
        <v>1</v>
      </c>
      <c r="P1255" s="106">
        <v>0</v>
      </c>
      <c r="Q1255" s="106">
        <v>2</v>
      </c>
      <c r="R1255" s="106">
        <v>0</v>
      </c>
      <c r="S1255" s="106">
        <v>0</v>
      </c>
      <c r="T1255" s="106">
        <v>0</v>
      </c>
      <c r="U1255" s="106">
        <v>204</v>
      </c>
      <c r="V1255" s="106">
        <v>3</v>
      </c>
      <c r="W1255" s="106">
        <v>0</v>
      </c>
      <c r="X1255" s="106">
        <v>0</v>
      </c>
      <c r="Y1255" s="106">
        <v>3</v>
      </c>
      <c r="Z1255" s="106">
        <v>1</v>
      </c>
      <c r="AA1255" s="106">
        <v>0</v>
      </c>
      <c r="AB1255" s="106">
        <v>1</v>
      </c>
      <c r="AC1255" s="108">
        <v>0</v>
      </c>
      <c r="AD1255" s="192">
        <v>4</v>
      </c>
      <c r="AE1255" s="183"/>
      <c r="AF1255" s="173">
        <f t="shared" si="257"/>
        <v>713</v>
      </c>
      <c r="AG1255" s="173">
        <f t="shared" si="256"/>
        <v>709</v>
      </c>
    </row>
    <row r="1256" spans="1:59" ht="24.75" customHeight="1" x14ac:dyDescent="0.25">
      <c r="A1256" s="22" t="s">
        <v>8</v>
      </c>
      <c r="B1256" s="22" t="s">
        <v>1865</v>
      </c>
      <c r="C1256" s="22" t="s">
        <v>7</v>
      </c>
      <c r="D1256" s="22">
        <v>17</v>
      </c>
      <c r="E1256" s="22" t="s">
        <v>1910</v>
      </c>
      <c r="F1256" s="22" t="s">
        <v>1911</v>
      </c>
      <c r="G1256" s="106">
        <v>1</v>
      </c>
      <c r="H1256" s="106">
        <v>476</v>
      </c>
      <c r="I1256" s="106">
        <v>0</v>
      </c>
      <c r="J1256" s="106">
        <v>0</v>
      </c>
      <c r="K1256" s="106">
        <v>0</v>
      </c>
      <c r="L1256" s="106">
        <v>0</v>
      </c>
      <c r="M1256" s="106">
        <v>0</v>
      </c>
      <c r="N1256" s="106">
        <v>3</v>
      </c>
      <c r="O1256" s="106">
        <v>0</v>
      </c>
      <c r="P1256" s="106">
        <v>0</v>
      </c>
      <c r="Q1256" s="106">
        <v>1</v>
      </c>
      <c r="R1256" s="106">
        <v>0</v>
      </c>
      <c r="S1256" s="106">
        <v>0</v>
      </c>
      <c r="T1256" s="106">
        <v>0</v>
      </c>
      <c r="U1256" s="106">
        <v>204</v>
      </c>
      <c r="V1256" s="106">
        <v>11</v>
      </c>
      <c r="W1256" s="106">
        <v>0</v>
      </c>
      <c r="X1256" s="106">
        <v>0</v>
      </c>
      <c r="Y1256" s="106">
        <v>2</v>
      </c>
      <c r="Z1256" s="106">
        <v>0</v>
      </c>
      <c r="AA1256" s="106">
        <v>0</v>
      </c>
      <c r="AB1256" s="106">
        <v>0</v>
      </c>
      <c r="AC1256" s="108">
        <v>0</v>
      </c>
      <c r="AD1256" s="192">
        <v>2</v>
      </c>
      <c r="AE1256" s="183"/>
      <c r="AF1256" s="173">
        <f t="shared" si="257"/>
        <v>700</v>
      </c>
      <c r="AG1256" s="173">
        <f t="shared" si="256"/>
        <v>698</v>
      </c>
    </row>
    <row r="1257" spans="1:59" ht="24.75" customHeight="1" x14ac:dyDescent="0.25">
      <c r="A1257" s="22" t="s">
        <v>8</v>
      </c>
      <c r="B1257" s="22" t="s">
        <v>1865</v>
      </c>
      <c r="C1257" s="22" t="s">
        <v>7</v>
      </c>
      <c r="D1257" s="22">
        <v>17</v>
      </c>
      <c r="E1257" s="22" t="s">
        <v>1912</v>
      </c>
      <c r="F1257" s="22" t="s">
        <v>1913</v>
      </c>
      <c r="G1257" s="106">
        <v>0</v>
      </c>
      <c r="H1257" s="106">
        <v>288</v>
      </c>
      <c r="I1257" s="106">
        <v>0</v>
      </c>
      <c r="J1257" s="106">
        <v>0</v>
      </c>
      <c r="K1257" s="106">
        <v>0</v>
      </c>
      <c r="L1257" s="106">
        <v>0</v>
      </c>
      <c r="M1257" s="106">
        <v>0</v>
      </c>
      <c r="N1257" s="106">
        <v>1</v>
      </c>
      <c r="O1257" s="106">
        <v>0</v>
      </c>
      <c r="P1257" s="106">
        <v>0</v>
      </c>
      <c r="Q1257" s="106">
        <v>2</v>
      </c>
      <c r="R1257" s="106">
        <v>0</v>
      </c>
      <c r="S1257" s="106">
        <v>0</v>
      </c>
      <c r="T1257" s="106">
        <v>0</v>
      </c>
      <c r="U1257" s="106">
        <v>156</v>
      </c>
      <c r="V1257" s="106">
        <v>3</v>
      </c>
      <c r="W1257" s="106">
        <v>0</v>
      </c>
      <c r="X1257" s="106">
        <v>0</v>
      </c>
      <c r="Y1257" s="106">
        <v>0</v>
      </c>
      <c r="Z1257" s="106">
        <v>0</v>
      </c>
      <c r="AA1257" s="106">
        <v>0</v>
      </c>
      <c r="AB1257" s="106">
        <v>0</v>
      </c>
      <c r="AC1257" s="108">
        <v>0</v>
      </c>
      <c r="AD1257" s="192">
        <v>1</v>
      </c>
      <c r="AE1257" s="183">
        <v>0</v>
      </c>
      <c r="AF1257" s="173">
        <f t="shared" si="257"/>
        <v>451</v>
      </c>
      <c r="AG1257" s="173">
        <f t="shared" si="256"/>
        <v>450</v>
      </c>
    </row>
    <row r="1258" spans="1:59" ht="24.75" customHeight="1" x14ac:dyDescent="0.25">
      <c r="A1258" s="22" t="s">
        <v>8</v>
      </c>
      <c r="B1258" s="22" t="s">
        <v>1865</v>
      </c>
      <c r="C1258" s="22" t="s">
        <v>7</v>
      </c>
      <c r="D1258" s="22">
        <v>17</v>
      </c>
      <c r="E1258" s="22" t="s">
        <v>1914</v>
      </c>
      <c r="F1258" s="22" t="s">
        <v>1915</v>
      </c>
      <c r="G1258" s="99">
        <v>1</v>
      </c>
      <c r="H1258" s="99">
        <v>303</v>
      </c>
      <c r="I1258" s="99">
        <v>1</v>
      </c>
      <c r="J1258" s="99">
        <v>0</v>
      </c>
      <c r="K1258" s="99">
        <v>0</v>
      </c>
      <c r="L1258" s="99">
        <v>0</v>
      </c>
      <c r="M1258" s="99">
        <v>0</v>
      </c>
      <c r="N1258" s="99">
        <v>0</v>
      </c>
      <c r="O1258" s="99">
        <v>0</v>
      </c>
      <c r="P1258" s="99">
        <v>0</v>
      </c>
      <c r="Q1258" s="99">
        <v>1</v>
      </c>
      <c r="R1258" s="99">
        <v>0</v>
      </c>
      <c r="S1258" s="99">
        <v>0</v>
      </c>
      <c r="T1258" s="99">
        <v>0</v>
      </c>
      <c r="U1258" s="99">
        <v>134</v>
      </c>
      <c r="V1258" s="99">
        <v>3</v>
      </c>
      <c r="W1258" s="99">
        <v>0</v>
      </c>
      <c r="X1258" s="99">
        <v>0</v>
      </c>
      <c r="Y1258" s="99">
        <v>3</v>
      </c>
      <c r="Z1258" s="99">
        <v>0</v>
      </c>
      <c r="AA1258" s="99">
        <v>0</v>
      </c>
      <c r="AB1258" s="99">
        <v>0</v>
      </c>
      <c r="AC1258" s="99">
        <v>0</v>
      </c>
      <c r="AD1258" s="195">
        <v>4</v>
      </c>
      <c r="AE1258" s="183"/>
      <c r="AF1258" s="173">
        <f t="shared" si="257"/>
        <v>450</v>
      </c>
      <c r="AG1258" s="173">
        <f t="shared" si="256"/>
        <v>446</v>
      </c>
    </row>
    <row r="1259" spans="1:59" ht="24.75" customHeight="1" x14ac:dyDescent="0.25">
      <c r="A1259" s="22" t="s">
        <v>8</v>
      </c>
      <c r="B1259" s="22" t="s">
        <v>1865</v>
      </c>
      <c r="C1259" s="22" t="s">
        <v>7</v>
      </c>
      <c r="D1259" s="22">
        <v>17</v>
      </c>
      <c r="E1259" s="22" t="s">
        <v>1916</v>
      </c>
      <c r="F1259" s="22" t="s">
        <v>1917</v>
      </c>
      <c r="G1259" s="106">
        <v>1</v>
      </c>
      <c r="H1259" s="106">
        <v>299</v>
      </c>
      <c r="I1259" s="106">
        <v>0</v>
      </c>
      <c r="J1259" s="106">
        <v>0</v>
      </c>
      <c r="K1259" s="106">
        <v>0</v>
      </c>
      <c r="L1259" s="106">
        <v>0</v>
      </c>
      <c r="M1259" s="106">
        <v>0</v>
      </c>
      <c r="N1259" s="106">
        <v>2</v>
      </c>
      <c r="O1259" s="106">
        <v>0</v>
      </c>
      <c r="P1259" s="106">
        <v>2</v>
      </c>
      <c r="Q1259" s="106">
        <v>2</v>
      </c>
      <c r="R1259" s="106">
        <v>0</v>
      </c>
      <c r="S1259" s="106">
        <v>0</v>
      </c>
      <c r="T1259" s="106">
        <v>0</v>
      </c>
      <c r="U1259" s="106">
        <v>133</v>
      </c>
      <c r="V1259" s="106">
        <v>4</v>
      </c>
      <c r="W1259" s="106">
        <v>0</v>
      </c>
      <c r="X1259" s="106">
        <v>1</v>
      </c>
      <c r="Y1259" s="106">
        <v>0</v>
      </c>
      <c r="Z1259" s="106">
        <v>0</v>
      </c>
      <c r="AA1259" s="106">
        <v>1</v>
      </c>
      <c r="AB1259" s="106">
        <v>0</v>
      </c>
      <c r="AC1259" s="108">
        <v>0</v>
      </c>
      <c r="AD1259" s="192">
        <v>2</v>
      </c>
      <c r="AE1259" s="183"/>
      <c r="AF1259" s="173">
        <f t="shared" si="257"/>
        <v>447</v>
      </c>
      <c r="AG1259" s="173">
        <f t="shared" si="256"/>
        <v>445</v>
      </c>
    </row>
    <row r="1260" spans="1:59" ht="24.75" customHeight="1" x14ac:dyDescent="0.25">
      <c r="A1260" s="22" t="s">
        <v>8</v>
      </c>
      <c r="B1260" s="22" t="s">
        <v>1865</v>
      </c>
      <c r="C1260" s="22" t="s">
        <v>7</v>
      </c>
      <c r="D1260" s="22">
        <v>17</v>
      </c>
      <c r="E1260" s="22" t="s">
        <v>1918</v>
      </c>
      <c r="F1260" s="22" t="s">
        <v>1919</v>
      </c>
      <c r="G1260" s="106">
        <v>0</v>
      </c>
      <c r="H1260" s="106">
        <v>315</v>
      </c>
      <c r="I1260" s="106">
        <v>0</v>
      </c>
      <c r="J1260" s="106">
        <v>0</v>
      </c>
      <c r="K1260" s="106">
        <v>0</v>
      </c>
      <c r="L1260" s="106">
        <v>0</v>
      </c>
      <c r="M1260" s="106">
        <v>0</v>
      </c>
      <c r="N1260" s="106">
        <v>1</v>
      </c>
      <c r="O1260" s="106">
        <v>1</v>
      </c>
      <c r="P1260" s="106">
        <v>2</v>
      </c>
      <c r="Q1260" s="106">
        <v>1</v>
      </c>
      <c r="R1260" s="106">
        <v>0</v>
      </c>
      <c r="S1260" s="106">
        <v>0</v>
      </c>
      <c r="T1260" s="106">
        <v>0</v>
      </c>
      <c r="U1260" s="106">
        <v>142</v>
      </c>
      <c r="V1260" s="106">
        <v>5</v>
      </c>
      <c r="W1260" s="106">
        <v>0</v>
      </c>
      <c r="X1260" s="106">
        <v>0</v>
      </c>
      <c r="Y1260" s="106">
        <v>4</v>
      </c>
      <c r="Z1260" s="106">
        <v>0</v>
      </c>
      <c r="AA1260" s="106">
        <v>1</v>
      </c>
      <c r="AB1260" s="106">
        <v>0</v>
      </c>
      <c r="AC1260" s="108">
        <v>0</v>
      </c>
      <c r="AD1260" s="192">
        <v>1</v>
      </c>
      <c r="AE1260" s="183"/>
      <c r="AF1260" s="173">
        <f t="shared" si="257"/>
        <v>473</v>
      </c>
      <c r="AG1260" s="173">
        <f t="shared" si="256"/>
        <v>472</v>
      </c>
    </row>
    <row r="1261" spans="1:59" ht="24.75" customHeight="1" x14ac:dyDescent="0.25">
      <c r="A1261" s="22" t="s">
        <v>8</v>
      </c>
      <c r="B1261" s="22" t="s">
        <v>1865</v>
      </c>
      <c r="C1261" s="22" t="s">
        <v>7</v>
      </c>
      <c r="D1261" s="22">
        <v>17</v>
      </c>
      <c r="E1261" s="22" t="s">
        <v>1920</v>
      </c>
      <c r="F1261" s="22" t="s">
        <v>1921</v>
      </c>
      <c r="G1261" s="106">
        <v>0</v>
      </c>
      <c r="H1261" s="106">
        <v>287</v>
      </c>
      <c r="I1261" s="106">
        <v>1</v>
      </c>
      <c r="J1261" s="106">
        <v>0</v>
      </c>
      <c r="K1261" s="106">
        <v>0</v>
      </c>
      <c r="L1261" s="106">
        <v>0</v>
      </c>
      <c r="M1261" s="106">
        <v>0</v>
      </c>
      <c r="N1261" s="106">
        <v>1</v>
      </c>
      <c r="O1261" s="106">
        <v>1</v>
      </c>
      <c r="P1261" s="106">
        <v>0</v>
      </c>
      <c r="Q1261" s="106">
        <v>2</v>
      </c>
      <c r="R1261" s="106">
        <v>0</v>
      </c>
      <c r="S1261" s="106">
        <v>0</v>
      </c>
      <c r="T1261" s="106">
        <v>0</v>
      </c>
      <c r="U1261" s="106">
        <v>230</v>
      </c>
      <c r="V1261" s="106">
        <v>2</v>
      </c>
      <c r="W1261" s="106">
        <v>0</v>
      </c>
      <c r="X1261" s="106">
        <v>0</v>
      </c>
      <c r="Y1261" s="106">
        <v>1</v>
      </c>
      <c r="Z1261" s="106">
        <v>0</v>
      </c>
      <c r="AA1261" s="106">
        <v>0</v>
      </c>
      <c r="AB1261" s="106">
        <v>0</v>
      </c>
      <c r="AC1261" s="108">
        <v>0</v>
      </c>
      <c r="AD1261" s="192">
        <v>2</v>
      </c>
      <c r="AE1261" s="183"/>
      <c r="AF1261" s="173">
        <f t="shared" si="257"/>
        <v>527</v>
      </c>
      <c r="AG1261" s="173">
        <f t="shared" si="256"/>
        <v>525</v>
      </c>
    </row>
    <row r="1262" spans="1:59" ht="24.75" customHeight="1" x14ac:dyDescent="0.25">
      <c r="A1262" s="22" t="s">
        <v>8</v>
      </c>
      <c r="B1262" s="22" t="s">
        <v>1865</v>
      </c>
      <c r="C1262" s="22" t="s">
        <v>7</v>
      </c>
      <c r="D1262" s="22">
        <v>17</v>
      </c>
      <c r="E1262" s="22" t="s">
        <v>1922</v>
      </c>
      <c r="F1262" s="22" t="s">
        <v>1923</v>
      </c>
      <c r="G1262" s="106">
        <v>0</v>
      </c>
      <c r="H1262" s="106">
        <v>264</v>
      </c>
      <c r="I1262" s="106">
        <v>1</v>
      </c>
      <c r="J1262" s="106">
        <v>0</v>
      </c>
      <c r="K1262" s="106">
        <v>0</v>
      </c>
      <c r="L1262" s="106">
        <v>0</v>
      </c>
      <c r="M1262" s="106">
        <v>0</v>
      </c>
      <c r="N1262" s="106">
        <v>0</v>
      </c>
      <c r="O1262" s="106">
        <v>0</v>
      </c>
      <c r="P1262" s="106">
        <v>0</v>
      </c>
      <c r="Q1262" s="106">
        <v>0</v>
      </c>
      <c r="R1262" s="106">
        <v>0</v>
      </c>
      <c r="S1262" s="106">
        <v>0</v>
      </c>
      <c r="T1262" s="106">
        <v>0</v>
      </c>
      <c r="U1262" s="106">
        <v>50</v>
      </c>
      <c r="V1262" s="106">
        <v>1</v>
      </c>
      <c r="W1262" s="106">
        <v>0</v>
      </c>
      <c r="X1262" s="106">
        <v>0</v>
      </c>
      <c r="Y1262" s="106">
        <v>0</v>
      </c>
      <c r="Z1262" s="106">
        <v>0</v>
      </c>
      <c r="AA1262" s="106">
        <v>0</v>
      </c>
      <c r="AB1262" s="106">
        <v>0</v>
      </c>
      <c r="AC1262" s="108">
        <v>0</v>
      </c>
      <c r="AD1262" s="192">
        <v>0</v>
      </c>
      <c r="AE1262" s="183"/>
      <c r="AF1262" s="173">
        <f t="shared" si="257"/>
        <v>316</v>
      </c>
      <c r="AG1262" s="173">
        <f t="shared" si="256"/>
        <v>316</v>
      </c>
    </row>
    <row r="1263" spans="1:59" ht="24.75" customHeight="1" x14ac:dyDescent="0.25">
      <c r="A1263" s="22" t="s">
        <v>8</v>
      </c>
      <c r="B1263" s="22" t="s">
        <v>1865</v>
      </c>
      <c r="C1263" s="22" t="s">
        <v>7</v>
      </c>
      <c r="D1263" s="22">
        <v>17</v>
      </c>
      <c r="E1263" s="22" t="s">
        <v>1924</v>
      </c>
      <c r="F1263" s="22" t="s">
        <v>1925</v>
      </c>
      <c r="G1263" s="106">
        <v>1</v>
      </c>
      <c r="H1263" s="106">
        <v>425</v>
      </c>
      <c r="I1263" s="106">
        <v>0</v>
      </c>
      <c r="J1263" s="106">
        <v>0</v>
      </c>
      <c r="K1263" s="106">
        <v>0</v>
      </c>
      <c r="L1263" s="106">
        <v>0</v>
      </c>
      <c r="M1263" s="106">
        <v>0</v>
      </c>
      <c r="N1263" s="106">
        <v>1</v>
      </c>
      <c r="O1263" s="106">
        <v>0</v>
      </c>
      <c r="P1263" s="106">
        <v>1</v>
      </c>
      <c r="Q1263" s="106">
        <v>0</v>
      </c>
      <c r="R1263" s="106">
        <v>0</v>
      </c>
      <c r="S1263" s="106">
        <v>0</v>
      </c>
      <c r="T1263" s="106">
        <v>1</v>
      </c>
      <c r="U1263" s="106">
        <v>146</v>
      </c>
      <c r="V1263" s="106">
        <v>6</v>
      </c>
      <c r="W1263" s="106">
        <v>0</v>
      </c>
      <c r="X1263" s="106">
        <v>0</v>
      </c>
      <c r="Y1263" s="106">
        <v>1</v>
      </c>
      <c r="Z1263" s="106">
        <v>1</v>
      </c>
      <c r="AA1263" s="106">
        <v>0</v>
      </c>
      <c r="AB1263" s="106">
        <v>0</v>
      </c>
      <c r="AC1263" s="108">
        <v>0</v>
      </c>
      <c r="AD1263" s="192">
        <v>2</v>
      </c>
      <c r="AE1263" s="183"/>
      <c r="AF1263" s="173">
        <f t="shared" si="257"/>
        <v>585</v>
      </c>
      <c r="AG1263" s="173">
        <f t="shared" si="256"/>
        <v>583</v>
      </c>
    </row>
    <row r="1264" spans="1:59" ht="24.75" customHeight="1" x14ac:dyDescent="0.25">
      <c r="A1264" s="22" t="s">
        <v>8</v>
      </c>
      <c r="B1264" s="22" t="s">
        <v>1865</v>
      </c>
      <c r="C1264" s="22" t="s">
        <v>7</v>
      </c>
      <c r="D1264" s="22">
        <v>17</v>
      </c>
      <c r="E1264" s="22" t="s">
        <v>1926</v>
      </c>
      <c r="F1264" s="22" t="s">
        <v>1927</v>
      </c>
      <c r="G1264" s="106">
        <v>2</v>
      </c>
      <c r="H1264" s="106">
        <v>587</v>
      </c>
      <c r="I1264" s="106">
        <v>0</v>
      </c>
      <c r="J1264" s="106">
        <v>0</v>
      </c>
      <c r="K1264" s="106">
        <v>0</v>
      </c>
      <c r="L1264" s="106">
        <v>0</v>
      </c>
      <c r="M1264" s="106">
        <v>0</v>
      </c>
      <c r="N1264" s="106">
        <v>1</v>
      </c>
      <c r="O1264" s="106">
        <v>0</v>
      </c>
      <c r="P1264" s="106">
        <v>0</v>
      </c>
      <c r="Q1264" s="106">
        <v>1</v>
      </c>
      <c r="R1264" s="106">
        <v>0</v>
      </c>
      <c r="S1264" s="106">
        <v>0</v>
      </c>
      <c r="T1264" s="106">
        <v>0</v>
      </c>
      <c r="U1264" s="106">
        <v>208</v>
      </c>
      <c r="V1264" s="106">
        <v>7</v>
      </c>
      <c r="W1264" s="106">
        <v>0</v>
      </c>
      <c r="X1264" s="106">
        <v>2</v>
      </c>
      <c r="Y1264" s="106">
        <v>1</v>
      </c>
      <c r="Z1264" s="106">
        <v>0</v>
      </c>
      <c r="AA1264" s="106">
        <v>0</v>
      </c>
      <c r="AB1264" s="106">
        <v>1</v>
      </c>
      <c r="AC1264" s="108">
        <v>0</v>
      </c>
      <c r="AD1264" s="192">
        <v>9</v>
      </c>
      <c r="AE1264" s="183"/>
      <c r="AF1264" s="173">
        <f t="shared" si="257"/>
        <v>819</v>
      </c>
      <c r="AG1264" s="173">
        <f t="shared" si="256"/>
        <v>810</v>
      </c>
    </row>
    <row r="1265" spans="1:59" ht="24.75" customHeight="1" x14ac:dyDescent="0.25">
      <c r="A1265" s="22" t="s">
        <v>8</v>
      </c>
      <c r="B1265" s="22" t="s">
        <v>1865</v>
      </c>
      <c r="C1265" s="22" t="s">
        <v>7</v>
      </c>
      <c r="D1265" s="22">
        <v>17</v>
      </c>
      <c r="E1265" s="22" t="s">
        <v>1928</v>
      </c>
      <c r="F1265" s="22" t="s">
        <v>1929</v>
      </c>
      <c r="G1265" s="106">
        <v>0</v>
      </c>
      <c r="H1265" s="106">
        <v>377</v>
      </c>
      <c r="I1265" s="106">
        <v>0</v>
      </c>
      <c r="J1265" s="106">
        <v>0</v>
      </c>
      <c r="K1265" s="106">
        <v>0</v>
      </c>
      <c r="L1265" s="106">
        <v>0</v>
      </c>
      <c r="M1265" s="106">
        <v>1</v>
      </c>
      <c r="N1265" s="106">
        <v>0</v>
      </c>
      <c r="O1265" s="106">
        <v>0</v>
      </c>
      <c r="P1265" s="106">
        <v>0</v>
      </c>
      <c r="Q1265" s="106">
        <v>1</v>
      </c>
      <c r="R1265" s="106">
        <v>0</v>
      </c>
      <c r="S1265" s="106">
        <v>0</v>
      </c>
      <c r="T1265" s="106">
        <v>0</v>
      </c>
      <c r="U1265" s="106">
        <v>186</v>
      </c>
      <c r="V1265" s="106">
        <v>6</v>
      </c>
      <c r="W1265" s="106">
        <v>0</v>
      </c>
      <c r="X1265" s="106">
        <v>0</v>
      </c>
      <c r="Y1265" s="106">
        <v>2</v>
      </c>
      <c r="Z1265" s="106">
        <v>0</v>
      </c>
      <c r="AA1265" s="106">
        <v>0</v>
      </c>
      <c r="AB1265" s="106">
        <v>0</v>
      </c>
      <c r="AC1265" s="108">
        <v>0</v>
      </c>
      <c r="AD1265" s="192">
        <v>3</v>
      </c>
      <c r="AE1265" s="183"/>
      <c r="AF1265" s="173">
        <f t="shared" si="257"/>
        <v>576</v>
      </c>
      <c r="AG1265" s="173">
        <f t="shared" si="256"/>
        <v>573</v>
      </c>
    </row>
    <row r="1266" spans="1:59" ht="24.75" customHeight="1" x14ac:dyDescent="0.25">
      <c r="A1266" s="22" t="s">
        <v>8</v>
      </c>
      <c r="B1266" s="22" t="s">
        <v>1865</v>
      </c>
      <c r="C1266" s="22" t="s">
        <v>7</v>
      </c>
      <c r="D1266" s="22">
        <v>17</v>
      </c>
      <c r="E1266" s="22" t="s">
        <v>1930</v>
      </c>
      <c r="F1266" s="22" t="s">
        <v>1931</v>
      </c>
      <c r="G1266" s="106">
        <v>1</v>
      </c>
      <c r="H1266" s="106">
        <v>165</v>
      </c>
      <c r="I1266" s="106">
        <v>0</v>
      </c>
      <c r="J1266" s="106">
        <v>0</v>
      </c>
      <c r="K1266" s="106">
        <v>0</v>
      </c>
      <c r="L1266" s="106">
        <v>0</v>
      </c>
      <c r="M1266" s="106">
        <v>0</v>
      </c>
      <c r="N1266" s="106">
        <v>0</v>
      </c>
      <c r="O1266" s="106">
        <v>0</v>
      </c>
      <c r="P1266" s="106">
        <v>0</v>
      </c>
      <c r="Q1266" s="106">
        <v>0</v>
      </c>
      <c r="R1266" s="106">
        <v>0</v>
      </c>
      <c r="S1266" s="106">
        <v>0</v>
      </c>
      <c r="T1266" s="106">
        <v>0</v>
      </c>
      <c r="U1266" s="106">
        <v>81</v>
      </c>
      <c r="V1266" s="106">
        <v>7</v>
      </c>
      <c r="W1266" s="106">
        <v>0</v>
      </c>
      <c r="X1266" s="106">
        <v>0</v>
      </c>
      <c r="Y1266" s="106">
        <v>1</v>
      </c>
      <c r="Z1266" s="106">
        <v>0</v>
      </c>
      <c r="AA1266" s="106">
        <v>0</v>
      </c>
      <c r="AB1266" s="106">
        <v>0</v>
      </c>
      <c r="AC1266" s="108">
        <v>0</v>
      </c>
      <c r="AD1266" s="192">
        <v>0</v>
      </c>
      <c r="AE1266" s="183"/>
      <c r="AF1266" s="173">
        <f t="shared" si="257"/>
        <v>255</v>
      </c>
      <c r="AG1266" s="173">
        <f t="shared" si="256"/>
        <v>255</v>
      </c>
    </row>
    <row r="1267" spans="1:59" ht="24.75" customHeight="1" x14ac:dyDescent="0.25">
      <c r="A1267" s="22" t="s">
        <v>8</v>
      </c>
      <c r="B1267" s="22" t="s">
        <v>1865</v>
      </c>
      <c r="C1267" s="22" t="s">
        <v>7</v>
      </c>
      <c r="D1267" s="22">
        <v>17</v>
      </c>
      <c r="E1267" s="22" t="s">
        <v>1932</v>
      </c>
      <c r="F1267" s="22" t="s">
        <v>1933</v>
      </c>
      <c r="G1267" s="106">
        <v>0</v>
      </c>
      <c r="H1267" s="106">
        <v>208</v>
      </c>
      <c r="I1267" s="106">
        <v>0</v>
      </c>
      <c r="J1267" s="106">
        <v>0</v>
      </c>
      <c r="K1267" s="106">
        <v>0</v>
      </c>
      <c r="L1267" s="106">
        <v>0</v>
      </c>
      <c r="M1267" s="106">
        <v>0</v>
      </c>
      <c r="N1267" s="106">
        <v>1</v>
      </c>
      <c r="O1267" s="106">
        <v>1</v>
      </c>
      <c r="P1267" s="106">
        <v>0</v>
      </c>
      <c r="Q1267" s="106">
        <v>0</v>
      </c>
      <c r="R1267" s="106">
        <v>0</v>
      </c>
      <c r="S1267" s="106">
        <v>0</v>
      </c>
      <c r="T1267" s="106">
        <v>0</v>
      </c>
      <c r="U1267" s="106">
        <v>123</v>
      </c>
      <c r="V1267" s="106">
        <v>2</v>
      </c>
      <c r="W1267" s="106">
        <v>0</v>
      </c>
      <c r="X1267" s="106">
        <v>0</v>
      </c>
      <c r="Y1267" s="106">
        <v>1</v>
      </c>
      <c r="Z1267" s="106">
        <v>0</v>
      </c>
      <c r="AA1267" s="106">
        <v>0</v>
      </c>
      <c r="AB1267" s="106">
        <v>0</v>
      </c>
      <c r="AC1267" s="108">
        <v>0</v>
      </c>
      <c r="AD1267" s="192">
        <v>1</v>
      </c>
      <c r="AE1267" s="183"/>
      <c r="AF1267" s="173">
        <f t="shared" si="257"/>
        <v>337</v>
      </c>
      <c r="AG1267" s="173">
        <f t="shared" si="256"/>
        <v>336</v>
      </c>
    </row>
    <row r="1268" spans="1:59" ht="24.75" customHeight="1" x14ac:dyDescent="0.25">
      <c r="A1268" s="44"/>
      <c r="B1268" s="44"/>
      <c r="C1268" s="6"/>
      <c r="D1268" s="40"/>
      <c r="E1268" s="31" t="s">
        <v>1934</v>
      </c>
      <c r="F1268" s="31" t="s">
        <v>6</v>
      </c>
      <c r="G1268" s="87">
        <f>SUM(G1251:G1267)</f>
        <v>12</v>
      </c>
      <c r="H1268" s="84">
        <f t="shared" ref="H1268:AG1268" si="258">SUM(H1251:H1267)</f>
        <v>5933</v>
      </c>
      <c r="I1268" s="84">
        <f t="shared" si="258"/>
        <v>7</v>
      </c>
      <c r="J1268" s="84">
        <f t="shared" si="258"/>
        <v>0</v>
      </c>
      <c r="K1268" s="84">
        <f t="shared" si="258"/>
        <v>0</v>
      </c>
      <c r="L1268" s="84">
        <f t="shared" si="258"/>
        <v>2</v>
      </c>
      <c r="M1268" s="84">
        <f t="shared" si="258"/>
        <v>1</v>
      </c>
      <c r="N1268" s="84">
        <f t="shared" si="258"/>
        <v>29</v>
      </c>
      <c r="O1268" s="84">
        <f t="shared" si="258"/>
        <v>5</v>
      </c>
      <c r="P1268" s="84">
        <f t="shared" si="258"/>
        <v>9</v>
      </c>
      <c r="Q1268" s="84">
        <f t="shared" si="258"/>
        <v>18</v>
      </c>
      <c r="R1268" s="84">
        <f t="shared" si="258"/>
        <v>1</v>
      </c>
      <c r="S1268" s="84">
        <f t="shared" si="258"/>
        <v>0</v>
      </c>
      <c r="T1268" s="84">
        <f t="shared" si="258"/>
        <v>1</v>
      </c>
      <c r="U1268" s="84">
        <f t="shared" si="258"/>
        <v>2687</v>
      </c>
      <c r="V1268" s="84">
        <f t="shared" si="258"/>
        <v>78</v>
      </c>
      <c r="W1268" s="84">
        <f t="shared" si="258"/>
        <v>0</v>
      </c>
      <c r="X1268" s="84">
        <f t="shared" si="258"/>
        <v>5</v>
      </c>
      <c r="Y1268" s="84">
        <f t="shared" si="258"/>
        <v>28</v>
      </c>
      <c r="Z1268" s="84">
        <f t="shared" si="258"/>
        <v>3</v>
      </c>
      <c r="AA1268" s="84">
        <f t="shared" si="258"/>
        <v>3</v>
      </c>
      <c r="AB1268" s="84">
        <f t="shared" si="258"/>
        <v>2</v>
      </c>
      <c r="AC1268" s="85">
        <f t="shared" si="258"/>
        <v>1</v>
      </c>
      <c r="AD1268" s="100">
        <f t="shared" si="258"/>
        <v>45</v>
      </c>
      <c r="AE1268" s="84">
        <f t="shared" si="258"/>
        <v>0</v>
      </c>
      <c r="AF1268" s="87">
        <f t="shared" si="258"/>
        <v>8870</v>
      </c>
      <c r="AG1268" s="88">
        <f t="shared" si="258"/>
        <v>8825</v>
      </c>
    </row>
    <row r="1269" spans="1:59" s="51" customFormat="1" ht="24.75" customHeight="1" x14ac:dyDescent="0.25">
      <c r="A1269" s="241"/>
      <c r="B1269" s="242"/>
      <c r="C1269" s="242"/>
      <c r="D1269" s="242"/>
      <c r="E1269" s="242"/>
      <c r="F1269" s="242"/>
      <c r="G1269" s="242"/>
      <c r="H1269" s="242"/>
      <c r="I1269" s="242"/>
      <c r="J1269" s="242"/>
      <c r="K1269" s="242"/>
      <c r="L1269" s="242"/>
      <c r="M1269" s="242"/>
      <c r="N1269" s="242"/>
      <c r="O1269" s="242"/>
      <c r="P1269" s="242"/>
      <c r="Q1269" s="242"/>
      <c r="R1269" s="242"/>
      <c r="S1269" s="242"/>
      <c r="T1269" s="242"/>
      <c r="U1269" s="242"/>
      <c r="V1269" s="242"/>
      <c r="W1269" s="242"/>
      <c r="X1269" s="242"/>
      <c r="Y1269" s="242"/>
      <c r="Z1269" s="242"/>
      <c r="AA1269" s="242"/>
      <c r="AB1269" s="242"/>
      <c r="AC1269" s="242"/>
      <c r="AD1269" s="242"/>
      <c r="AE1269" s="242"/>
      <c r="AF1269" s="242"/>
      <c r="AG1269" s="243"/>
      <c r="AH1269" s="50"/>
      <c r="AI1269" s="50"/>
      <c r="AJ1269" s="50"/>
      <c r="AK1269" s="50"/>
      <c r="AL1269" s="50"/>
      <c r="AM1269" s="50"/>
      <c r="AN1269" s="50"/>
      <c r="AO1269" s="50"/>
      <c r="AP1269" s="50"/>
      <c r="AQ1269" s="50"/>
      <c r="AR1269" s="50"/>
      <c r="AS1269" s="50"/>
      <c r="AT1269" s="50"/>
      <c r="AU1269" s="50"/>
      <c r="AV1269" s="50"/>
      <c r="AW1269" s="50"/>
      <c r="AX1269" s="50"/>
      <c r="AY1269" s="50"/>
      <c r="AZ1269" s="50"/>
      <c r="BA1269" s="50"/>
      <c r="BB1269" s="50"/>
      <c r="BC1269" s="50"/>
      <c r="BD1269" s="50"/>
      <c r="BE1269" s="50"/>
      <c r="BF1269" s="50"/>
      <c r="BG1269" s="50"/>
    </row>
    <row r="1270" spans="1:59" s="160" customFormat="1" ht="24.75" customHeight="1" x14ac:dyDescent="0.3">
      <c r="A1270" s="264"/>
      <c r="B1270" s="265"/>
      <c r="C1270" s="265"/>
      <c r="D1270" s="266"/>
      <c r="E1270" s="146" t="s">
        <v>2442</v>
      </c>
      <c r="F1270" s="146"/>
      <c r="G1270" s="147">
        <f>G1249+G1268</f>
        <v>23</v>
      </c>
      <c r="H1270" s="148">
        <f t="shared" ref="H1270:AG1270" si="259">H1249+H1268</f>
        <v>12989</v>
      </c>
      <c r="I1270" s="148">
        <f t="shared" si="259"/>
        <v>16</v>
      </c>
      <c r="J1270" s="148">
        <f t="shared" si="259"/>
        <v>0</v>
      </c>
      <c r="K1270" s="148">
        <f t="shared" si="259"/>
        <v>3</v>
      </c>
      <c r="L1270" s="148">
        <f t="shared" si="259"/>
        <v>4</v>
      </c>
      <c r="M1270" s="148">
        <f t="shared" si="259"/>
        <v>2</v>
      </c>
      <c r="N1270" s="148">
        <f t="shared" si="259"/>
        <v>59</v>
      </c>
      <c r="O1270" s="148">
        <f t="shared" si="259"/>
        <v>10</v>
      </c>
      <c r="P1270" s="148">
        <f t="shared" si="259"/>
        <v>9</v>
      </c>
      <c r="Q1270" s="148">
        <f t="shared" si="259"/>
        <v>34</v>
      </c>
      <c r="R1270" s="148">
        <f t="shared" si="259"/>
        <v>2</v>
      </c>
      <c r="S1270" s="148">
        <f t="shared" si="259"/>
        <v>0</v>
      </c>
      <c r="T1270" s="148">
        <f t="shared" si="259"/>
        <v>1</v>
      </c>
      <c r="U1270" s="148">
        <f t="shared" si="259"/>
        <v>6494</v>
      </c>
      <c r="V1270" s="148">
        <f t="shared" si="259"/>
        <v>152</v>
      </c>
      <c r="W1270" s="148">
        <f t="shared" si="259"/>
        <v>4</v>
      </c>
      <c r="X1270" s="148">
        <f t="shared" si="259"/>
        <v>13</v>
      </c>
      <c r="Y1270" s="148">
        <f t="shared" si="259"/>
        <v>56</v>
      </c>
      <c r="Z1270" s="148">
        <f t="shared" si="259"/>
        <v>8</v>
      </c>
      <c r="AA1270" s="148">
        <f t="shared" si="259"/>
        <v>5</v>
      </c>
      <c r="AB1270" s="148">
        <f t="shared" si="259"/>
        <v>4</v>
      </c>
      <c r="AC1270" s="149">
        <f t="shared" si="259"/>
        <v>3</v>
      </c>
      <c r="AD1270" s="150">
        <f t="shared" si="259"/>
        <v>174</v>
      </c>
      <c r="AE1270" s="148">
        <f t="shared" si="259"/>
        <v>0</v>
      </c>
      <c r="AF1270" s="147">
        <f t="shared" si="259"/>
        <v>20065</v>
      </c>
      <c r="AG1270" s="151">
        <f t="shared" si="259"/>
        <v>19891</v>
      </c>
      <c r="AH1270" s="153"/>
      <c r="AI1270" s="153"/>
      <c r="AJ1270" s="153"/>
      <c r="AK1270" s="153"/>
      <c r="AL1270" s="153"/>
      <c r="AM1270" s="153"/>
      <c r="AN1270" s="153"/>
      <c r="AO1270" s="153"/>
      <c r="AP1270" s="153"/>
      <c r="AQ1270" s="153"/>
      <c r="AR1270" s="153"/>
      <c r="AS1270" s="153"/>
      <c r="AT1270" s="153"/>
      <c r="AU1270" s="153"/>
      <c r="AV1270" s="153"/>
      <c r="AW1270" s="153"/>
      <c r="AX1270" s="153"/>
      <c r="AY1270" s="153"/>
      <c r="AZ1270" s="153"/>
      <c r="BA1270" s="153"/>
      <c r="BB1270" s="153"/>
      <c r="BC1270" s="153"/>
      <c r="BD1270" s="153"/>
      <c r="BE1270" s="153"/>
      <c r="BF1270" s="153"/>
      <c r="BG1270" s="153"/>
    </row>
    <row r="1271" spans="1:59" ht="24.75" customHeight="1" x14ac:dyDescent="0.25">
      <c r="A1271" s="22"/>
      <c r="B1271" s="22"/>
      <c r="C1271" s="22"/>
      <c r="D1271" s="23"/>
      <c r="E1271" s="22"/>
      <c r="F1271" s="22"/>
      <c r="G1271" s="53"/>
      <c r="H1271" s="54"/>
      <c r="I1271" s="54"/>
      <c r="J1271" s="54"/>
      <c r="K1271" s="54"/>
      <c r="L1271" s="54"/>
      <c r="M1271" s="54"/>
      <c r="N1271" s="54"/>
      <c r="O1271" s="54"/>
      <c r="P1271" s="54"/>
      <c r="Q1271" s="54"/>
      <c r="R1271" s="54"/>
      <c r="S1271" s="54"/>
      <c r="T1271" s="54"/>
      <c r="U1271" s="54"/>
      <c r="V1271" s="54"/>
      <c r="W1271" s="54"/>
      <c r="X1271" s="54"/>
      <c r="Y1271" s="54"/>
      <c r="Z1271" s="54"/>
      <c r="AA1271" s="54"/>
      <c r="AB1271" s="54"/>
      <c r="AC1271" s="60"/>
      <c r="AD1271" s="100"/>
      <c r="AE1271" s="84"/>
      <c r="AF1271" s="87"/>
      <c r="AG1271" s="88"/>
    </row>
    <row r="1272" spans="1:59" ht="24.75" customHeight="1" x14ac:dyDescent="0.25">
      <c r="A1272" s="252" t="s">
        <v>1938</v>
      </c>
      <c r="B1272" s="253"/>
      <c r="C1272" s="254"/>
      <c r="D1272" s="23"/>
      <c r="E1272" s="22"/>
      <c r="F1272" s="22"/>
      <c r="G1272" s="53"/>
      <c r="H1272" s="54"/>
      <c r="I1272" s="54"/>
      <c r="J1272" s="54"/>
      <c r="K1272" s="54"/>
      <c r="L1272" s="54"/>
      <c r="M1272" s="54"/>
      <c r="N1272" s="54"/>
      <c r="O1272" s="54"/>
      <c r="P1272" s="54"/>
      <c r="Q1272" s="54"/>
      <c r="R1272" s="54"/>
      <c r="S1272" s="54"/>
      <c r="T1272" s="54"/>
      <c r="U1272" s="54"/>
      <c r="V1272" s="54"/>
      <c r="W1272" s="54"/>
      <c r="X1272" s="54"/>
      <c r="Y1272" s="54"/>
      <c r="Z1272" s="54"/>
      <c r="AA1272" s="54"/>
      <c r="AB1272" s="54"/>
      <c r="AC1272" s="60"/>
      <c r="AD1272" s="100"/>
      <c r="AE1272" s="84"/>
      <c r="AF1272" s="87"/>
      <c r="AG1272" s="88"/>
    </row>
    <row r="1273" spans="1:59" ht="24.75" customHeight="1" x14ac:dyDescent="0.25">
      <c r="A1273" s="22" t="s">
        <v>8</v>
      </c>
      <c r="B1273" s="22" t="s">
        <v>1939</v>
      </c>
      <c r="C1273" s="22" t="s">
        <v>7</v>
      </c>
      <c r="D1273" s="23">
        <v>34</v>
      </c>
      <c r="E1273" s="22" t="s">
        <v>1940</v>
      </c>
      <c r="F1273" s="22" t="s">
        <v>1941</v>
      </c>
      <c r="G1273" s="53">
        <v>0</v>
      </c>
      <c r="H1273" s="54">
        <v>183</v>
      </c>
      <c r="I1273" s="54">
        <v>0</v>
      </c>
      <c r="J1273" s="54">
        <v>1</v>
      </c>
      <c r="K1273" s="54">
        <v>0</v>
      </c>
      <c r="L1273" s="54">
        <v>0</v>
      </c>
      <c r="M1273" s="54">
        <v>0</v>
      </c>
      <c r="N1273" s="54">
        <v>1</v>
      </c>
      <c r="O1273" s="54">
        <v>0</v>
      </c>
      <c r="P1273" s="54">
        <v>0</v>
      </c>
      <c r="Q1273" s="54">
        <v>0</v>
      </c>
      <c r="R1273" s="54">
        <v>0</v>
      </c>
      <c r="S1273" s="54">
        <v>0</v>
      </c>
      <c r="T1273" s="54">
        <v>0</v>
      </c>
      <c r="U1273" s="54">
        <v>47</v>
      </c>
      <c r="V1273" s="54">
        <v>0</v>
      </c>
      <c r="W1273" s="54">
        <v>0</v>
      </c>
      <c r="X1273" s="54">
        <v>0</v>
      </c>
      <c r="Y1273" s="54">
        <v>0</v>
      </c>
      <c r="Z1273" s="54">
        <v>0</v>
      </c>
      <c r="AA1273" s="54">
        <v>0</v>
      </c>
      <c r="AB1273" s="54">
        <v>0</v>
      </c>
      <c r="AC1273" s="60">
        <v>0</v>
      </c>
      <c r="AD1273" s="100">
        <v>1</v>
      </c>
      <c r="AE1273" s="84">
        <v>0</v>
      </c>
      <c r="AF1273" s="173">
        <f t="shared" ref="AF1273" si="260">G1273+H1273+I1273+J1273+K1273+L1273+M1273+N1273+O1273+P1273+Q1273+R1273+S1273+T1273+U1273+V1273+W1273+X1273+Y1273+Z1273+AA1273+AB1273+AC1273+AD1273</f>
        <v>233</v>
      </c>
      <c r="AG1273" s="173">
        <f t="shared" ref="AG1273:AG1285" si="261">G1273+H1273+I1273+J1273+K1273+L1273+M1273+N1273+O1273+P1273+Q1273+R1273+S1273+T1273+U1273+V1273+W1273+X1273+Y1273+Z1273+AA1273+AB1273+AC1273</f>
        <v>232</v>
      </c>
    </row>
    <row r="1274" spans="1:59" ht="24.75" customHeight="1" x14ac:dyDescent="0.25">
      <c r="A1274" s="22" t="s">
        <v>8</v>
      </c>
      <c r="B1274" s="22" t="s">
        <v>1939</v>
      </c>
      <c r="C1274" s="22" t="s">
        <v>7</v>
      </c>
      <c r="D1274" s="23">
        <v>34</v>
      </c>
      <c r="E1274" s="22" t="s">
        <v>1942</v>
      </c>
      <c r="F1274" s="22" t="s">
        <v>1943</v>
      </c>
      <c r="G1274" s="53">
        <v>0</v>
      </c>
      <c r="H1274" s="54">
        <v>547</v>
      </c>
      <c r="I1274" s="54">
        <v>1</v>
      </c>
      <c r="J1274" s="54">
        <v>0</v>
      </c>
      <c r="K1274" s="54">
        <v>1</v>
      </c>
      <c r="L1274" s="54">
        <v>0</v>
      </c>
      <c r="M1274" s="54">
        <v>0</v>
      </c>
      <c r="N1274" s="54">
        <v>4</v>
      </c>
      <c r="O1274" s="54">
        <v>0</v>
      </c>
      <c r="P1274" s="54">
        <v>0</v>
      </c>
      <c r="Q1274" s="54">
        <v>0</v>
      </c>
      <c r="R1274" s="54">
        <v>0</v>
      </c>
      <c r="S1274" s="54">
        <v>0</v>
      </c>
      <c r="T1274" s="54">
        <v>0</v>
      </c>
      <c r="U1274" s="54">
        <v>153</v>
      </c>
      <c r="V1274" s="54">
        <v>0</v>
      </c>
      <c r="W1274" s="54">
        <v>0</v>
      </c>
      <c r="X1274" s="54">
        <v>0</v>
      </c>
      <c r="Y1274" s="54">
        <v>1</v>
      </c>
      <c r="Z1274" s="54">
        <v>0</v>
      </c>
      <c r="AA1274" s="54">
        <v>0</v>
      </c>
      <c r="AB1274" s="54">
        <v>0</v>
      </c>
      <c r="AC1274" s="60">
        <v>0</v>
      </c>
      <c r="AD1274" s="100">
        <v>7</v>
      </c>
      <c r="AE1274" s="84">
        <v>0</v>
      </c>
      <c r="AF1274" s="173">
        <f t="shared" ref="AF1274:AF1285" si="262">G1274+H1274+I1274+J1274+K1274+L1274+M1274+N1274+O1274+P1274+Q1274+R1274+S1274+T1274+U1274+V1274+W1274+X1274+Y1274+Z1274+AA1274+AB1274+AC1274+AD1274</f>
        <v>714</v>
      </c>
      <c r="AG1274" s="173">
        <f t="shared" si="261"/>
        <v>707</v>
      </c>
    </row>
    <row r="1275" spans="1:59" s="51" customFormat="1" ht="24.75" customHeight="1" x14ac:dyDescent="0.25">
      <c r="A1275" s="49" t="s">
        <v>8</v>
      </c>
      <c r="B1275" s="49" t="s">
        <v>1939</v>
      </c>
      <c r="C1275" s="49" t="s">
        <v>7</v>
      </c>
      <c r="D1275" s="52">
        <v>34</v>
      </c>
      <c r="E1275" s="49" t="s">
        <v>1944</v>
      </c>
      <c r="F1275" s="49" t="s">
        <v>1945</v>
      </c>
      <c r="G1275" s="93">
        <v>2</v>
      </c>
      <c r="H1275" s="82">
        <v>525</v>
      </c>
      <c r="I1275" s="82">
        <v>0</v>
      </c>
      <c r="J1275" s="82">
        <v>0</v>
      </c>
      <c r="K1275" s="82">
        <v>0</v>
      </c>
      <c r="L1275" s="82">
        <v>0</v>
      </c>
      <c r="M1275" s="82">
        <v>0</v>
      </c>
      <c r="N1275" s="82">
        <v>1</v>
      </c>
      <c r="O1275" s="82">
        <v>0</v>
      </c>
      <c r="P1275" s="82">
        <v>0</v>
      </c>
      <c r="Q1275" s="82">
        <v>0</v>
      </c>
      <c r="R1275" s="82">
        <v>0</v>
      </c>
      <c r="S1275" s="82">
        <v>0</v>
      </c>
      <c r="T1275" s="82">
        <v>0</v>
      </c>
      <c r="U1275" s="82">
        <v>168</v>
      </c>
      <c r="V1275" s="82">
        <v>2</v>
      </c>
      <c r="W1275" s="82">
        <v>0</v>
      </c>
      <c r="X1275" s="82">
        <v>1</v>
      </c>
      <c r="Y1275" s="82">
        <v>0</v>
      </c>
      <c r="Z1275" s="82">
        <v>0</v>
      </c>
      <c r="AA1275" s="82">
        <v>0</v>
      </c>
      <c r="AB1275" s="82">
        <v>0</v>
      </c>
      <c r="AC1275" s="114">
        <v>1</v>
      </c>
      <c r="AD1275" s="100">
        <v>7</v>
      </c>
      <c r="AE1275" s="84">
        <v>0</v>
      </c>
      <c r="AF1275" s="173">
        <f t="shared" si="262"/>
        <v>707</v>
      </c>
      <c r="AG1275" s="173">
        <f t="shared" si="261"/>
        <v>700</v>
      </c>
      <c r="AH1275" s="50"/>
      <c r="AI1275" s="50"/>
      <c r="AJ1275" s="50"/>
      <c r="AK1275" s="50"/>
      <c r="AL1275" s="50"/>
      <c r="AM1275" s="50"/>
      <c r="AN1275" s="50"/>
      <c r="AO1275" s="50"/>
      <c r="AP1275" s="50"/>
      <c r="AQ1275" s="50"/>
      <c r="AR1275" s="50"/>
      <c r="AS1275" s="50"/>
      <c r="AT1275" s="50"/>
      <c r="AU1275" s="50"/>
      <c r="AV1275" s="50"/>
      <c r="AW1275" s="50"/>
      <c r="AX1275" s="50"/>
      <c r="AY1275" s="50"/>
      <c r="AZ1275" s="50"/>
      <c r="BA1275" s="50"/>
      <c r="BB1275" s="50"/>
      <c r="BC1275" s="50"/>
      <c r="BD1275" s="50"/>
      <c r="BE1275" s="50"/>
      <c r="BF1275" s="50"/>
      <c r="BG1275" s="50"/>
    </row>
    <row r="1276" spans="1:59" ht="24.75" customHeight="1" x14ac:dyDescent="0.25">
      <c r="A1276" s="22" t="s">
        <v>8</v>
      </c>
      <c r="B1276" s="22" t="s">
        <v>1939</v>
      </c>
      <c r="C1276" s="22" t="s">
        <v>7</v>
      </c>
      <c r="D1276" s="23">
        <v>34</v>
      </c>
      <c r="E1276" s="22" t="s">
        <v>1946</v>
      </c>
      <c r="F1276" s="22" t="s">
        <v>1947</v>
      </c>
      <c r="G1276" s="53">
        <v>1</v>
      </c>
      <c r="H1276" s="54">
        <v>571</v>
      </c>
      <c r="I1276" s="54">
        <v>1</v>
      </c>
      <c r="J1276" s="54">
        <v>0</v>
      </c>
      <c r="K1276" s="54">
        <v>0</v>
      </c>
      <c r="L1276" s="54">
        <v>0</v>
      </c>
      <c r="M1276" s="54">
        <v>0</v>
      </c>
      <c r="N1276" s="54">
        <v>2</v>
      </c>
      <c r="O1276" s="54">
        <v>3</v>
      </c>
      <c r="P1276" s="54">
        <v>2</v>
      </c>
      <c r="Q1276" s="54">
        <v>0</v>
      </c>
      <c r="R1276" s="54">
        <v>0</v>
      </c>
      <c r="S1276" s="54">
        <v>0</v>
      </c>
      <c r="T1276" s="54">
        <v>0</v>
      </c>
      <c r="U1276" s="54">
        <v>128</v>
      </c>
      <c r="V1276" s="54">
        <v>0</v>
      </c>
      <c r="W1276" s="54">
        <v>0</v>
      </c>
      <c r="X1276" s="54">
        <v>0</v>
      </c>
      <c r="Y1276" s="54">
        <v>0</v>
      </c>
      <c r="Z1276" s="54">
        <v>1</v>
      </c>
      <c r="AA1276" s="54">
        <v>0</v>
      </c>
      <c r="AB1276" s="54">
        <v>0</v>
      </c>
      <c r="AC1276" s="60">
        <v>0</v>
      </c>
      <c r="AD1276" s="100">
        <v>26</v>
      </c>
      <c r="AE1276" s="84">
        <v>0</v>
      </c>
      <c r="AF1276" s="173">
        <f t="shared" si="262"/>
        <v>735</v>
      </c>
      <c r="AG1276" s="173">
        <f t="shared" si="261"/>
        <v>709</v>
      </c>
    </row>
    <row r="1277" spans="1:59" ht="24.75" customHeight="1" x14ac:dyDescent="0.25">
      <c r="A1277" s="22" t="s">
        <v>8</v>
      </c>
      <c r="B1277" s="22" t="s">
        <v>1939</v>
      </c>
      <c r="C1277" s="22" t="s">
        <v>7</v>
      </c>
      <c r="D1277" s="23">
        <v>34</v>
      </c>
      <c r="E1277" s="22" t="s">
        <v>1948</v>
      </c>
      <c r="F1277" s="22" t="s">
        <v>1949</v>
      </c>
      <c r="G1277" s="53">
        <v>1</v>
      </c>
      <c r="H1277" s="54">
        <v>360</v>
      </c>
      <c r="I1277" s="54">
        <v>0</v>
      </c>
      <c r="J1277" s="54">
        <v>0</v>
      </c>
      <c r="K1277" s="54">
        <v>0</v>
      </c>
      <c r="L1277" s="54">
        <v>0</v>
      </c>
      <c r="M1277" s="54">
        <v>0</v>
      </c>
      <c r="N1277" s="54">
        <v>1</v>
      </c>
      <c r="O1277" s="54">
        <v>1</v>
      </c>
      <c r="P1277" s="54">
        <v>0</v>
      </c>
      <c r="Q1277" s="54">
        <v>0</v>
      </c>
      <c r="R1277" s="54">
        <v>0</v>
      </c>
      <c r="S1277" s="54">
        <v>0</v>
      </c>
      <c r="T1277" s="54">
        <v>1</v>
      </c>
      <c r="U1277" s="54">
        <v>79</v>
      </c>
      <c r="V1277" s="54">
        <v>1</v>
      </c>
      <c r="W1277" s="54">
        <v>0</v>
      </c>
      <c r="X1277" s="54">
        <v>2</v>
      </c>
      <c r="Y1277" s="54">
        <v>1</v>
      </c>
      <c r="Z1277" s="54">
        <v>0</v>
      </c>
      <c r="AA1277" s="54">
        <v>0</v>
      </c>
      <c r="AB1277" s="54">
        <v>1</v>
      </c>
      <c r="AC1277" s="60">
        <v>0</v>
      </c>
      <c r="AD1277" s="100">
        <v>1</v>
      </c>
      <c r="AE1277" s="84">
        <v>0</v>
      </c>
      <c r="AF1277" s="173">
        <f t="shared" si="262"/>
        <v>449</v>
      </c>
      <c r="AG1277" s="173">
        <f t="shared" si="261"/>
        <v>448</v>
      </c>
    </row>
    <row r="1278" spans="1:59" ht="24.75" customHeight="1" x14ac:dyDescent="0.25">
      <c r="A1278" s="22" t="s">
        <v>8</v>
      </c>
      <c r="B1278" s="22" t="s">
        <v>1939</v>
      </c>
      <c r="C1278" s="22" t="s">
        <v>7</v>
      </c>
      <c r="D1278" s="23">
        <v>34</v>
      </c>
      <c r="E1278" s="22" t="s">
        <v>1950</v>
      </c>
      <c r="F1278" s="22" t="s">
        <v>1951</v>
      </c>
      <c r="G1278" s="53">
        <v>0</v>
      </c>
      <c r="H1278" s="54">
        <v>339</v>
      </c>
      <c r="I1278" s="54">
        <v>0</v>
      </c>
      <c r="J1278" s="54">
        <v>0</v>
      </c>
      <c r="K1278" s="54">
        <v>0</v>
      </c>
      <c r="L1278" s="54">
        <v>0</v>
      </c>
      <c r="M1278" s="54">
        <v>0</v>
      </c>
      <c r="N1278" s="54">
        <v>2</v>
      </c>
      <c r="O1278" s="54">
        <v>0</v>
      </c>
      <c r="P1278" s="54">
        <v>0</v>
      </c>
      <c r="Q1278" s="54">
        <v>0</v>
      </c>
      <c r="R1278" s="54">
        <v>0</v>
      </c>
      <c r="S1278" s="54">
        <v>0</v>
      </c>
      <c r="T1278" s="54">
        <v>0</v>
      </c>
      <c r="U1278" s="54">
        <v>85</v>
      </c>
      <c r="V1278" s="54">
        <v>0</v>
      </c>
      <c r="W1278" s="54">
        <v>0</v>
      </c>
      <c r="X1278" s="54">
        <v>0</v>
      </c>
      <c r="Y1278" s="54">
        <v>0</v>
      </c>
      <c r="Z1278" s="54">
        <v>0</v>
      </c>
      <c r="AA1278" s="54">
        <v>0</v>
      </c>
      <c r="AB1278" s="54">
        <v>0</v>
      </c>
      <c r="AC1278" s="60">
        <v>0</v>
      </c>
      <c r="AD1278" s="100">
        <v>2</v>
      </c>
      <c r="AE1278" s="84">
        <v>0</v>
      </c>
      <c r="AF1278" s="173">
        <f t="shared" si="262"/>
        <v>428</v>
      </c>
      <c r="AG1278" s="173">
        <f t="shared" si="261"/>
        <v>426</v>
      </c>
    </row>
    <row r="1279" spans="1:59" ht="24.75" customHeight="1" x14ac:dyDescent="0.25">
      <c r="A1279" s="22" t="s">
        <v>8</v>
      </c>
      <c r="B1279" s="22" t="s">
        <v>1939</v>
      </c>
      <c r="C1279" s="22" t="s">
        <v>7</v>
      </c>
      <c r="D1279" s="23">
        <v>34</v>
      </c>
      <c r="E1279" s="22" t="s">
        <v>1952</v>
      </c>
      <c r="F1279" s="22" t="s">
        <v>1953</v>
      </c>
      <c r="G1279" s="99">
        <v>0</v>
      </c>
      <c r="H1279" s="99">
        <v>548</v>
      </c>
      <c r="I1279" s="99">
        <v>1</v>
      </c>
      <c r="J1279" s="99">
        <v>2</v>
      </c>
      <c r="K1279" s="99">
        <v>0</v>
      </c>
      <c r="L1279" s="99">
        <v>1</v>
      </c>
      <c r="M1279" s="99">
        <v>0</v>
      </c>
      <c r="N1279" s="99">
        <v>6</v>
      </c>
      <c r="O1279" s="99">
        <v>1</v>
      </c>
      <c r="P1279" s="99">
        <v>0</v>
      </c>
      <c r="Q1279" s="99">
        <v>0</v>
      </c>
      <c r="R1279" s="99">
        <v>0</v>
      </c>
      <c r="S1279" s="99">
        <v>0</v>
      </c>
      <c r="T1279" s="99">
        <v>0</v>
      </c>
      <c r="U1279" s="99">
        <v>119</v>
      </c>
      <c r="V1279" s="99">
        <v>1</v>
      </c>
      <c r="W1279" s="99">
        <v>0</v>
      </c>
      <c r="X1279" s="99">
        <v>1</v>
      </c>
      <c r="Y1279" s="99">
        <v>0</v>
      </c>
      <c r="Z1279" s="99">
        <v>0</v>
      </c>
      <c r="AA1279" s="99">
        <v>0</v>
      </c>
      <c r="AB1279" s="99">
        <v>0</v>
      </c>
      <c r="AC1279" s="99">
        <v>0</v>
      </c>
      <c r="AD1279" s="195">
        <v>3</v>
      </c>
      <c r="AE1279" s="84">
        <v>0</v>
      </c>
      <c r="AF1279" s="173">
        <f t="shared" si="262"/>
        <v>683</v>
      </c>
      <c r="AG1279" s="173">
        <f t="shared" si="261"/>
        <v>680</v>
      </c>
    </row>
    <row r="1280" spans="1:59" ht="24.75" customHeight="1" x14ac:dyDescent="0.25">
      <c r="A1280" s="22" t="s">
        <v>8</v>
      </c>
      <c r="B1280" s="22" t="s">
        <v>1939</v>
      </c>
      <c r="C1280" s="22" t="s">
        <v>7</v>
      </c>
      <c r="D1280" s="23">
        <v>34</v>
      </c>
      <c r="E1280" s="22" t="s">
        <v>1954</v>
      </c>
      <c r="F1280" s="22" t="s">
        <v>1955</v>
      </c>
      <c r="G1280" s="53">
        <v>0</v>
      </c>
      <c r="H1280" s="54">
        <v>516</v>
      </c>
      <c r="I1280" s="54">
        <v>0</v>
      </c>
      <c r="J1280" s="54">
        <v>0</v>
      </c>
      <c r="K1280" s="54">
        <v>0</v>
      </c>
      <c r="L1280" s="54">
        <v>0</v>
      </c>
      <c r="M1280" s="54">
        <v>0</v>
      </c>
      <c r="N1280" s="54">
        <v>5</v>
      </c>
      <c r="O1280" s="54">
        <v>1</v>
      </c>
      <c r="P1280" s="54">
        <v>1</v>
      </c>
      <c r="Q1280" s="54">
        <v>1</v>
      </c>
      <c r="R1280" s="54">
        <v>0</v>
      </c>
      <c r="S1280" s="54">
        <v>0</v>
      </c>
      <c r="T1280" s="54">
        <v>0</v>
      </c>
      <c r="U1280" s="54">
        <v>154</v>
      </c>
      <c r="V1280" s="54">
        <v>0</v>
      </c>
      <c r="W1280" s="54">
        <v>0</v>
      </c>
      <c r="X1280" s="54">
        <v>0</v>
      </c>
      <c r="Y1280" s="54">
        <v>0</v>
      </c>
      <c r="Z1280" s="54">
        <v>0</v>
      </c>
      <c r="AA1280" s="54">
        <v>0</v>
      </c>
      <c r="AB1280" s="54">
        <v>0</v>
      </c>
      <c r="AC1280" s="60">
        <v>0</v>
      </c>
      <c r="AD1280" s="100">
        <v>4</v>
      </c>
      <c r="AE1280" s="84">
        <v>0</v>
      </c>
      <c r="AF1280" s="173">
        <f t="shared" si="262"/>
        <v>682</v>
      </c>
      <c r="AG1280" s="173">
        <f t="shared" si="261"/>
        <v>678</v>
      </c>
    </row>
    <row r="1281" spans="1:59" ht="24.75" customHeight="1" x14ac:dyDescent="0.25">
      <c r="A1281" s="22" t="s">
        <v>8</v>
      </c>
      <c r="B1281" s="22" t="s">
        <v>1939</v>
      </c>
      <c r="C1281" s="22" t="s">
        <v>7</v>
      </c>
      <c r="D1281" s="23">
        <v>34</v>
      </c>
      <c r="E1281" s="22" t="s">
        <v>1956</v>
      </c>
      <c r="F1281" s="22" t="s">
        <v>1957</v>
      </c>
      <c r="G1281" s="53">
        <v>0</v>
      </c>
      <c r="H1281" s="54">
        <v>410</v>
      </c>
      <c r="I1281" s="54">
        <v>0</v>
      </c>
      <c r="J1281" s="54">
        <v>0</v>
      </c>
      <c r="K1281" s="54">
        <v>0</v>
      </c>
      <c r="L1281" s="54">
        <v>0</v>
      </c>
      <c r="M1281" s="54">
        <v>0</v>
      </c>
      <c r="N1281" s="54">
        <v>6</v>
      </c>
      <c r="O1281" s="54">
        <v>0</v>
      </c>
      <c r="P1281" s="54">
        <v>1</v>
      </c>
      <c r="Q1281" s="54">
        <v>0</v>
      </c>
      <c r="R1281" s="54">
        <v>0</v>
      </c>
      <c r="S1281" s="54">
        <v>0</v>
      </c>
      <c r="T1281" s="54">
        <v>0</v>
      </c>
      <c r="U1281" s="54">
        <v>130</v>
      </c>
      <c r="V1281" s="54">
        <v>0</v>
      </c>
      <c r="W1281" s="54">
        <v>0</v>
      </c>
      <c r="X1281" s="54">
        <v>0</v>
      </c>
      <c r="Y1281" s="54">
        <v>1</v>
      </c>
      <c r="Z1281" s="54">
        <v>0</v>
      </c>
      <c r="AA1281" s="54">
        <v>0</v>
      </c>
      <c r="AB1281" s="54">
        <v>0</v>
      </c>
      <c r="AC1281" s="60">
        <v>1</v>
      </c>
      <c r="AD1281" s="100">
        <v>5</v>
      </c>
      <c r="AE1281" s="84">
        <v>0</v>
      </c>
      <c r="AF1281" s="173">
        <f t="shared" si="262"/>
        <v>554</v>
      </c>
      <c r="AG1281" s="173">
        <f t="shared" si="261"/>
        <v>549</v>
      </c>
    </row>
    <row r="1282" spans="1:59" ht="24.75" customHeight="1" x14ac:dyDescent="0.25">
      <c r="A1282" s="22" t="s">
        <v>8</v>
      </c>
      <c r="B1282" s="22" t="s">
        <v>1939</v>
      </c>
      <c r="C1282" s="22" t="s">
        <v>7</v>
      </c>
      <c r="D1282" s="23">
        <v>34</v>
      </c>
      <c r="E1282" s="22" t="s">
        <v>1958</v>
      </c>
      <c r="F1282" s="22" t="s">
        <v>1959</v>
      </c>
      <c r="G1282" s="53">
        <v>0</v>
      </c>
      <c r="H1282" s="54">
        <v>454</v>
      </c>
      <c r="I1282" s="54">
        <v>1</v>
      </c>
      <c r="J1282" s="54">
        <v>0</v>
      </c>
      <c r="K1282" s="54">
        <v>0</v>
      </c>
      <c r="L1282" s="54">
        <v>0</v>
      </c>
      <c r="M1282" s="54">
        <v>2</v>
      </c>
      <c r="N1282" s="54">
        <v>2</v>
      </c>
      <c r="O1282" s="54">
        <v>0</v>
      </c>
      <c r="P1282" s="54">
        <v>0</v>
      </c>
      <c r="Q1282" s="54">
        <v>1</v>
      </c>
      <c r="R1282" s="54">
        <v>0</v>
      </c>
      <c r="S1282" s="54">
        <v>0</v>
      </c>
      <c r="T1282" s="54">
        <v>0</v>
      </c>
      <c r="U1282" s="54">
        <v>110</v>
      </c>
      <c r="V1282" s="54">
        <v>0</v>
      </c>
      <c r="W1282" s="54">
        <v>0</v>
      </c>
      <c r="X1282" s="54">
        <v>0</v>
      </c>
      <c r="Y1282" s="54">
        <v>2</v>
      </c>
      <c r="Z1282" s="54">
        <v>0</v>
      </c>
      <c r="AA1282" s="54">
        <v>0</v>
      </c>
      <c r="AB1282" s="54">
        <v>0</v>
      </c>
      <c r="AC1282" s="60">
        <v>0</v>
      </c>
      <c r="AD1282" s="100">
        <v>1</v>
      </c>
      <c r="AE1282" s="84">
        <v>0</v>
      </c>
      <c r="AF1282" s="173">
        <f t="shared" si="262"/>
        <v>573</v>
      </c>
      <c r="AG1282" s="173">
        <f t="shared" si="261"/>
        <v>572</v>
      </c>
    </row>
    <row r="1283" spans="1:59" ht="24.75" customHeight="1" x14ac:dyDescent="0.25">
      <c r="A1283" s="22" t="s">
        <v>8</v>
      </c>
      <c r="B1283" s="22" t="s">
        <v>1939</v>
      </c>
      <c r="C1283" s="22" t="s">
        <v>7</v>
      </c>
      <c r="D1283" s="23">
        <v>34</v>
      </c>
      <c r="E1283" s="22" t="s">
        <v>1960</v>
      </c>
      <c r="F1283" s="22" t="s">
        <v>1961</v>
      </c>
      <c r="G1283" s="53">
        <v>1</v>
      </c>
      <c r="H1283" s="54">
        <v>427</v>
      </c>
      <c r="I1283" s="54">
        <v>0</v>
      </c>
      <c r="J1283" s="54">
        <v>0</v>
      </c>
      <c r="K1283" s="54">
        <v>0</v>
      </c>
      <c r="L1283" s="54">
        <v>0</v>
      </c>
      <c r="M1283" s="54">
        <v>0</v>
      </c>
      <c r="N1283" s="54">
        <v>4</v>
      </c>
      <c r="O1283" s="54">
        <v>1</v>
      </c>
      <c r="P1283" s="54">
        <v>0</v>
      </c>
      <c r="Q1283" s="54">
        <v>0</v>
      </c>
      <c r="R1283" s="54">
        <v>0</v>
      </c>
      <c r="S1283" s="54">
        <v>0</v>
      </c>
      <c r="T1283" s="54">
        <v>0</v>
      </c>
      <c r="U1283" s="54">
        <v>123</v>
      </c>
      <c r="V1283" s="54">
        <v>0</v>
      </c>
      <c r="W1283" s="54">
        <v>0</v>
      </c>
      <c r="X1283" s="54">
        <v>0</v>
      </c>
      <c r="Y1283" s="54">
        <v>2</v>
      </c>
      <c r="Z1283" s="54">
        <v>0</v>
      </c>
      <c r="AA1283" s="54">
        <v>0</v>
      </c>
      <c r="AB1283" s="54">
        <v>0</v>
      </c>
      <c r="AC1283" s="60">
        <v>0</v>
      </c>
      <c r="AD1283" s="100">
        <v>4</v>
      </c>
      <c r="AE1283" s="84">
        <v>0</v>
      </c>
      <c r="AF1283" s="173">
        <f t="shared" si="262"/>
        <v>562</v>
      </c>
      <c r="AG1283" s="173">
        <f t="shared" si="261"/>
        <v>558</v>
      </c>
    </row>
    <row r="1284" spans="1:59" ht="24.75" customHeight="1" x14ac:dyDescent="0.25">
      <c r="A1284" s="22" t="s">
        <v>8</v>
      </c>
      <c r="B1284" s="22" t="s">
        <v>1939</v>
      </c>
      <c r="C1284" s="22" t="s">
        <v>7</v>
      </c>
      <c r="D1284" s="23">
        <v>34</v>
      </c>
      <c r="E1284" s="22" t="s">
        <v>1962</v>
      </c>
      <c r="F1284" s="22" t="s">
        <v>1963</v>
      </c>
      <c r="G1284" s="53">
        <v>0</v>
      </c>
      <c r="H1284" s="54">
        <v>344</v>
      </c>
      <c r="I1284" s="54">
        <v>1</v>
      </c>
      <c r="J1284" s="54">
        <v>0</v>
      </c>
      <c r="K1284" s="54">
        <v>0</v>
      </c>
      <c r="L1284" s="54">
        <v>1</v>
      </c>
      <c r="M1284" s="54">
        <v>0</v>
      </c>
      <c r="N1284" s="54">
        <v>4</v>
      </c>
      <c r="O1284" s="54">
        <v>0</v>
      </c>
      <c r="P1284" s="54">
        <v>1</v>
      </c>
      <c r="Q1284" s="54">
        <v>0</v>
      </c>
      <c r="R1284" s="54">
        <v>0</v>
      </c>
      <c r="S1284" s="54">
        <v>1</v>
      </c>
      <c r="T1284" s="54">
        <v>0</v>
      </c>
      <c r="U1284" s="54">
        <v>101</v>
      </c>
      <c r="V1284" s="54">
        <v>0</v>
      </c>
      <c r="W1284" s="54">
        <v>1</v>
      </c>
      <c r="X1284" s="54">
        <v>2</v>
      </c>
      <c r="Y1284" s="54">
        <v>3</v>
      </c>
      <c r="Z1284" s="54">
        <v>0</v>
      </c>
      <c r="AA1284" s="54">
        <v>0</v>
      </c>
      <c r="AB1284" s="54">
        <v>1</v>
      </c>
      <c r="AC1284" s="60">
        <v>0</v>
      </c>
      <c r="AD1284" s="100">
        <v>5</v>
      </c>
      <c r="AE1284" s="84">
        <v>0</v>
      </c>
      <c r="AF1284" s="173">
        <f t="shared" si="262"/>
        <v>465</v>
      </c>
      <c r="AG1284" s="173">
        <f t="shared" si="261"/>
        <v>460</v>
      </c>
    </row>
    <row r="1285" spans="1:59" ht="24.75" customHeight="1" x14ac:dyDescent="0.25">
      <c r="A1285" s="22" t="s">
        <v>8</v>
      </c>
      <c r="B1285" s="22" t="s">
        <v>1939</v>
      </c>
      <c r="C1285" s="22" t="s">
        <v>7</v>
      </c>
      <c r="D1285" s="23">
        <v>34</v>
      </c>
      <c r="E1285" s="22" t="s">
        <v>1964</v>
      </c>
      <c r="F1285" s="22" t="s">
        <v>1965</v>
      </c>
      <c r="G1285" s="53">
        <v>0</v>
      </c>
      <c r="H1285" s="54">
        <v>346</v>
      </c>
      <c r="I1285" s="54">
        <v>0</v>
      </c>
      <c r="J1285" s="54">
        <v>0</v>
      </c>
      <c r="K1285" s="54">
        <v>1</v>
      </c>
      <c r="L1285" s="54">
        <v>0</v>
      </c>
      <c r="M1285" s="54">
        <v>0</v>
      </c>
      <c r="N1285" s="54">
        <v>3</v>
      </c>
      <c r="O1285" s="54">
        <v>0</v>
      </c>
      <c r="P1285" s="54">
        <v>3</v>
      </c>
      <c r="Q1285" s="54">
        <v>1</v>
      </c>
      <c r="R1285" s="54">
        <v>0</v>
      </c>
      <c r="S1285" s="54">
        <v>1</v>
      </c>
      <c r="T1285" s="54">
        <v>0</v>
      </c>
      <c r="U1285" s="54">
        <v>94</v>
      </c>
      <c r="V1285" s="54">
        <v>2</v>
      </c>
      <c r="W1285" s="54">
        <v>0</v>
      </c>
      <c r="X1285" s="54">
        <v>1</v>
      </c>
      <c r="Y1285" s="54">
        <v>1</v>
      </c>
      <c r="Z1285" s="54">
        <v>0</v>
      </c>
      <c r="AA1285" s="54">
        <v>0</v>
      </c>
      <c r="AB1285" s="54">
        <v>0</v>
      </c>
      <c r="AC1285" s="60">
        <v>0</v>
      </c>
      <c r="AD1285" s="100">
        <v>6</v>
      </c>
      <c r="AE1285" s="84">
        <v>0</v>
      </c>
      <c r="AF1285" s="173">
        <f t="shared" si="262"/>
        <v>459</v>
      </c>
      <c r="AG1285" s="173">
        <f t="shared" si="261"/>
        <v>453</v>
      </c>
    </row>
    <row r="1286" spans="1:59" ht="24.75" customHeight="1" x14ac:dyDescent="0.25">
      <c r="A1286" s="22"/>
      <c r="B1286" s="22"/>
      <c r="C1286" s="22"/>
      <c r="D1286" s="23"/>
      <c r="E1286" s="31" t="s">
        <v>242</v>
      </c>
      <c r="F1286" s="31" t="s">
        <v>156</v>
      </c>
      <c r="G1286" s="87">
        <f>SUM(G1273:G1285)</f>
        <v>5</v>
      </c>
      <c r="H1286" s="84">
        <f t="shared" ref="H1286:AG1286" si="263">SUM(H1273:H1285)</f>
        <v>5570</v>
      </c>
      <c r="I1286" s="84">
        <f t="shared" si="263"/>
        <v>5</v>
      </c>
      <c r="J1286" s="84">
        <f t="shared" si="263"/>
        <v>3</v>
      </c>
      <c r="K1286" s="84">
        <f t="shared" si="263"/>
        <v>2</v>
      </c>
      <c r="L1286" s="84">
        <f t="shared" si="263"/>
        <v>2</v>
      </c>
      <c r="M1286" s="84">
        <f t="shared" si="263"/>
        <v>2</v>
      </c>
      <c r="N1286" s="84">
        <f t="shared" si="263"/>
        <v>41</v>
      </c>
      <c r="O1286" s="84">
        <f t="shared" si="263"/>
        <v>7</v>
      </c>
      <c r="P1286" s="84">
        <f t="shared" si="263"/>
        <v>8</v>
      </c>
      <c r="Q1286" s="84">
        <f t="shared" si="263"/>
        <v>3</v>
      </c>
      <c r="R1286" s="84">
        <f t="shared" si="263"/>
        <v>0</v>
      </c>
      <c r="S1286" s="84">
        <f t="shared" si="263"/>
        <v>2</v>
      </c>
      <c r="T1286" s="84">
        <f t="shared" si="263"/>
        <v>1</v>
      </c>
      <c r="U1286" s="84">
        <f t="shared" si="263"/>
        <v>1491</v>
      </c>
      <c r="V1286" s="84">
        <f t="shared" si="263"/>
        <v>6</v>
      </c>
      <c r="W1286" s="84">
        <f t="shared" si="263"/>
        <v>1</v>
      </c>
      <c r="X1286" s="84">
        <f t="shared" si="263"/>
        <v>7</v>
      </c>
      <c r="Y1286" s="84">
        <f t="shared" si="263"/>
        <v>11</v>
      </c>
      <c r="Z1286" s="84">
        <f t="shared" si="263"/>
        <v>1</v>
      </c>
      <c r="AA1286" s="84">
        <f t="shared" si="263"/>
        <v>0</v>
      </c>
      <c r="AB1286" s="84">
        <f t="shared" si="263"/>
        <v>2</v>
      </c>
      <c r="AC1286" s="85">
        <f t="shared" si="263"/>
        <v>2</v>
      </c>
      <c r="AD1286" s="100">
        <f t="shared" si="263"/>
        <v>72</v>
      </c>
      <c r="AE1286" s="84">
        <f t="shared" si="263"/>
        <v>0</v>
      </c>
      <c r="AF1286" s="87">
        <f t="shared" si="263"/>
        <v>7244</v>
      </c>
      <c r="AG1286" s="88">
        <f t="shared" si="263"/>
        <v>7172</v>
      </c>
    </row>
    <row r="1287" spans="1:59" s="51" customFormat="1" ht="24.75" customHeight="1" x14ac:dyDescent="0.25">
      <c r="A1287" s="241"/>
      <c r="B1287" s="242"/>
      <c r="C1287" s="242"/>
      <c r="D1287" s="242"/>
      <c r="E1287" s="242"/>
      <c r="F1287" s="242"/>
      <c r="G1287" s="242"/>
      <c r="H1287" s="242"/>
      <c r="I1287" s="242"/>
      <c r="J1287" s="242"/>
      <c r="K1287" s="242"/>
      <c r="L1287" s="242"/>
      <c r="M1287" s="242"/>
      <c r="N1287" s="242"/>
      <c r="O1287" s="242"/>
      <c r="P1287" s="242"/>
      <c r="Q1287" s="242"/>
      <c r="R1287" s="242"/>
      <c r="S1287" s="242"/>
      <c r="T1287" s="242"/>
      <c r="U1287" s="242"/>
      <c r="V1287" s="242"/>
      <c r="W1287" s="242"/>
      <c r="X1287" s="242"/>
      <c r="Y1287" s="242"/>
      <c r="Z1287" s="242"/>
      <c r="AA1287" s="242"/>
      <c r="AB1287" s="242"/>
      <c r="AC1287" s="242"/>
      <c r="AD1287" s="242"/>
      <c r="AE1287" s="242"/>
      <c r="AF1287" s="242"/>
      <c r="AG1287" s="243"/>
      <c r="AH1287" s="50"/>
      <c r="AI1287" s="50"/>
      <c r="AJ1287" s="50"/>
      <c r="AK1287" s="50"/>
      <c r="AL1287" s="50"/>
      <c r="AM1287" s="50"/>
      <c r="AN1287" s="50"/>
      <c r="AO1287" s="50"/>
      <c r="AP1287" s="50"/>
      <c r="AQ1287" s="50"/>
      <c r="AR1287" s="50"/>
      <c r="AS1287" s="50"/>
      <c r="AT1287" s="50"/>
      <c r="AU1287" s="50"/>
      <c r="AV1287" s="50"/>
      <c r="AW1287" s="50"/>
      <c r="AX1287" s="50"/>
      <c r="AY1287" s="50"/>
      <c r="AZ1287" s="50"/>
      <c r="BA1287" s="50"/>
      <c r="BB1287" s="50"/>
      <c r="BC1287" s="50"/>
      <c r="BD1287" s="50"/>
      <c r="BE1287" s="50"/>
      <c r="BF1287" s="50"/>
      <c r="BG1287" s="50"/>
    </row>
    <row r="1288" spans="1:59" ht="24.75" customHeight="1" x14ac:dyDescent="0.25">
      <c r="A1288" s="22" t="s">
        <v>8</v>
      </c>
      <c r="B1288" s="22" t="s">
        <v>1939</v>
      </c>
      <c r="C1288" s="22" t="s">
        <v>7</v>
      </c>
      <c r="D1288" s="23">
        <v>35</v>
      </c>
      <c r="E1288" s="22" t="s">
        <v>1966</v>
      </c>
      <c r="F1288" s="22" t="s">
        <v>1967</v>
      </c>
      <c r="G1288" s="53">
        <v>0</v>
      </c>
      <c r="H1288" s="54">
        <v>274</v>
      </c>
      <c r="I1288" s="54">
        <v>0</v>
      </c>
      <c r="J1288" s="54">
        <v>0</v>
      </c>
      <c r="K1288" s="54">
        <v>0</v>
      </c>
      <c r="L1288" s="54">
        <v>0</v>
      </c>
      <c r="M1288" s="54">
        <v>1</v>
      </c>
      <c r="N1288" s="54">
        <v>1</v>
      </c>
      <c r="O1288" s="54">
        <v>0</v>
      </c>
      <c r="P1288" s="54">
        <v>0</v>
      </c>
      <c r="Q1288" s="54">
        <v>0</v>
      </c>
      <c r="R1288" s="54">
        <v>0</v>
      </c>
      <c r="S1288" s="54">
        <v>0</v>
      </c>
      <c r="T1288" s="54">
        <v>0</v>
      </c>
      <c r="U1288" s="54">
        <v>76</v>
      </c>
      <c r="V1288" s="54">
        <v>0</v>
      </c>
      <c r="W1288" s="54">
        <v>0</v>
      </c>
      <c r="X1288" s="54">
        <v>0</v>
      </c>
      <c r="Y1288" s="54">
        <v>1</v>
      </c>
      <c r="Z1288" s="54">
        <v>1</v>
      </c>
      <c r="AA1288" s="54">
        <v>0</v>
      </c>
      <c r="AB1288" s="54">
        <v>0</v>
      </c>
      <c r="AC1288" s="60">
        <v>0</v>
      </c>
      <c r="AD1288" s="100">
        <v>0</v>
      </c>
      <c r="AE1288" s="84">
        <v>0</v>
      </c>
      <c r="AF1288" s="173">
        <f t="shared" ref="AF1288" si="264">G1288+H1288+I1288+J1288+K1288+L1288+M1288+N1288+O1288+P1288+Q1288+R1288+S1288+T1288+U1288+V1288+W1288+X1288+Y1288+Z1288+AA1288+AB1288+AC1288+AD1288</f>
        <v>354</v>
      </c>
      <c r="AG1288" s="173">
        <f t="shared" ref="AG1288:AG1300" si="265">G1288+H1288+I1288+J1288+K1288+L1288+M1288+N1288+O1288+P1288+Q1288+R1288+S1288+T1288+U1288+V1288+W1288+X1288+Y1288+Z1288+AA1288+AB1288+AC1288</f>
        <v>354</v>
      </c>
    </row>
    <row r="1289" spans="1:59" ht="24.75" customHeight="1" x14ac:dyDescent="0.25">
      <c r="A1289" s="22" t="s">
        <v>8</v>
      </c>
      <c r="B1289" s="22" t="s">
        <v>1939</v>
      </c>
      <c r="C1289" s="22" t="s">
        <v>7</v>
      </c>
      <c r="D1289" s="23">
        <v>35</v>
      </c>
      <c r="E1289" s="22" t="s">
        <v>1968</v>
      </c>
      <c r="F1289" s="22" t="s">
        <v>1969</v>
      </c>
      <c r="G1289" s="53">
        <v>0</v>
      </c>
      <c r="H1289" s="54">
        <v>644</v>
      </c>
      <c r="I1289" s="54">
        <v>2</v>
      </c>
      <c r="J1289" s="54">
        <v>0</v>
      </c>
      <c r="K1289" s="54">
        <v>0</v>
      </c>
      <c r="L1289" s="54">
        <v>0</v>
      </c>
      <c r="M1289" s="54">
        <v>2</v>
      </c>
      <c r="N1289" s="54">
        <v>4</v>
      </c>
      <c r="O1289" s="54">
        <v>2</v>
      </c>
      <c r="P1289" s="54">
        <v>0</v>
      </c>
      <c r="Q1289" s="54">
        <v>1</v>
      </c>
      <c r="R1289" s="54">
        <v>0</v>
      </c>
      <c r="S1289" s="54">
        <v>0</v>
      </c>
      <c r="T1289" s="54">
        <v>0</v>
      </c>
      <c r="U1289" s="54">
        <v>157</v>
      </c>
      <c r="V1289" s="54">
        <v>0</v>
      </c>
      <c r="W1289" s="54">
        <v>0</v>
      </c>
      <c r="X1289" s="54">
        <v>0</v>
      </c>
      <c r="Y1289" s="54">
        <v>0</v>
      </c>
      <c r="Z1289" s="54">
        <v>0</v>
      </c>
      <c r="AA1289" s="54">
        <v>1</v>
      </c>
      <c r="AB1289" s="54">
        <v>0</v>
      </c>
      <c r="AC1289" s="60">
        <v>0</v>
      </c>
      <c r="AD1289" s="100">
        <v>5</v>
      </c>
      <c r="AE1289" s="84">
        <v>0</v>
      </c>
      <c r="AF1289" s="173">
        <f t="shared" ref="AF1289:AF1300" si="266">G1289+H1289+I1289+J1289+K1289+L1289+M1289+N1289+O1289+P1289+Q1289+R1289+S1289+T1289+U1289+V1289+W1289+X1289+Y1289+Z1289+AA1289+AB1289+AC1289+AD1289</f>
        <v>818</v>
      </c>
      <c r="AG1289" s="173">
        <f t="shared" si="265"/>
        <v>813</v>
      </c>
    </row>
    <row r="1290" spans="1:59" ht="24.75" customHeight="1" x14ac:dyDescent="0.25">
      <c r="A1290" s="22" t="s">
        <v>8</v>
      </c>
      <c r="B1290" s="22" t="s">
        <v>1939</v>
      </c>
      <c r="C1290" s="22" t="s">
        <v>7</v>
      </c>
      <c r="D1290" s="23">
        <v>35</v>
      </c>
      <c r="E1290" s="22" t="s">
        <v>1970</v>
      </c>
      <c r="F1290" s="22" t="s">
        <v>1971</v>
      </c>
      <c r="G1290" s="53">
        <v>1</v>
      </c>
      <c r="H1290" s="54">
        <v>630</v>
      </c>
      <c r="I1290" s="54">
        <v>0</v>
      </c>
      <c r="J1290" s="54">
        <v>0</v>
      </c>
      <c r="K1290" s="54">
        <v>0</v>
      </c>
      <c r="L1290" s="54">
        <v>1</v>
      </c>
      <c r="M1290" s="54">
        <v>0</v>
      </c>
      <c r="N1290" s="54">
        <v>4</v>
      </c>
      <c r="O1290" s="54">
        <v>4</v>
      </c>
      <c r="P1290" s="54">
        <v>0</v>
      </c>
      <c r="Q1290" s="54">
        <v>2</v>
      </c>
      <c r="R1290" s="54">
        <v>0</v>
      </c>
      <c r="S1290" s="54">
        <v>1</v>
      </c>
      <c r="T1290" s="54">
        <v>0</v>
      </c>
      <c r="U1290" s="54">
        <v>145</v>
      </c>
      <c r="V1290" s="54">
        <v>2</v>
      </c>
      <c r="W1290" s="54">
        <v>1</v>
      </c>
      <c r="X1290" s="54">
        <v>0</v>
      </c>
      <c r="Y1290" s="54">
        <v>2</v>
      </c>
      <c r="Z1290" s="54">
        <v>0</v>
      </c>
      <c r="AA1290" s="54">
        <v>0</v>
      </c>
      <c r="AB1290" s="54">
        <v>0</v>
      </c>
      <c r="AC1290" s="60">
        <v>0</v>
      </c>
      <c r="AD1290" s="100">
        <v>2</v>
      </c>
      <c r="AE1290" s="84">
        <v>0</v>
      </c>
      <c r="AF1290" s="173">
        <f t="shared" si="266"/>
        <v>795</v>
      </c>
      <c r="AG1290" s="173">
        <f t="shared" si="265"/>
        <v>793</v>
      </c>
    </row>
    <row r="1291" spans="1:59" ht="24.75" customHeight="1" x14ac:dyDescent="0.25">
      <c r="A1291" s="22" t="s">
        <v>8</v>
      </c>
      <c r="B1291" s="22" t="s">
        <v>1939</v>
      </c>
      <c r="C1291" s="22" t="s">
        <v>7</v>
      </c>
      <c r="D1291" s="23">
        <v>35</v>
      </c>
      <c r="E1291" s="22" t="s">
        <v>1972</v>
      </c>
      <c r="F1291" s="22" t="s">
        <v>1973</v>
      </c>
      <c r="G1291" s="53">
        <v>1</v>
      </c>
      <c r="H1291" s="54">
        <v>375</v>
      </c>
      <c r="I1291" s="54">
        <v>0</v>
      </c>
      <c r="J1291" s="54">
        <v>0</v>
      </c>
      <c r="K1291" s="54">
        <v>0</v>
      </c>
      <c r="L1291" s="54">
        <v>0</v>
      </c>
      <c r="M1291" s="54">
        <v>1</v>
      </c>
      <c r="N1291" s="54">
        <v>3</v>
      </c>
      <c r="O1291" s="54">
        <v>1</v>
      </c>
      <c r="P1291" s="54">
        <v>0</v>
      </c>
      <c r="Q1291" s="54">
        <v>1</v>
      </c>
      <c r="R1291" s="54">
        <v>0</v>
      </c>
      <c r="S1291" s="54">
        <v>0</v>
      </c>
      <c r="T1291" s="54">
        <v>0</v>
      </c>
      <c r="U1291" s="54">
        <v>102</v>
      </c>
      <c r="V1291" s="54">
        <v>0</v>
      </c>
      <c r="W1291" s="54">
        <v>0</v>
      </c>
      <c r="X1291" s="54">
        <v>0</v>
      </c>
      <c r="Y1291" s="54">
        <v>0</v>
      </c>
      <c r="Z1291" s="54">
        <v>2</v>
      </c>
      <c r="AA1291" s="54">
        <v>0</v>
      </c>
      <c r="AB1291" s="54">
        <v>0</v>
      </c>
      <c r="AC1291" s="60">
        <v>0</v>
      </c>
      <c r="AD1291" s="100">
        <v>1</v>
      </c>
      <c r="AE1291" s="84">
        <v>0</v>
      </c>
      <c r="AF1291" s="173">
        <f t="shared" si="266"/>
        <v>487</v>
      </c>
      <c r="AG1291" s="173">
        <f t="shared" si="265"/>
        <v>486</v>
      </c>
    </row>
    <row r="1292" spans="1:59" ht="24.75" customHeight="1" x14ac:dyDescent="0.25">
      <c r="A1292" s="22" t="s">
        <v>8</v>
      </c>
      <c r="B1292" s="22" t="s">
        <v>1939</v>
      </c>
      <c r="C1292" s="22" t="s">
        <v>7</v>
      </c>
      <c r="D1292" s="23">
        <v>35</v>
      </c>
      <c r="E1292" s="22" t="s">
        <v>1974</v>
      </c>
      <c r="F1292" s="22" t="s">
        <v>1975</v>
      </c>
      <c r="G1292" s="53">
        <v>1</v>
      </c>
      <c r="H1292" s="54">
        <v>380</v>
      </c>
      <c r="I1292" s="54">
        <v>2</v>
      </c>
      <c r="J1292" s="54">
        <v>0</v>
      </c>
      <c r="K1292" s="54">
        <v>0</v>
      </c>
      <c r="L1292" s="54">
        <v>0</v>
      </c>
      <c r="M1292" s="54">
        <v>0</v>
      </c>
      <c r="N1292" s="54">
        <v>1</v>
      </c>
      <c r="O1292" s="54">
        <v>1</v>
      </c>
      <c r="P1292" s="54">
        <v>0</v>
      </c>
      <c r="Q1292" s="54">
        <v>0</v>
      </c>
      <c r="R1292" s="54">
        <v>0</v>
      </c>
      <c r="S1292" s="54">
        <v>0</v>
      </c>
      <c r="T1292" s="54">
        <v>0</v>
      </c>
      <c r="U1292" s="54">
        <v>94</v>
      </c>
      <c r="V1292" s="54">
        <v>0</v>
      </c>
      <c r="W1292" s="54">
        <v>0</v>
      </c>
      <c r="X1292" s="54">
        <v>0</v>
      </c>
      <c r="Y1292" s="54">
        <v>0</v>
      </c>
      <c r="Z1292" s="54">
        <v>1</v>
      </c>
      <c r="AA1292" s="54">
        <v>0</v>
      </c>
      <c r="AB1292" s="54">
        <v>0</v>
      </c>
      <c r="AC1292" s="60">
        <v>0</v>
      </c>
      <c r="AD1292" s="100">
        <v>4</v>
      </c>
      <c r="AE1292" s="84">
        <v>0</v>
      </c>
      <c r="AF1292" s="173">
        <f t="shared" si="266"/>
        <v>484</v>
      </c>
      <c r="AG1292" s="173">
        <f t="shared" si="265"/>
        <v>480</v>
      </c>
    </row>
    <row r="1293" spans="1:59" ht="24.75" customHeight="1" x14ac:dyDescent="0.25">
      <c r="A1293" s="22" t="s">
        <v>8</v>
      </c>
      <c r="B1293" s="22" t="s">
        <v>1939</v>
      </c>
      <c r="C1293" s="22" t="s">
        <v>7</v>
      </c>
      <c r="D1293" s="23">
        <v>35</v>
      </c>
      <c r="E1293" s="22" t="s">
        <v>1976</v>
      </c>
      <c r="F1293" s="22" t="s">
        <v>1977</v>
      </c>
      <c r="G1293" s="53">
        <v>0</v>
      </c>
      <c r="H1293" s="54">
        <v>668</v>
      </c>
      <c r="I1293" s="54">
        <v>0</v>
      </c>
      <c r="J1293" s="54">
        <v>0</v>
      </c>
      <c r="K1293" s="54">
        <v>0</v>
      </c>
      <c r="L1293" s="54">
        <v>0</v>
      </c>
      <c r="M1293" s="54">
        <v>0</v>
      </c>
      <c r="N1293" s="54">
        <v>2</v>
      </c>
      <c r="O1293" s="54">
        <v>1</v>
      </c>
      <c r="P1293" s="54">
        <v>0</v>
      </c>
      <c r="Q1293" s="54">
        <v>0</v>
      </c>
      <c r="R1293" s="54">
        <v>1</v>
      </c>
      <c r="S1293" s="54">
        <v>0</v>
      </c>
      <c r="T1293" s="54">
        <v>0</v>
      </c>
      <c r="U1293" s="54">
        <v>147</v>
      </c>
      <c r="V1293" s="54">
        <v>1</v>
      </c>
      <c r="W1293" s="54">
        <v>0</v>
      </c>
      <c r="X1293" s="54">
        <v>0</v>
      </c>
      <c r="Y1293" s="54">
        <v>2</v>
      </c>
      <c r="Z1293" s="54">
        <v>0</v>
      </c>
      <c r="AA1293" s="54">
        <v>0</v>
      </c>
      <c r="AB1293" s="54">
        <v>0</v>
      </c>
      <c r="AC1293" s="60">
        <v>0</v>
      </c>
      <c r="AD1293" s="100">
        <v>6</v>
      </c>
      <c r="AE1293" s="84">
        <v>0</v>
      </c>
      <c r="AF1293" s="173">
        <f t="shared" si="266"/>
        <v>828</v>
      </c>
      <c r="AG1293" s="173">
        <f t="shared" si="265"/>
        <v>822</v>
      </c>
    </row>
    <row r="1294" spans="1:59" ht="24.75" customHeight="1" x14ac:dyDescent="0.25">
      <c r="A1294" s="22" t="s">
        <v>8</v>
      </c>
      <c r="B1294" s="22" t="s">
        <v>1939</v>
      </c>
      <c r="C1294" s="22" t="s">
        <v>7</v>
      </c>
      <c r="D1294" s="23">
        <v>35</v>
      </c>
      <c r="E1294" s="22" t="s">
        <v>1978</v>
      </c>
      <c r="F1294" s="22" t="s">
        <v>1979</v>
      </c>
      <c r="G1294" s="99">
        <v>2</v>
      </c>
      <c r="H1294" s="99">
        <v>503</v>
      </c>
      <c r="I1294" s="99">
        <v>0</v>
      </c>
      <c r="J1294" s="99">
        <v>0</v>
      </c>
      <c r="K1294" s="99">
        <v>1</v>
      </c>
      <c r="L1294" s="99">
        <v>1</v>
      </c>
      <c r="M1294" s="99">
        <v>0</v>
      </c>
      <c r="N1294" s="99">
        <v>4</v>
      </c>
      <c r="O1294" s="99">
        <v>0</v>
      </c>
      <c r="P1294" s="99">
        <v>0</v>
      </c>
      <c r="Q1294" s="99">
        <v>0</v>
      </c>
      <c r="R1294" s="99">
        <v>0</v>
      </c>
      <c r="S1294" s="99">
        <v>0</v>
      </c>
      <c r="T1294" s="99">
        <v>0</v>
      </c>
      <c r="U1294" s="99">
        <v>159</v>
      </c>
      <c r="V1294" s="99">
        <v>2</v>
      </c>
      <c r="W1294" s="99">
        <v>0</v>
      </c>
      <c r="X1294" s="99">
        <v>0</v>
      </c>
      <c r="Y1294" s="99">
        <v>2</v>
      </c>
      <c r="Z1294" s="99">
        <v>0</v>
      </c>
      <c r="AA1294" s="99">
        <v>0</v>
      </c>
      <c r="AB1294" s="99">
        <v>0</v>
      </c>
      <c r="AC1294" s="99">
        <v>0</v>
      </c>
      <c r="AD1294" s="195">
        <v>7</v>
      </c>
      <c r="AE1294" s="84">
        <v>0</v>
      </c>
      <c r="AF1294" s="173">
        <f t="shared" si="266"/>
        <v>681</v>
      </c>
      <c r="AG1294" s="173">
        <f t="shared" si="265"/>
        <v>674</v>
      </c>
    </row>
    <row r="1295" spans="1:59" ht="24.75" customHeight="1" x14ac:dyDescent="0.25">
      <c r="A1295" s="22" t="s">
        <v>8</v>
      </c>
      <c r="B1295" s="22" t="s">
        <v>1939</v>
      </c>
      <c r="C1295" s="22" t="s">
        <v>7</v>
      </c>
      <c r="D1295" s="23">
        <v>35</v>
      </c>
      <c r="E1295" s="22" t="s">
        <v>1980</v>
      </c>
      <c r="F1295" s="22" t="s">
        <v>1981</v>
      </c>
      <c r="G1295" s="53">
        <v>0</v>
      </c>
      <c r="H1295" s="54">
        <v>441</v>
      </c>
      <c r="I1295" s="54">
        <v>0</v>
      </c>
      <c r="J1295" s="54">
        <v>0</v>
      </c>
      <c r="K1295" s="54">
        <v>0</v>
      </c>
      <c r="L1295" s="54">
        <v>0</v>
      </c>
      <c r="M1295" s="54">
        <v>0</v>
      </c>
      <c r="N1295" s="54">
        <v>1</v>
      </c>
      <c r="O1295" s="54">
        <v>1</v>
      </c>
      <c r="P1295" s="54">
        <v>0</v>
      </c>
      <c r="Q1295" s="54">
        <v>1</v>
      </c>
      <c r="R1295" s="54">
        <v>0</v>
      </c>
      <c r="S1295" s="54">
        <v>0</v>
      </c>
      <c r="T1295" s="54">
        <v>0</v>
      </c>
      <c r="U1295" s="54">
        <v>154</v>
      </c>
      <c r="V1295" s="54">
        <v>1</v>
      </c>
      <c r="W1295" s="54">
        <v>0</v>
      </c>
      <c r="X1295" s="54">
        <v>0</v>
      </c>
      <c r="Y1295" s="54">
        <v>1</v>
      </c>
      <c r="Z1295" s="54">
        <v>0</v>
      </c>
      <c r="AA1295" s="54">
        <v>0</v>
      </c>
      <c r="AB1295" s="54">
        <v>0</v>
      </c>
      <c r="AC1295" s="60">
        <v>0</v>
      </c>
      <c r="AD1295" s="100">
        <v>4</v>
      </c>
      <c r="AE1295" s="84">
        <v>0</v>
      </c>
      <c r="AF1295" s="173">
        <f t="shared" si="266"/>
        <v>604</v>
      </c>
      <c r="AG1295" s="173">
        <f t="shared" si="265"/>
        <v>600</v>
      </c>
    </row>
    <row r="1296" spans="1:59" ht="24.75" customHeight="1" x14ac:dyDescent="0.25">
      <c r="A1296" s="22" t="s">
        <v>8</v>
      </c>
      <c r="B1296" s="22" t="s">
        <v>1939</v>
      </c>
      <c r="C1296" s="22" t="s">
        <v>7</v>
      </c>
      <c r="D1296" s="23">
        <v>35</v>
      </c>
      <c r="E1296" s="22" t="s">
        <v>1982</v>
      </c>
      <c r="F1296" s="22" t="s">
        <v>1983</v>
      </c>
      <c r="G1296" s="53">
        <v>1</v>
      </c>
      <c r="H1296" s="54">
        <v>643</v>
      </c>
      <c r="I1296" s="54">
        <v>1</v>
      </c>
      <c r="J1296" s="54">
        <v>0</v>
      </c>
      <c r="K1296" s="54">
        <v>0</v>
      </c>
      <c r="L1296" s="54">
        <v>0</v>
      </c>
      <c r="M1296" s="54">
        <v>0</v>
      </c>
      <c r="N1296" s="54">
        <v>2</v>
      </c>
      <c r="O1296" s="54">
        <v>0</v>
      </c>
      <c r="P1296" s="54">
        <v>1</v>
      </c>
      <c r="Q1296" s="54">
        <v>2</v>
      </c>
      <c r="R1296" s="54">
        <v>0</v>
      </c>
      <c r="S1296" s="54">
        <v>1</v>
      </c>
      <c r="T1296" s="54">
        <v>1</v>
      </c>
      <c r="U1296" s="54">
        <v>149</v>
      </c>
      <c r="V1296" s="54">
        <v>1</v>
      </c>
      <c r="W1296" s="54">
        <v>0</v>
      </c>
      <c r="X1296" s="54">
        <v>1</v>
      </c>
      <c r="Y1296" s="54">
        <v>1</v>
      </c>
      <c r="Z1296" s="54">
        <v>1</v>
      </c>
      <c r="AA1296" s="54">
        <v>0</v>
      </c>
      <c r="AB1296" s="54">
        <v>0</v>
      </c>
      <c r="AC1296" s="60">
        <v>0</v>
      </c>
      <c r="AD1296" s="100">
        <v>8</v>
      </c>
      <c r="AE1296" s="84">
        <v>0</v>
      </c>
      <c r="AF1296" s="173">
        <f t="shared" si="266"/>
        <v>813</v>
      </c>
      <c r="AG1296" s="173">
        <f t="shared" si="265"/>
        <v>805</v>
      </c>
    </row>
    <row r="1297" spans="1:59" ht="24.75" customHeight="1" x14ac:dyDescent="0.25">
      <c r="A1297" s="22" t="s">
        <v>8</v>
      </c>
      <c r="B1297" s="22" t="s">
        <v>1939</v>
      </c>
      <c r="C1297" s="22" t="s">
        <v>7</v>
      </c>
      <c r="D1297" s="23">
        <v>35</v>
      </c>
      <c r="E1297" s="22" t="s">
        <v>1984</v>
      </c>
      <c r="F1297" s="22" t="s">
        <v>1985</v>
      </c>
      <c r="G1297" s="53">
        <v>2</v>
      </c>
      <c r="H1297" s="54">
        <v>594</v>
      </c>
      <c r="I1297" s="54">
        <v>2</v>
      </c>
      <c r="J1297" s="54">
        <v>0</v>
      </c>
      <c r="K1297" s="54">
        <v>0</v>
      </c>
      <c r="L1297" s="54">
        <v>0</v>
      </c>
      <c r="M1297" s="54">
        <v>0</v>
      </c>
      <c r="N1297" s="54">
        <v>1</v>
      </c>
      <c r="O1297" s="54">
        <v>3</v>
      </c>
      <c r="P1297" s="54">
        <v>1</v>
      </c>
      <c r="Q1297" s="54">
        <v>0</v>
      </c>
      <c r="R1297" s="54">
        <v>0</v>
      </c>
      <c r="S1297" s="54">
        <v>0</v>
      </c>
      <c r="T1297" s="54">
        <v>0</v>
      </c>
      <c r="U1297" s="54">
        <v>188</v>
      </c>
      <c r="V1297" s="54">
        <v>2</v>
      </c>
      <c r="W1297" s="54">
        <v>0</v>
      </c>
      <c r="X1297" s="54">
        <v>1</v>
      </c>
      <c r="Y1297" s="54">
        <v>6</v>
      </c>
      <c r="Z1297" s="54">
        <v>0</v>
      </c>
      <c r="AA1297" s="54">
        <v>0</v>
      </c>
      <c r="AB1297" s="54">
        <v>0</v>
      </c>
      <c r="AC1297" s="60">
        <v>0</v>
      </c>
      <c r="AD1297" s="100">
        <v>1</v>
      </c>
      <c r="AE1297" s="84">
        <v>0</v>
      </c>
      <c r="AF1297" s="173">
        <f t="shared" si="266"/>
        <v>801</v>
      </c>
      <c r="AG1297" s="173">
        <f t="shared" si="265"/>
        <v>800</v>
      </c>
    </row>
    <row r="1298" spans="1:59" ht="24.75" customHeight="1" x14ac:dyDescent="0.25">
      <c r="A1298" s="22" t="s">
        <v>8</v>
      </c>
      <c r="B1298" s="22" t="s">
        <v>1939</v>
      </c>
      <c r="C1298" s="22" t="s">
        <v>7</v>
      </c>
      <c r="D1298" s="23">
        <v>35</v>
      </c>
      <c r="E1298" s="22" t="s">
        <v>1986</v>
      </c>
      <c r="F1298" s="22" t="s">
        <v>1987</v>
      </c>
      <c r="G1298" s="53">
        <v>2</v>
      </c>
      <c r="H1298" s="54">
        <v>614</v>
      </c>
      <c r="I1298" s="54">
        <v>0</v>
      </c>
      <c r="J1298" s="54">
        <v>0</v>
      </c>
      <c r="K1298" s="54">
        <v>0</v>
      </c>
      <c r="L1298" s="54">
        <v>0</v>
      </c>
      <c r="M1298" s="54">
        <v>0</v>
      </c>
      <c r="N1298" s="54">
        <v>3</v>
      </c>
      <c r="O1298" s="54">
        <v>0</v>
      </c>
      <c r="P1298" s="54">
        <v>0</v>
      </c>
      <c r="Q1298" s="54">
        <v>1</v>
      </c>
      <c r="R1298" s="54">
        <v>0</v>
      </c>
      <c r="S1298" s="54">
        <v>0</v>
      </c>
      <c r="T1298" s="54">
        <v>0</v>
      </c>
      <c r="U1298" s="54">
        <v>189</v>
      </c>
      <c r="V1298" s="54">
        <v>0</v>
      </c>
      <c r="W1298" s="54">
        <v>0</v>
      </c>
      <c r="X1298" s="54">
        <v>0</v>
      </c>
      <c r="Y1298" s="54">
        <v>6</v>
      </c>
      <c r="Z1298" s="54">
        <v>0</v>
      </c>
      <c r="AA1298" s="54">
        <v>0</v>
      </c>
      <c r="AB1298" s="54">
        <v>0</v>
      </c>
      <c r="AC1298" s="60">
        <v>0</v>
      </c>
      <c r="AD1298" s="100">
        <v>4</v>
      </c>
      <c r="AE1298" s="84">
        <v>0</v>
      </c>
      <c r="AF1298" s="173">
        <f t="shared" si="266"/>
        <v>819</v>
      </c>
      <c r="AG1298" s="173">
        <f t="shared" si="265"/>
        <v>815</v>
      </c>
    </row>
    <row r="1299" spans="1:59" ht="24.75" customHeight="1" x14ac:dyDescent="0.25">
      <c r="A1299" s="22" t="s">
        <v>8</v>
      </c>
      <c r="B1299" s="22" t="s">
        <v>1939</v>
      </c>
      <c r="C1299" s="22" t="s">
        <v>7</v>
      </c>
      <c r="D1299" s="23">
        <v>35</v>
      </c>
      <c r="E1299" s="22" t="s">
        <v>1988</v>
      </c>
      <c r="F1299" s="22" t="s">
        <v>1989</v>
      </c>
      <c r="G1299" s="53">
        <v>0</v>
      </c>
      <c r="H1299" s="54">
        <v>372</v>
      </c>
      <c r="I1299" s="54">
        <v>0</v>
      </c>
      <c r="J1299" s="54">
        <v>0</v>
      </c>
      <c r="K1299" s="54">
        <v>0</v>
      </c>
      <c r="L1299" s="54">
        <v>0</v>
      </c>
      <c r="M1299" s="54">
        <v>0</v>
      </c>
      <c r="N1299" s="54">
        <v>2</v>
      </c>
      <c r="O1299" s="54">
        <v>1</v>
      </c>
      <c r="P1299" s="54">
        <v>1</v>
      </c>
      <c r="Q1299" s="54">
        <v>0</v>
      </c>
      <c r="R1299" s="54">
        <v>0</v>
      </c>
      <c r="S1299" s="54">
        <v>0</v>
      </c>
      <c r="T1299" s="54">
        <v>0</v>
      </c>
      <c r="U1299" s="54">
        <v>132</v>
      </c>
      <c r="V1299" s="54">
        <v>0</v>
      </c>
      <c r="W1299" s="54">
        <v>0</v>
      </c>
      <c r="X1299" s="54">
        <v>1</v>
      </c>
      <c r="Y1299" s="54">
        <v>0</v>
      </c>
      <c r="Z1299" s="54">
        <v>0</v>
      </c>
      <c r="AA1299" s="54">
        <v>0</v>
      </c>
      <c r="AB1299" s="54">
        <v>0</v>
      </c>
      <c r="AC1299" s="60">
        <v>0</v>
      </c>
      <c r="AD1299" s="100">
        <v>5</v>
      </c>
      <c r="AE1299" s="84">
        <v>0</v>
      </c>
      <c r="AF1299" s="173">
        <f t="shared" si="266"/>
        <v>514</v>
      </c>
      <c r="AG1299" s="173">
        <f t="shared" si="265"/>
        <v>509</v>
      </c>
    </row>
    <row r="1300" spans="1:59" ht="24.75" customHeight="1" x14ac:dyDescent="0.25">
      <c r="A1300" s="22" t="s">
        <v>8</v>
      </c>
      <c r="B1300" s="22" t="s">
        <v>1939</v>
      </c>
      <c r="C1300" s="22" t="s">
        <v>7</v>
      </c>
      <c r="D1300" s="23">
        <v>35</v>
      </c>
      <c r="E1300" s="22" t="s">
        <v>1990</v>
      </c>
      <c r="F1300" s="22" t="s">
        <v>1991</v>
      </c>
      <c r="G1300" s="53">
        <v>3</v>
      </c>
      <c r="H1300" s="54">
        <v>397</v>
      </c>
      <c r="I1300" s="54">
        <v>2</v>
      </c>
      <c r="J1300" s="54">
        <v>0</v>
      </c>
      <c r="K1300" s="54">
        <v>0</v>
      </c>
      <c r="L1300" s="54">
        <v>0</v>
      </c>
      <c r="M1300" s="54">
        <v>0</v>
      </c>
      <c r="N1300" s="54">
        <v>2</v>
      </c>
      <c r="O1300" s="54">
        <v>1</v>
      </c>
      <c r="P1300" s="54">
        <v>2</v>
      </c>
      <c r="Q1300" s="54">
        <v>0</v>
      </c>
      <c r="R1300" s="54">
        <v>0</v>
      </c>
      <c r="S1300" s="54">
        <v>0</v>
      </c>
      <c r="T1300" s="54">
        <v>0</v>
      </c>
      <c r="U1300" s="54">
        <v>96</v>
      </c>
      <c r="V1300" s="54">
        <v>0</v>
      </c>
      <c r="W1300" s="54">
        <v>1</v>
      </c>
      <c r="X1300" s="54">
        <v>0</v>
      </c>
      <c r="Y1300" s="54">
        <v>0</v>
      </c>
      <c r="Z1300" s="54">
        <v>0</v>
      </c>
      <c r="AA1300" s="54">
        <v>0</v>
      </c>
      <c r="AB1300" s="54">
        <v>0</v>
      </c>
      <c r="AC1300" s="60">
        <v>0</v>
      </c>
      <c r="AD1300" s="100">
        <v>5</v>
      </c>
      <c r="AE1300" s="84">
        <v>0</v>
      </c>
      <c r="AF1300" s="173">
        <f t="shared" si="266"/>
        <v>509</v>
      </c>
      <c r="AG1300" s="173">
        <f t="shared" si="265"/>
        <v>504</v>
      </c>
    </row>
    <row r="1301" spans="1:59" ht="24.75" customHeight="1" x14ac:dyDescent="0.25">
      <c r="A1301" s="44"/>
      <c r="B1301" s="44"/>
      <c r="C1301" s="22"/>
      <c r="D1301" s="23"/>
      <c r="E1301" s="31" t="s">
        <v>242</v>
      </c>
      <c r="F1301" s="31" t="s">
        <v>6</v>
      </c>
      <c r="G1301" s="87">
        <f>SUM(G1288:G1300)</f>
        <v>13</v>
      </c>
      <c r="H1301" s="84">
        <f t="shared" ref="H1301:AG1301" si="267">SUM(H1288:H1300)</f>
        <v>6535</v>
      </c>
      <c r="I1301" s="84">
        <f t="shared" si="267"/>
        <v>9</v>
      </c>
      <c r="J1301" s="84">
        <f t="shared" si="267"/>
        <v>0</v>
      </c>
      <c r="K1301" s="84">
        <f t="shared" si="267"/>
        <v>1</v>
      </c>
      <c r="L1301" s="84">
        <f t="shared" si="267"/>
        <v>2</v>
      </c>
      <c r="M1301" s="84">
        <f t="shared" si="267"/>
        <v>4</v>
      </c>
      <c r="N1301" s="84">
        <f t="shared" si="267"/>
        <v>30</v>
      </c>
      <c r="O1301" s="84">
        <f t="shared" si="267"/>
        <v>15</v>
      </c>
      <c r="P1301" s="84">
        <f t="shared" si="267"/>
        <v>5</v>
      </c>
      <c r="Q1301" s="84">
        <f t="shared" si="267"/>
        <v>8</v>
      </c>
      <c r="R1301" s="84">
        <f t="shared" si="267"/>
        <v>1</v>
      </c>
      <c r="S1301" s="84">
        <f t="shared" si="267"/>
        <v>2</v>
      </c>
      <c r="T1301" s="84">
        <f t="shared" si="267"/>
        <v>1</v>
      </c>
      <c r="U1301" s="84">
        <f t="shared" si="267"/>
        <v>1788</v>
      </c>
      <c r="V1301" s="84">
        <f t="shared" si="267"/>
        <v>9</v>
      </c>
      <c r="W1301" s="84">
        <f t="shared" si="267"/>
        <v>2</v>
      </c>
      <c r="X1301" s="84">
        <f t="shared" si="267"/>
        <v>3</v>
      </c>
      <c r="Y1301" s="84">
        <f t="shared" si="267"/>
        <v>21</v>
      </c>
      <c r="Z1301" s="84">
        <f t="shared" si="267"/>
        <v>5</v>
      </c>
      <c r="AA1301" s="84">
        <f t="shared" si="267"/>
        <v>1</v>
      </c>
      <c r="AB1301" s="84">
        <f t="shared" si="267"/>
        <v>0</v>
      </c>
      <c r="AC1301" s="85">
        <f t="shared" si="267"/>
        <v>0</v>
      </c>
      <c r="AD1301" s="100">
        <f t="shared" si="267"/>
        <v>52</v>
      </c>
      <c r="AE1301" s="84">
        <f t="shared" si="267"/>
        <v>0</v>
      </c>
      <c r="AF1301" s="87">
        <f t="shared" si="267"/>
        <v>8507</v>
      </c>
      <c r="AG1301" s="88">
        <f t="shared" si="267"/>
        <v>8455</v>
      </c>
    </row>
    <row r="1302" spans="1:59" s="51" customFormat="1" ht="24.75" customHeight="1" x14ac:dyDescent="0.25">
      <c r="A1302" s="241"/>
      <c r="B1302" s="242"/>
      <c r="C1302" s="242"/>
      <c r="D1302" s="242"/>
      <c r="E1302" s="242"/>
      <c r="F1302" s="242"/>
      <c r="G1302" s="242"/>
      <c r="H1302" s="242"/>
      <c r="I1302" s="242"/>
      <c r="J1302" s="242"/>
      <c r="K1302" s="242"/>
      <c r="L1302" s="242"/>
      <c r="M1302" s="242"/>
      <c r="N1302" s="242"/>
      <c r="O1302" s="242"/>
      <c r="P1302" s="242"/>
      <c r="Q1302" s="242"/>
      <c r="R1302" s="242"/>
      <c r="S1302" s="242"/>
      <c r="T1302" s="242"/>
      <c r="U1302" s="242"/>
      <c r="V1302" s="242"/>
      <c r="W1302" s="242"/>
      <c r="X1302" s="242"/>
      <c r="Y1302" s="242"/>
      <c r="Z1302" s="242"/>
      <c r="AA1302" s="242"/>
      <c r="AB1302" s="242"/>
      <c r="AC1302" s="242"/>
      <c r="AD1302" s="242"/>
      <c r="AE1302" s="242"/>
      <c r="AF1302" s="242"/>
      <c r="AG1302" s="243"/>
      <c r="AH1302" s="50"/>
      <c r="AI1302" s="50"/>
      <c r="AJ1302" s="50"/>
      <c r="AK1302" s="50"/>
      <c r="AL1302" s="50"/>
      <c r="AM1302" s="50"/>
      <c r="AN1302" s="50"/>
      <c r="AO1302" s="50"/>
      <c r="AP1302" s="50"/>
      <c r="AQ1302" s="50"/>
      <c r="AR1302" s="50"/>
      <c r="AS1302" s="50"/>
      <c r="AT1302" s="50"/>
      <c r="AU1302" s="50"/>
      <c r="AV1302" s="50"/>
      <c r="AW1302" s="50"/>
      <c r="AX1302" s="50"/>
      <c r="AY1302" s="50"/>
      <c r="AZ1302" s="50"/>
      <c r="BA1302" s="50"/>
      <c r="BB1302" s="50"/>
      <c r="BC1302" s="50"/>
      <c r="BD1302" s="50"/>
      <c r="BE1302" s="50"/>
      <c r="BF1302" s="50"/>
      <c r="BG1302" s="50"/>
    </row>
    <row r="1303" spans="1:59" s="159" customFormat="1" ht="24.75" customHeight="1" x14ac:dyDescent="0.3">
      <c r="A1303" s="244"/>
      <c r="B1303" s="245"/>
      <c r="C1303" s="245"/>
      <c r="D1303" s="246"/>
      <c r="E1303" s="146" t="s">
        <v>2443</v>
      </c>
      <c r="F1303" s="146"/>
      <c r="G1303" s="147">
        <f>G1286+G1301</f>
        <v>18</v>
      </c>
      <c r="H1303" s="148">
        <f t="shared" ref="H1303:AG1303" si="268">H1286+H1301</f>
        <v>12105</v>
      </c>
      <c r="I1303" s="148">
        <f t="shared" si="268"/>
        <v>14</v>
      </c>
      <c r="J1303" s="148">
        <f t="shared" si="268"/>
        <v>3</v>
      </c>
      <c r="K1303" s="148">
        <f t="shared" si="268"/>
        <v>3</v>
      </c>
      <c r="L1303" s="148">
        <f t="shared" si="268"/>
        <v>4</v>
      </c>
      <c r="M1303" s="148">
        <f t="shared" si="268"/>
        <v>6</v>
      </c>
      <c r="N1303" s="148">
        <f t="shared" si="268"/>
        <v>71</v>
      </c>
      <c r="O1303" s="148">
        <f t="shared" si="268"/>
        <v>22</v>
      </c>
      <c r="P1303" s="148">
        <f t="shared" si="268"/>
        <v>13</v>
      </c>
      <c r="Q1303" s="148">
        <f t="shared" si="268"/>
        <v>11</v>
      </c>
      <c r="R1303" s="148">
        <f t="shared" si="268"/>
        <v>1</v>
      </c>
      <c r="S1303" s="148">
        <f t="shared" si="268"/>
        <v>4</v>
      </c>
      <c r="T1303" s="148">
        <f t="shared" si="268"/>
        <v>2</v>
      </c>
      <c r="U1303" s="148">
        <f t="shared" si="268"/>
        <v>3279</v>
      </c>
      <c r="V1303" s="148">
        <f t="shared" si="268"/>
        <v>15</v>
      </c>
      <c r="W1303" s="148">
        <f t="shared" si="268"/>
        <v>3</v>
      </c>
      <c r="X1303" s="148">
        <f t="shared" si="268"/>
        <v>10</v>
      </c>
      <c r="Y1303" s="148">
        <f t="shared" si="268"/>
        <v>32</v>
      </c>
      <c r="Z1303" s="148">
        <f t="shared" si="268"/>
        <v>6</v>
      </c>
      <c r="AA1303" s="148">
        <f t="shared" si="268"/>
        <v>1</v>
      </c>
      <c r="AB1303" s="148">
        <f t="shared" si="268"/>
        <v>2</v>
      </c>
      <c r="AC1303" s="149">
        <f t="shared" si="268"/>
        <v>2</v>
      </c>
      <c r="AD1303" s="150">
        <f t="shared" si="268"/>
        <v>124</v>
      </c>
      <c r="AE1303" s="148">
        <f t="shared" si="268"/>
        <v>0</v>
      </c>
      <c r="AF1303" s="147">
        <f t="shared" si="268"/>
        <v>15751</v>
      </c>
      <c r="AG1303" s="151">
        <f t="shared" si="268"/>
        <v>15627</v>
      </c>
      <c r="AH1303" s="158"/>
      <c r="AI1303" s="158"/>
      <c r="AJ1303" s="158"/>
      <c r="AK1303" s="158"/>
      <c r="AL1303" s="158"/>
      <c r="AM1303" s="158"/>
      <c r="AN1303" s="158"/>
      <c r="AO1303" s="158"/>
      <c r="AP1303" s="158"/>
      <c r="AQ1303" s="158"/>
      <c r="AR1303" s="158"/>
      <c r="AS1303" s="158"/>
      <c r="AT1303" s="158"/>
      <c r="AU1303" s="158"/>
      <c r="AV1303" s="158"/>
      <c r="AW1303" s="158"/>
      <c r="AX1303" s="158"/>
      <c r="AY1303" s="158"/>
      <c r="AZ1303" s="158"/>
      <c r="BA1303" s="158"/>
      <c r="BB1303" s="158"/>
      <c r="BC1303" s="158"/>
      <c r="BD1303" s="158"/>
      <c r="BE1303" s="158"/>
      <c r="BF1303" s="158"/>
      <c r="BG1303" s="158"/>
    </row>
    <row r="1304" spans="1:59" ht="24.75" customHeight="1" x14ac:dyDescent="0.25">
      <c r="A1304" s="238"/>
      <c r="B1304" s="239"/>
      <c r="C1304" s="239"/>
      <c r="D1304" s="239"/>
      <c r="E1304" s="239"/>
      <c r="F1304" s="239"/>
      <c r="G1304" s="239"/>
      <c r="H1304" s="239"/>
      <c r="I1304" s="239"/>
      <c r="J1304" s="239"/>
      <c r="K1304" s="239"/>
      <c r="L1304" s="239"/>
      <c r="M1304" s="239"/>
      <c r="N1304" s="239"/>
      <c r="O1304" s="239"/>
      <c r="P1304" s="239"/>
      <c r="Q1304" s="239"/>
      <c r="R1304" s="239"/>
      <c r="S1304" s="239"/>
      <c r="T1304" s="239"/>
      <c r="U1304" s="239"/>
      <c r="V1304" s="239"/>
      <c r="W1304" s="239"/>
      <c r="X1304" s="239"/>
      <c r="Y1304" s="239"/>
      <c r="Z1304" s="239"/>
      <c r="AA1304" s="239"/>
      <c r="AB1304" s="239"/>
      <c r="AC1304" s="239"/>
      <c r="AD1304" s="239"/>
      <c r="AE1304" s="239"/>
      <c r="AF1304" s="239"/>
      <c r="AG1304" s="240"/>
    </row>
    <row r="1305" spans="1:59" ht="24.75" customHeight="1" x14ac:dyDescent="0.25">
      <c r="A1305" s="252" t="s">
        <v>1992</v>
      </c>
      <c r="B1305" s="253"/>
      <c r="C1305" s="254"/>
      <c r="D1305" s="23"/>
      <c r="E1305" s="22"/>
      <c r="F1305" s="22"/>
      <c r="G1305" s="53"/>
      <c r="H1305" s="54"/>
      <c r="I1305" s="54"/>
      <c r="J1305" s="54"/>
      <c r="K1305" s="54"/>
      <c r="L1305" s="54"/>
      <c r="M1305" s="54"/>
      <c r="N1305" s="54"/>
      <c r="O1305" s="54"/>
      <c r="P1305" s="54"/>
      <c r="Q1305" s="54"/>
      <c r="R1305" s="54"/>
      <c r="S1305" s="54"/>
      <c r="T1305" s="54"/>
      <c r="U1305" s="54"/>
      <c r="V1305" s="54"/>
      <c r="W1305" s="54"/>
      <c r="X1305" s="54"/>
      <c r="Y1305" s="54"/>
      <c r="Z1305" s="54"/>
      <c r="AA1305" s="54"/>
      <c r="AB1305" s="54"/>
      <c r="AC1305" s="60"/>
      <c r="AD1305" s="100"/>
      <c r="AE1305" s="84"/>
      <c r="AF1305" s="87"/>
      <c r="AG1305" s="88"/>
    </row>
    <row r="1306" spans="1:59" ht="24.75" customHeight="1" x14ac:dyDescent="0.25">
      <c r="A1306" s="22" t="s">
        <v>8</v>
      </c>
      <c r="B1306" s="22" t="s">
        <v>1993</v>
      </c>
      <c r="C1306" s="22" t="s">
        <v>7</v>
      </c>
      <c r="D1306" s="22">
        <v>11</v>
      </c>
      <c r="E1306" s="22" t="s">
        <v>1994</v>
      </c>
      <c r="F1306" s="22" t="s">
        <v>1995</v>
      </c>
      <c r="G1306" s="53">
        <v>2</v>
      </c>
      <c r="H1306" s="54">
        <v>451</v>
      </c>
      <c r="I1306" s="54">
        <v>1</v>
      </c>
      <c r="J1306" s="54">
        <v>0</v>
      </c>
      <c r="K1306" s="54">
        <v>0</v>
      </c>
      <c r="L1306" s="54">
        <v>0</v>
      </c>
      <c r="M1306" s="54">
        <v>0</v>
      </c>
      <c r="N1306" s="54">
        <v>0</v>
      </c>
      <c r="O1306" s="54">
        <v>0</v>
      </c>
      <c r="P1306" s="54">
        <v>0</v>
      </c>
      <c r="Q1306" s="54">
        <v>0</v>
      </c>
      <c r="R1306" s="54">
        <v>0</v>
      </c>
      <c r="S1306" s="54">
        <v>0</v>
      </c>
      <c r="T1306" s="54">
        <v>0</v>
      </c>
      <c r="U1306" s="54">
        <v>264</v>
      </c>
      <c r="V1306" s="54">
        <v>1</v>
      </c>
      <c r="W1306" s="54">
        <v>0</v>
      </c>
      <c r="X1306" s="54">
        <v>1</v>
      </c>
      <c r="Y1306" s="54">
        <v>1</v>
      </c>
      <c r="Z1306" s="54">
        <v>0</v>
      </c>
      <c r="AA1306" s="54">
        <v>2</v>
      </c>
      <c r="AB1306" s="54">
        <v>0</v>
      </c>
      <c r="AC1306" s="60">
        <v>0</v>
      </c>
      <c r="AD1306" s="100">
        <v>6</v>
      </c>
      <c r="AE1306" s="84">
        <v>0</v>
      </c>
      <c r="AF1306" s="173">
        <f t="shared" ref="AF1306" si="269">G1306+H1306+I1306+J1306+K1306+L1306+M1306+N1306+O1306+P1306+Q1306+R1306+S1306+T1306+U1306+V1306+W1306+X1306+Y1306+Z1306+AA1306+AB1306+AC1306+AD1306</f>
        <v>729</v>
      </c>
      <c r="AG1306" s="173">
        <f t="shared" ref="AG1306:AG1318" si="270">G1306+H1306+I1306+J1306+K1306+L1306+M1306+N1306+O1306+P1306+Q1306+R1306+S1306+T1306+U1306+V1306+W1306+X1306+Y1306+Z1306+AA1306+AB1306+AC1306</f>
        <v>723</v>
      </c>
    </row>
    <row r="1307" spans="1:59" ht="24.75" customHeight="1" x14ac:dyDescent="0.25">
      <c r="A1307" s="22" t="s">
        <v>8</v>
      </c>
      <c r="B1307" s="22" t="s">
        <v>1993</v>
      </c>
      <c r="C1307" s="22" t="s">
        <v>7</v>
      </c>
      <c r="D1307" s="22">
        <v>11</v>
      </c>
      <c r="E1307" s="22" t="s">
        <v>1996</v>
      </c>
      <c r="F1307" s="22" t="s">
        <v>1997</v>
      </c>
      <c r="G1307" s="53">
        <v>0</v>
      </c>
      <c r="H1307" s="54">
        <v>464</v>
      </c>
      <c r="I1307" s="54">
        <v>0</v>
      </c>
      <c r="J1307" s="54">
        <v>0</v>
      </c>
      <c r="K1307" s="54">
        <v>2</v>
      </c>
      <c r="L1307" s="54">
        <v>0</v>
      </c>
      <c r="M1307" s="54">
        <v>0</v>
      </c>
      <c r="N1307" s="54">
        <v>3</v>
      </c>
      <c r="O1307" s="54">
        <v>0</v>
      </c>
      <c r="P1307" s="54">
        <v>1</v>
      </c>
      <c r="Q1307" s="54">
        <v>0</v>
      </c>
      <c r="R1307" s="54">
        <v>0</v>
      </c>
      <c r="S1307" s="54">
        <v>0</v>
      </c>
      <c r="T1307" s="54">
        <v>0</v>
      </c>
      <c r="U1307" s="54">
        <v>236</v>
      </c>
      <c r="V1307" s="54">
        <v>1</v>
      </c>
      <c r="W1307" s="54">
        <v>0</v>
      </c>
      <c r="X1307" s="54">
        <v>0</v>
      </c>
      <c r="Y1307" s="54">
        <v>0</v>
      </c>
      <c r="Z1307" s="54">
        <v>0</v>
      </c>
      <c r="AA1307" s="54">
        <v>1</v>
      </c>
      <c r="AB1307" s="54">
        <v>1</v>
      </c>
      <c r="AC1307" s="60">
        <v>0</v>
      </c>
      <c r="AD1307" s="100">
        <v>5</v>
      </c>
      <c r="AE1307" s="84">
        <v>0</v>
      </c>
      <c r="AF1307" s="173">
        <f t="shared" ref="AF1307:AF1318" si="271">G1307+H1307+I1307+J1307+K1307+L1307+M1307+N1307+O1307+P1307+Q1307+R1307+S1307+T1307+U1307+V1307+W1307+X1307+Y1307+Z1307+AA1307+AB1307+AC1307+AD1307</f>
        <v>714</v>
      </c>
      <c r="AG1307" s="173">
        <f t="shared" si="270"/>
        <v>709</v>
      </c>
    </row>
    <row r="1308" spans="1:59" ht="24.75" customHeight="1" x14ac:dyDescent="0.25">
      <c r="A1308" s="22" t="s">
        <v>8</v>
      </c>
      <c r="B1308" s="22" t="s">
        <v>1993</v>
      </c>
      <c r="C1308" s="22" t="s">
        <v>7</v>
      </c>
      <c r="D1308" s="22">
        <v>11</v>
      </c>
      <c r="E1308" s="22" t="s">
        <v>1998</v>
      </c>
      <c r="F1308" s="22" t="s">
        <v>1999</v>
      </c>
      <c r="G1308" s="53">
        <v>0</v>
      </c>
      <c r="H1308" s="54">
        <v>380</v>
      </c>
      <c r="I1308" s="54">
        <v>1</v>
      </c>
      <c r="J1308" s="54">
        <v>0</v>
      </c>
      <c r="K1308" s="54">
        <v>0</v>
      </c>
      <c r="L1308" s="54">
        <v>0</v>
      </c>
      <c r="M1308" s="54">
        <v>1</v>
      </c>
      <c r="N1308" s="54">
        <v>4</v>
      </c>
      <c r="O1308" s="54">
        <v>0</v>
      </c>
      <c r="P1308" s="54">
        <v>0</v>
      </c>
      <c r="Q1308" s="54">
        <v>0</v>
      </c>
      <c r="R1308" s="54">
        <v>1</v>
      </c>
      <c r="S1308" s="54">
        <v>0</v>
      </c>
      <c r="T1308" s="54">
        <v>0</v>
      </c>
      <c r="U1308" s="54">
        <v>150</v>
      </c>
      <c r="V1308" s="54">
        <v>0</v>
      </c>
      <c r="W1308" s="54">
        <v>0</v>
      </c>
      <c r="X1308" s="54">
        <v>1</v>
      </c>
      <c r="Y1308" s="54">
        <v>0</v>
      </c>
      <c r="Z1308" s="54">
        <v>0</v>
      </c>
      <c r="AA1308" s="54">
        <v>0</v>
      </c>
      <c r="AB1308" s="54">
        <v>0</v>
      </c>
      <c r="AC1308" s="60">
        <v>0</v>
      </c>
      <c r="AD1308" s="100">
        <v>4</v>
      </c>
      <c r="AE1308" s="84">
        <v>0</v>
      </c>
      <c r="AF1308" s="173">
        <f t="shared" si="271"/>
        <v>542</v>
      </c>
      <c r="AG1308" s="173">
        <f t="shared" si="270"/>
        <v>538</v>
      </c>
    </row>
    <row r="1309" spans="1:59" ht="24.75" customHeight="1" x14ac:dyDescent="0.25">
      <c r="A1309" s="22" t="s">
        <v>8</v>
      </c>
      <c r="B1309" s="22" t="s">
        <v>1993</v>
      </c>
      <c r="C1309" s="22" t="s">
        <v>7</v>
      </c>
      <c r="D1309" s="22">
        <v>11</v>
      </c>
      <c r="E1309" s="22" t="s">
        <v>2000</v>
      </c>
      <c r="F1309" s="22" t="s">
        <v>2001</v>
      </c>
      <c r="G1309" s="53">
        <v>2</v>
      </c>
      <c r="H1309" s="54">
        <v>421</v>
      </c>
      <c r="I1309" s="54">
        <v>0</v>
      </c>
      <c r="J1309" s="54">
        <v>0</v>
      </c>
      <c r="K1309" s="54">
        <v>0</v>
      </c>
      <c r="L1309" s="54">
        <v>2</v>
      </c>
      <c r="M1309" s="54">
        <v>3</v>
      </c>
      <c r="N1309" s="54">
        <v>2</v>
      </c>
      <c r="O1309" s="54">
        <v>0</v>
      </c>
      <c r="P1309" s="54">
        <v>0</v>
      </c>
      <c r="Q1309" s="54">
        <v>0</v>
      </c>
      <c r="R1309" s="54">
        <v>0</v>
      </c>
      <c r="S1309" s="54">
        <v>0</v>
      </c>
      <c r="T1309" s="54">
        <v>0</v>
      </c>
      <c r="U1309" s="54">
        <v>126</v>
      </c>
      <c r="V1309" s="54">
        <v>0</v>
      </c>
      <c r="W1309" s="54">
        <v>0</v>
      </c>
      <c r="X1309" s="54">
        <v>1</v>
      </c>
      <c r="Y1309" s="54">
        <v>0</v>
      </c>
      <c r="Z1309" s="54">
        <v>0</v>
      </c>
      <c r="AA1309" s="54">
        <v>1</v>
      </c>
      <c r="AB1309" s="54">
        <v>1</v>
      </c>
      <c r="AC1309" s="60">
        <v>0</v>
      </c>
      <c r="AD1309" s="100">
        <v>3</v>
      </c>
      <c r="AE1309" s="84">
        <v>0</v>
      </c>
      <c r="AF1309" s="173">
        <f t="shared" si="271"/>
        <v>562</v>
      </c>
      <c r="AG1309" s="173">
        <f t="shared" si="270"/>
        <v>559</v>
      </c>
    </row>
    <row r="1310" spans="1:59" ht="24.75" customHeight="1" x14ac:dyDescent="0.25">
      <c r="A1310" s="22" t="s">
        <v>8</v>
      </c>
      <c r="B1310" s="22" t="s">
        <v>1993</v>
      </c>
      <c r="C1310" s="22" t="s">
        <v>7</v>
      </c>
      <c r="D1310" s="22">
        <v>11</v>
      </c>
      <c r="E1310" s="22" t="s">
        <v>2002</v>
      </c>
      <c r="F1310" s="22" t="s">
        <v>2003</v>
      </c>
      <c r="G1310" s="53">
        <v>0</v>
      </c>
      <c r="H1310" s="54">
        <v>427</v>
      </c>
      <c r="I1310" s="54">
        <v>0</v>
      </c>
      <c r="J1310" s="54">
        <v>0</v>
      </c>
      <c r="K1310" s="54">
        <v>0</v>
      </c>
      <c r="L1310" s="54">
        <v>0</v>
      </c>
      <c r="M1310" s="54">
        <v>1</v>
      </c>
      <c r="N1310" s="54">
        <v>0</v>
      </c>
      <c r="O1310" s="54">
        <v>0</v>
      </c>
      <c r="P1310" s="54">
        <v>0</v>
      </c>
      <c r="Q1310" s="54">
        <v>0</v>
      </c>
      <c r="R1310" s="54">
        <v>0</v>
      </c>
      <c r="S1310" s="54">
        <v>1</v>
      </c>
      <c r="T1310" s="54">
        <v>0</v>
      </c>
      <c r="U1310" s="54">
        <v>120</v>
      </c>
      <c r="V1310" s="54">
        <v>2</v>
      </c>
      <c r="W1310" s="54">
        <v>0</v>
      </c>
      <c r="X1310" s="54">
        <v>0</v>
      </c>
      <c r="Y1310" s="54">
        <v>2</v>
      </c>
      <c r="Z1310" s="54">
        <v>0</v>
      </c>
      <c r="AA1310" s="54">
        <v>0</v>
      </c>
      <c r="AB1310" s="54">
        <v>0</v>
      </c>
      <c r="AC1310" s="60">
        <v>0</v>
      </c>
      <c r="AD1310" s="100">
        <v>6</v>
      </c>
      <c r="AE1310" s="84">
        <v>0</v>
      </c>
      <c r="AF1310" s="173">
        <f t="shared" si="271"/>
        <v>559</v>
      </c>
      <c r="AG1310" s="173">
        <f t="shared" si="270"/>
        <v>553</v>
      </c>
    </row>
    <row r="1311" spans="1:59" ht="24.75" customHeight="1" x14ac:dyDescent="0.25">
      <c r="A1311" s="22" t="s">
        <v>8</v>
      </c>
      <c r="B1311" s="22" t="s">
        <v>1993</v>
      </c>
      <c r="C1311" s="22" t="s">
        <v>7</v>
      </c>
      <c r="D1311" s="22">
        <v>11</v>
      </c>
      <c r="E1311" s="22" t="s">
        <v>2004</v>
      </c>
      <c r="F1311" s="22" t="s">
        <v>2005</v>
      </c>
      <c r="G1311" s="53">
        <v>1</v>
      </c>
      <c r="H1311" s="54">
        <v>398</v>
      </c>
      <c r="I1311" s="54">
        <v>0</v>
      </c>
      <c r="J1311" s="54">
        <v>0</v>
      </c>
      <c r="K1311" s="54">
        <v>0</v>
      </c>
      <c r="L1311" s="54">
        <v>0</v>
      </c>
      <c r="M1311" s="54">
        <v>1</v>
      </c>
      <c r="N1311" s="54">
        <v>3</v>
      </c>
      <c r="O1311" s="54">
        <v>0</v>
      </c>
      <c r="P1311" s="54">
        <v>0</v>
      </c>
      <c r="Q1311" s="54">
        <v>0</v>
      </c>
      <c r="R1311" s="54">
        <v>0</v>
      </c>
      <c r="S1311" s="54">
        <v>0</v>
      </c>
      <c r="T1311" s="54">
        <v>0</v>
      </c>
      <c r="U1311" s="54">
        <v>146</v>
      </c>
      <c r="V1311" s="54">
        <v>1</v>
      </c>
      <c r="W1311" s="54">
        <v>0</v>
      </c>
      <c r="X1311" s="54">
        <v>1</v>
      </c>
      <c r="Y1311" s="54">
        <v>0</v>
      </c>
      <c r="Z1311" s="54">
        <v>0</v>
      </c>
      <c r="AA1311" s="54">
        <v>1</v>
      </c>
      <c r="AB1311" s="54">
        <v>0</v>
      </c>
      <c r="AC1311" s="60">
        <v>0</v>
      </c>
      <c r="AD1311" s="100">
        <v>5</v>
      </c>
      <c r="AE1311" s="84">
        <v>0</v>
      </c>
      <c r="AF1311" s="173">
        <f t="shared" si="271"/>
        <v>557</v>
      </c>
      <c r="AG1311" s="173">
        <f t="shared" si="270"/>
        <v>552</v>
      </c>
    </row>
    <row r="1312" spans="1:59" ht="24.75" customHeight="1" x14ac:dyDescent="0.25">
      <c r="A1312" s="22" t="s">
        <v>8</v>
      </c>
      <c r="B1312" s="22" t="s">
        <v>1993</v>
      </c>
      <c r="C1312" s="22" t="s">
        <v>7</v>
      </c>
      <c r="D1312" s="22">
        <v>11</v>
      </c>
      <c r="E1312" s="22" t="s">
        <v>2006</v>
      </c>
      <c r="F1312" s="22" t="s">
        <v>2007</v>
      </c>
      <c r="G1312" s="99">
        <v>1</v>
      </c>
      <c r="H1312" s="99">
        <v>405</v>
      </c>
      <c r="I1312" s="99">
        <v>0</v>
      </c>
      <c r="J1312" s="99">
        <v>0</v>
      </c>
      <c r="K1312" s="99">
        <v>0</v>
      </c>
      <c r="L1312" s="99">
        <v>0</v>
      </c>
      <c r="M1312" s="99">
        <v>1</v>
      </c>
      <c r="N1312" s="99">
        <v>3</v>
      </c>
      <c r="O1312" s="99">
        <v>0</v>
      </c>
      <c r="P1312" s="99">
        <v>0</v>
      </c>
      <c r="Q1312" s="99">
        <v>0</v>
      </c>
      <c r="R1312" s="99">
        <v>0</v>
      </c>
      <c r="S1312" s="99">
        <v>0</v>
      </c>
      <c r="T1312" s="99">
        <v>0</v>
      </c>
      <c r="U1312" s="99">
        <v>149</v>
      </c>
      <c r="V1312" s="99">
        <v>0</v>
      </c>
      <c r="W1312" s="99">
        <v>0</v>
      </c>
      <c r="X1312" s="99">
        <v>0</v>
      </c>
      <c r="Y1312" s="99">
        <v>1</v>
      </c>
      <c r="Z1312" s="99">
        <v>0</v>
      </c>
      <c r="AA1312" s="99">
        <v>0</v>
      </c>
      <c r="AB1312" s="99">
        <v>0</v>
      </c>
      <c r="AC1312" s="99">
        <v>0</v>
      </c>
      <c r="AD1312" s="195">
        <v>1</v>
      </c>
      <c r="AE1312" s="84">
        <v>0</v>
      </c>
      <c r="AF1312" s="173">
        <f t="shared" si="271"/>
        <v>561</v>
      </c>
      <c r="AG1312" s="173">
        <f t="shared" si="270"/>
        <v>560</v>
      </c>
    </row>
    <row r="1313" spans="1:59" ht="24.75" customHeight="1" x14ac:dyDescent="0.25">
      <c r="A1313" s="22" t="s">
        <v>8</v>
      </c>
      <c r="B1313" s="22" t="s">
        <v>1993</v>
      </c>
      <c r="C1313" s="22" t="s">
        <v>7</v>
      </c>
      <c r="D1313" s="22">
        <v>11</v>
      </c>
      <c r="E1313" s="22" t="s">
        <v>2008</v>
      </c>
      <c r="F1313" s="22" t="s">
        <v>2009</v>
      </c>
      <c r="G1313" s="53">
        <v>0</v>
      </c>
      <c r="H1313" s="54">
        <v>225</v>
      </c>
      <c r="I1313" s="54">
        <v>0</v>
      </c>
      <c r="J1313" s="54">
        <v>0</v>
      </c>
      <c r="K1313" s="54">
        <v>0</v>
      </c>
      <c r="L1313" s="54">
        <v>0</v>
      </c>
      <c r="M1313" s="54">
        <v>0</v>
      </c>
      <c r="N1313" s="54">
        <v>2</v>
      </c>
      <c r="O1313" s="54">
        <v>1</v>
      </c>
      <c r="P1313" s="54">
        <v>0</v>
      </c>
      <c r="Q1313" s="54">
        <v>0</v>
      </c>
      <c r="R1313" s="54">
        <v>0</v>
      </c>
      <c r="S1313" s="54">
        <v>0</v>
      </c>
      <c r="T1313" s="54">
        <v>0</v>
      </c>
      <c r="U1313" s="54">
        <v>116</v>
      </c>
      <c r="V1313" s="54">
        <v>0</v>
      </c>
      <c r="W1313" s="54">
        <v>0</v>
      </c>
      <c r="X1313" s="54">
        <v>1</v>
      </c>
      <c r="Y1313" s="54">
        <v>0</v>
      </c>
      <c r="Z1313" s="54">
        <v>0</v>
      </c>
      <c r="AA1313" s="54">
        <v>1</v>
      </c>
      <c r="AB1313" s="54">
        <v>0</v>
      </c>
      <c r="AC1313" s="60">
        <v>0</v>
      </c>
      <c r="AD1313" s="100">
        <v>1</v>
      </c>
      <c r="AE1313" s="84">
        <v>0</v>
      </c>
      <c r="AF1313" s="173">
        <f t="shared" si="271"/>
        <v>347</v>
      </c>
      <c r="AG1313" s="173">
        <f t="shared" si="270"/>
        <v>346</v>
      </c>
    </row>
    <row r="1314" spans="1:59" ht="24.75" customHeight="1" x14ac:dyDescent="0.25">
      <c r="A1314" s="22" t="s">
        <v>8</v>
      </c>
      <c r="B1314" s="22" t="s">
        <v>1993</v>
      </c>
      <c r="C1314" s="22" t="s">
        <v>7</v>
      </c>
      <c r="D1314" s="22">
        <v>11</v>
      </c>
      <c r="E1314" s="22" t="s">
        <v>2010</v>
      </c>
      <c r="F1314" s="22" t="s">
        <v>2011</v>
      </c>
      <c r="G1314" s="53">
        <v>1</v>
      </c>
      <c r="H1314" s="54">
        <v>477</v>
      </c>
      <c r="I1314" s="54">
        <v>1</v>
      </c>
      <c r="J1314" s="54">
        <v>0</v>
      </c>
      <c r="K1314" s="54">
        <v>0</v>
      </c>
      <c r="L1314" s="54">
        <v>0</v>
      </c>
      <c r="M1314" s="54">
        <v>0</v>
      </c>
      <c r="N1314" s="54">
        <v>1</v>
      </c>
      <c r="O1314" s="54">
        <v>0</v>
      </c>
      <c r="P1314" s="54">
        <v>0</v>
      </c>
      <c r="Q1314" s="54">
        <v>0</v>
      </c>
      <c r="R1314" s="54">
        <v>0</v>
      </c>
      <c r="S1314" s="54">
        <v>0</v>
      </c>
      <c r="T1314" s="54">
        <v>0</v>
      </c>
      <c r="U1314" s="54">
        <v>154</v>
      </c>
      <c r="V1314" s="54">
        <v>0</v>
      </c>
      <c r="W1314" s="54">
        <v>0</v>
      </c>
      <c r="X1314" s="54">
        <v>0</v>
      </c>
      <c r="Y1314" s="54">
        <v>1</v>
      </c>
      <c r="Z1314" s="54">
        <v>0</v>
      </c>
      <c r="AA1314" s="54">
        <v>0</v>
      </c>
      <c r="AB1314" s="54">
        <v>0</v>
      </c>
      <c r="AC1314" s="60">
        <v>0</v>
      </c>
      <c r="AD1314" s="100">
        <v>7</v>
      </c>
      <c r="AE1314" s="84">
        <v>0</v>
      </c>
      <c r="AF1314" s="173">
        <f t="shared" si="271"/>
        <v>642</v>
      </c>
      <c r="AG1314" s="173">
        <f t="shared" si="270"/>
        <v>635</v>
      </c>
    </row>
    <row r="1315" spans="1:59" ht="24.75" customHeight="1" x14ac:dyDescent="0.25">
      <c r="A1315" s="22" t="s">
        <v>8</v>
      </c>
      <c r="B1315" s="22" t="s">
        <v>1993</v>
      </c>
      <c r="C1315" s="22" t="s">
        <v>7</v>
      </c>
      <c r="D1315" s="22">
        <v>11</v>
      </c>
      <c r="E1315" s="22" t="s">
        <v>2012</v>
      </c>
      <c r="F1315" s="22" t="s">
        <v>2013</v>
      </c>
      <c r="G1315" s="53">
        <v>0</v>
      </c>
      <c r="H1315" s="54">
        <v>463</v>
      </c>
      <c r="I1315" s="54">
        <v>1</v>
      </c>
      <c r="J1315" s="54">
        <v>0</v>
      </c>
      <c r="K1315" s="54">
        <v>0</v>
      </c>
      <c r="L1315" s="54">
        <v>0</v>
      </c>
      <c r="M1315" s="54">
        <v>0</v>
      </c>
      <c r="N1315" s="54">
        <v>4</v>
      </c>
      <c r="O1315" s="54">
        <v>0</v>
      </c>
      <c r="P1315" s="54">
        <v>0</v>
      </c>
      <c r="Q1315" s="54">
        <v>0</v>
      </c>
      <c r="R1315" s="54">
        <v>0</v>
      </c>
      <c r="S1315" s="54">
        <v>0</v>
      </c>
      <c r="T1315" s="54">
        <v>0</v>
      </c>
      <c r="U1315" s="54">
        <v>173</v>
      </c>
      <c r="V1315" s="54">
        <v>0</v>
      </c>
      <c r="W1315" s="54">
        <v>0</v>
      </c>
      <c r="X1315" s="54">
        <v>3</v>
      </c>
      <c r="Y1315" s="54">
        <v>1</v>
      </c>
      <c r="Z1315" s="54">
        <v>0</v>
      </c>
      <c r="AA1315" s="54">
        <v>2</v>
      </c>
      <c r="AB1315" s="54">
        <v>0</v>
      </c>
      <c r="AC1315" s="60">
        <v>1</v>
      </c>
      <c r="AD1315" s="100">
        <v>1</v>
      </c>
      <c r="AE1315" s="84">
        <v>0</v>
      </c>
      <c r="AF1315" s="173">
        <f t="shared" si="271"/>
        <v>649</v>
      </c>
      <c r="AG1315" s="173">
        <f t="shared" si="270"/>
        <v>648</v>
      </c>
    </row>
    <row r="1316" spans="1:59" ht="24.75" customHeight="1" x14ac:dyDescent="0.25">
      <c r="A1316" s="22" t="s">
        <v>8</v>
      </c>
      <c r="B1316" s="22" t="s">
        <v>1993</v>
      </c>
      <c r="C1316" s="22" t="s">
        <v>7</v>
      </c>
      <c r="D1316" s="22">
        <v>11</v>
      </c>
      <c r="E1316" s="22" t="s">
        <v>2014</v>
      </c>
      <c r="F1316" s="22" t="s">
        <v>2015</v>
      </c>
      <c r="G1316" s="53">
        <v>0</v>
      </c>
      <c r="H1316" s="54">
        <v>371</v>
      </c>
      <c r="I1316" s="54">
        <v>0</v>
      </c>
      <c r="J1316" s="54">
        <v>0</v>
      </c>
      <c r="K1316" s="54">
        <v>0</v>
      </c>
      <c r="L1316" s="54">
        <v>0</v>
      </c>
      <c r="M1316" s="54">
        <v>0</v>
      </c>
      <c r="N1316" s="54">
        <v>1</v>
      </c>
      <c r="O1316" s="54">
        <v>0</v>
      </c>
      <c r="P1316" s="54">
        <v>0</v>
      </c>
      <c r="Q1316" s="54">
        <v>0</v>
      </c>
      <c r="R1316" s="54">
        <v>0</v>
      </c>
      <c r="S1316" s="54">
        <v>0</v>
      </c>
      <c r="T1316" s="54">
        <v>0</v>
      </c>
      <c r="U1316" s="54">
        <v>126</v>
      </c>
      <c r="V1316" s="54">
        <v>0</v>
      </c>
      <c r="W1316" s="54">
        <v>0</v>
      </c>
      <c r="X1316" s="54">
        <v>0</v>
      </c>
      <c r="Y1316" s="54">
        <v>1</v>
      </c>
      <c r="Z1316" s="54">
        <v>0</v>
      </c>
      <c r="AA1316" s="54">
        <v>0</v>
      </c>
      <c r="AB1316" s="54">
        <v>0</v>
      </c>
      <c r="AC1316" s="60">
        <v>1</v>
      </c>
      <c r="AD1316" s="100">
        <v>0</v>
      </c>
      <c r="AE1316" s="84">
        <v>0</v>
      </c>
      <c r="AF1316" s="173">
        <f t="shared" si="271"/>
        <v>500</v>
      </c>
      <c r="AG1316" s="173">
        <f t="shared" si="270"/>
        <v>500</v>
      </c>
    </row>
    <row r="1317" spans="1:59" ht="24.75" customHeight="1" x14ac:dyDescent="0.25">
      <c r="A1317" s="22" t="s">
        <v>8</v>
      </c>
      <c r="B1317" s="22" t="s">
        <v>1993</v>
      </c>
      <c r="C1317" s="22" t="s">
        <v>7</v>
      </c>
      <c r="D1317" s="22">
        <v>11</v>
      </c>
      <c r="E1317" s="22" t="s">
        <v>2016</v>
      </c>
      <c r="F1317" s="22" t="s">
        <v>2017</v>
      </c>
      <c r="G1317" s="53">
        <v>0</v>
      </c>
      <c r="H1317" s="54">
        <v>385</v>
      </c>
      <c r="I1317" s="54">
        <v>0</v>
      </c>
      <c r="J1317" s="54">
        <v>0</v>
      </c>
      <c r="K1317" s="54">
        <v>0</v>
      </c>
      <c r="L1317" s="54">
        <v>1</v>
      </c>
      <c r="M1317" s="54">
        <v>0</v>
      </c>
      <c r="N1317" s="54">
        <v>0</v>
      </c>
      <c r="O1317" s="54">
        <v>0</v>
      </c>
      <c r="P1317" s="54">
        <v>0</v>
      </c>
      <c r="Q1317" s="54">
        <v>0</v>
      </c>
      <c r="R1317" s="54">
        <v>0</v>
      </c>
      <c r="S1317" s="54">
        <v>0</v>
      </c>
      <c r="T1317" s="54">
        <v>0</v>
      </c>
      <c r="U1317" s="54">
        <v>111</v>
      </c>
      <c r="V1317" s="54">
        <v>0</v>
      </c>
      <c r="W1317" s="54">
        <v>0</v>
      </c>
      <c r="X1317" s="54">
        <v>0</v>
      </c>
      <c r="Y1317" s="54">
        <v>1</v>
      </c>
      <c r="Z1317" s="54">
        <v>1</v>
      </c>
      <c r="AA1317" s="54">
        <v>0</v>
      </c>
      <c r="AB1317" s="54">
        <v>1</v>
      </c>
      <c r="AC1317" s="60">
        <v>0</v>
      </c>
      <c r="AD1317" s="100">
        <v>4</v>
      </c>
      <c r="AE1317" s="84">
        <v>0</v>
      </c>
      <c r="AF1317" s="173">
        <f t="shared" si="271"/>
        <v>504</v>
      </c>
      <c r="AG1317" s="173">
        <f t="shared" si="270"/>
        <v>500</v>
      </c>
    </row>
    <row r="1318" spans="1:59" ht="24.75" customHeight="1" x14ac:dyDescent="0.25">
      <c r="A1318" s="22" t="s">
        <v>8</v>
      </c>
      <c r="B1318" s="22" t="s">
        <v>1993</v>
      </c>
      <c r="C1318" s="22" t="s">
        <v>7</v>
      </c>
      <c r="D1318" s="22">
        <v>11</v>
      </c>
      <c r="E1318" s="22" t="s">
        <v>2018</v>
      </c>
      <c r="F1318" s="22" t="s">
        <v>2019</v>
      </c>
      <c r="G1318" s="53">
        <v>1</v>
      </c>
      <c r="H1318" s="54">
        <v>296</v>
      </c>
      <c r="I1318" s="54">
        <v>1</v>
      </c>
      <c r="J1318" s="54">
        <v>0</v>
      </c>
      <c r="K1318" s="54">
        <v>0</v>
      </c>
      <c r="L1318" s="54">
        <v>0</v>
      </c>
      <c r="M1318" s="54">
        <v>0</v>
      </c>
      <c r="N1318" s="54">
        <v>0</v>
      </c>
      <c r="O1318" s="54">
        <v>0</v>
      </c>
      <c r="P1318" s="54">
        <v>0</v>
      </c>
      <c r="Q1318" s="54">
        <v>0</v>
      </c>
      <c r="R1318" s="54">
        <v>0</v>
      </c>
      <c r="S1318" s="54">
        <v>0</v>
      </c>
      <c r="T1318" s="54">
        <v>0</v>
      </c>
      <c r="U1318" s="54">
        <v>118</v>
      </c>
      <c r="V1318" s="54">
        <v>1</v>
      </c>
      <c r="W1318" s="54">
        <v>0</v>
      </c>
      <c r="X1318" s="54">
        <v>1</v>
      </c>
      <c r="Y1318" s="54">
        <v>0</v>
      </c>
      <c r="Z1318" s="54">
        <v>0</v>
      </c>
      <c r="AA1318" s="54">
        <v>0</v>
      </c>
      <c r="AB1318" s="54">
        <v>0</v>
      </c>
      <c r="AC1318" s="60">
        <v>1</v>
      </c>
      <c r="AD1318" s="100">
        <v>5</v>
      </c>
      <c r="AE1318" s="84">
        <v>0</v>
      </c>
      <c r="AF1318" s="173">
        <f t="shared" si="271"/>
        <v>424</v>
      </c>
      <c r="AG1318" s="173">
        <f t="shared" si="270"/>
        <v>419</v>
      </c>
    </row>
    <row r="1319" spans="1:59" ht="24.75" customHeight="1" x14ac:dyDescent="0.25">
      <c r="A1319" s="22"/>
      <c r="B1319" s="22"/>
      <c r="C1319" s="22"/>
      <c r="D1319" s="22"/>
      <c r="E1319" s="31" t="s">
        <v>242</v>
      </c>
      <c r="F1319" s="31" t="s">
        <v>6</v>
      </c>
      <c r="G1319" s="87">
        <f>SUM(G1306:G1318)</f>
        <v>8</v>
      </c>
      <c r="H1319" s="84">
        <f t="shared" ref="H1319:AG1319" si="272">SUM(H1306:H1318)</f>
        <v>5163</v>
      </c>
      <c r="I1319" s="84">
        <f t="shared" si="272"/>
        <v>5</v>
      </c>
      <c r="J1319" s="84">
        <f t="shared" si="272"/>
        <v>0</v>
      </c>
      <c r="K1319" s="84">
        <f t="shared" si="272"/>
        <v>2</v>
      </c>
      <c r="L1319" s="84">
        <f t="shared" si="272"/>
        <v>3</v>
      </c>
      <c r="M1319" s="84">
        <f t="shared" si="272"/>
        <v>7</v>
      </c>
      <c r="N1319" s="84">
        <f t="shared" si="272"/>
        <v>23</v>
      </c>
      <c r="O1319" s="84">
        <f t="shared" si="272"/>
        <v>1</v>
      </c>
      <c r="P1319" s="84">
        <f t="shared" si="272"/>
        <v>1</v>
      </c>
      <c r="Q1319" s="84">
        <f t="shared" si="272"/>
        <v>0</v>
      </c>
      <c r="R1319" s="84">
        <f t="shared" si="272"/>
        <v>1</v>
      </c>
      <c r="S1319" s="84">
        <f t="shared" si="272"/>
        <v>1</v>
      </c>
      <c r="T1319" s="84">
        <f t="shared" si="272"/>
        <v>0</v>
      </c>
      <c r="U1319" s="84">
        <f t="shared" si="272"/>
        <v>1989</v>
      </c>
      <c r="V1319" s="84">
        <f t="shared" si="272"/>
        <v>6</v>
      </c>
      <c r="W1319" s="84">
        <f t="shared" si="272"/>
        <v>0</v>
      </c>
      <c r="X1319" s="84">
        <f t="shared" si="272"/>
        <v>9</v>
      </c>
      <c r="Y1319" s="84">
        <f t="shared" si="272"/>
        <v>8</v>
      </c>
      <c r="Z1319" s="84">
        <f t="shared" si="272"/>
        <v>1</v>
      </c>
      <c r="AA1319" s="84">
        <f t="shared" si="272"/>
        <v>8</v>
      </c>
      <c r="AB1319" s="84">
        <f t="shared" si="272"/>
        <v>3</v>
      </c>
      <c r="AC1319" s="85">
        <f t="shared" si="272"/>
        <v>3</v>
      </c>
      <c r="AD1319" s="100">
        <f t="shared" si="272"/>
        <v>48</v>
      </c>
      <c r="AE1319" s="84">
        <f t="shared" si="272"/>
        <v>0</v>
      </c>
      <c r="AF1319" s="87">
        <f t="shared" si="272"/>
        <v>7290</v>
      </c>
      <c r="AG1319" s="88">
        <f t="shared" si="272"/>
        <v>7242</v>
      </c>
    </row>
    <row r="1320" spans="1:59" s="51" customFormat="1" ht="24.75" customHeight="1" x14ac:dyDescent="0.25">
      <c r="A1320" s="241"/>
      <c r="B1320" s="242"/>
      <c r="C1320" s="242"/>
      <c r="D1320" s="242"/>
      <c r="E1320" s="242"/>
      <c r="F1320" s="242"/>
      <c r="G1320" s="242"/>
      <c r="H1320" s="242"/>
      <c r="I1320" s="242"/>
      <c r="J1320" s="242"/>
      <c r="K1320" s="242"/>
      <c r="L1320" s="242"/>
      <c r="M1320" s="242"/>
      <c r="N1320" s="242"/>
      <c r="O1320" s="242"/>
      <c r="P1320" s="242"/>
      <c r="Q1320" s="242"/>
      <c r="R1320" s="242"/>
      <c r="S1320" s="242"/>
      <c r="T1320" s="242"/>
      <c r="U1320" s="242"/>
      <c r="V1320" s="242"/>
      <c r="W1320" s="242"/>
      <c r="X1320" s="242"/>
      <c r="Y1320" s="242"/>
      <c r="Z1320" s="242"/>
      <c r="AA1320" s="242"/>
      <c r="AB1320" s="242"/>
      <c r="AC1320" s="242"/>
      <c r="AD1320" s="242"/>
      <c r="AE1320" s="242"/>
      <c r="AF1320" s="242"/>
      <c r="AG1320" s="243"/>
      <c r="AH1320" s="50"/>
      <c r="AI1320" s="50"/>
      <c r="AJ1320" s="50"/>
      <c r="AK1320" s="50"/>
      <c r="AL1320" s="50"/>
      <c r="AM1320" s="50"/>
      <c r="AN1320" s="50"/>
      <c r="AO1320" s="50"/>
      <c r="AP1320" s="50"/>
      <c r="AQ1320" s="50"/>
      <c r="AR1320" s="50"/>
      <c r="AS1320" s="50"/>
      <c r="AT1320" s="50"/>
      <c r="AU1320" s="50"/>
      <c r="AV1320" s="50"/>
      <c r="AW1320" s="50"/>
      <c r="AX1320" s="50"/>
      <c r="AY1320" s="50"/>
      <c r="AZ1320" s="50"/>
      <c r="BA1320" s="50"/>
      <c r="BB1320" s="50"/>
      <c r="BC1320" s="50"/>
      <c r="BD1320" s="50"/>
      <c r="BE1320" s="50"/>
      <c r="BF1320" s="50"/>
      <c r="BG1320" s="50"/>
    </row>
    <row r="1321" spans="1:59" ht="24.75" customHeight="1" x14ac:dyDescent="0.25">
      <c r="A1321" s="22" t="s">
        <v>8</v>
      </c>
      <c r="B1321" s="22" t="s">
        <v>1993</v>
      </c>
      <c r="C1321" s="22" t="s">
        <v>7</v>
      </c>
      <c r="D1321" s="22">
        <v>13</v>
      </c>
      <c r="E1321" s="22" t="s">
        <v>2020</v>
      </c>
      <c r="F1321" s="22" t="s">
        <v>2021</v>
      </c>
      <c r="G1321" s="53">
        <v>0</v>
      </c>
      <c r="H1321" s="54">
        <v>394</v>
      </c>
      <c r="I1321" s="54">
        <v>0</v>
      </c>
      <c r="J1321" s="54">
        <v>0</v>
      </c>
      <c r="K1321" s="54">
        <v>0</v>
      </c>
      <c r="L1321" s="54">
        <v>1</v>
      </c>
      <c r="M1321" s="54">
        <v>1</v>
      </c>
      <c r="N1321" s="54">
        <v>2</v>
      </c>
      <c r="O1321" s="54">
        <v>0</v>
      </c>
      <c r="P1321" s="54">
        <v>0</v>
      </c>
      <c r="Q1321" s="54">
        <v>0</v>
      </c>
      <c r="R1321" s="54">
        <v>0</v>
      </c>
      <c r="S1321" s="54">
        <v>0</v>
      </c>
      <c r="T1321" s="54">
        <v>0</v>
      </c>
      <c r="U1321" s="54">
        <v>91</v>
      </c>
      <c r="V1321" s="54">
        <v>3</v>
      </c>
      <c r="W1321" s="54">
        <v>0</v>
      </c>
      <c r="X1321" s="54">
        <v>0</v>
      </c>
      <c r="Y1321" s="54">
        <v>0</v>
      </c>
      <c r="Z1321" s="54">
        <v>0</v>
      </c>
      <c r="AA1321" s="54">
        <v>0</v>
      </c>
      <c r="AB1321" s="54">
        <v>1</v>
      </c>
      <c r="AC1321" s="60">
        <v>0</v>
      </c>
      <c r="AD1321" s="100">
        <v>3</v>
      </c>
      <c r="AE1321" s="84">
        <v>0</v>
      </c>
      <c r="AF1321" s="173">
        <f t="shared" ref="AF1321" si="273">G1321+H1321+I1321+J1321+K1321+L1321+M1321+N1321+O1321+P1321+Q1321+R1321+S1321+T1321+U1321+V1321+W1321+X1321+Y1321+Z1321+AA1321+AB1321+AC1321+AD1321</f>
        <v>496</v>
      </c>
      <c r="AG1321" s="173">
        <f t="shared" ref="AG1321:AG1333" si="274">G1321+H1321+I1321+J1321+K1321+L1321+M1321+N1321+O1321+P1321+Q1321+R1321+S1321+T1321+U1321+V1321+W1321+X1321+Y1321+Z1321+AA1321+AB1321+AC1321</f>
        <v>493</v>
      </c>
    </row>
    <row r="1322" spans="1:59" ht="24.75" customHeight="1" x14ac:dyDescent="0.25">
      <c r="A1322" s="22" t="s">
        <v>8</v>
      </c>
      <c r="B1322" s="22" t="s">
        <v>1993</v>
      </c>
      <c r="C1322" s="22" t="s">
        <v>7</v>
      </c>
      <c r="D1322" s="22">
        <v>13</v>
      </c>
      <c r="E1322" s="22" t="s">
        <v>2022</v>
      </c>
      <c r="F1322" s="22" t="s">
        <v>2023</v>
      </c>
      <c r="G1322" s="53">
        <v>0</v>
      </c>
      <c r="H1322" s="54">
        <v>405</v>
      </c>
      <c r="I1322" s="54">
        <v>0</v>
      </c>
      <c r="J1322" s="54">
        <v>0</v>
      </c>
      <c r="K1322" s="54">
        <v>0</v>
      </c>
      <c r="L1322" s="54">
        <v>0</v>
      </c>
      <c r="M1322" s="54">
        <v>0</v>
      </c>
      <c r="N1322" s="54">
        <v>1</v>
      </c>
      <c r="O1322" s="54">
        <v>0</v>
      </c>
      <c r="P1322" s="54">
        <v>0</v>
      </c>
      <c r="Q1322" s="54">
        <v>0</v>
      </c>
      <c r="R1322" s="54">
        <v>0</v>
      </c>
      <c r="S1322" s="54">
        <v>0</v>
      </c>
      <c r="T1322" s="54">
        <v>0</v>
      </c>
      <c r="U1322" s="54">
        <v>100</v>
      </c>
      <c r="V1322" s="54">
        <v>1</v>
      </c>
      <c r="W1322" s="54">
        <v>0</v>
      </c>
      <c r="X1322" s="54">
        <v>1</v>
      </c>
      <c r="Y1322" s="54">
        <v>0</v>
      </c>
      <c r="Z1322" s="54">
        <v>0</v>
      </c>
      <c r="AA1322" s="54">
        <v>0</v>
      </c>
      <c r="AB1322" s="54">
        <v>0</v>
      </c>
      <c r="AC1322" s="60">
        <v>0</v>
      </c>
      <c r="AD1322" s="100">
        <v>0</v>
      </c>
      <c r="AE1322" s="84">
        <v>0</v>
      </c>
      <c r="AF1322" s="173">
        <f t="shared" ref="AF1322:AF1333" si="275">G1322+H1322+I1322+J1322+K1322+L1322+M1322+N1322+O1322+P1322+Q1322+R1322+S1322+T1322+U1322+V1322+W1322+X1322+Y1322+Z1322+AA1322+AB1322+AC1322+AD1322</f>
        <v>508</v>
      </c>
      <c r="AG1322" s="173">
        <f t="shared" si="274"/>
        <v>508</v>
      </c>
    </row>
    <row r="1323" spans="1:59" ht="24.75" customHeight="1" x14ac:dyDescent="0.25">
      <c r="A1323" s="22" t="s">
        <v>8</v>
      </c>
      <c r="B1323" s="22" t="s">
        <v>1993</v>
      </c>
      <c r="C1323" s="22" t="s">
        <v>7</v>
      </c>
      <c r="D1323" s="22">
        <v>13</v>
      </c>
      <c r="E1323" s="22" t="s">
        <v>2024</v>
      </c>
      <c r="F1323" s="22" t="s">
        <v>2025</v>
      </c>
      <c r="G1323" s="53">
        <v>2</v>
      </c>
      <c r="H1323" s="54">
        <v>307</v>
      </c>
      <c r="I1323" s="54">
        <v>0</v>
      </c>
      <c r="J1323" s="54">
        <v>0</v>
      </c>
      <c r="K1323" s="54">
        <v>0</v>
      </c>
      <c r="L1323" s="54">
        <v>0</v>
      </c>
      <c r="M1323" s="54">
        <v>0</v>
      </c>
      <c r="N1323" s="54">
        <v>0</v>
      </c>
      <c r="O1323" s="54">
        <v>0</v>
      </c>
      <c r="P1323" s="54">
        <v>1</v>
      </c>
      <c r="Q1323" s="54">
        <v>0</v>
      </c>
      <c r="R1323" s="54">
        <v>0</v>
      </c>
      <c r="S1323" s="54">
        <v>0</v>
      </c>
      <c r="T1323" s="54">
        <v>0</v>
      </c>
      <c r="U1323" s="54">
        <v>49</v>
      </c>
      <c r="V1323" s="54">
        <v>0</v>
      </c>
      <c r="W1323" s="54">
        <v>0</v>
      </c>
      <c r="X1323" s="54">
        <v>0</v>
      </c>
      <c r="Y1323" s="54">
        <v>0</v>
      </c>
      <c r="Z1323" s="54">
        <v>0</v>
      </c>
      <c r="AA1323" s="54">
        <v>0</v>
      </c>
      <c r="AB1323" s="54">
        <v>0</v>
      </c>
      <c r="AC1323" s="60">
        <v>0</v>
      </c>
      <c r="AD1323" s="100">
        <v>4</v>
      </c>
      <c r="AE1323" s="84">
        <v>0</v>
      </c>
      <c r="AF1323" s="173">
        <f t="shared" si="275"/>
        <v>363</v>
      </c>
      <c r="AG1323" s="173">
        <f t="shared" si="274"/>
        <v>359</v>
      </c>
    </row>
    <row r="1324" spans="1:59" ht="24.75" customHeight="1" x14ac:dyDescent="0.25">
      <c r="A1324" s="22" t="s">
        <v>8</v>
      </c>
      <c r="B1324" s="22" t="s">
        <v>1993</v>
      </c>
      <c r="C1324" s="22" t="s">
        <v>7</v>
      </c>
      <c r="D1324" s="22">
        <v>13</v>
      </c>
      <c r="E1324" s="22" t="s">
        <v>2026</v>
      </c>
      <c r="F1324" s="22" t="s">
        <v>2027</v>
      </c>
      <c r="G1324" s="53">
        <v>1</v>
      </c>
      <c r="H1324" s="54">
        <v>514</v>
      </c>
      <c r="I1324" s="54">
        <v>1</v>
      </c>
      <c r="J1324" s="54">
        <v>0</v>
      </c>
      <c r="K1324" s="54">
        <v>0</v>
      </c>
      <c r="L1324" s="54">
        <v>0</v>
      </c>
      <c r="M1324" s="54">
        <v>1</v>
      </c>
      <c r="N1324" s="54">
        <v>2</v>
      </c>
      <c r="O1324" s="54">
        <v>2</v>
      </c>
      <c r="P1324" s="54">
        <v>0</v>
      </c>
      <c r="Q1324" s="54">
        <v>2</v>
      </c>
      <c r="R1324" s="54">
        <v>0</v>
      </c>
      <c r="S1324" s="54">
        <v>0</v>
      </c>
      <c r="T1324" s="54">
        <v>0</v>
      </c>
      <c r="U1324" s="54">
        <v>129</v>
      </c>
      <c r="V1324" s="54">
        <v>1</v>
      </c>
      <c r="W1324" s="54">
        <v>0</v>
      </c>
      <c r="X1324" s="54">
        <v>2</v>
      </c>
      <c r="Y1324" s="54">
        <v>2</v>
      </c>
      <c r="Z1324" s="54">
        <v>0</v>
      </c>
      <c r="AA1324" s="54">
        <v>0</v>
      </c>
      <c r="AB1324" s="54">
        <v>0</v>
      </c>
      <c r="AC1324" s="60">
        <v>0</v>
      </c>
      <c r="AD1324" s="100">
        <v>3</v>
      </c>
      <c r="AE1324" s="84">
        <v>0</v>
      </c>
      <c r="AF1324" s="173">
        <f t="shared" si="275"/>
        <v>660</v>
      </c>
      <c r="AG1324" s="173">
        <f t="shared" si="274"/>
        <v>657</v>
      </c>
    </row>
    <row r="1325" spans="1:59" ht="24.75" customHeight="1" x14ac:dyDescent="0.25">
      <c r="A1325" s="22" t="s">
        <v>8</v>
      </c>
      <c r="B1325" s="22" t="s">
        <v>1993</v>
      </c>
      <c r="C1325" s="22" t="s">
        <v>7</v>
      </c>
      <c r="D1325" s="22">
        <v>13</v>
      </c>
      <c r="E1325" s="22" t="s">
        <v>2028</v>
      </c>
      <c r="F1325" s="22" t="s">
        <v>2029</v>
      </c>
      <c r="G1325" s="53">
        <v>1</v>
      </c>
      <c r="H1325" s="54">
        <v>516</v>
      </c>
      <c r="I1325" s="54">
        <v>1</v>
      </c>
      <c r="J1325" s="54">
        <v>0</v>
      </c>
      <c r="K1325" s="54">
        <v>0</v>
      </c>
      <c r="L1325" s="54">
        <v>1</v>
      </c>
      <c r="M1325" s="54">
        <v>0</v>
      </c>
      <c r="N1325" s="54">
        <v>1</v>
      </c>
      <c r="O1325" s="54">
        <v>0</v>
      </c>
      <c r="P1325" s="54">
        <v>0</v>
      </c>
      <c r="Q1325" s="54">
        <v>0</v>
      </c>
      <c r="R1325" s="54">
        <v>0</v>
      </c>
      <c r="S1325" s="54">
        <v>0</v>
      </c>
      <c r="T1325" s="54">
        <v>0</v>
      </c>
      <c r="U1325" s="54">
        <v>145</v>
      </c>
      <c r="V1325" s="54">
        <v>1</v>
      </c>
      <c r="W1325" s="54">
        <v>1</v>
      </c>
      <c r="X1325" s="54">
        <v>1</v>
      </c>
      <c r="Y1325" s="54">
        <v>4</v>
      </c>
      <c r="Z1325" s="54">
        <v>0</v>
      </c>
      <c r="AA1325" s="54">
        <v>0</v>
      </c>
      <c r="AB1325" s="54">
        <v>0</v>
      </c>
      <c r="AC1325" s="60">
        <v>0</v>
      </c>
      <c r="AD1325" s="100">
        <v>3</v>
      </c>
      <c r="AE1325" s="84">
        <v>0</v>
      </c>
      <c r="AF1325" s="173">
        <f t="shared" si="275"/>
        <v>675</v>
      </c>
      <c r="AG1325" s="173">
        <f t="shared" si="274"/>
        <v>672</v>
      </c>
    </row>
    <row r="1326" spans="1:59" ht="24.75" customHeight="1" x14ac:dyDescent="0.25">
      <c r="A1326" s="42" t="s">
        <v>8</v>
      </c>
      <c r="B1326" s="42" t="s">
        <v>1993</v>
      </c>
      <c r="C1326" s="42" t="s">
        <v>7</v>
      </c>
      <c r="D1326" s="42">
        <v>13</v>
      </c>
      <c r="E1326" s="42" t="s">
        <v>2030</v>
      </c>
      <c r="F1326" s="42" t="s">
        <v>2031</v>
      </c>
      <c r="G1326" s="115">
        <v>0</v>
      </c>
      <c r="H1326" s="115">
        <v>525</v>
      </c>
      <c r="I1326" s="115">
        <v>2</v>
      </c>
      <c r="J1326" s="115">
        <v>0</v>
      </c>
      <c r="K1326" s="115">
        <v>0</v>
      </c>
      <c r="L1326" s="115">
        <v>0</v>
      </c>
      <c r="M1326" s="115">
        <v>0</v>
      </c>
      <c r="N1326" s="115">
        <v>2</v>
      </c>
      <c r="O1326" s="115">
        <v>0</v>
      </c>
      <c r="P1326" s="115">
        <v>0</v>
      </c>
      <c r="Q1326" s="115">
        <v>3</v>
      </c>
      <c r="R1326" s="115">
        <v>0</v>
      </c>
      <c r="S1326" s="115">
        <v>0</v>
      </c>
      <c r="T1326" s="115">
        <v>0</v>
      </c>
      <c r="U1326" s="115">
        <v>134</v>
      </c>
      <c r="V1326" s="115">
        <v>0</v>
      </c>
      <c r="W1326" s="115">
        <v>0</v>
      </c>
      <c r="X1326" s="115">
        <v>0</v>
      </c>
      <c r="Y1326" s="115">
        <v>3</v>
      </c>
      <c r="Z1326" s="115">
        <v>0</v>
      </c>
      <c r="AA1326" s="115">
        <v>0</v>
      </c>
      <c r="AB1326" s="115">
        <v>0</v>
      </c>
      <c r="AC1326" s="115">
        <v>1</v>
      </c>
      <c r="AD1326" s="198">
        <v>9</v>
      </c>
      <c r="AE1326" s="133">
        <v>0</v>
      </c>
      <c r="AF1326" s="174">
        <f t="shared" si="275"/>
        <v>679</v>
      </c>
      <c r="AG1326" s="174">
        <f t="shared" si="274"/>
        <v>670</v>
      </c>
    </row>
    <row r="1327" spans="1:59" s="27" customFormat="1" ht="24.75" customHeight="1" x14ac:dyDescent="0.25">
      <c r="A1327" s="22" t="s">
        <v>8</v>
      </c>
      <c r="B1327" s="22" t="s">
        <v>1993</v>
      </c>
      <c r="C1327" s="22" t="s">
        <v>7</v>
      </c>
      <c r="D1327" s="22">
        <v>13</v>
      </c>
      <c r="E1327" s="22" t="s">
        <v>2032</v>
      </c>
      <c r="F1327" s="22" t="s">
        <v>2033</v>
      </c>
      <c r="G1327" s="53">
        <v>1</v>
      </c>
      <c r="H1327" s="54">
        <v>521</v>
      </c>
      <c r="I1327" s="54">
        <v>0</v>
      </c>
      <c r="J1327" s="54">
        <v>0</v>
      </c>
      <c r="K1327" s="54">
        <v>0</v>
      </c>
      <c r="L1327" s="54">
        <v>0</v>
      </c>
      <c r="M1327" s="54">
        <v>0</v>
      </c>
      <c r="N1327" s="54">
        <v>3</v>
      </c>
      <c r="O1327" s="54">
        <v>0</v>
      </c>
      <c r="P1327" s="54">
        <v>0</v>
      </c>
      <c r="Q1327" s="54">
        <v>0</v>
      </c>
      <c r="R1327" s="54">
        <v>0</v>
      </c>
      <c r="S1327" s="54">
        <v>0</v>
      </c>
      <c r="T1327" s="54">
        <v>0</v>
      </c>
      <c r="U1327" s="54">
        <v>139</v>
      </c>
      <c r="V1327" s="54">
        <v>2</v>
      </c>
      <c r="W1327" s="54">
        <v>0</v>
      </c>
      <c r="X1327" s="54">
        <v>2</v>
      </c>
      <c r="Y1327" s="54">
        <v>2</v>
      </c>
      <c r="Z1327" s="54">
        <v>1</v>
      </c>
      <c r="AA1327" s="54">
        <v>0</v>
      </c>
      <c r="AB1327" s="54">
        <v>0</v>
      </c>
      <c r="AC1327" s="54">
        <v>0</v>
      </c>
      <c r="AD1327" s="84">
        <v>3</v>
      </c>
      <c r="AE1327" s="84">
        <v>0</v>
      </c>
      <c r="AF1327" s="173">
        <f t="shared" si="275"/>
        <v>674</v>
      </c>
      <c r="AG1327" s="173">
        <f t="shared" si="274"/>
        <v>671</v>
      </c>
    </row>
    <row r="1328" spans="1:59" ht="24.75" customHeight="1" x14ac:dyDescent="0.25">
      <c r="A1328" s="38" t="s">
        <v>8</v>
      </c>
      <c r="B1328" s="38" t="s">
        <v>1993</v>
      </c>
      <c r="C1328" s="38" t="s">
        <v>7</v>
      </c>
      <c r="D1328" s="38">
        <v>13</v>
      </c>
      <c r="E1328" s="38" t="s">
        <v>2034</v>
      </c>
      <c r="F1328" s="38" t="s">
        <v>2035</v>
      </c>
      <c r="G1328" s="116">
        <v>0</v>
      </c>
      <c r="H1328" s="116">
        <v>429</v>
      </c>
      <c r="I1328" s="116">
        <v>0</v>
      </c>
      <c r="J1328" s="116">
        <v>0</v>
      </c>
      <c r="K1328" s="116">
        <v>0</v>
      </c>
      <c r="L1328" s="116">
        <v>1</v>
      </c>
      <c r="M1328" s="116">
        <v>1</v>
      </c>
      <c r="N1328" s="116">
        <v>3</v>
      </c>
      <c r="O1328" s="116">
        <v>0</v>
      </c>
      <c r="P1328" s="116">
        <v>0</v>
      </c>
      <c r="Q1328" s="116">
        <v>1</v>
      </c>
      <c r="R1328" s="116">
        <v>0</v>
      </c>
      <c r="S1328" s="116">
        <v>0</v>
      </c>
      <c r="T1328" s="116">
        <v>0</v>
      </c>
      <c r="U1328" s="116">
        <v>114</v>
      </c>
      <c r="V1328" s="116">
        <v>2</v>
      </c>
      <c r="W1328" s="116">
        <v>0</v>
      </c>
      <c r="X1328" s="116">
        <v>0</v>
      </c>
      <c r="Y1328" s="116">
        <v>8</v>
      </c>
      <c r="Z1328" s="116">
        <v>0</v>
      </c>
      <c r="AA1328" s="116">
        <v>0</v>
      </c>
      <c r="AB1328" s="116">
        <v>0</v>
      </c>
      <c r="AC1328" s="117">
        <v>0</v>
      </c>
      <c r="AD1328" s="187">
        <v>6</v>
      </c>
      <c r="AE1328" s="182">
        <v>0</v>
      </c>
      <c r="AF1328" s="175">
        <f t="shared" si="275"/>
        <v>565</v>
      </c>
      <c r="AG1328" s="175">
        <f t="shared" si="274"/>
        <v>559</v>
      </c>
    </row>
    <row r="1329" spans="1:59" ht="24.75" customHeight="1" x14ac:dyDescent="0.25">
      <c r="A1329" s="22" t="s">
        <v>8</v>
      </c>
      <c r="B1329" s="22" t="s">
        <v>1993</v>
      </c>
      <c r="C1329" s="22" t="s">
        <v>7</v>
      </c>
      <c r="D1329" s="22">
        <v>13</v>
      </c>
      <c r="E1329" s="22" t="s">
        <v>2036</v>
      </c>
      <c r="F1329" s="22" t="s">
        <v>2037</v>
      </c>
      <c r="G1329" s="106">
        <v>1</v>
      </c>
      <c r="H1329" s="106">
        <v>437</v>
      </c>
      <c r="I1329" s="106">
        <v>0</v>
      </c>
      <c r="J1329" s="106">
        <v>0</v>
      </c>
      <c r="K1329" s="106">
        <v>0</v>
      </c>
      <c r="L1329" s="106">
        <v>0</v>
      </c>
      <c r="M1329" s="106">
        <v>2</v>
      </c>
      <c r="N1329" s="106">
        <v>1</v>
      </c>
      <c r="O1329" s="106">
        <v>0</v>
      </c>
      <c r="P1329" s="106">
        <v>0</v>
      </c>
      <c r="Q1329" s="106">
        <v>2</v>
      </c>
      <c r="R1329" s="106">
        <v>0</v>
      </c>
      <c r="S1329" s="106">
        <v>0</v>
      </c>
      <c r="T1329" s="106">
        <v>0</v>
      </c>
      <c r="U1329" s="106">
        <v>102</v>
      </c>
      <c r="V1329" s="106">
        <v>3</v>
      </c>
      <c r="W1329" s="106">
        <v>2</v>
      </c>
      <c r="X1329" s="106">
        <v>0</v>
      </c>
      <c r="Y1329" s="106">
        <v>4</v>
      </c>
      <c r="Z1329" s="106">
        <v>0</v>
      </c>
      <c r="AA1329" s="106">
        <v>0</v>
      </c>
      <c r="AB1329" s="106">
        <v>0</v>
      </c>
      <c r="AC1329" s="108">
        <v>0</v>
      </c>
      <c r="AD1329" s="192">
        <v>3</v>
      </c>
      <c r="AE1329" s="84">
        <v>0</v>
      </c>
      <c r="AF1329" s="173">
        <f t="shared" si="275"/>
        <v>557</v>
      </c>
      <c r="AG1329" s="173">
        <f t="shared" si="274"/>
        <v>554</v>
      </c>
    </row>
    <row r="1330" spans="1:59" ht="24.75" customHeight="1" x14ac:dyDescent="0.25">
      <c r="A1330" s="22" t="s">
        <v>8</v>
      </c>
      <c r="B1330" s="22" t="s">
        <v>1993</v>
      </c>
      <c r="C1330" s="22" t="s">
        <v>7</v>
      </c>
      <c r="D1330" s="22">
        <v>13</v>
      </c>
      <c r="E1330" s="22" t="s">
        <v>2038</v>
      </c>
      <c r="F1330" s="22" t="s">
        <v>2039</v>
      </c>
      <c r="G1330" s="106">
        <v>1</v>
      </c>
      <c r="H1330" s="106">
        <v>457</v>
      </c>
      <c r="I1330" s="106">
        <v>0</v>
      </c>
      <c r="J1330" s="106">
        <v>0</v>
      </c>
      <c r="K1330" s="106">
        <v>1</v>
      </c>
      <c r="L1330" s="106">
        <v>0</v>
      </c>
      <c r="M1330" s="106">
        <v>0</v>
      </c>
      <c r="N1330" s="106">
        <v>2</v>
      </c>
      <c r="O1330" s="106">
        <v>0</v>
      </c>
      <c r="P1330" s="106">
        <v>0</v>
      </c>
      <c r="Q1330" s="106">
        <v>0</v>
      </c>
      <c r="R1330" s="106">
        <v>0</v>
      </c>
      <c r="S1330" s="106">
        <v>0</v>
      </c>
      <c r="T1330" s="106">
        <v>0</v>
      </c>
      <c r="U1330" s="106">
        <v>102</v>
      </c>
      <c r="V1330" s="106">
        <v>1</v>
      </c>
      <c r="W1330" s="106">
        <v>0</v>
      </c>
      <c r="X1330" s="106">
        <v>0</v>
      </c>
      <c r="Y1330" s="106">
        <v>0</v>
      </c>
      <c r="Z1330" s="106">
        <v>0</v>
      </c>
      <c r="AA1330" s="106">
        <v>0</v>
      </c>
      <c r="AB1330" s="106">
        <v>0</v>
      </c>
      <c r="AC1330" s="108">
        <v>0</v>
      </c>
      <c r="AD1330" s="192">
        <v>1</v>
      </c>
      <c r="AE1330" s="84">
        <v>0</v>
      </c>
      <c r="AF1330" s="173">
        <f t="shared" si="275"/>
        <v>565</v>
      </c>
      <c r="AG1330" s="173">
        <f t="shared" si="274"/>
        <v>564</v>
      </c>
    </row>
    <row r="1331" spans="1:59" ht="24.75" customHeight="1" x14ac:dyDescent="0.25">
      <c r="A1331" s="22" t="s">
        <v>8</v>
      </c>
      <c r="B1331" s="22" t="s">
        <v>1993</v>
      </c>
      <c r="C1331" s="22" t="s">
        <v>7</v>
      </c>
      <c r="D1331" s="22">
        <v>13</v>
      </c>
      <c r="E1331" s="22" t="s">
        <v>2040</v>
      </c>
      <c r="F1331" s="22" t="s">
        <v>2041</v>
      </c>
      <c r="G1331" s="106">
        <v>0</v>
      </c>
      <c r="H1331" s="106">
        <v>459</v>
      </c>
      <c r="I1331" s="106">
        <v>1</v>
      </c>
      <c r="J1331" s="106">
        <v>0</v>
      </c>
      <c r="K1331" s="106">
        <v>0</v>
      </c>
      <c r="L1331" s="106">
        <v>0</v>
      </c>
      <c r="M1331" s="106">
        <v>0</v>
      </c>
      <c r="N1331" s="106">
        <v>3</v>
      </c>
      <c r="O1331" s="106">
        <v>0</v>
      </c>
      <c r="P1331" s="106">
        <v>0</v>
      </c>
      <c r="Q1331" s="106">
        <v>0</v>
      </c>
      <c r="R1331" s="106">
        <v>0</v>
      </c>
      <c r="S1331" s="106">
        <v>0</v>
      </c>
      <c r="T1331" s="106">
        <v>0</v>
      </c>
      <c r="U1331" s="106">
        <v>104</v>
      </c>
      <c r="V1331" s="106">
        <v>1</v>
      </c>
      <c r="W1331" s="106">
        <v>0</v>
      </c>
      <c r="X1331" s="106">
        <v>0</v>
      </c>
      <c r="Y1331" s="106">
        <v>1</v>
      </c>
      <c r="Z1331" s="106">
        <v>0</v>
      </c>
      <c r="AA1331" s="106">
        <v>0</v>
      </c>
      <c r="AB1331" s="106">
        <v>0</v>
      </c>
      <c r="AC1331" s="108">
        <v>0</v>
      </c>
      <c r="AD1331" s="192">
        <v>1</v>
      </c>
      <c r="AE1331" s="84">
        <v>0</v>
      </c>
      <c r="AF1331" s="173">
        <f t="shared" si="275"/>
        <v>570</v>
      </c>
      <c r="AG1331" s="173">
        <f t="shared" si="274"/>
        <v>569</v>
      </c>
    </row>
    <row r="1332" spans="1:59" ht="24.75" customHeight="1" x14ac:dyDescent="0.25">
      <c r="A1332" s="22" t="s">
        <v>8</v>
      </c>
      <c r="B1332" s="22" t="s">
        <v>1993</v>
      </c>
      <c r="C1332" s="22" t="s">
        <v>7</v>
      </c>
      <c r="D1332" s="22">
        <v>13</v>
      </c>
      <c r="E1332" s="22" t="s">
        <v>2042</v>
      </c>
      <c r="F1332" s="22" t="s">
        <v>2043</v>
      </c>
      <c r="G1332" s="106">
        <v>1</v>
      </c>
      <c r="H1332" s="106">
        <v>536</v>
      </c>
      <c r="I1332" s="106">
        <v>1</v>
      </c>
      <c r="J1332" s="106">
        <v>0</v>
      </c>
      <c r="K1332" s="106">
        <v>1</v>
      </c>
      <c r="L1332" s="106">
        <v>0</v>
      </c>
      <c r="M1332" s="106">
        <v>0</v>
      </c>
      <c r="N1332" s="106">
        <v>2</v>
      </c>
      <c r="O1332" s="106">
        <v>0</v>
      </c>
      <c r="P1332" s="106">
        <v>0</v>
      </c>
      <c r="Q1332" s="106">
        <v>0</v>
      </c>
      <c r="R1332" s="106">
        <v>1</v>
      </c>
      <c r="S1332" s="106">
        <v>0</v>
      </c>
      <c r="T1332" s="106">
        <v>0</v>
      </c>
      <c r="U1332" s="106">
        <v>178</v>
      </c>
      <c r="V1332" s="106">
        <v>2</v>
      </c>
      <c r="W1332" s="106">
        <v>0</v>
      </c>
      <c r="X1332" s="106">
        <v>0</v>
      </c>
      <c r="Y1332" s="106">
        <v>0</v>
      </c>
      <c r="Z1332" s="106">
        <v>0</v>
      </c>
      <c r="AA1332" s="106">
        <v>0</v>
      </c>
      <c r="AB1332" s="106">
        <v>0</v>
      </c>
      <c r="AC1332" s="108">
        <v>0</v>
      </c>
      <c r="AD1332" s="192">
        <v>4</v>
      </c>
      <c r="AE1332" s="84">
        <v>0</v>
      </c>
      <c r="AF1332" s="173">
        <f t="shared" si="275"/>
        <v>726</v>
      </c>
      <c r="AG1332" s="173">
        <f t="shared" si="274"/>
        <v>722</v>
      </c>
    </row>
    <row r="1333" spans="1:59" ht="24.75" customHeight="1" x14ac:dyDescent="0.25">
      <c r="A1333" s="22" t="s">
        <v>8</v>
      </c>
      <c r="B1333" s="44" t="s">
        <v>1993</v>
      </c>
      <c r="C1333" s="6" t="s">
        <v>7</v>
      </c>
      <c r="D1333" s="22">
        <v>13</v>
      </c>
      <c r="E1333" s="22" t="s">
        <v>2044</v>
      </c>
      <c r="F1333" s="22" t="s">
        <v>2045</v>
      </c>
      <c r="G1333" s="106">
        <v>1</v>
      </c>
      <c r="H1333" s="106">
        <v>516</v>
      </c>
      <c r="I1333" s="106">
        <v>0</v>
      </c>
      <c r="J1333" s="106">
        <v>0</v>
      </c>
      <c r="K1333" s="106">
        <v>1</v>
      </c>
      <c r="L1333" s="106">
        <v>0</v>
      </c>
      <c r="M1333" s="106">
        <v>2</v>
      </c>
      <c r="N1333" s="106">
        <v>0</v>
      </c>
      <c r="O1333" s="106">
        <v>1</v>
      </c>
      <c r="P1333" s="106">
        <v>0</v>
      </c>
      <c r="Q1333" s="106">
        <v>0</v>
      </c>
      <c r="R1333" s="106">
        <v>0</v>
      </c>
      <c r="S1333" s="106">
        <v>0</v>
      </c>
      <c r="T1333" s="106">
        <v>0</v>
      </c>
      <c r="U1333" s="106">
        <v>192</v>
      </c>
      <c r="V1333" s="106">
        <v>2</v>
      </c>
      <c r="W1333" s="106">
        <v>0</v>
      </c>
      <c r="X1333" s="106">
        <v>0</v>
      </c>
      <c r="Y1333" s="106">
        <v>1</v>
      </c>
      <c r="Z1333" s="106">
        <v>0</v>
      </c>
      <c r="AA1333" s="106">
        <v>0</v>
      </c>
      <c r="AB1333" s="106">
        <v>0</v>
      </c>
      <c r="AC1333" s="108">
        <v>0</v>
      </c>
      <c r="AD1333" s="192">
        <v>1</v>
      </c>
      <c r="AE1333" s="84">
        <v>0</v>
      </c>
      <c r="AF1333" s="173">
        <f t="shared" si="275"/>
        <v>717</v>
      </c>
      <c r="AG1333" s="173">
        <f t="shared" si="274"/>
        <v>716</v>
      </c>
    </row>
    <row r="1334" spans="1:59" ht="24.75" customHeight="1" x14ac:dyDescent="0.25">
      <c r="A1334" s="44"/>
      <c r="B1334" s="44"/>
      <c r="C1334" s="6"/>
      <c r="D1334" s="40"/>
      <c r="E1334" s="31" t="s">
        <v>242</v>
      </c>
      <c r="F1334" s="31" t="s">
        <v>6</v>
      </c>
      <c r="G1334" s="87">
        <f>SUM(G1321:G1333)</f>
        <v>9</v>
      </c>
      <c r="H1334" s="84">
        <f t="shared" ref="H1334:AG1334" si="276">SUM(H1321:H1333)</f>
        <v>6016</v>
      </c>
      <c r="I1334" s="84">
        <f t="shared" si="276"/>
        <v>6</v>
      </c>
      <c r="J1334" s="84">
        <f t="shared" si="276"/>
        <v>0</v>
      </c>
      <c r="K1334" s="84">
        <f t="shared" si="276"/>
        <v>3</v>
      </c>
      <c r="L1334" s="84">
        <f t="shared" si="276"/>
        <v>3</v>
      </c>
      <c r="M1334" s="84">
        <f t="shared" si="276"/>
        <v>7</v>
      </c>
      <c r="N1334" s="84">
        <f t="shared" si="276"/>
        <v>22</v>
      </c>
      <c r="O1334" s="84">
        <f t="shared" si="276"/>
        <v>3</v>
      </c>
      <c r="P1334" s="84">
        <f t="shared" si="276"/>
        <v>1</v>
      </c>
      <c r="Q1334" s="84">
        <f t="shared" si="276"/>
        <v>8</v>
      </c>
      <c r="R1334" s="84">
        <f t="shared" si="276"/>
        <v>1</v>
      </c>
      <c r="S1334" s="84">
        <f t="shared" si="276"/>
        <v>0</v>
      </c>
      <c r="T1334" s="84">
        <f t="shared" si="276"/>
        <v>0</v>
      </c>
      <c r="U1334" s="84">
        <f t="shared" si="276"/>
        <v>1579</v>
      </c>
      <c r="V1334" s="84">
        <f t="shared" si="276"/>
        <v>19</v>
      </c>
      <c r="W1334" s="84">
        <f t="shared" si="276"/>
        <v>3</v>
      </c>
      <c r="X1334" s="84">
        <f t="shared" si="276"/>
        <v>6</v>
      </c>
      <c r="Y1334" s="84">
        <f t="shared" si="276"/>
        <v>25</v>
      </c>
      <c r="Z1334" s="84">
        <f t="shared" si="276"/>
        <v>1</v>
      </c>
      <c r="AA1334" s="84">
        <f t="shared" si="276"/>
        <v>0</v>
      </c>
      <c r="AB1334" s="84">
        <f t="shared" si="276"/>
        <v>1</v>
      </c>
      <c r="AC1334" s="85">
        <f t="shared" si="276"/>
        <v>1</v>
      </c>
      <c r="AD1334" s="100">
        <f t="shared" si="276"/>
        <v>41</v>
      </c>
      <c r="AE1334" s="84">
        <f t="shared" si="276"/>
        <v>0</v>
      </c>
      <c r="AF1334" s="87">
        <f t="shared" si="276"/>
        <v>7755</v>
      </c>
      <c r="AG1334" s="88">
        <f t="shared" si="276"/>
        <v>7714</v>
      </c>
    </row>
    <row r="1335" spans="1:59" s="51" customFormat="1" ht="24.75" customHeight="1" x14ac:dyDescent="0.25">
      <c r="A1335" s="241"/>
      <c r="B1335" s="242"/>
      <c r="C1335" s="242"/>
      <c r="D1335" s="242"/>
      <c r="E1335" s="242"/>
      <c r="F1335" s="242"/>
      <c r="G1335" s="242"/>
      <c r="H1335" s="242"/>
      <c r="I1335" s="242"/>
      <c r="J1335" s="242"/>
      <c r="K1335" s="242"/>
      <c r="L1335" s="242"/>
      <c r="M1335" s="242"/>
      <c r="N1335" s="242"/>
      <c r="O1335" s="242"/>
      <c r="P1335" s="242"/>
      <c r="Q1335" s="242"/>
      <c r="R1335" s="242"/>
      <c r="S1335" s="242"/>
      <c r="T1335" s="242"/>
      <c r="U1335" s="242"/>
      <c r="V1335" s="242"/>
      <c r="W1335" s="242"/>
      <c r="X1335" s="242"/>
      <c r="Y1335" s="242"/>
      <c r="Z1335" s="242"/>
      <c r="AA1335" s="242"/>
      <c r="AB1335" s="242"/>
      <c r="AC1335" s="242"/>
      <c r="AD1335" s="242"/>
      <c r="AE1335" s="242"/>
      <c r="AF1335" s="242"/>
      <c r="AG1335" s="243"/>
      <c r="AH1335" s="50"/>
      <c r="AI1335" s="50"/>
      <c r="AJ1335" s="50"/>
      <c r="AK1335" s="50"/>
      <c r="AL1335" s="50"/>
      <c r="AM1335" s="50"/>
      <c r="AN1335" s="50"/>
      <c r="AO1335" s="50"/>
      <c r="AP1335" s="50"/>
      <c r="AQ1335" s="50"/>
      <c r="AR1335" s="50"/>
      <c r="AS1335" s="50"/>
      <c r="AT1335" s="50"/>
      <c r="AU1335" s="50"/>
      <c r="AV1335" s="50"/>
      <c r="AW1335" s="50"/>
      <c r="AX1335" s="50"/>
      <c r="AY1335" s="50"/>
      <c r="AZ1335" s="50"/>
      <c r="BA1335" s="50"/>
      <c r="BB1335" s="50"/>
      <c r="BC1335" s="50"/>
      <c r="BD1335" s="50"/>
      <c r="BE1335" s="50"/>
      <c r="BF1335" s="50"/>
      <c r="BG1335" s="50"/>
    </row>
    <row r="1336" spans="1:59" s="159" customFormat="1" ht="24.75" customHeight="1" x14ac:dyDescent="0.3">
      <c r="A1336" s="244"/>
      <c r="B1336" s="245"/>
      <c r="C1336" s="245"/>
      <c r="D1336" s="246"/>
      <c r="E1336" s="146" t="s">
        <v>2444</v>
      </c>
      <c r="F1336" s="146"/>
      <c r="G1336" s="147">
        <f>G1319+G1334</f>
        <v>17</v>
      </c>
      <c r="H1336" s="148">
        <f t="shared" ref="H1336:AG1336" si="277">H1319+H1334</f>
        <v>11179</v>
      </c>
      <c r="I1336" s="148">
        <f t="shared" si="277"/>
        <v>11</v>
      </c>
      <c r="J1336" s="148">
        <f t="shared" si="277"/>
        <v>0</v>
      </c>
      <c r="K1336" s="148">
        <f t="shared" si="277"/>
        <v>5</v>
      </c>
      <c r="L1336" s="148">
        <f t="shared" si="277"/>
        <v>6</v>
      </c>
      <c r="M1336" s="148">
        <f t="shared" si="277"/>
        <v>14</v>
      </c>
      <c r="N1336" s="148">
        <f t="shared" si="277"/>
        <v>45</v>
      </c>
      <c r="O1336" s="148">
        <f t="shared" si="277"/>
        <v>4</v>
      </c>
      <c r="P1336" s="148">
        <f t="shared" si="277"/>
        <v>2</v>
      </c>
      <c r="Q1336" s="148">
        <f t="shared" si="277"/>
        <v>8</v>
      </c>
      <c r="R1336" s="148">
        <f t="shared" si="277"/>
        <v>2</v>
      </c>
      <c r="S1336" s="148">
        <f t="shared" si="277"/>
        <v>1</v>
      </c>
      <c r="T1336" s="148">
        <f t="shared" si="277"/>
        <v>0</v>
      </c>
      <c r="U1336" s="148">
        <f t="shared" si="277"/>
        <v>3568</v>
      </c>
      <c r="V1336" s="148">
        <f t="shared" si="277"/>
        <v>25</v>
      </c>
      <c r="W1336" s="148">
        <f t="shared" si="277"/>
        <v>3</v>
      </c>
      <c r="X1336" s="148">
        <f t="shared" si="277"/>
        <v>15</v>
      </c>
      <c r="Y1336" s="148">
        <f t="shared" si="277"/>
        <v>33</v>
      </c>
      <c r="Z1336" s="148">
        <f t="shared" si="277"/>
        <v>2</v>
      </c>
      <c r="AA1336" s="148">
        <f t="shared" si="277"/>
        <v>8</v>
      </c>
      <c r="AB1336" s="148">
        <f t="shared" si="277"/>
        <v>4</v>
      </c>
      <c r="AC1336" s="149">
        <f t="shared" si="277"/>
        <v>4</v>
      </c>
      <c r="AD1336" s="150">
        <f t="shared" si="277"/>
        <v>89</v>
      </c>
      <c r="AE1336" s="148">
        <f t="shared" si="277"/>
        <v>0</v>
      </c>
      <c r="AF1336" s="147">
        <f t="shared" si="277"/>
        <v>15045</v>
      </c>
      <c r="AG1336" s="151">
        <f t="shared" si="277"/>
        <v>14956</v>
      </c>
      <c r="AH1336" s="158"/>
      <c r="AI1336" s="158"/>
      <c r="AJ1336" s="158"/>
      <c r="AK1336" s="158"/>
      <c r="AL1336" s="158"/>
      <c r="AM1336" s="158"/>
      <c r="AN1336" s="158"/>
      <c r="AO1336" s="158"/>
      <c r="AP1336" s="158"/>
      <c r="AQ1336" s="158"/>
      <c r="AR1336" s="158"/>
      <c r="AS1336" s="158"/>
      <c r="AT1336" s="158"/>
      <c r="AU1336" s="158"/>
      <c r="AV1336" s="158"/>
      <c r="AW1336" s="158"/>
      <c r="AX1336" s="158"/>
      <c r="AY1336" s="158"/>
      <c r="AZ1336" s="158"/>
      <c r="BA1336" s="158"/>
      <c r="BB1336" s="158"/>
      <c r="BC1336" s="158"/>
      <c r="BD1336" s="158"/>
      <c r="BE1336" s="158"/>
      <c r="BF1336" s="158"/>
      <c r="BG1336" s="158"/>
    </row>
    <row r="1337" spans="1:59" ht="24.75" customHeight="1" x14ac:dyDescent="0.25">
      <c r="A1337" s="238"/>
      <c r="B1337" s="239"/>
      <c r="C1337" s="239"/>
      <c r="D1337" s="239"/>
      <c r="E1337" s="239"/>
      <c r="F1337" s="239"/>
      <c r="G1337" s="239"/>
      <c r="H1337" s="239"/>
      <c r="I1337" s="239"/>
      <c r="J1337" s="239"/>
      <c r="K1337" s="239"/>
      <c r="L1337" s="239"/>
      <c r="M1337" s="239"/>
      <c r="N1337" s="239"/>
      <c r="O1337" s="239"/>
      <c r="P1337" s="239"/>
      <c r="Q1337" s="239"/>
      <c r="R1337" s="239"/>
      <c r="S1337" s="239"/>
      <c r="T1337" s="239"/>
      <c r="U1337" s="239"/>
      <c r="V1337" s="239"/>
      <c r="W1337" s="239"/>
      <c r="X1337" s="239"/>
      <c r="Y1337" s="239"/>
      <c r="Z1337" s="239"/>
      <c r="AA1337" s="239"/>
      <c r="AB1337" s="239"/>
      <c r="AC1337" s="239"/>
      <c r="AD1337" s="239"/>
      <c r="AE1337" s="239"/>
      <c r="AF1337" s="239"/>
      <c r="AG1337" s="240"/>
    </row>
    <row r="1338" spans="1:59" ht="24.75" customHeight="1" x14ac:dyDescent="0.25">
      <c r="A1338" s="252" t="s">
        <v>2128</v>
      </c>
      <c r="B1338" s="253"/>
      <c r="C1338" s="254"/>
      <c r="D1338" s="23"/>
      <c r="E1338" s="22"/>
      <c r="F1338" s="22"/>
      <c r="G1338" s="53"/>
      <c r="H1338" s="54"/>
      <c r="I1338" s="54"/>
      <c r="J1338" s="54"/>
      <c r="K1338" s="54"/>
      <c r="L1338" s="54"/>
      <c r="M1338" s="54"/>
      <c r="N1338" s="54"/>
      <c r="O1338" s="54"/>
      <c r="P1338" s="54"/>
      <c r="Q1338" s="54"/>
      <c r="R1338" s="54"/>
      <c r="S1338" s="54"/>
      <c r="T1338" s="54"/>
      <c r="U1338" s="54"/>
      <c r="V1338" s="54"/>
      <c r="W1338" s="54"/>
      <c r="X1338" s="54"/>
      <c r="Y1338" s="54"/>
      <c r="Z1338" s="54"/>
      <c r="AA1338" s="54"/>
      <c r="AB1338" s="54"/>
      <c r="AC1338" s="60"/>
      <c r="AD1338" s="100"/>
      <c r="AE1338" s="84"/>
      <c r="AF1338" s="87"/>
      <c r="AG1338" s="88"/>
    </row>
    <row r="1339" spans="1:59" ht="24.75" customHeight="1" x14ac:dyDescent="0.25">
      <c r="A1339" s="22" t="s">
        <v>8</v>
      </c>
      <c r="B1339" s="22" t="s">
        <v>2129</v>
      </c>
      <c r="C1339" s="22" t="s">
        <v>7</v>
      </c>
      <c r="D1339" s="22">
        <v>10</v>
      </c>
      <c r="E1339" s="22" t="s">
        <v>2130</v>
      </c>
      <c r="F1339" s="22" t="s">
        <v>2131</v>
      </c>
      <c r="G1339" s="106">
        <v>0</v>
      </c>
      <c r="H1339" s="106">
        <v>507</v>
      </c>
      <c r="I1339" s="106">
        <v>0</v>
      </c>
      <c r="J1339" s="106">
        <v>0</v>
      </c>
      <c r="K1339" s="106">
        <v>0</v>
      </c>
      <c r="L1339" s="106">
        <v>0</v>
      </c>
      <c r="M1339" s="106">
        <v>1</v>
      </c>
      <c r="N1339" s="106">
        <v>4</v>
      </c>
      <c r="O1339" s="106">
        <v>2</v>
      </c>
      <c r="P1339" s="106">
        <v>0</v>
      </c>
      <c r="Q1339" s="106">
        <v>0</v>
      </c>
      <c r="R1339" s="106">
        <v>0</v>
      </c>
      <c r="S1339" s="106">
        <v>0</v>
      </c>
      <c r="T1339" s="106">
        <v>0</v>
      </c>
      <c r="U1339" s="106">
        <v>189</v>
      </c>
      <c r="V1339" s="106">
        <v>1</v>
      </c>
      <c r="W1339" s="106">
        <v>0</v>
      </c>
      <c r="X1339" s="106">
        <v>0</v>
      </c>
      <c r="Y1339" s="106">
        <v>3</v>
      </c>
      <c r="Z1339" s="106">
        <v>0</v>
      </c>
      <c r="AA1339" s="106">
        <v>0</v>
      </c>
      <c r="AB1339" s="106">
        <v>0</v>
      </c>
      <c r="AC1339" s="108">
        <v>0</v>
      </c>
      <c r="AD1339" s="192">
        <v>6</v>
      </c>
      <c r="AE1339" s="84"/>
      <c r="AF1339" s="173">
        <f t="shared" ref="AF1339" si="278">G1339+H1339+I1339+J1339+K1339+L1339+M1339+N1339+O1339+P1339+Q1339+R1339+S1339+T1339+U1339+V1339+W1339+X1339+Y1339+Z1339+AA1339+AB1339+AC1339+AD1339</f>
        <v>713</v>
      </c>
      <c r="AG1339" s="173">
        <f t="shared" ref="AG1339:AG1350" si="279">G1339+H1339+I1339+J1339+K1339+L1339+M1339+N1339+O1339+P1339+Q1339+R1339+S1339+T1339+U1339+V1339+W1339+X1339+Y1339+Z1339+AA1339+AB1339+AC1339</f>
        <v>707</v>
      </c>
    </row>
    <row r="1340" spans="1:59" ht="24.75" customHeight="1" x14ac:dyDescent="0.25">
      <c r="A1340" s="22" t="s">
        <v>8</v>
      </c>
      <c r="B1340" s="22" t="s">
        <v>2129</v>
      </c>
      <c r="C1340" s="22" t="s">
        <v>7</v>
      </c>
      <c r="D1340" s="22">
        <v>10</v>
      </c>
      <c r="E1340" s="22" t="s">
        <v>2132</v>
      </c>
      <c r="F1340" s="22" t="s">
        <v>2133</v>
      </c>
      <c r="G1340" s="106">
        <v>0</v>
      </c>
      <c r="H1340" s="106">
        <v>523</v>
      </c>
      <c r="I1340" s="106">
        <v>1</v>
      </c>
      <c r="J1340" s="106">
        <v>0</v>
      </c>
      <c r="K1340" s="106">
        <v>0</v>
      </c>
      <c r="L1340" s="106">
        <v>0</v>
      </c>
      <c r="M1340" s="106">
        <v>0</v>
      </c>
      <c r="N1340" s="106">
        <v>3</v>
      </c>
      <c r="O1340" s="106">
        <v>0</v>
      </c>
      <c r="P1340" s="106">
        <v>0</v>
      </c>
      <c r="Q1340" s="106">
        <v>1</v>
      </c>
      <c r="R1340" s="106">
        <v>0</v>
      </c>
      <c r="S1340" s="106">
        <v>0</v>
      </c>
      <c r="T1340" s="106">
        <v>0</v>
      </c>
      <c r="U1340" s="106">
        <v>184</v>
      </c>
      <c r="V1340" s="106">
        <v>2</v>
      </c>
      <c r="W1340" s="106">
        <v>0</v>
      </c>
      <c r="X1340" s="106">
        <v>0</v>
      </c>
      <c r="Y1340" s="106">
        <v>1</v>
      </c>
      <c r="Z1340" s="106">
        <v>0</v>
      </c>
      <c r="AA1340" s="106">
        <v>0</v>
      </c>
      <c r="AB1340" s="106">
        <v>0</v>
      </c>
      <c r="AC1340" s="108">
        <v>0</v>
      </c>
      <c r="AD1340" s="192">
        <v>6</v>
      </c>
      <c r="AE1340" s="84"/>
      <c r="AF1340" s="173">
        <f t="shared" ref="AF1340:AF1350" si="280">G1340+H1340+I1340+J1340+K1340+L1340+M1340+N1340+O1340+P1340+Q1340+R1340+S1340+T1340+U1340+V1340+W1340+X1340+Y1340+Z1340+AA1340+AB1340+AC1340+AD1340</f>
        <v>721</v>
      </c>
      <c r="AG1340" s="173">
        <f t="shared" si="279"/>
        <v>715</v>
      </c>
    </row>
    <row r="1341" spans="1:59" ht="24.75" customHeight="1" x14ac:dyDescent="0.25">
      <c r="A1341" s="22" t="s">
        <v>8</v>
      </c>
      <c r="B1341" s="22" t="s">
        <v>2129</v>
      </c>
      <c r="C1341" s="22" t="s">
        <v>7</v>
      </c>
      <c r="D1341" s="22">
        <v>10</v>
      </c>
      <c r="E1341" s="22" t="s">
        <v>2134</v>
      </c>
      <c r="F1341" s="22" t="s">
        <v>2135</v>
      </c>
      <c r="G1341" s="106">
        <v>1</v>
      </c>
      <c r="H1341" s="106">
        <v>530</v>
      </c>
      <c r="I1341" s="106">
        <v>0</v>
      </c>
      <c r="J1341" s="106">
        <v>0</v>
      </c>
      <c r="K1341" s="106">
        <v>0</v>
      </c>
      <c r="L1341" s="106">
        <v>0</v>
      </c>
      <c r="M1341" s="106">
        <v>0</v>
      </c>
      <c r="N1341" s="106">
        <v>3</v>
      </c>
      <c r="O1341" s="106">
        <v>0</v>
      </c>
      <c r="P1341" s="106">
        <v>0</v>
      </c>
      <c r="Q1341" s="106">
        <v>0</v>
      </c>
      <c r="R1341" s="106">
        <v>0</v>
      </c>
      <c r="S1341" s="106">
        <v>0</v>
      </c>
      <c r="T1341" s="106">
        <v>0</v>
      </c>
      <c r="U1341" s="106">
        <v>183</v>
      </c>
      <c r="V1341" s="106">
        <v>0</v>
      </c>
      <c r="W1341" s="106">
        <v>0</v>
      </c>
      <c r="X1341" s="106">
        <v>0</v>
      </c>
      <c r="Y1341" s="106">
        <v>1</v>
      </c>
      <c r="Z1341" s="106">
        <v>0</v>
      </c>
      <c r="AA1341" s="106">
        <v>0</v>
      </c>
      <c r="AB1341" s="106">
        <v>0</v>
      </c>
      <c r="AC1341" s="108">
        <v>0</v>
      </c>
      <c r="AD1341" s="192">
        <v>4</v>
      </c>
      <c r="AE1341" s="84"/>
      <c r="AF1341" s="173">
        <f t="shared" si="280"/>
        <v>722</v>
      </c>
      <c r="AG1341" s="173">
        <f t="shared" si="279"/>
        <v>718</v>
      </c>
    </row>
    <row r="1342" spans="1:59" ht="24.75" customHeight="1" x14ac:dyDescent="0.25">
      <c r="A1342" s="22" t="s">
        <v>8</v>
      </c>
      <c r="B1342" s="22" t="s">
        <v>2129</v>
      </c>
      <c r="C1342" s="22" t="s">
        <v>7</v>
      </c>
      <c r="D1342" s="22">
        <v>10</v>
      </c>
      <c r="E1342" s="22" t="s">
        <v>2136</v>
      </c>
      <c r="F1342" s="22" t="s">
        <v>2137</v>
      </c>
      <c r="G1342" s="106">
        <v>2</v>
      </c>
      <c r="H1342" s="106">
        <v>533</v>
      </c>
      <c r="I1342" s="106">
        <v>0</v>
      </c>
      <c r="J1342" s="106">
        <v>0</v>
      </c>
      <c r="K1342" s="106">
        <v>0</v>
      </c>
      <c r="L1342" s="106">
        <v>1</v>
      </c>
      <c r="M1342" s="106">
        <v>0</v>
      </c>
      <c r="N1342" s="106">
        <v>0</v>
      </c>
      <c r="O1342" s="106">
        <v>0</v>
      </c>
      <c r="P1342" s="106">
        <v>0</v>
      </c>
      <c r="Q1342" s="106">
        <v>0</v>
      </c>
      <c r="R1342" s="106">
        <v>0</v>
      </c>
      <c r="S1342" s="106">
        <v>0</v>
      </c>
      <c r="T1342" s="106">
        <v>0</v>
      </c>
      <c r="U1342" s="106">
        <v>157</v>
      </c>
      <c r="V1342" s="106">
        <v>0</v>
      </c>
      <c r="W1342" s="106">
        <v>0</v>
      </c>
      <c r="X1342" s="106">
        <v>1</v>
      </c>
      <c r="Y1342" s="106">
        <v>0</v>
      </c>
      <c r="Z1342" s="106">
        <v>1</v>
      </c>
      <c r="AA1342" s="106">
        <v>0</v>
      </c>
      <c r="AB1342" s="106">
        <v>0</v>
      </c>
      <c r="AC1342" s="108">
        <v>0</v>
      </c>
      <c r="AD1342" s="192">
        <v>2</v>
      </c>
      <c r="AE1342" s="84"/>
      <c r="AF1342" s="173">
        <f t="shared" si="280"/>
        <v>697</v>
      </c>
      <c r="AG1342" s="173">
        <f t="shared" si="279"/>
        <v>695</v>
      </c>
    </row>
    <row r="1343" spans="1:59" ht="24.75" customHeight="1" x14ac:dyDescent="0.25">
      <c r="A1343" s="22" t="s">
        <v>8</v>
      </c>
      <c r="B1343" s="22" t="s">
        <v>2129</v>
      </c>
      <c r="C1343" s="22" t="s">
        <v>7</v>
      </c>
      <c r="D1343" s="22">
        <v>10</v>
      </c>
      <c r="E1343" s="22" t="s">
        <v>2138</v>
      </c>
      <c r="F1343" s="22" t="s">
        <v>2139</v>
      </c>
      <c r="G1343" s="106">
        <v>0</v>
      </c>
      <c r="H1343" s="106">
        <v>490</v>
      </c>
      <c r="I1343" s="106">
        <v>0</v>
      </c>
      <c r="J1343" s="106">
        <v>0</v>
      </c>
      <c r="K1343" s="106">
        <v>0</v>
      </c>
      <c r="L1343" s="106">
        <v>0</v>
      </c>
      <c r="M1343" s="106">
        <v>1</v>
      </c>
      <c r="N1343" s="106">
        <v>1</v>
      </c>
      <c r="O1343" s="106">
        <v>0</v>
      </c>
      <c r="P1343" s="106">
        <v>0</v>
      </c>
      <c r="Q1343" s="106">
        <v>1</v>
      </c>
      <c r="R1343" s="106">
        <v>0</v>
      </c>
      <c r="S1343" s="106">
        <v>0</v>
      </c>
      <c r="T1343" s="106">
        <v>0</v>
      </c>
      <c r="U1343" s="106">
        <v>167</v>
      </c>
      <c r="V1343" s="106">
        <v>2</v>
      </c>
      <c r="W1343" s="106">
        <v>0</v>
      </c>
      <c r="X1343" s="106">
        <v>1</v>
      </c>
      <c r="Y1343" s="106">
        <v>0</v>
      </c>
      <c r="Z1343" s="106">
        <v>0</v>
      </c>
      <c r="AA1343" s="106">
        <v>1</v>
      </c>
      <c r="AB1343" s="106">
        <v>0</v>
      </c>
      <c r="AC1343" s="108">
        <v>0</v>
      </c>
      <c r="AD1343" s="192">
        <v>3</v>
      </c>
      <c r="AE1343" s="84"/>
      <c r="AF1343" s="173">
        <f t="shared" si="280"/>
        <v>667</v>
      </c>
      <c r="AG1343" s="173">
        <f t="shared" si="279"/>
        <v>664</v>
      </c>
    </row>
    <row r="1344" spans="1:59" ht="24.75" customHeight="1" x14ac:dyDescent="0.25">
      <c r="A1344" s="22" t="s">
        <v>8</v>
      </c>
      <c r="B1344" s="22" t="s">
        <v>2129</v>
      </c>
      <c r="C1344" s="22" t="s">
        <v>7</v>
      </c>
      <c r="D1344" s="22">
        <v>10</v>
      </c>
      <c r="E1344" s="22" t="s">
        <v>2140</v>
      </c>
      <c r="F1344" s="22" t="s">
        <v>2141</v>
      </c>
      <c r="G1344" s="99">
        <v>1</v>
      </c>
      <c r="H1344" s="99">
        <v>512</v>
      </c>
      <c r="I1344" s="99">
        <v>0</v>
      </c>
      <c r="J1344" s="99">
        <v>0</v>
      </c>
      <c r="K1344" s="99">
        <v>0</v>
      </c>
      <c r="L1344" s="99">
        <v>0</v>
      </c>
      <c r="M1344" s="99">
        <v>0</v>
      </c>
      <c r="N1344" s="99">
        <v>2</v>
      </c>
      <c r="O1344" s="99">
        <v>1</v>
      </c>
      <c r="P1344" s="99">
        <v>0</v>
      </c>
      <c r="Q1344" s="99">
        <v>0</v>
      </c>
      <c r="R1344" s="99">
        <v>0</v>
      </c>
      <c r="S1344" s="99">
        <v>0</v>
      </c>
      <c r="T1344" s="99">
        <v>0</v>
      </c>
      <c r="U1344" s="99">
        <v>147</v>
      </c>
      <c r="V1344" s="99">
        <v>0</v>
      </c>
      <c r="W1344" s="99">
        <v>0</v>
      </c>
      <c r="X1344" s="99">
        <v>0</v>
      </c>
      <c r="Y1344" s="99">
        <v>0</v>
      </c>
      <c r="Z1344" s="99">
        <v>0</v>
      </c>
      <c r="AA1344" s="99">
        <v>0</v>
      </c>
      <c r="AB1344" s="99">
        <v>1</v>
      </c>
      <c r="AC1344" s="99">
        <v>0</v>
      </c>
      <c r="AD1344" s="195">
        <v>2</v>
      </c>
      <c r="AE1344" s="84"/>
      <c r="AF1344" s="173">
        <f t="shared" si="280"/>
        <v>666</v>
      </c>
      <c r="AG1344" s="173">
        <f t="shared" si="279"/>
        <v>664</v>
      </c>
    </row>
    <row r="1345" spans="1:59" ht="24.75" customHeight="1" x14ac:dyDescent="0.25">
      <c r="A1345" s="22" t="s">
        <v>8</v>
      </c>
      <c r="B1345" s="22" t="s">
        <v>2129</v>
      </c>
      <c r="C1345" s="22" t="s">
        <v>7</v>
      </c>
      <c r="D1345" s="22">
        <v>10</v>
      </c>
      <c r="E1345" s="22" t="s">
        <v>2142</v>
      </c>
      <c r="F1345" s="22" t="s">
        <v>2143</v>
      </c>
      <c r="G1345" s="106">
        <v>1</v>
      </c>
      <c r="H1345" s="106">
        <v>640</v>
      </c>
      <c r="I1345" s="106">
        <v>0</v>
      </c>
      <c r="J1345" s="106">
        <v>0</v>
      </c>
      <c r="K1345" s="106">
        <v>0</v>
      </c>
      <c r="L1345" s="106">
        <v>1</v>
      </c>
      <c r="M1345" s="106">
        <v>2</v>
      </c>
      <c r="N1345" s="106">
        <v>3</v>
      </c>
      <c r="O1345" s="106">
        <v>0</v>
      </c>
      <c r="P1345" s="106">
        <v>0</v>
      </c>
      <c r="Q1345" s="106">
        <v>1</v>
      </c>
      <c r="R1345" s="106">
        <v>0</v>
      </c>
      <c r="S1345" s="106">
        <v>0</v>
      </c>
      <c r="T1345" s="106">
        <v>0</v>
      </c>
      <c r="U1345" s="106">
        <v>189</v>
      </c>
      <c r="V1345" s="106">
        <v>3</v>
      </c>
      <c r="W1345" s="106">
        <v>0</v>
      </c>
      <c r="X1345" s="106">
        <v>0</v>
      </c>
      <c r="Y1345" s="106">
        <v>1</v>
      </c>
      <c r="Z1345" s="106">
        <v>0</v>
      </c>
      <c r="AA1345" s="106">
        <v>0</v>
      </c>
      <c r="AB1345" s="106">
        <v>0</v>
      </c>
      <c r="AC1345" s="108">
        <v>0</v>
      </c>
      <c r="AD1345" s="192">
        <v>3</v>
      </c>
      <c r="AE1345" s="84"/>
      <c r="AF1345" s="173">
        <f t="shared" si="280"/>
        <v>844</v>
      </c>
      <c r="AG1345" s="173">
        <f t="shared" si="279"/>
        <v>841</v>
      </c>
    </row>
    <row r="1346" spans="1:59" ht="24.75" customHeight="1" x14ac:dyDescent="0.25">
      <c r="A1346" s="22" t="s">
        <v>8</v>
      </c>
      <c r="B1346" s="22" t="s">
        <v>2129</v>
      </c>
      <c r="C1346" s="22" t="s">
        <v>7</v>
      </c>
      <c r="D1346" s="22">
        <v>10</v>
      </c>
      <c r="E1346" s="22" t="s">
        <v>2144</v>
      </c>
      <c r="F1346" s="22" t="s">
        <v>2145</v>
      </c>
      <c r="G1346" s="106">
        <v>0</v>
      </c>
      <c r="H1346" s="106">
        <v>465</v>
      </c>
      <c r="I1346" s="106">
        <v>0</v>
      </c>
      <c r="J1346" s="106">
        <v>0</v>
      </c>
      <c r="K1346" s="106">
        <v>0</v>
      </c>
      <c r="L1346" s="106">
        <v>0</v>
      </c>
      <c r="M1346" s="106">
        <v>0</v>
      </c>
      <c r="N1346" s="106">
        <v>5</v>
      </c>
      <c r="O1346" s="106">
        <v>1</v>
      </c>
      <c r="P1346" s="106">
        <v>0</v>
      </c>
      <c r="Q1346" s="106">
        <v>0</v>
      </c>
      <c r="R1346" s="106">
        <v>0</v>
      </c>
      <c r="S1346" s="106">
        <v>0</v>
      </c>
      <c r="T1346" s="106">
        <v>0</v>
      </c>
      <c r="U1346" s="106">
        <v>162</v>
      </c>
      <c r="V1346" s="106">
        <v>0</v>
      </c>
      <c r="W1346" s="106">
        <v>0</v>
      </c>
      <c r="X1346" s="106">
        <v>0</v>
      </c>
      <c r="Y1346" s="106">
        <v>1</v>
      </c>
      <c r="Z1346" s="106">
        <v>2</v>
      </c>
      <c r="AA1346" s="106">
        <v>0</v>
      </c>
      <c r="AB1346" s="106">
        <v>0</v>
      </c>
      <c r="AC1346" s="108">
        <v>0</v>
      </c>
      <c r="AD1346" s="192">
        <v>4</v>
      </c>
      <c r="AE1346" s="84"/>
      <c r="AF1346" s="173">
        <f t="shared" si="280"/>
        <v>640</v>
      </c>
      <c r="AG1346" s="173">
        <f t="shared" si="279"/>
        <v>636</v>
      </c>
    </row>
    <row r="1347" spans="1:59" ht="24.75" customHeight="1" x14ac:dyDescent="0.25">
      <c r="A1347" s="22" t="s">
        <v>8</v>
      </c>
      <c r="B1347" s="22" t="s">
        <v>2129</v>
      </c>
      <c r="C1347" s="22" t="s">
        <v>7</v>
      </c>
      <c r="D1347" s="22">
        <v>10</v>
      </c>
      <c r="E1347" s="22" t="s">
        <v>2146</v>
      </c>
      <c r="F1347" s="22" t="s">
        <v>2147</v>
      </c>
      <c r="G1347" s="106">
        <v>0</v>
      </c>
      <c r="H1347" s="106">
        <v>482</v>
      </c>
      <c r="I1347" s="106">
        <v>0</v>
      </c>
      <c r="J1347" s="106">
        <v>0</v>
      </c>
      <c r="K1347" s="106">
        <v>0</v>
      </c>
      <c r="L1347" s="106">
        <v>0</v>
      </c>
      <c r="M1347" s="106">
        <v>0</v>
      </c>
      <c r="N1347" s="106">
        <v>7</v>
      </c>
      <c r="O1347" s="106">
        <v>0</v>
      </c>
      <c r="P1347" s="106">
        <v>0</v>
      </c>
      <c r="Q1347" s="106">
        <v>0</v>
      </c>
      <c r="R1347" s="106">
        <v>0</v>
      </c>
      <c r="S1347" s="106">
        <v>1</v>
      </c>
      <c r="T1347" s="106">
        <v>0</v>
      </c>
      <c r="U1347" s="106">
        <v>147</v>
      </c>
      <c r="V1347" s="106">
        <v>2</v>
      </c>
      <c r="W1347" s="106">
        <v>0</v>
      </c>
      <c r="X1347" s="106">
        <v>0</v>
      </c>
      <c r="Y1347" s="106">
        <v>1</v>
      </c>
      <c r="Z1347" s="106">
        <v>0</v>
      </c>
      <c r="AA1347" s="106">
        <v>0</v>
      </c>
      <c r="AB1347" s="106">
        <v>0</v>
      </c>
      <c r="AC1347" s="108">
        <v>0</v>
      </c>
      <c r="AD1347" s="192">
        <v>3</v>
      </c>
      <c r="AE1347" s="84"/>
      <c r="AF1347" s="173">
        <f t="shared" si="280"/>
        <v>643</v>
      </c>
      <c r="AG1347" s="173">
        <f t="shared" si="279"/>
        <v>640</v>
      </c>
    </row>
    <row r="1348" spans="1:59" ht="24.75" customHeight="1" x14ac:dyDescent="0.25">
      <c r="A1348" s="22" t="s">
        <v>8</v>
      </c>
      <c r="B1348" s="22" t="s">
        <v>2129</v>
      </c>
      <c r="C1348" s="22" t="s">
        <v>7</v>
      </c>
      <c r="D1348" s="22">
        <v>10</v>
      </c>
      <c r="E1348" s="22" t="s">
        <v>2148</v>
      </c>
      <c r="F1348" s="22" t="s">
        <v>2149</v>
      </c>
      <c r="G1348" s="106">
        <v>0</v>
      </c>
      <c r="H1348" s="106">
        <v>433</v>
      </c>
      <c r="I1348" s="106">
        <v>0</v>
      </c>
      <c r="J1348" s="106">
        <v>0</v>
      </c>
      <c r="K1348" s="106">
        <v>0</v>
      </c>
      <c r="L1348" s="106">
        <v>0</v>
      </c>
      <c r="M1348" s="106">
        <v>0</v>
      </c>
      <c r="N1348" s="106">
        <v>1</v>
      </c>
      <c r="O1348" s="106">
        <v>0</v>
      </c>
      <c r="P1348" s="106">
        <v>0</v>
      </c>
      <c r="Q1348" s="106">
        <v>0</v>
      </c>
      <c r="R1348" s="106">
        <v>0</v>
      </c>
      <c r="S1348" s="106">
        <v>0</v>
      </c>
      <c r="T1348" s="106">
        <v>0</v>
      </c>
      <c r="U1348" s="106">
        <v>135</v>
      </c>
      <c r="V1348" s="106">
        <v>0</v>
      </c>
      <c r="W1348" s="106">
        <v>0</v>
      </c>
      <c r="X1348" s="106">
        <v>1</v>
      </c>
      <c r="Y1348" s="106">
        <v>0</v>
      </c>
      <c r="Z1348" s="106">
        <v>0</v>
      </c>
      <c r="AA1348" s="106">
        <v>0</v>
      </c>
      <c r="AB1348" s="106">
        <v>0</v>
      </c>
      <c r="AC1348" s="108">
        <v>0</v>
      </c>
      <c r="AD1348" s="192">
        <v>2</v>
      </c>
      <c r="AE1348" s="84"/>
      <c r="AF1348" s="173">
        <f t="shared" si="280"/>
        <v>572</v>
      </c>
      <c r="AG1348" s="173">
        <f t="shared" si="279"/>
        <v>570</v>
      </c>
    </row>
    <row r="1349" spans="1:59" ht="24.75" customHeight="1" x14ac:dyDescent="0.25">
      <c r="A1349" s="22" t="s">
        <v>8</v>
      </c>
      <c r="B1349" s="22" t="s">
        <v>2129</v>
      </c>
      <c r="C1349" s="22" t="s">
        <v>7</v>
      </c>
      <c r="D1349" s="22">
        <v>10</v>
      </c>
      <c r="E1349" s="22" t="s">
        <v>2150</v>
      </c>
      <c r="F1349" s="22" t="s">
        <v>2151</v>
      </c>
      <c r="G1349" s="106">
        <v>1</v>
      </c>
      <c r="H1349" s="106">
        <v>380</v>
      </c>
      <c r="I1349" s="106">
        <v>0</v>
      </c>
      <c r="J1349" s="106">
        <v>0</v>
      </c>
      <c r="K1349" s="106">
        <v>0</v>
      </c>
      <c r="L1349" s="106">
        <v>1</v>
      </c>
      <c r="M1349" s="106">
        <v>0</v>
      </c>
      <c r="N1349" s="106">
        <v>0</v>
      </c>
      <c r="O1349" s="106">
        <v>0</v>
      </c>
      <c r="P1349" s="106">
        <v>0</v>
      </c>
      <c r="Q1349" s="106">
        <v>0</v>
      </c>
      <c r="R1349" s="106">
        <v>0</v>
      </c>
      <c r="S1349" s="106">
        <v>0</v>
      </c>
      <c r="T1349" s="106">
        <v>0</v>
      </c>
      <c r="U1349" s="106">
        <v>128</v>
      </c>
      <c r="V1349" s="106">
        <v>0</v>
      </c>
      <c r="W1349" s="106">
        <v>0</v>
      </c>
      <c r="X1349" s="106">
        <v>1</v>
      </c>
      <c r="Y1349" s="106">
        <v>0</v>
      </c>
      <c r="Z1349" s="106">
        <v>0</v>
      </c>
      <c r="AA1349" s="106">
        <v>1</v>
      </c>
      <c r="AB1349" s="106">
        <v>1</v>
      </c>
      <c r="AC1349" s="108">
        <v>0</v>
      </c>
      <c r="AD1349" s="192">
        <v>2</v>
      </c>
      <c r="AE1349" s="84"/>
      <c r="AF1349" s="173">
        <f t="shared" si="280"/>
        <v>515</v>
      </c>
      <c r="AG1349" s="173">
        <f t="shared" si="279"/>
        <v>513</v>
      </c>
    </row>
    <row r="1350" spans="1:59" ht="24.75" customHeight="1" x14ac:dyDescent="0.25">
      <c r="A1350" s="22" t="s">
        <v>8</v>
      </c>
      <c r="B1350" s="22" t="s">
        <v>2129</v>
      </c>
      <c r="C1350" s="22" t="s">
        <v>7</v>
      </c>
      <c r="D1350" s="22">
        <v>10</v>
      </c>
      <c r="E1350" s="22" t="s">
        <v>2152</v>
      </c>
      <c r="F1350" s="22" t="s">
        <v>2153</v>
      </c>
      <c r="G1350" s="106">
        <v>0</v>
      </c>
      <c r="H1350" s="106">
        <v>376</v>
      </c>
      <c r="I1350" s="106">
        <v>0</v>
      </c>
      <c r="J1350" s="106">
        <v>0</v>
      </c>
      <c r="K1350" s="106">
        <v>1</v>
      </c>
      <c r="L1350" s="106">
        <v>0</v>
      </c>
      <c r="M1350" s="106">
        <v>0</v>
      </c>
      <c r="N1350" s="106">
        <v>4</v>
      </c>
      <c r="O1350" s="106">
        <v>0</v>
      </c>
      <c r="P1350" s="106">
        <v>0</v>
      </c>
      <c r="Q1350" s="106">
        <v>0</v>
      </c>
      <c r="R1350" s="106">
        <v>0</v>
      </c>
      <c r="S1350" s="106">
        <v>0</v>
      </c>
      <c r="T1350" s="106">
        <v>0</v>
      </c>
      <c r="U1350" s="106">
        <v>125</v>
      </c>
      <c r="V1350" s="106">
        <v>0</v>
      </c>
      <c r="W1350" s="106">
        <v>0</v>
      </c>
      <c r="X1350" s="106">
        <v>0</v>
      </c>
      <c r="Y1350" s="106">
        <v>1</v>
      </c>
      <c r="Z1350" s="106">
        <v>0</v>
      </c>
      <c r="AA1350" s="106">
        <v>0</v>
      </c>
      <c r="AB1350" s="106">
        <v>0</v>
      </c>
      <c r="AC1350" s="108">
        <v>1</v>
      </c>
      <c r="AD1350" s="192">
        <v>3</v>
      </c>
      <c r="AE1350" s="84"/>
      <c r="AF1350" s="173">
        <f t="shared" si="280"/>
        <v>511</v>
      </c>
      <c r="AG1350" s="173">
        <f t="shared" si="279"/>
        <v>508</v>
      </c>
    </row>
    <row r="1351" spans="1:59" ht="24.75" customHeight="1" x14ac:dyDescent="0.25">
      <c r="A1351" s="22"/>
      <c r="B1351" s="22"/>
      <c r="C1351" s="22"/>
      <c r="D1351" s="22"/>
      <c r="E1351" s="31" t="s">
        <v>660</v>
      </c>
      <c r="F1351" s="31" t="s">
        <v>6</v>
      </c>
      <c r="G1351" s="87">
        <f>SUM(G1339:G1350)</f>
        <v>6</v>
      </c>
      <c r="H1351" s="84">
        <f t="shared" ref="H1351:AG1351" si="281">SUM(H1339:H1350)</f>
        <v>5871</v>
      </c>
      <c r="I1351" s="84">
        <f t="shared" si="281"/>
        <v>1</v>
      </c>
      <c r="J1351" s="84">
        <f t="shared" si="281"/>
        <v>0</v>
      </c>
      <c r="K1351" s="84">
        <f t="shared" si="281"/>
        <v>1</v>
      </c>
      <c r="L1351" s="84">
        <f t="shared" si="281"/>
        <v>3</v>
      </c>
      <c r="M1351" s="84">
        <f t="shared" si="281"/>
        <v>4</v>
      </c>
      <c r="N1351" s="84">
        <f t="shared" si="281"/>
        <v>33</v>
      </c>
      <c r="O1351" s="84">
        <f t="shared" si="281"/>
        <v>4</v>
      </c>
      <c r="P1351" s="84">
        <f t="shared" si="281"/>
        <v>0</v>
      </c>
      <c r="Q1351" s="84">
        <f t="shared" si="281"/>
        <v>3</v>
      </c>
      <c r="R1351" s="84">
        <f t="shared" si="281"/>
        <v>0</v>
      </c>
      <c r="S1351" s="84">
        <f t="shared" si="281"/>
        <v>1</v>
      </c>
      <c r="T1351" s="84">
        <f t="shared" si="281"/>
        <v>0</v>
      </c>
      <c r="U1351" s="84">
        <f t="shared" si="281"/>
        <v>1913</v>
      </c>
      <c r="V1351" s="84">
        <f t="shared" si="281"/>
        <v>10</v>
      </c>
      <c r="W1351" s="84">
        <f t="shared" si="281"/>
        <v>0</v>
      </c>
      <c r="X1351" s="84">
        <f t="shared" si="281"/>
        <v>4</v>
      </c>
      <c r="Y1351" s="84">
        <f t="shared" si="281"/>
        <v>9</v>
      </c>
      <c r="Z1351" s="84">
        <f t="shared" si="281"/>
        <v>3</v>
      </c>
      <c r="AA1351" s="84">
        <f t="shared" si="281"/>
        <v>2</v>
      </c>
      <c r="AB1351" s="84">
        <f t="shared" si="281"/>
        <v>2</v>
      </c>
      <c r="AC1351" s="85">
        <f t="shared" si="281"/>
        <v>1</v>
      </c>
      <c r="AD1351" s="100">
        <f t="shared" si="281"/>
        <v>40</v>
      </c>
      <c r="AE1351" s="84">
        <f t="shared" si="281"/>
        <v>0</v>
      </c>
      <c r="AF1351" s="87">
        <f t="shared" si="281"/>
        <v>7911</v>
      </c>
      <c r="AG1351" s="88">
        <f t="shared" si="281"/>
        <v>7871</v>
      </c>
    </row>
    <row r="1352" spans="1:59" s="51" customFormat="1" ht="24.75" customHeight="1" x14ac:dyDescent="0.25">
      <c r="A1352" s="241"/>
      <c r="B1352" s="242"/>
      <c r="C1352" s="242"/>
      <c r="D1352" s="242"/>
      <c r="E1352" s="242"/>
      <c r="F1352" s="242"/>
      <c r="G1352" s="242"/>
      <c r="H1352" s="242"/>
      <c r="I1352" s="242"/>
      <c r="J1352" s="242"/>
      <c r="K1352" s="242"/>
      <c r="L1352" s="242"/>
      <c r="M1352" s="242"/>
      <c r="N1352" s="242"/>
      <c r="O1352" s="242"/>
      <c r="P1352" s="242"/>
      <c r="Q1352" s="242"/>
      <c r="R1352" s="242"/>
      <c r="S1352" s="242"/>
      <c r="T1352" s="242"/>
      <c r="U1352" s="242"/>
      <c r="V1352" s="242"/>
      <c r="W1352" s="242"/>
      <c r="X1352" s="242"/>
      <c r="Y1352" s="242"/>
      <c r="Z1352" s="242"/>
      <c r="AA1352" s="242"/>
      <c r="AB1352" s="242"/>
      <c r="AC1352" s="242"/>
      <c r="AD1352" s="242"/>
      <c r="AE1352" s="242"/>
      <c r="AF1352" s="242"/>
      <c r="AG1352" s="243"/>
      <c r="AH1352" s="50"/>
      <c r="AI1352" s="50"/>
      <c r="AJ1352" s="50"/>
      <c r="AK1352" s="50"/>
      <c r="AL1352" s="50"/>
      <c r="AM1352" s="50"/>
      <c r="AN1352" s="50"/>
      <c r="AO1352" s="50"/>
      <c r="AP1352" s="50"/>
      <c r="AQ1352" s="50"/>
      <c r="AR1352" s="50"/>
      <c r="AS1352" s="50"/>
      <c r="AT1352" s="50"/>
      <c r="AU1352" s="50"/>
      <c r="AV1352" s="50"/>
      <c r="AW1352" s="50"/>
      <c r="AX1352" s="50"/>
      <c r="AY1352" s="50"/>
      <c r="AZ1352" s="50"/>
      <c r="BA1352" s="50"/>
      <c r="BB1352" s="50"/>
      <c r="BC1352" s="50"/>
      <c r="BD1352" s="50"/>
      <c r="BE1352" s="50"/>
      <c r="BF1352" s="50"/>
      <c r="BG1352" s="50"/>
    </row>
    <row r="1353" spans="1:59" ht="24.75" customHeight="1" x14ac:dyDescent="0.25">
      <c r="A1353" s="22" t="s">
        <v>8</v>
      </c>
      <c r="B1353" s="22" t="s">
        <v>2129</v>
      </c>
      <c r="C1353" s="22" t="s">
        <v>7</v>
      </c>
      <c r="D1353" s="22">
        <v>12</v>
      </c>
      <c r="E1353" s="22" t="s">
        <v>2154</v>
      </c>
      <c r="F1353" s="22" t="s">
        <v>2155</v>
      </c>
      <c r="G1353" s="106">
        <v>0</v>
      </c>
      <c r="H1353" s="106">
        <v>559</v>
      </c>
      <c r="I1353" s="106">
        <v>1</v>
      </c>
      <c r="J1353" s="106">
        <v>0</v>
      </c>
      <c r="K1353" s="106">
        <v>0</v>
      </c>
      <c r="L1353" s="106">
        <v>1</v>
      </c>
      <c r="M1353" s="106">
        <v>0</v>
      </c>
      <c r="N1353" s="106">
        <v>5</v>
      </c>
      <c r="O1353" s="106">
        <v>0</v>
      </c>
      <c r="P1353" s="106">
        <v>1</v>
      </c>
      <c r="Q1353" s="106">
        <v>0</v>
      </c>
      <c r="R1353" s="106">
        <v>0</v>
      </c>
      <c r="S1353" s="106">
        <v>0</v>
      </c>
      <c r="T1353" s="106">
        <v>0</v>
      </c>
      <c r="U1353" s="106">
        <v>166</v>
      </c>
      <c r="V1353" s="106">
        <v>0</v>
      </c>
      <c r="W1353" s="106">
        <v>0</v>
      </c>
      <c r="X1353" s="106">
        <v>0</v>
      </c>
      <c r="Y1353" s="106">
        <v>5</v>
      </c>
      <c r="Z1353" s="106">
        <v>0</v>
      </c>
      <c r="AA1353" s="106">
        <v>0</v>
      </c>
      <c r="AB1353" s="106">
        <v>0</v>
      </c>
      <c r="AC1353" s="108">
        <v>0</v>
      </c>
      <c r="AD1353" s="192">
        <v>3</v>
      </c>
      <c r="AE1353" s="183">
        <v>0</v>
      </c>
      <c r="AF1353" s="173">
        <f t="shared" ref="AF1353" si="282">G1353+H1353+I1353+J1353+K1353+L1353+M1353+N1353+O1353+P1353+Q1353+R1353+S1353+T1353+U1353+V1353+W1353+X1353+Y1353+Z1353+AA1353+AB1353+AC1353+AD1353</f>
        <v>741</v>
      </c>
      <c r="AG1353" s="173">
        <f t="shared" ref="AG1353:AG1366" si="283">G1353+H1353+I1353+J1353+K1353+L1353+M1353+N1353+O1353+P1353+Q1353+R1353+S1353+T1353+U1353+V1353+W1353+X1353+Y1353+Z1353+AA1353+AB1353+AC1353</f>
        <v>738</v>
      </c>
    </row>
    <row r="1354" spans="1:59" ht="24.75" customHeight="1" x14ac:dyDescent="0.25">
      <c r="A1354" s="22" t="s">
        <v>8</v>
      </c>
      <c r="B1354" s="22" t="s">
        <v>2129</v>
      </c>
      <c r="C1354" s="22" t="s">
        <v>7</v>
      </c>
      <c r="D1354" s="22">
        <v>12</v>
      </c>
      <c r="E1354" s="22" t="s">
        <v>2156</v>
      </c>
      <c r="F1354" s="22" t="s">
        <v>2157</v>
      </c>
      <c r="G1354" s="106">
        <v>0</v>
      </c>
      <c r="H1354" s="106">
        <v>612</v>
      </c>
      <c r="I1354" s="106">
        <v>1</v>
      </c>
      <c r="J1354" s="106">
        <v>0</v>
      </c>
      <c r="K1354" s="106">
        <v>0</v>
      </c>
      <c r="L1354" s="106">
        <v>0</v>
      </c>
      <c r="M1354" s="106">
        <v>2</v>
      </c>
      <c r="N1354" s="106">
        <v>1</v>
      </c>
      <c r="O1354" s="106">
        <v>1</v>
      </c>
      <c r="P1354" s="106">
        <v>0</v>
      </c>
      <c r="Q1354" s="106">
        <v>0</v>
      </c>
      <c r="R1354" s="106">
        <v>0</v>
      </c>
      <c r="S1354" s="106">
        <v>0</v>
      </c>
      <c r="T1354" s="106">
        <v>0</v>
      </c>
      <c r="U1354" s="106">
        <v>137</v>
      </c>
      <c r="V1354" s="106">
        <v>1</v>
      </c>
      <c r="W1354" s="106">
        <v>0</v>
      </c>
      <c r="X1354" s="106">
        <v>0</v>
      </c>
      <c r="Y1354" s="106">
        <v>2</v>
      </c>
      <c r="Z1354" s="106">
        <v>0</v>
      </c>
      <c r="AA1354" s="106">
        <v>0</v>
      </c>
      <c r="AB1354" s="106">
        <v>0</v>
      </c>
      <c r="AC1354" s="108">
        <v>0</v>
      </c>
      <c r="AD1354" s="192">
        <v>4</v>
      </c>
      <c r="AE1354" s="183">
        <v>0</v>
      </c>
      <c r="AF1354" s="173">
        <f t="shared" ref="AF1354:AF1366" si="284">G1354+H1354+I1354+J1354+K1354+L1354+M1354+N1354+O1354+P1354+Q1354+R1354+S1354+T1354+U1354+V1354+W1354+X1354+Y1354+Z1354+AA1354+AB1354+AC1354+AD1354</f>
        <v>761</v>
      </c>
      <c r="AG1354" s="173">
        <f t="shared" si="283"/>
        <v>757</v>
      </c>
    </row>
    <row r="1355" spans="1:59" ht="24.75" customHeight="1" x14ac:dyDescent="0.25">
      <c r="A1355" s="22" t="s">
        <v>8</v>
      </c>
      <c r="B1355" s="22" t="s">
        <v>2129</v>
      </c>
      <c r="C1355" s="22" t="s">
        <v>7</v>
      </c>
      <c r="D1355" s="22">
        <v>12</v>
      </c>
      <c r="E1355" s="22" t="s">
        <v>2158</v>
      </c>
      <c r="F1355" s="22" t="s">
        <v>2159</v>
      </c>
      <c r="G1355" s="106">
        <v>1</v>
      </c>
      <c r="H1355" s="106">
        <v>353</v>
      </c>
      <c r="I1355" s="106">
        <v>0</v>
      </c>
      <c r="J1355" s="106">
        <v>0</v>
      </c>
      <c r="K1355" s="106">
        <v>0</v>
      </c>
      <c r="L1355" s="106">
        <v>0</v>
      </c>
      <c r="M1355" s="106">
        <v>1</v>
      </c>
      <c r="N1355" s="106">
        <v>3</v>
      </c>
      <c r="O1355" s="106">
        <v>1</v>
      </c>
      <c r="P1355" s="106">
        <v>0</v>
      </c>
      <c r="Q1355" s="106">
        <v>1</v>
      </c>
      <c r="R1355" s="106">
        <v>0</v>
      </c>
      <c r="S1355" s="106">
        <v>0</v>
      </c>
      <c r="T1355" s="106">
        <v>0</v>
      </c>
      <c r="U1355" s="106">
        <v>127</v>
      </c>
      <c r="V1355" s="106">
        <v>2</v>
      </c>
      <c r="W1355" s="106">
        <v>0</v>
      </c>
      <c r="X1355" s="106">
        <v>2</v>
      </c>
      <c r="Y1355" s="106">
        <v>0</v>
      </c>
      <c r="Z1355" s="106">
        <v>0</v>
      </c>
      <c r="AA1355" s="106">
        <v>1</v>
      </c>
      <c r="AB1355" s="106">
        <v>0</v>
      </c>
      <c r="AC1355" s="108">
        <v>0</v>
      </c>
      <c r="AD1355" s="192">
        <v>4</v>
      </c>
      <c r="AE1355" s="183">
        <v>0</v>
      </c>
      <c r="AF1355" s="173">
        <f t="shared" si="284"/>
        <v>496</v>
      </c>
      <c r="AG1355" s="173">
        <f t="shared" si="283"/>
        <v>492</v>
      </c>
    </row>
    <row r="1356" spans="1:59" ht="24.75" customHeight="1" x14ac:dyDescent="0.25">
      <c r="A1356" s="22" t="s">
        <v>8</v>
      </c>
      <c r="B1356" s="22" t="s">
        <v>2129</v>
      </c>
      <c r="C1356" s="22" t="s">
        <v>7</v>
      </c>
      <c r="D1356" s="22">
        <v>12</v>
      </c>
      <c r="E1356" s="22" t="s">
        <v>2160</v>
      </c>
      <c r="F1356" s="22" t="s">
        <v>2161</v>
      </c>
      <c r="G1356" s="106">
        <v>0</v>
      </c>
      <c r="H1356" s="106">
        <v>379</v>
      </c>
      <c r="I1356" s="106">
        <v>0</v>
      </c>
      <c r="J1356" s="106">
        <v>0</v>
      </c>
      <c r="K1356" s="106">
        <v>0</v>
      </c>
      <c r="L1356" s="106">
        <v>0</v>
      </c>
      <c r="M1356" s="106">
        <v>0</v>
      </c>
      <c r="N1356" s="106">
        <v>1</v>
      </c>
      <c r="O1356" s="106">
        <v>2</v>
      </c>
      <c r="P1356" s="106">
        <v>0</v>
      </c>
      <c r="Q1356" s="106">
        <v>1</v>
      </c>
      <c r="R1356" s="106">
        <v>0</v>
      </c>
      <c r="S1356" s="106">
        <v>0</v>
      </c>
      <c r="T1356" s="106">
        <v>0</v>
      </c>
      <c r="U1356" s="106">
        <v>113</v>
      </c>
      <c r="V1356" s="106">
        <v>0</v>
      </c>
      <c r="W1356" s="106">
        <v>0</v>
      </c>
      <c r="X1356" s="106">
        <v>0</v>
      </c>
      <c r="Y1356" s="106">
        <v>0</v>
      </c>
      <c r="Z1356" s="106">
        <v>0</v>
      </c>
      <c r="AA1356" s="106">
        <v>0</v>
      </c>
      <c r="AB1356" s="106">
        <v>0</v>
      </c>
      <c r="AC1356" s="108">
        <v>0</v>
      </c>
      <c r="AD1356" s="192">
        <v>3</v>
      </c>
      <c r="AE1356" s="183">
        <v>0</v>
      </c>
      <c r="AF1356" s="173">
        <f t="shared" si="284"/>
        <v>499</v>
      </c>
      <c r="AG1356" s="173">
        <f t="shared" si="283"/>
        <v>496</v>
      </c>
    </row>
    <row r="1357" spans="1:59" ht="24.75" customHeight="1" x14ac:dyDescent="0.25">
      <c r="A1357" s="22" t="s">
        <v>8</v>
      </c>
      <c r="B1357" s="22" t="s">
        <v>2129</v>
      </c>
      <c r="C1357" s="22" t="s">
        <v>7</v>
      </c>
      <c r="D1357" s="22">
        <v>12</v>
      </c>
      <c r="E1357" s="22" t="s">
        <v>2162</v>
      </c>
      <c r="F1357" s="22" t="s">
        <v>2163</v>
      </c>
      <c r="G1357" s="106">
        <v>4</v>
      </c>
      <c r="H1357" s="106">
        <v>440</v>
      </c>
      <c r="I1357" s="106">
        <v>0</v>
      </c>
      <c r="J1357" s="106">
        <v>0</v>
      </c>
      <c r="K1357" s="106">
        <v>0</v>
      </c>
      <c r="L1357" s="106">
        <v>0</v>
      </c>
      <c r="M1357" s="106">
        <v>0</v>
      </c>
      <c r="N1357" s="106">
        <v>3</v>
      </c>
      <c r="O1357" s="106">
        <v>0</v>
      </c>
      <c r="P1357" s="106">
        <v>0</v>
      </c>
      <c r="Q1357" s="106">
        <v>1</v>
      </c>
      <c r="R1357" s="106">
        <v>0</v>
      </c>
      <c r="S1357" s="106">
        <v>1</v>
      </c>
      <c r="T1357" s="106">
        <v>0</v>
      </c>
      <c r="U1357" s="106">
        <v>135</v>
      </c>
      <c r="V1357" s="106">
        <v>0</v>
      </c>
      <c r="W1357" s="106">
        <v>0</v>
      </c>
      <c r="X1357" s="106">
        <v>1</v>
      </c>
      <c r="Y1357" s="106">
        <v>1</v>
      </c>
      <c r="Z1357" s="106">
        <v>0</v>
      </c>
      <c r="AA1357" s="106">
        <v>0</v>
      </c>
      <c r="AB1357" s="106">
        <v>0</v>
      </c>
      <c r="AC1357" s="108">
        <v>0</v>
      </c>
      <c r="AD1357" s="192">
        <v>7</v>
      </c>
      <c r="AE1357" s="183">
        <v>0</v>
      </c>
      <c r="AF1357" s="173">
        <f t="shared" si="284"/>
        <v>593</v>
      </c>
      <c r="AG1357" s="173">
        <f t="shared" si="283"/>
        <v>586</v>
      </c>
    </row>
    <row r="1358" spans="1:59" ht="24.75" customHeight="1" x14ac:dyDescent="0.25">
      <c r="A1358" s="22" t="s">
        <v>8</v>
      </c>
      <c r="B1358" s="22" t="s">
        <v>2129</v>
      </c>
      <c r="C1358" s="22" t="s">
        <v>7</v>
      </c>
      <c r="D1358" s="22">
        <v>12</v>
      </c>
      <c r="E1358" s="22" t="s">
        <v>2164</v>
      </c>
      <c r="F1358" s="22" t="s">
        <v>2165</v>
      </c>
      <c r="G1358" s="106">
        <v>0</v>
      </c>
      <c r="H1358" s="106">
        <v>460</v>
      </c>
      <c r="I1358" s="106">
        <v>1</v>
      </c>
      <c r="J1358" s="106">
        <v>0</v>
      </c>
      <c r="K1358" s="106">
        <v>0</v>
      </c>
      <c r="L1358" s="106">
        <v>0</v>
      </c>
      <c r="M1358" s="106">
        <v>1</v>
      </c>
      <c r="N1358" s="106">
        <v>0</v>
      </c>
      <c r="O1358" s="106">
        <v>1</v>
      </c>
      <c r="P1358" s="106">
        <v>0</v>
      </c>
      <c r="Q1358" s="106">
        <v>0</v>
      </c>
      <c r="R1358" s="106">
        <v>0</v>
      </c>
      <c r="S1358" s="106">
        <v>0</v>
      </c>
      <c r="T1358" s="106">
        <v>0</v>
      </c>
      <c r="U1358" s="106">
        <v>136</v>
      </c>
      <c r="V1358" s="106">
        <v>0</v>
      </c>
      <c r="W1358" s="106">
        <v>0</v>
      </c>
      <c r="X1358" s="106">
        <v>0</v>
      </c>
      <c r="Y1358" s="106">
        <v>0</v>
      </c>
      <c r="Z1358" s="106">
        <v>0</v>
      </c>
      <c r="AA1358" s="106">
        <v>0</v>
      </c>
      <c r="AB1358" s="106">
        <v>0</v>
      </c>
      <c r="AC1358" s="108">
        <v>0</v>
      </c>
      <c r="AD1358" s="192">
        <v>4</v>
      </c>
      <c r="AE1358" s="183">
        <v>0</v>
      </c>
      <c r="AF1358" s="173">
        <f t="shared" si="284"/>
        <v>603</v>
      </c>
      <c r="AG1358" s="173">
        <f t="shared" si="283"/>
        <v>599</v>
      </c>
    </row>
    <row r="1359" spans="1:59" ht="24.75" customHeight="1" x14ac:dyDescent="0.25">
      <c r="A1359" s="22" t="s">
        <v>8</v>
      </c>
      <c r="B1359" s="22" t="s">
        <v>2129</v>
      </c>
      <c r="C1359" s="22" t="s">
        <v>7</v>
      </c>
      <c r="D1359" s="22">
        <v>12</v>
      </c>
      <c r="E1359" s="22" t="s">
        <v>2166</v>
      </c>
      <c r="F1359" s="22" t="s">
        <v>2167</v>
      </c>
      <c r="G1359" s="99">
        <v>2</v>
      </c>
      <c r="H1359" s="99">
        <v>408</v>
      </c>
      <c r="I1359" s="99">
        <v>0</v>
      </c>
      <c r="J1359" s="99">
        <v>1</v>
      </c>
      <c r="K1359" s="99">
        <v>0</v>
      </c>
      <c r="L1359" s="99">
        <v>0</v>
      </c>
      <c r="M1359" s="99">
        <v>1</v>
      </c>
      <c r="N1359" s="99">
        <v>1</v>
      </c>
      <c r="O1359" s="99">
        <v>0</v>
      </c>
      <c r="P1359" s="99">
        <v>0</v>
      </c>
      <c r="Q1359" s="99">
        <v>0</v>
      </c>
      <c r="R1359" s="99">
        <v>0</v>
      </c>
      <c r="S1359" s="99">
        <v>0</v>
      </c>
      <c r="T1359" s="99">
        <v>0</v>
      </c>
      <c r="U1359" s="99">
        <v>122</v>
      </c>
      <c r="V1359" s="99">
        <v>0</v>
      </c>
      <c r="W1359" s="99">
        <v>0</v>
      </c>
      <c r="X1359" s="99">
        <v>1</v>
      </c>
      <c r="Y1359" s="99">
        <v>0</v>
      </c>
      <c r="Z1359" s="99">
        <v>0</v>
      </c>
      <c r="AA1359" s="99">
        <v>0</v>
      </c>
      <c r="AB1359" s="99">
        <v>0</v>
      </c>
      <c r="AC1359" s="99">
        <v>0</v>
      </c>
      <c r="AD1359" s="195">
        <v>4</v>
      </c>
      <c r="AE1359" s="183">
        <v>0</v>
      </c>
      <c r="AF1359" s="173">
        <f t="shared" si="284"/>
        <v>540</v>
      </c>
      <c r="AG1359" s="173">
        <f t="shared" si="283"/>
        <v>536</v>
      </c>
    </row>
    <row r="1360" spans="1:59" ht="24.75" customHeight="1" x14ac:dyDescent="0.25">
      <c r="A1360" s="22" t="s">
        <v>8</v>
      </c>
      <c r="B1360" s="22" t="s">
        <v>2129</v>
      </c>
      <c r="C1360" s="22" t="s">
        <v>7</v>
      </c>
      <c r="D1360" s="22">
        <v>12</v>
      </c>
      <c r="E1360" s="22" t="s">
        <v>2168</v>
      </c>
      <c r="F1360" s="22" t="s">
        <v>2169</v>
      </c>
      <c r="G1360" s="106">
        <v>1</v>
      </c>
      <c r="H1360" s="106">
        <v>448</v>
      </c>
      <c r="I1360" s="106">
        <v>2</v>
      </c>
      <c r="J1360" s="106">
        <v>0</v>
      </c>
      <c r="K1360" s="106">
        <v>0</v>
      </c>
      <c r="L1360" s="106">
        <v>0</v>
      </c>
      <c r="M1360" s="106">
        <v>0</v>
      </c>
      <c r="N1360" s="106">
        <v>4</v>
      </c>
      <c r="O1360" s="106">
        <v>0</v>
      </c>
      <c r="P1360" s="106">
        <v>0</v>
      </c>
      <c r="Q1360" s="106">
        <v>0</v>
      </c>
      <c r="R1360" s="106">
        <v>0</v>
      </c>
      <c r="S1360" s="106">
        <v>0</v>
      </c>
      <c r="T1360" s="106">
        <v>0</v>
      </c>
      <c r="U1360" s="106">
        <v>142</v>
      </c>
      <c r="V1360" s="106">
        <v>0</v>
      </c>
      <c r="W1360" s="106">
        <v>0</v>
      </c>
      <c r="X1360" s="106">
        <v>0</v>
      </c>
      <c r="Y1360" s="106">
        <v>3</v>
      </c>
      <c r="Z1360" s="106">
        <v>0</v>
      </c>
      <c r="AA1360" s="106">
        <v>0</v>
      </c>
      <c r="AB1360" s="106">
        <v>0</v>
      </c>
      <c r="AC1360" s="108">
        <v>0</v>
      </c>
      <c r="AD1360" s="192">
        <v>3</v>
      </c>
      <c r="AE1360" s="183">
        <v>0</v>
      </c>
      <c r="AF1360" s="173">
        <f t="shared" si="284"/>
        <v>603</v>
      </c>
      <c r="AG1360" s="173">
        <f t="shared" si="283"/>
        <v>600</v>
      </c>
    </row>
    <row r="1361" spans="1:59" ht="24.75" customHeight="1" x14ac:dyDescent="0.25">
      <c r="A1361" s="22" t="s">
        <v>8</v>
      </c>
      <c r="B1361" s="22" t="s">
        <v>2129</v>
      </c>
      <c r="C1361" s="22" t="s">
        <v>7</v>
      </c>
      <c r="D1361" s="22">
        <v>12</v>
      </c>
      <c r="E1361" s="22" t="s">
        <v>2170</v>
      </c>
      <c r="F1361" s="22" t="s">
        <v>2171</v>
      </c>
      <c r="G1361" s="106">
        <v>0</v>
      </c>
      <c r="H1361" s="106">
        <v>469</v>
      </c>
      <c r="I1361" s="106">
        <v>0</v>
      </c>
      <c r="J1361" s="106">
        <v>0</v>
      </c>
      <c r="K1361" s="106">
        <v>0</v>
      </c>
      <c r="L1361" s="106">
        <v>0</v>
      </c>
      <c r="M1361" s="106">
        <v>1</v>
      </c>
      <c r="N1361" s="106">
        <v>4</v>
      </c>
      <c r="O1361" s="106">
        <v>1</v>
      </c>
      <c r="P1361" s="106">
        <v>1</v>
      </c>
      <c r="Q1361" s="106">
        <v>1</v>
      </c>
      <c r="R1361" s="106">
        <v>1</v>
      </c>
      <c r="S1361" s="106">
        <v>0</v>
      </c>
      <c r="T1361" s="106">
        <v>0</v>
      </c>
      <c r="U1361" s="106">
        <v>129</v>
      </c>
      <c r="V1361" s="106">
        <v>2</v>
      </c>
      <c r="W1361" s="106">
        <v>0</v>
      </c>
      <c r="X1361" s="106">
        <v>1</v>
      </c>
      <c r="Y1361" s="106">
        <v>2</v>
      </c>
      <c r="Z1361" s="106">
        <v>0</v>
      </c>
      <c r="AA1361" s="106">
        <v>0</v>
      </c>
      <c r="AB1361" s="106">
        <v>0</v>
      </c>
      <c r="AC1361" s="108">
        <v>0</v>
      </c>
      <c r="AD1361" s="192">
        <v>3</v>
      </c>
      <c r="AE1361" s="183">
        <v>0</v>
      </c>
      <c r="AF1361" s="173">
        <f t="shared" si="284"/>
        <v>615</v>
      </c>
      <c r="AG1361" s="173">
        <f t="shared" si="283"/>
        <v>612</v>
      </c>
    </row>
    <row r="1362" spans="1:59" ht="24.75" customHeight="1" x14ac:dyDescent="0.25">
      <c r="A1362" s="22" t="s">
        <v>8</v>
      </c>
      <c r="B1362" s="22" t="s">
        <v>2129</v>
      </c>
      <c r="C1362" s="22" t="s">
        <v>7</v>
      </c>
      <c r="D1362" s="22">
        <v>12</v>
      </c>
      <c r="E1362" s="22" t="s">
        <v>2172</v>
      </c>
      <c r="F1362" s="22" t="s">
        <v>2173</v>
      </c>
      <c r="G1362" s="106">
        <v>0</v>
      </c>
      <c r="H1362" s="106">
        <v>335</v>
      </c>
      <c r="I1362" s="106">
        <v>0</v>
      </c>
      <c r="J1362" s="106">
        <v>0</v>
      </c>
      <c r="K1362" s="106">
        <v>0</v>
      </c>
      <c r="L1362" s="106">
        <v>0</v>
      </c>
      <c r="M1362" s="106">
        <v>1</v>
      </c>
      <c r="N1362" s="106">
        <v>1</v>
      </c>
      <c r="O1362" s="106">
        <v>0</v>
      </c>
      <c r="P1362" s="106">
        <v>0</v>
      </c>
      <c r="Q1362" s="106">
        <v>0</v>
      </c>
      <c r="R1362" s="106">
        <v>0</v>
      </c>
      <c r="S1362" s="106">
        <v>0</v>
      </c>
      <c r="T1362" s="106">
        <v>0</v>
      </c>
      <c r="U1362" s="106">
        <v>108</v>
      </c>
      <c r="V1362" s="106">
        <v>0</v>
      </c>
      <c r="W1362" s="106">
        <v>0</v>
      </c>
      <c r="X1362" s="106">
        <v>0</v>
      </c>
      <c r="Y1362" s="106">
        <v>0</v>
      </c>
      <c r="Z1362" s="106">
        <v>0</v>
      </c>
      <c r="AA1362" s="106">
        <v>0</v>
      </c>
      <c r="AB1362" s="106">
        <v>0</v>
      </c>
      <c r="AC1362" s="108">
        <v>0</v>
      </c>
      <c r="AD1362" s="192">
        <v>5</v>
      </c>
      <c r="AE1362" s="183">
        <v>0</v>
      </c>
      <c r="AF1362" s="173">
        <f t="shared" si="284"/>
        <v>450</v>
      </c>
      <c r="AG1362" s="173">
        <f t="shared" si="283"/>
        <v>445</v>
      </c>
    </row>
    <row r="1363" spans="1:59" ht="24.75" customHeight="1" x14ac:dyDescent="0.25">
      <c r="A1363" s="22" t="s">
        <v>8</v>
      </c>
      <c r="B1363" s="22" t="s">
        <v>2129</v>
      </c>
      <c r="C1363" s="22" t="s">
        <v>7</v>
      </c>
      <c r="D1363" s="22">
        <v>12</v>
      </c>
      <c r="E1363" s="22" t="s">
        <v>2174</v>
      </c>
      <c r="F1363" s="22" t="s">
        <v>2175</v>
      </c>
      <c r="G1363" s="106">
        <v>0</v>
      </c>
      <c r="H1363" s="106">
        <v>352</v>
      </c>
      <c r="I1363" s="106">
        <v>1</v>
      </c>
      <c r="J1363" s="106">
        <v>0</v>
      </c>
      <c r="K1363" s="106">
        <v>0</v>
      </c>
      <c r="L1363" s="106">
        <v>0</v>
      </c>
      <c r="M1363" s="106">
        <v>2</v>
      </c>
      <c r="N1363" s="106">
        <v>1</v>
      </c>
      <c r="O1363" s="106">
        <v>0</v>
      </c>
      <c r="P1363" s="106">
        <v>0</v>
      </c>
      <c r="Q1363" s="106">
        <v>0</v>
      </c>
      <c r="R1363" s="106">
        <v>0</v>
      </c>
      <c r="S1363" s="106">
        <v>0</v>
      </c>
      <c r="T1363" s="106">
        <v>0</v>
      </c>
      <c r="U1363" s="106">
        <v>99</v>
      </c>
      <c r="V1363" s="106">
        <v>0</v>
      </c>
      <c r="W1363" s="106">
        <v>0</v>
      </c>
      <c r="X1363" s="106">
        <v>0</v>
      </c>
      <c r="Y1363" s="106">
        <v>1</v>
      </c>
      <c r="Z1363" s="106">
        <v>0</v>
      </c>
      <c r="AA1363" s="106">
        <v>0</v>
      </c>
      <c r="AB1363" s="106">
        <v>0</v>
      </c>
      <c r="AC1363" s="108">
        <v>0</v>
      </c>
      <c r="AD1363" s="192">
        <v>3</v>
      </c>
      <c r="AE1363" s="183">
        <v>0</v>
      </c>
      <c r="AF1363" s="173">
        <f t="shared" si="284"/>
        <v>459</v>
      </c>
      <c r="AG1363" s="173">
        <f t="shared" si="283"/>
        <v>456</v>
      </c>
    </row>
    <row r="1364" spans="1:59" ht="24.75" customHeight="1" x14ac:dyDescent="0.25">
      <c r="A1364" s="22" t="s">
        <v>8</v>
      </c>
      <c r="B1364" s="22" t="s">
        <v>2129</v>
      </c>
      <c r="C1364" s="22" t="s">
        <v>7</v>
      </c>
      <c r="D1364" s="22">
        <v>12</v>
      </c>
      <c r="E1364" s="22" t="s">
        <v>2176</v>
      </c>
      <c r="F1364" s="22" t="s">
        <v>2177</v>
      </c>
      <c r="G1364" s="106">
        <v>0</v>
      </c>
      <c r="H1364" s="106">
        <v>643</v>
      </c>
      <c r="I1364" s="106">
        <v>1</v>
      </c>
      <c r="J1364" s="106">
        <v>0</v>
      </c>
      <c r="K1364" s="106">
        <v>0</v>
      </c>
      <c r="L1364" s="106">
        <v>1</v>
      </c>
      <c r="M1364" s="106">
        <v>1</v>
      </c>
      <c r="N1364" s="106">
        <v>3</v>
      </c>
      <c r="O1364" s="106">
        <v>0</v>
      </c>
      <c r="P1364" s="106">
        <v>0</v>
      </c>
      <c r="Q1364" s="106">
        <v>3</v>
      </c>
      <c r="R1364" s="106">
        <v>0</v>
      </c>
      <c r="S1364" s="106">
        <v>0</v>
      </c>
      <c r="T1364" s="106">
        <v>0</v>
      </c>
      <c r="U1364" s="106">
        <v>200</v>
      </c>
      <c r="V1364" s="106">
        <v>2</v>
      </c>
      <c r="W1364" s="106">
        <v>0</v>
      </c>
      <c r="X1364" s="106">
        <v>0</v>
      </c>
      <c r="Y1364" s="106">
        <v>0</v>
      </c>
      <c r="Z1364" s="106">
        <v>0</v>
      </c>
      <c r="AA1364" s="106">
        <v>0</v>
      </c>
      <c r="AB1364" s="106">
        <v>0</v>
      </c>
      <c r="AC1364" s="108">
        <v>0</v>
      </c>
      <c r="AD1364" s="192">
        <v>8</v>
      </c>
      <c r="AE1364" s="183">
        <v>0</v>
      </c>
      <c r="AF1364" s="173">
        <f t="shared" si="284"/>
        <v>862</v>
      </c>
      <c r="AG1364" s="173">
        <f t="shared" si="283"/>
        <v>854</v>
      </c>
    </row>
    <row r="1365" spans="1:59" ht="24.75" customHeight="1" x14ac:dyDescent="0.25">
      <c r="A1365" s="22" t="s">
        <v>8</v>
      </c>
      <c r="B1365" s="22" t="s">
        <v>2129</v>
      </c>
      <c r="C1365" s="22" t="s">
        <v>7</v>
      </c>
      <c r="D1365" s="22">
        <v>12</v>
      </c>
      <c r="E1365" s="22" t="s">
        <v>2178</v>
      </c>
      <c r="F1365" s="22" t="s">
        <v>2179</v>
      </c>
      <c r="G1365" s="106">
        <v>0</v>
      </c>
      <c r="H1365" s="106">
        <v>438</v>
      </c>
      <c r="I1365" s="106">
        <v>0</v>
      </c>
      <c r="J1365" s="106">
        <v>0</v>
      </c>
      <c r="K1365" s="106">
        <v>0</v>
      </c>
      <c r="L1365" s="106">
        <v>0</v>
      </c>
      <c r="M1365" s="106">
        <v>0</v>
      </c>
      <c r="N1365" s="106">
        <v>2</v>
      </c>
      <c r="O1365" s="106">
        <v>2</v>
      </c>
      <c r="P1365" s="106">
        <v>0</v>
      </c>
      <c r="Q1365" s="106">
        <v>0</v>
      </c>
      <c r="R1365" s="106">
        <v>0</v>
      </c>
      <c r="S1365" s="106">
        <v>0</v>
      </c>
      <c r="T1365" s="106">
        <v>0</v>
      </c>
      <c r="U1365" s="106">
        <v>157</v>
      </c>
      <c r="V1365" s="106">
        <v>0</v>
      </c>
      <c r="W1365" s="106">
        <v>0</v>
      </c>
      <c r="X1365" s="106">
        <v>1</v>
      </c>
      <c r="Y1365" s="106">
        <v>0</v>
      </c>
      <c r="Z1365" s="106">
        <v>0</v>
      </c>
      <c r="AA1365" s="106">
        <v>0</v>
      </c>
      <c r="AB1365" s="106">
        <v>0</v>
      </c>
      <c r="AC1365" s="108">
        <v>0</v>
      </c>
      <c r="AD1365" s="192">
        <v>6</v>
      </c>
      <c r="AE1365" s="183">
        <v>0</v>
      </c>
      <c r="AF1365" s="173">
        <f t="shared" si="284"/>
        <v>606</v>
      </c>
      <c r="AG1365" s="173">
        <f t="shared" si="283"/>
        <v>600</v>
      </c>
    </row>
    <row r="1366" spans="1:59" ht="24.75" customHeight="1" x14ac:dyDescent="0.25">
      <c r="A1366" s="22" t="s">
        <v>8</v>
      </c>
      <c r="B1366" s="22" t="s">
        <v>2129</v>
      </c>
      <c r="C1366" s="22" t="s">
        <v>7</v>
      </c>
      <c r="D1366" s="22">
        <v>12</v>
      </c>
      <c r="E1366" s="22" t="s">
        <v>2180</v>
      </c>
      <c r="F1366" s="22" t="s">
        <v>2181</v>
      </c>
      <c r="G1366" s="106">
        <v>0</v>
      </c>
      <c r="H1366" s="106">
        <v>446</v>
      </c>
      <c r="I1366" s="106">
        <v>0</v>
      </c>
      <c r="J1366" s="106">
        <v>0</v>
      </c>
      <c r="K1366" s="106">
        <v>0</v>
      </c>
      <c r="L1366" s="106">
        <v>0</v>
      </c>
      <c r="M1366" s="106">
        <v>1</v>
      </c>
      <c r="N1366" s="106">
        <v>6</v>
      </c>
      <c r="O1366" s="106">
        <v>0</v>
      </c>
      <c r="P1366" s="106">
        <v>0</v>
      </c>
      <c r="Q1366" s="106">
        <v>0</v>
      </c>
      <c r="R1366" s="106">
        <v>0</v>
      </c>
      <c r="S1366" s="106">
        <v>0</v>
      </c>
      <c r="T1366" s="106">
        <v>0</v>
      </c>
      <c r="U1366" s="106">
        <v>143</v>
      </c>
      <c r="V1366" s="106">
        <v>0</v>
      </c>
      <c r="W1366" s="106">
        <v>0</v>
      </c>
      <c r="X1366" s="106">
        <v>0</v>
      </c>
      <c r="Y1366" s="106">
        <v>1</v>
      </c>
      <c r="Z1366" s="106">
        <v>0</v>
      </c>
      <c r="AA1366" s="106">
        <v>1</v>
      </c>
      <c r="AB1366" s="106">
        <v>0</v>
      </c>
      <c r="AC1366" s="108">
        <v>0</v>
      </c>
      <c r="AD1366" s="192">
        <v>7</v>
      </c>
      <c r="AE1366" s="183">
        <v>0</v>
      </c>
      <c r="AF1366" s="173">
        <f t="shared" si="284"/>
        <v>605</v>
      </c>
      <c r="AG1366" s="173">
        <f t="shared" si="283"/>
        <v>598</v>
      </c>
    </row>
    <row r="1367" spans="1:59" ht="24.75" customHeight="1" x14ac:dyDescent="0.25">
      <c r="A1367" s="44"/>
      <c r="B1367" s="44"/>
      <c r="C1367" s="6"/>
      <c r="D1367" s="40"/>
      <c r="E1367" s="31" t="s">
        <v>566</v>
      </c>
      <c r="F1367" s="31" t="s">
        <v>6</v>
      </c>
      <c r="G1367" s="87">
        <f>SUM(G1353:G1366)</f>
        <v>8</v>
      </c>
      <c r="H1367" s="84">
        <f t="shared" ref="H1367:AG1367" si="285">SUM(H1353:H1366)</f>
        <v>6342</v>
      </c>
      <c r="I1367" s="84">
        <f t="shared" si="285"/>
        <v>7</v>
      </c>
      <c r="J1367" s="84">
        <f t="shared" si="285"/>
        <v>1</v>
      </c>
      <c r="K1367" s="84">
        <f t="shared" si="285"/>
        <v>0</v>
      </c>
      <c r="L1367" s="84">
        <f t="shared" si="285"/>
        <v>2</v>
      </c>
      <c r="M1367" s="84">
        <f t="shared" si="285"/>
        <v>11</v>
      </c>
      <c r="N1367" s="84">
        <f t="shared" si="285"/>
        <v>35</v>
      </c>
      <c r="O1367" s="84">
        <f t="shared" si="285"/>
        <v>8</v>
      </c>
      <c r="P1367" s="84">
        <f t="shared" si="285"/>
        <v>2</v>
      </c>
      <c r="Q1367" s="84">
        <f t="shared" si="285"/>
        <v>7</v>
      </c>
      <c r="R1367" s="84">
        <f t="shared" si="285"/>
        <v>1</v>
      </c>
      <c r="S1367" s="84">
        <f t="shared" si="285"/>
        <v>1</v>
      </c>
      <c r="T1367" s="84">
        <f t="shared" si="285"/>
        <v>0</v>
      </c>
      <c r="U1367" s="84">
        <f t="shared" si="285"/>
        <v>1914</v>
      </c>
      <c r="V1367" s="84">
        <f t="shared" si="285"/>
        <v>7</v>
      </c>
      <c r="W1367" s="84">
        <f t="shared" si="285"/>
        <v>0</v>
      </c>
      <c r="X1367" s="84">
        <f t="shared" si="285"/>
        <v>6</v>
      </c>
      <c r="Y1367" s="84">
        <f t="shared" si="285"/>
        <v>15</v>
      </c>
      <c r="Z1367" s="84">
        <f t="shared" si="285"/>
        <v>0</v>
      </c>
      <c r="AA1367" s="84">
        <f t="shared" si="285"/>
        <v>2</v>
      </c>
      <c r="AB1367" s="84">
        <f t="shared" si="285"/>
        <v>0</v>
      </c>
      <c r="AC1367" s="85">
        <f t="shared" si="285"/>
        <v>0</v>
      </c>
      <c r="AD1367" s="100">
        <f t="shared" si="285"/>
        <v>64</v>
      </c>
      <c r="AE1367" s="84">
        <f t="shared" si="285"/>
        <v>0</v>
      </c>
      <c r="AF1367" s="87">
        <f t="shared" si="285"/>
        <v>8433</v>
      </c>
      <c r="AG1367" s="88">
        <f t="shared" si="285"/>
        <v>8369</v>
      </c>
    </row>
    <row r="1368" spans="1:59" s="51" customFormat="1" ht="24.75" customHeight="1" x14ac:dyDescent="0.25">
      <c r="A1368" s="241"/>
      <c r="B1368" s="242"/>
      <c r="C1368" s="242"/>
      <c r="D1368" s="242"/>
      <c r="E1368" s="242"/>
      <c r="F1368" s="242"/>
      <c r="G1368" s="242"/>
      <c r="H1368" s="242"/>
      <c r="I1368" s="242"/>
      <c r="J1368" s="242"/>
      <c r="K1368" s="242"/>
      <c r="L1368" s="242"/>
      <c r="M1368" s="242"/>
      <c r="N1368" s="242"/>
      <c r="O1368" s="242"/>
      <c r="P1368" s="242"/>
      <c r="Q1368" s="242"/>
      <c r="R1368" s="242"/>
      <c r="S1368" s="242"/>
      <c r="T1368" s="242"/>
      <c r="U1368" s="242"/>
      <c r="V1368" s="242"/>
      <c r="W1368" s="242"/>
      <c r="X1368" s="242"/>
      <c r="Y1368" s="242"/>
      <c r="Z1368" s="242"/>
      <c r="AA1368" s="242"/>
      <c r="AB1368" s="242"/>
      <c r="AC1368" s="242"/>
      <c r="AD1368" s="242"/>
      <c r="AE1368" s="242"/>
      <c r="AF1368" s="242"/>
      <c r="AG1368" s="243"/>
      <c r="AH1368" s="50"/>
      <c r="AI1368" s="50"/>
      <c r="AJ1368" s="50"/>
      <c r="AK1368" s="50"/>
      <c r="AL1368" s="50"/>
      <c r="AM1368" s="50"/>
      <c r="AN1368" s="50"/>
      <c r="AO1368" s="50"/>
      <c r="AP1368" s="50"/>
      <c r="AQ1368" s="50"/>
      <c r="AR1368" s="50"/>
      <c r="AS1368" s="50"/>
      <c r="AT1368" s="50"/>
      <c r="AU1368" s="50"/>
      <c r="AV1368" s="50"/>
      <c r="AW1368" s="50"/>
      <c r="AX1368" s="50"/>
      <c r="AY1368" s="50"/>
      <c r="AZ1368" s="50"/>
      <c r="BA1368" s="50"/>
      <c r="BB1368" s="50"/>
      <c r="BC1368" s="50"/>
      <c r="BD1368" s="50"/>
      <c r="BE1368" s="50"/>
      <c r="BF1368" s="50"/>
      <c r="BG1368" s="50"/>
    </row>
    <row r="1369" spans="1:59" s="157" customFormat="1" ht="36" customHeight="1" x14ac:dyDescent="0.3">
      <c r="A1369" s="274"/>
      <c r="B1369" s="275"/>
      <c r="C1369" s="275"/>
      <c r="D1369" s="276"/>
      <c r="E1369" s="146" t="s">
        <v>2445</v>
      </c>
      <c r="F1369" s="146"/>
      <c r="G1369" s="147">
        <f>G1351+G1367</f>
        <v>14</v>
      </c>
      <c r="H1369" s="148">
        <f t="shared" ref="H1369:AG1369" si="286">H1351+H1367</f>
        <v>12213</v>
      </c>
      <c r="I1369" s="148">
        <f t="shared" si="286"/>
        <v>8</v>
      </c>
      <c r="J1369" s="148">
        <f t="shared" si="286"/>
        <v>1</v>
      </c>
      <c r="K1369" s="148">
        <f t="shared" si="286"/>
        <v>1</v>
      </c>
      <c r="L1369" s="148">
        <f t="shared" si="286"/>
        <v>5</v>
      </c>
      <c r="M1369" s="148">
        <f t="shared" si="286"/>
        <v>15</v>
      </c>
      <c r="N1369" s="148">
        <f t="shared" si="286"/>
        <v>68</v>
      </c>
      <c r="O1369" s="148">
        <f t="shared" si="286"/>
        <v>12</v>
      </c>
      <c r="P1369" s="148">
        <f t="shared" si="286"/>
        <v>2</v>
      </c>
      <c r="Q1369" s="148">
        <f t="shared" si="286"/>
        <v>10</v>
      </c>
      <c r="R1369" s="148">
        <f t="shared" si="286"/>
        <v>1</v>
      </c>
      <c r="S1369" s="148">
        <f t="shared" si="286"/>
        <v>2</v>
      </c>
      <c r="T1369" s="148">
        <f t="shared" si="286"/>
        <v>0</v>
      </c>
      <c r="U1369" s="148">
        <f t="shared" si="286"/>
        <v>3827</v>
      </c>
      <c r="V1369" s="148">
        <f t="shared" si="286"/>
        <v>17</v>
      </c>
      <c r="W1369" s="148">
        <f t="shared" si="286"/>
        <v>0</v>
      </c>
      <c r="X1369" s="148">
        <f t="shared" si="286"/>
        <v>10</v>
      </c>
      <c r="Y1369" s="148">
        <f t="shared" si="286"/>
        <v>24</v>
      </c>
      <c r="Z1369" s="148">
        <f t="shared" si="286"/>
        <v>3</v>
      </c>
      <c r="AA1369" s="148">
        <f t="shared" si="286"/>
        <v>4</v>
      </c>
      <c r="AB1369" s="148">
        <f t="shared" si="286"/>
        <v>2</v>
      </c>
      <c r="AC1369" s="149">
        <f t="shared" si="286"/>
        <v>1</v>
      </c>
      <c r="AD1369" s="150">
        <f t="shared" si="286"/>
        <v>104</v>
      </c>
      <c r="AE1369" s="148">
        <f t="shared" si="286"/>
        <v>0</v>
      </c>
      <c r="AF1369" s="147">
        <f t="shared" si="286"/>
        <v>16344</v>
      </c>
      <c r="AG1369" s="151">
        <f t="shared" si="286"/>
        <v>16240</v>
      </c>
      <c r="AH1369" s="156"/>
      <c r="AI1369" s="156"/>
      <c r="AJ1369" s="156"/>
      <c r="AK1369" s="156"/>
      <c r="AL1369" s="156"/>
      <c r="AM1369" s="156"/>
      <c r="AN1369" s="156"/>
      <c r="AO1369" s="156"/>
      <c r="AP1369" s="156"/>
      <c r="AQ1369" s="156"/>
      <c r="AR1369" s="156"/>
      <c r="AS1369" s="156"/>
      <c r="AT1369" s="156"/>
      <c r="AU1369" s="156"/>
      <c r="AV1369" s="156"/>
      <c r="AW1369" s="156"/>
      <c r="AX1369" s="156"/>
      <c r="AY1369" s="156"/>
      <c r="AZ1369" s="156"/>
      <c r="BA1369" s="156"/>
      <c r="BB1369" s="156"/>
      <c r="BC1369" s="156"/>
      <c r="BD1369" s="156"/>
      <c r="BE1369" s="156"/>
      <c r="BF1369" s="156"/>
      <c r="BG1369" s="156"/>
    </row>
    <row r="1370" spans="1:59" ht="24.75" customHeight="1" x14ac:dyDescent="0.25">
      <c r="A1370" s="238"/>
      <c r="B1370" s="239"/>
      <c r="C1370" s="239"/>
      <c r="D1370" s="239"/>
      <c r="E1370" s="239"/>
      <c r="F1370" s="239"/>
      <c r="G1370" s="239"/>
      <c r="H1370" s="239"/>
      <c r="I1370" s="239"/>
      <c r="J1370" s="239"/>
      <c r="K1370" s="239"/>
      <c r="L1370" s="239"/>
      <c r="M1370" s="239"/>
      <c r="N1370" s="239"/>
      <c r="O1370" s="239"/>
      <c r="P1370" s="239"/>
      <c r="Q1370" s="239"/>
      <c r="R1370" s="239"/>
      <c r="S1370" s="239"/>
      <c r="T1370" s="239"/>
      <c r="U1370" s="239"/>
      <c r="V1370" s="239"/>
      <c r="W1370" s="239"/>
      <c r="X1370" s="239"/>
      <c r="Y1370" s="239"/>
      <c r="Z1370" s="239"/>
      <c r="AA1370" s="239"/>
      <c r="AB1370" s="239"/>
      <c r="AC1370" s="239"/>
      <c r="AD1370" s="239"/>
      <c r="AE1370" s="239"/>
      <c r="AF1370" s="239"/>
      <c r="AG1370" s="240"/>
    </row>
    <row r="1371" spans="1:59" ht="24.75" customHeight="1" x14ac:dyDescent="0.25">
      <c r="A1371" s="252" t="s">
        <v>2182</v>
      </c>
      <c r="B1371" s="253"/>
      <c r="C1371" s="254"/>
      <c r="D1371" s="23"/>
      <c r="E1371" s="22"/>
      <c r="F1371" s="22"/>
      <c r="G1371" s="53"/>
      <c r="H1371" s="54"/>
      <c r="I1371" s="54"/>
      <c r="J1371" s="54"/>
      <c r="K1371" s="54"/>
      <c r="L1371" s="54"/>
      <c r="M1371" s="54"/>
      <c r="N1371" s="54"/>
      <c r="O1371" s="54"/>
      <c r="P1371" s="54"/>
      <c r="Q1371" s="54"/>
      <c r="R1371" s="54"/>
      <c r="S1371" s="54"/>
      <c r="T1371" s="54"/>
      <c r="U1371" s="54"/>
      <c r="V1371" s="54"/>
      <c r="W1371" s="54"/>
      <c r="X1371" s="54"/>
      <c r="Y1371" s="54"/>
      <c r="Z1371" s="54"/>
      <c r="AA1371" s="54"/>
      <c r="AB1371" s="54"/>
      <c r="AC1371" s="60"/>
      <c r="AD1371" s="100"/>
      <c r="AE1371" s="84"/>
      <c r="AF1371" s="87"/>
      <c r="AG1371" s="88"/>
    </row>
    <row r="1372" spans="1:59" ht="24.75" customHeight="1" x14ac:dyDescent="0.25">
      <c r="A1372" s="22" t="s">
        <v>8</v>
      </c>
      <c r="B1372" s="22" t="s">
        <v>2183</v>
      </c>
      <c r="C1372" s="22" t="s">
        <v>7</v>
      </c>
      <c r="D1372" s="22">
        <v>5</v>
      </c>
      <c r="E1372" s="22" t="s">
        <v>2184</v>
      </c>
      <c r="F1372" s="22" t="s">
        <v>2460</v>
      </c>
      <c r="G1372" s="106">
        <v>0</v>
      </c>
      <c r="H1372" s="106">
        <v>343</v>
      </c>
      <c r="I1372" s="106">
        <v>0</v>
      </c>
      <c r="J1372" s="106">
        <v>0</v>
      </c>
      <c r="K1372" s="106">
        <v>0</v>
      </c>
      <c r="L1372" s="106">
        <v>0</v>
      </c>
      <c r="M1372" s="106">
        <v>0</v>
      </c>
      <c r="N1372" s="106">
        <v>3</v>
      </c>
      <c r="O1372" s="106">
        <v>0</v>
      </c>
      <c r="P1372" s="106">
        <v>1</v>
      </c>
      <c r="Q1372" s="106">
        <v>0</v>
      </c>
      <c r="R1372" s="106">
        <v>1</v>
      </c>
      <c r="S1372" s="106">
        <v>0</v>
      </c>
      <c r="T1372" s="106">
        <v>0</v>
      </c>
      <c r="U1372" s="106">
        <v>137</v>
      </c>
      <c r="V1372" s="106">
        <v>1</v>
      </c>
      <c r="W1372" s="106">
        <v>0</v>
      </c>
      <c r="X1372" s="106">
        <v>1</v>
      </c>
      <c r="Y1372" s="106">
        <v>1</v>
      </c>
      <c r="Z1372" s="106">
        <v>0</v>
      </c>
      <c r="AA1372" s="106">
        <v>0</v>
      </c>
      <c r="AB1372" s="106">
        <v>0</v>
      </c>
      <c r="AC1372" s="108">
        <v>0</v>
      </c>
      <c r="AD1372" s="192">
        <v>3</v>
      </c>
      <c r="AE1372" s="183">
        <v>0</v>
      </c>
      <c r="AF1372" s="173">
        <f t="shared" ref="AF1372:AF1383" si="287">G1372+H1372+I1372+J1372+K1372+L1372+M1372+N1372+O1372+P1372+Q1372+R1372+S1372+T1372+U1372+V1372+W1372+X1372+Y1372+Z1372+AA1372+AB1372+AC1372+AD1372</f>
        <v>491</v>
      </c>
      <c r="AG1372" s="173">
        <f t="shared" ref="AG1372:AG1383" si="288">G1372+H1372+I1372+J1372+K1372+L1372+M1372+N1372+O1372+P1372+Q1372+R1372+S1372+T1372+U1372+V1372+W1372+X1372+Y1372+Z1372+AA1372+AB1372+AC1372</f>
        <v>488</v>
      </c>
    </row>
    <row r="1373" spans="1:59" ht="24.75" customHeight="1" x14ac:dyDescent="0.25">
      <c r="A1373" s="22" t="s">
        <v>8</v>
      </c>
      <c r="B1373" s="22" t="s">
        <v>2183</v>
      </c>
      <c r="C1373" s="22" t="s">
        <v>7</v>
      </c>
      <c r="D1373" s="22">
        <v>5</v>
      </c>
      <c r="E1373" s="22" t="s">
        <v>2185</v>
      </c>
      <c r="F1373" s="22" t="s">
        <v>2461</v>
      </c>
      <c r="G1373" s="106">
        <v>0</v>
      </c>
      <c r="H1373" s="106">
        <v>344</v>
      </c>
      <c r="I1373" s="106">
        <v>0</v>
      </c>
      <c r="J1373" s="106">
        <v>0</v>
      </c>
      <c r="K1373" s="106">
        <v>0</v>
      </c>
      <c r="L1373" s="106">
        <v>0</v>
      </c>
      <c r="M1373" s="106">
        <v>0</v>
      </c>
      <c r="N1373" s="106">
        <v>1</v>
      </c>
      <c r="O1373" s="106">
        <v>0</v>
      </c>
      <c r="P1373" s="106">
        <v>0</v>
      </c>
      <c r="Q1373" s="106">
        <v>0</v>
      </c>
      <c r="R1373" s="106">
        <v>0</v>
      </c>
      <c r="S1373" s="106">
        <v>0</v>
      </c>
      <c r="T1373" s="106">
        <v>0</v>
      </c>
      <c r="U1373" s="106">
        <v>145</v>
      </c>
      <c r="V1373" s="106">
        <v>1</v>
      </c>
      <c r="W1373" s="106">
        <v>0</v>
      </c>
      <c r="X1373" s="106">
        <v>0</v>
      </c>
      <c r="Y1373" s="106">
        <v>0</v>
      </c>
      <c r="Z1373" s="106">
        <v>0</v>
      </c>
      <c r="AA1373" s="106">
        <v>0</v>
      </c>
      <c r="AB1373" s="106">
        <v>0</v>
      </c>
      <c r="AC1373" s="108">
        <v>1</v>
      </c>
      <c r="AD1373" s="192">
        <v>3</v>
      </c>
      <c r="AE1373" s="183">
        <v>0</v>
      </c>
      <c r="AF1373" s="173">
        <f t="shared" si="287"/>
        <v>495</v>
      </c>
      <c r="AG1373" s="173">
        <f t="shared" si="288"/>
        <v>492</v>
      </c>
    </row>
    <row r="1374" spans="1:59" ht="24.75" customHeight="1" x14ac:dyDescent="0.25">
      <c r="A1374" s="22" t="s">
        <v>8</v>
      </c>
      <c r="B1374" s="22" t="s">
        <v>2183</v>
      </c>
      <c r="C1374" s="22" t="s">
        <v>7</v>
      </c>
      <c r="D1374" s="22">
        <v>5</v>
      </c>
      <c r="E1374" s="22" t="s">
        <v>2186</v>
      </c>
      <c r="F1374" s="22" t="s">
        <v>2462</v>
      </c>
      <c r="G1374" s="106">
        <v>0</v>
      </c>
      <c r="H1374" s="106">
        <v>388</v>
      </c>
      <c r="I1374" s="106">
        <v>0</v>
      </c>
      <c r="J1374" s="106">
        <v>0</v>
      </c>
      <c r="K1374" s="106">
        <v>0</v>
      </c>
      <c r="L1374" s="106">
        <v>0</v>
      </c>
      <c r="M1374" s="106">
        <v>0</v>
      </c>
      <c r="N1374" s="106">
        <v>5</v>
      </c>
      <c r="O1374" s="106">
        <v>0</v>
      </c>
      <c r="P1374" s="106">
        <v>0</v>
      </c>
      <c r="Q1374" s="106">
        <v>0</v>
      </c>
      <c r="R1374" s="106">
        <v>0</v>
      </c>
      <c r="S1374" s="106">
        <v>0</v>
      </c>
      <c r="T1374" s="106">
        <v>0</v>
      </c>
      <c r="U1374" s="106">
        <v>161</v>
      </c>
      <c r="V1374" s="106">
        <v>7</v>
      </c>
      <c r="W1374" s="106">
        <v>0</v>
      </c>
      <c r="X1374" s="106">
        <v>0</v>
      </c>
      <c r="Y1374" s="106">
        <v>0</v>
      </c>
      <c r="Z1374" s="106">
        <v>0</v>
      </c>
      <c r="AA1374" s="106">
        <v>1</v>
      </c>
      <c r="AB1374" s="106">
        <v>0</v>
      </c>
      <c r="AC1374" s="108">
        <v>0</v>
      </c>
      <c r="AD1374" s="192">
        <v>4</v>
      </c>
      <c r="AE1374" s="183">
        <v>0</v>
      </c>
      <c r="AF1374" s="173">
        <f t="shared" si="287"/>
        <v>566</v>
      </c>
      <c r="AG1374" s="173">
        <f t="shared" si="288"/>
        <v>562</v>
      </c>
    </row>
    <row r="1375" spans="1:59" ht="24.75" customHeight="1" x14ac:dyDescent="0.25">
      <c r="A1375" s="22" t="s">
        <v>8</v>
      </c>
      <c r="B1375" s="22" t="s">
        <v>2183</v>
      </c>
      <c r="C1375" s="22" t="s">
        <v>7</v>
      </c>
      <c r="D1375" s="22">
        <v>5</v>
      </c>
      <c r="E1375" s="22" t="s">
        <v>2187</v>
      </c>
      <c r="F1375" s="22" t="s">
        <v>2463</v>
      </c>
      <c r="G1375" s="106">
        <v>0</v>
      </c>
      <c r="H1375" s="106">
        <v>406</v>
      </c>
      <c r="I1375" s="106">
        <v>1</v>
      </c>
      <c r="J1375" s="106">
        <v>0</v>
      </c>
      <c r="K1375" s="106">
        <v>0</v>
      </c>
      <c r="L1375" s="106">
        <v>0</v>
      </c>
      <c r="M1375" s="106">
        <v>2</v>
      </c>
      <c r="N1375" s="106">
        <v>1</v>
      </c>
      <c r="O1375" s="106">
        <v>0</v>
      </c>
      <c r="P1375" s="106">
        <v>0</v>
      </c>
      <c r="Q1375" s="106">
        <v>0</v>
      </c>
      <c r="R1375" s="106">
        <v>0</v>
      </c>
      <c r="S1375" s="106">
        <v>0</v>
      </c>
      <c r="T1375" s="106">
        <v>0</v>
      </c>
      <c r="U1375" s="106">
        <v>194</v>
      </c>
      <c r="V1375" s="106">
        <v>2</v>
      </c>
      <c r="W1375" s="106">
        <v>0</v>
      </c>
      <c r="X1375" s="106">
        <v>0</v>
      </c>
      <c r="Y1375" s="106">
        <v>3</v>
      </c>
      <c r="Z1375" s="106">
        <v>1</v>
      </c>
      <c r="AA1375" s="106">
        <v>0</v>
      </c>
      <c r="AB1375" s="106">
        <v>0</v>
      </c>
      <c r="AC1375" s="108">
        <v>0</v>
      </c>
      <c r="AD1375" s="192">
        <v>1</v>
      </c>
      <c r="AE1375" s="183">
        <v>0</v>
      </c>
      <c r="AF1375" s="173">
        <f t="shared" si="287"/>
        <v>611</v>
      </c>
      <c r="AG1375" s="173">
        <f t="shared" si="288"/>
        <v>610</v>
      </c>
    </row>
    <row r="1376" spans="1:59" ht="24.75" customHeight="1" x14ac:dyDescent="0.25">
      <c r="A1376" s="22" t="s">
        <v>8</v>
      </c>
      <c r="B1376" s="22" t="s">
        <v>2183</v>
      </c>
      <c r="C1376" s="22" t="s">
        <v>7</v>
      </c>
      <c r="D1376" s="22">
        <v>5</v>
      </c>
      <c r="E1376" s="22" t="s">
        <v>2188</v>
      </c>
      <c r="F1376" s="22" t="s">
        <v>2464</v>
      </c>
      <c r="G1376" s="106">
        <v>0</v>
      </c>
      <c r="H1376" s="106">
        <v>399</v>
      </c>
      <c r="I1376" s="106">
        <v>1</v>
      </c>
      <c r="J1376" s="106">
        <v>0</v>
      </c>
      <c r="K1376" s="106">
        <v>1</v>
      </c>
      <c r="L1376" s="106">
        <v>3</v>
      </c>
      <c r="M1376" s="106">
        <v>1</v>
      </c>
      <c r="N1376" s="106">
        <v>1</v>
      </c>
      <c r="O1376" s="106">
        <v>0</v>
      </c>
      <c r="P1376" s="106">
        <v>0</v>
      </c>
      <c r="Q1376" s="106">
        <v>0</v>
      </c>
      <c r="R1376" s="106">
        <v>0</v>
      </c>
      <c r="S1376" s="106">
        <v>0</v>
      </c>
      <c r="T1376" s="106">
        <v>0</v>
      </c>
      <c r="U1376" s="106">
        <v>193</v>
      </c>
      <c r="V1376" s="106">
        <v>1</v>
      </c>
      <c r="W1376" s="106">
        <v>0</v>
      </c>
      <c r="X1376" s="106">
        <v>0</v>
      </c>
      <c r="Y1376" s="106">
        <v>1</v>
      </c>
      <c r="Z1376" s="106">
        <v>1</v>
      </c>
      <c r="AA1376" s="106">
        <v>0</v>
      </c>
      <c r="AB1376" s="106">
        <v>0</v>
      </c>
      <c r="AC1376" s="108">
        <v>0</v>
      </c>
      <c r="AD1376" s="192">
        <v>2</v>
      </c>
      <c r="AE1376" s="183">
        <v>0</v>
      </c>
      <c r="AF1376" s="173">
        <f t="shared" si="287"/>
        <v>604</v>
      </c>
      <c r="AG1376" s="173">
        <f t="shared" si="288"/>
        <v>602</v>
      </c>
    </row>
    <row r="1377" spans="1:59" ht="24.75" customHeight="1" x14ac:dyDescent="0.25">
      <c r="A1377" s="22" t="s">
        <v>8</v>
      </c>
      <c r="B1377" s="22" t="s">
        <v>2183</v>
      </c>
      <c r="C1377" s="22" t="s">
        <v>7</v>
      </c>
      <c r="D1377" s="22">
        <v>5</v>
      </c>
      <c r="E1377" s="22" t="s">
        <v>2189</v>
      </c>
      <c r="F1377" s="22" t="s">
        <v>2465</v>
      </c>
      <c r="G1377" s="99">
        <v>0</v>
      </c>
      <c r="H1377" s="99">
        <v>420</v>
      </c>
      <c r="I1377" s="99">
        <v>2</v>
      </c>
      <c r="J1377" s="99">
        <v>0</v>
      </c>
      <c r="K1377" s="99">
        <v>0</v>
      </c>
      <c r="L1377" s="99">
        <v>0</v>
      </c>
      <c r="M1377" s="99">
        <v>0</v>
      </c>
      <c r="N1377" s="99">
        <v>2</v>
      </c>
      <c r="O1377" s="99">
        <v>0</v>
      </c>
      <c r="P1377" s="99">
        <v>0</v>
      </c>
      <c r="Q1377" s="99">
        <v>0</v>
      </c>
      <c r="R1377" s="99">
        <v>0</v>
      </c>
      <c r="S1377" s="99">
        <v>0</v>
      </c>
      <c r="T1377" s="99">
        <v>0</v>
      </c>
      <c r="U1377" s="99">
        <v>171</v>
      </c>
      <c r="V1377" s="99">
        <v>2</v>
      </c>
      <c r="W1377" s="99">
        <v>0</v>
      </c>
      <c r="X1377" s="99">
        <v>0</v>
      </c>
      <c r="Y1377" s="99">
        <v>7</v>
      </c>
      <c r="Z1377" s="99">
        <v>0</v>
      </c>
      <c r="AA1377" s="99">
        <v>0</v>
      </c>
      <c r="AB1377" s="99">
        <v>0</v>
      </c>
      <c r="AC1377" s="99">
        <v>0</v>
      </c>
      <c r="AD1377" s="195">
        <v>2</v>
      </c>
      <c r="AE1377" s="183">
        <v>0</v>
      </c>
      <c r="AF1377" s="173">
        <f t="shared" si="287"/>
        <v>606</v>
      </c>
      <c r="AG1377" s="173">
        <f t="shared" si="288"/>
        <v>604</v>
      </c>
    </row>
    <row r="1378" spans="1:59" ht="24.75" customHeight="1" x14ac:dyDescent="0.25">
      <c r="A1378" s="22" t="s">
        <v>8</v>
      </c>
      <c r="B1378" s="22" t="s">
        <v>2183</v>
      </c>
      <c r="C1378" s="22" t="s">
        <v>7</v>
      </c>
      <c r="D1378" s="22">
        <v>5</v>
      </c>
      <c r="E1378" s="22" t="s">
        <v>2190</v>
      </c>
      <c r="F1378" s="22" t="s">
        <v>2466</v>
      </c>
      <c r="G1378" s="106">
        <v>0</v>
      </c>
      <c r="H1378" s="106">
        <v>303</v>
      </c>
      <c r="I1378" s="106">
        <v>0</v>
      </c>
      <c r="J1378" s="106">
        <v>0</v>
      </c>
      <c r="K1378" s="106">
        <v>0</v>
      </c>
      <c r="L1378" s="106">
        <v>0</v>
      </c>
      <c r="M1378" s="106">
        <v>0</v>
      </c>
      <c r="N1378" s="106">
        <v>3</v>
      </c>
      <c r="O1378" s="106">
        <v>0</v>
      </c>
      <c r="P1378" s="106">
        <v>0</v>
      </c>
      <c r="Q1378" s="106">
        <v>0</v>
      </c>
      <c r="R1378" s="106">
        <v>0</v>
      </c>
      <c r="S1378" s="106">
        <v>0</v>
      </c>
      <c r="T1378" s="106">
        <v>0</v>
      </c>
      <c r="U1378" s="106">
        <v>220</v>
      </c>
      <c r="V1378" s="106">
        <v>3</v>
      </c>
      <c r="W1378" s="106">
        <v>0</v>
      </c>
      <c r="X1378" s="106">
        <v>1</v>
      </c>
      <c r="Y1378" s="106">
        <v>2</v>
      </c>
      <c r="Z1378" s="106">
        <v>0</v>
      </c>
      <c r="AA1378" s="106">
        <v>0</v>
      </c>
      <c r="AB1378" s="106">
        <v>0</v>
      </c>
      <c r="AC1378" s="108">
        <v>0</v>
      </c>
      <c r="AD1378" s="192">
        <v>9</v>
      </c>
      <c r="AE1378" s="183">
        <v>0</v>
      </c>
      <c r="AF1378" s="173">
        <f t="shared" si="287"/>
        <v>541</v>
      </c>
      <c r="AG1378" s="173">
        <f t="shared" si="288"/>
        <v>532</v>
      </c>
    </row>
    <row r="1379" spans="1:59" ht="24.75" customHeight="1" x14ac:dyDescent="0.25">
      <c r="A1379" s="22" t="s">
        <v>8</v>
      </c>
      <c r="B1379" s="22" t="s">
        <v>2183</v>
      </c>
      <c r="C1379" s="22" t="s">
        <v>7</v>
      </c>
      <c r="D1379" s="22">
        <v>5</v>
      </c>
      <c r="E1379" s="22" t="s">
        <v>2191</v>
      </c>
      <c r="F1379" s="22" t="s">
        <v>2467</v>
      </c>
      <c r="G1379" s="106">
        <v>1</v>
      </c>
      <c r="H1379" s="106">
        <v>149</v>
      </c>
      <c r="I1379" s="106">
        <v>0</v>
      </c>
      <c r="J1379" s="106">
        <v>0</v>
      </c>
      <c r="K1379" s="106">
        <v>0</v>
      </c>
      <c r="L1379" s="106">
        <v>0</v>
      </c>
      <c r="M1379" s="106">
        <v>0</v>
      </c>
      <c r="N1379" s="106">
        <v>0</v>
      </c>
      <c r="O1379" s="106">
        <v>0</v>
      </c>
      <c r="P1379" s="106">
        <v>0</v>
      </c>
      <c r="Q1379" s="106">
        <v>0</v>
      </c>
      <c r="R1379" s="106">
        <v>0</v>
      </c>
      <c r="S1379" s="106">
        <v>0</v>
      </c>
      <c r="T1379" s="106">
        <v>0</v>
      </c>
      <c r="U1379" s="106">
        <v>89</v>
      </c>
      <c r="V1379" s="106">
        <v>0</v>
      </c>
      <c r="W1379" s="106">
        <v>0</v>
      </c>
      <c r="X1379" s="106">
        <v>0</v>
      </c>
      <c r="Y1379" s="106">
        <v>2</v>
      </c>
      <c r="Z1379" s="106">
        <v>0</v>
      </c>
      <c r="AA1379" s="106">
        <v>1</v>
      </c>
      <c r="AB1379" s="106">
        <v>0</v>
      </c>
      <c r="AC1379" s="108">
        <v>0</v>
      </c>
      <c r="AD1379" s="192">
        <v>5</v>
      </c>
      <c r="AE1379" s="183">
        <v>0</v>
      </c>
      <c r="AF1379" s="173">
        <f t="shared" si="287"/>
        <v>247</v>
      </c>
      <c r="AG1379" s="173">
        <f t="shared" si="288"/>
        <v>242</v>
      </c>
    </row>
    <row r="1380" spans="1:59" ht="24.75" customHeight="1" x14ac:dyDescent="0.25">
      <c r="A1380" s="22" t="s">
        <v>8</v>
      </c>
      <c r="B1380" s="22" t="s">
        <v>2183</v>
      </c>
      <c r="C1380" s="22" t="s">
        <v>7</v>
      </c>
      <c r="D1380" s="22">
        <v>5</v>
      </c>
      <c r="E1380" s="22" t="s">
        <v>2192</v>
      </c>
      <c r="F1380" s="22" t="s">
        <v>2468</v>
      </c>
      <c r="G1380" s="106">
        <v>0</v>
      </c>
      <c r="H1380" s="106">
        <v>279</v>
      </c>
      <c r="I1380" s="106">
        <v>0</v>
      </c>
      <c r="J1380" s="106">
        <v>1</v>
      </c>
      <c r="K1380" s="106">
        <v>0</v>
      </c>
      <c r="L1380" s="106">
        <v>0</v>
      </c>
      <c r="M1380" s="106">
        <v>0</v>
      </c>
      <c r="N1380" s="106">
        <v>1</v>
      </c>
      <c r="O1380" s="106">
        <v>0</v>
      </c>
      <c r="P1380" s="106">
        <v>0</v>
      </c>
      <c r="Q1380" s="106">
        <v>1</v>
      </c>
      <c r="R1380" s="106">
        <v>0</v>
      </c>
      <c r="S1380" s="106">
        <v>0</v>
      </c>
      <c r="T1380" s="106">
        <v>1</v>
      </c>
      <c r="U1380" s="106">
        <v>190</v>
      </c>
      <c r="V1380" s="106">
        <v>2</v>
      </c>
      <c r="W1380" s="106">
        <v>0</v>
      </c>
      <c r="X1380" s="106">
        <v>0</v>
      </c>
      <c r="Y1380" s="106">
        <v>1</v>
      </c>
      <c r="Z1380" s="106">
        <v>0</v>
      </c>
      <c r="AA1380" s="106">
        <v>0</v>
      </c>
      <c r="AB1380" s="106">
        <v>0</v>
      </c>
      <c r="AC1380" s="108">
        <v>0</v>
      </c>
      <c r="AD1380" s="192">
        <v>0</v>
      </c>
      <c r="AE1380" s="183">
        <v>0</v>
      </c>
      <c r="AF1380" s="173">
        <f t="shared" si="287"/>
        <v>476</v>
      </c>
      <c r="AG1380" s="173">
        <f t="shared" si="288"/>
        <v>476</v>
      </c>
    </row>
    <row r="1381" spans="1:59" ht="27" customHeight="1" x14ac:dyDescent="0.25">
      <c r="A1381" s="22" t="s">
        <v>8</v>
      </c>
      <c r="B1381" s="22" t="s">
        <v>2183</v>
      </c>
      <c r="C1381" s="22" t="s">
        <v>7</v>
      </c>
      <c r="D1381" s="22">
        <v>5</v>
      </c>
      <c r="E1381" s="22" t="s">
        <v>2193</v>
      </c>
      <c r="F1381" s="22" t="s">
        <v>2469</v>
      </c>
      <c r="G1381" s="106">
        <v>2</v>
      </c>
      <c r="H1381" s="106">
        <v>300</v>
      </c>
      <c r="I1381" s="106">
        <v>0</v>
      </c>
      <c r="J1381" s="106">
        <v>0</v>
      </c>
      <c r="K1381" s="106">
        <v>0</v>
      </c>
      <c r="L1381" s="106">
        <v>0</v>
      </c>
      <c r="M1381" s="106">
        <v>0</v>
      </c>
      <c r="N1381" s="106">
        <v>2</v>
      </c>
      <c r="O1381" s="106">
        <v>0</v>
      </c>
      <c r="P1381" s="106">
        <v>0</v>
      </c>
      <c r="Q1381" s="106">
        <v>0</v>
      </c>
      <c r="R1381" s="106">
        <v>0</v>
      </c>
      <c r="S1381" s="106">
        <v>0</v>
      </c>
      <c r="T1381" s="106">
        <v>0</v>
      </c>
      <c r="U1381" s="106">
        <v>179</v>
      </c>
      <c r="V1381" s="106">
        <v>0</v>
      </c>
      <c r="W1381" s="106">
        <v>1</v>
      </c>
      <c r="X1381" s="106">
        <v>0</v>
      </c>
      <c r="Y1381" s="106">
        <v>0</v>
      </c>
      <c r="Z1381" s="106">
        <v>0</v>
      </c>
      <c r="AA1381" s="106">
        <v>1</v>
      </c>
      <c r="AB1381" s="106">
        <v>0</v>
      </c>
      <c r="AC1381" s="108">
        <v>0</v>
      </c>
      <c r="AD1381" s="192">
        <v>0</v>
      </c>
      <c r="AE1381" s="183">
        <v>0</v>
      </c>
      <c r="AF1381" s="173">
        <f t="shared" si="287"/>
        <v>485</v>
      </c>
      <c r="AG1381" s="173">
        <f t="shared" si="288"/>
        <v>485</v>
      </c>
    </row>
    <row r="1382" spans="1:59" ht="27" customHeight="1" x14ac:dyDescent="0.25">
      <c r="A1382" s="22" t="s">
        <v>8</v>
      </c>
      <c r="B1382" s="22" t="s">
        <v>2183</v>
      </c>
      <c r="C1382" s="22" t="s">
        <v>7</v>
      </c>
      <c r="D1382" s="22">
        <v>5</v>
      </c>
      <c r="E1382" s="22" t="s">
        <v>2194</v>
      </c>
      <c r="F1382" s="22" t="s">
        <v>2470</v>
      </c>
      <c r="G1382" s="106">
        <v>0</v>
      </c>
      <c r="H1382" s="106">
        <v>561</v>
      </c>
      <c r="I1382" s="106">
        <v>0</v>
      </c>
      <c r="J1382" s="106">
        <v>0</v>
      </c>
      <c r="K1382" s="106">
        <v>0</v>
      </c>
      <c r="L1382" s="106">
        <v>0</v>
      </c>
      <c r="M1382" s="106">
        <v>1</v>
      </c>
      <c r="N1382" s="106">
        <v>3</v>
      </c>
      <c r="O1382" s="106">
        <v>0</v>
      </c>
      <c r="P1382" s="106">
        <v>0</v>
      </c>
      <c r="Q1382" s="106">
        <v>1</v>
      </c>
      <c r="R1382" s="106">
        <v>0</v>
      </c>
      <c r="S1382" s="106">
        <v>0</v>
      </c>
      <c r="T1382" s="106">
        <v>0</v>
      </c>
      <c r="U1382" s="106">
        <v>247</v>
      </c>
      <c r="V1382" s="106">
        <v>4</v>
      </c>
      <c r="W1382" s="106">
        <v>0</v>
      </c>
      <c r="X1382" s="106">
        <v>1</v>
      </c>
      <c r="Y1382" s="106">
        <v>0</v>
      </c>
      <c r="Z1382" s="106">
        <v>0</v>
      </c>
      <c r="AA1382" s="106">
        <v>0</v>
      </c>
      <c r="AB1382" s="106">
        <v>0</v>
      </c>
      <c r="AC1382" s="108">
        <v>0</v>
      </c>
      <c r="AD1382" s="192">
        <v>1</v>
      </c>
      <c r="AE1382" s="183">
        <v>0</v>
      </c>
      <c r="AF1382" s="173">
        <f t="shared" si="287"/>
        <v>819</v>
      </c>
      <c r="AG1382" s="173">
        <f t="shared" si="288"/>
        <v>818</v>
      </c>
    </row>
    <row r="1383" spans="1:59" ht="27" customHeight="1" x14ac:dyDescent="0.25">
      <c r="A1383" s="22" t="s">
        <v>8</v>
      </c>
      <c r="B1383" s="22" t="s">
        <v>2183</v>
      </c>
      <c r="C1383" s="22" t="s">
        <v>7</v>
      </c>
      <c r="D1383" s="22">
        <v>5</v>
      </c>
      <c r="E1383" s="22" t="s">
        <v>2195</v>
      </c>
      <c r="F1383" s="22" t="s">
        <v>2471</v>
      </c>
      <c r="G1383" s="106">
        <v>0</v>
      </c>
      <c r="H1383" s="106">
        <v>206</v>
      </c>
      <c r="I1383" s="106">
        <v>0</v>
      </c>
      <c r="J1383" s="106">
        <v>0</v>
      </c>
      <c r="K1383" s="106">
        <v>0</v>
      </c>
      <c r="L1383" s="106">
        <v>1</v>
      </c>
      <c r="M1383" s="106">
        <v>1</v>
      </c>
      <c r="N1383" s="106">
        <v>3</v>
      </c>
      <c r="O1383" s="106">
        <v>0</v>
      </c>
      <c r="P1383" s="106">
        <v>0</v>
      </c>
      <c r="Q1383" s="106">
        <v>0</v>
      </c>
      <c r="R1383" s="106">
        <v>0</v>
      </c>
      <c r="S1383" s="106">
        <v>0</v>
      </c>
      <c r="T1383" s="106">
        <v>0</v>
      </c>
      <c r="U1383" s="106">
        <v>102</v>
      </c>
      <c r="V1383" s="106">
        <v>2</v>
      </c>
      <c r="W1383" s="106">
        <v>0</v>
      </c>
      <c r="X1383" s="106">
        <v>1</v>
      </c>
      <c r="Y1383" s="106">
        <v>3</v>
      </c>
      <c r="Z1383" s="106">
        <v>0</v>
      </c>
      <c r="AA1383" s="106">
        <v>0</v>
      </c>
      <c r="AB1383" s="106">
        <v>0</v>
      </c>
      <c r="AC1383" s="108">
        <v>0</v>
      </c>
      <c r="AD1383" s="192">
        <v>5</v>
      </c>
      <c r="AE1383" s="183">
        <v>0</v>
      </c>
      <c r="AF1383" s="173">
        <f t="shared" si="287"/>
        <v>324</v>
      </c>
      <c r="AG1383" s="173">
        <f t="shared" si="288"/>
        <v>319</v>
      </c>
    </row>
    <row r="1384" spans="1:59" ht="27" customHeight="1" x14ac:dyDescent="0.25">
      <c r="A1384" s="22"/>
      <c r="B1384" s="22"/>
      <c r="C1384" s="22"/>
      <c r="D1384" s="22"/>
      <c r="E1384" s="31" t="s">
        <v>660</v>
      </c>
      <c r="F1384" s="31" t="s">
        <v>6</v>
      </c>
      <c r="G1384" s="87">
        <f>SUM(G1372:G1383)</f>
        <v>3</v>
      </c>
      <c r="H1384" s="84">
        <f t="shared" ref="H1384:AG1384" si="289">SUM(H1372:H1383)</f>
        <v>4098</v>
      </c>
      <c r="I1384" s="84">
        <f t="shared" si="289"/>
        <v>4</v>
      </c>
      <c r="J1384" s="84">
        <f t="shared" si="289"/>
        <v>1</v>
      </c>
      <c r="K1384" s="84">
        <f t="shared" si="289"/>
        <v>1</v>
      </c>
      <c r="L1384" s="84">
        <f t="shared" si="289"/>
        <v>4</v>
      </c>
      <c r="M1384" s="84">
        <f t="shared" si="289"/>
        <v>5</v>
      </c>
      <c r="N1384" s="84">
        <f t="shared" si="289"/>
        <v>25</v>
      </c>
      <c r="O1384" s="84">
        <f t="shared" si="289"/>
        <v>0</v>
      </c>
      <c r="P1384" s="84">
        <f t="shared" si="289"/>
        <v>1</v>
      </c>
      <c r="Q1384" s="84">
        <f t="shared" si="289"/>
        <v>2</v>
      </c>
      <c r="R1384" s="84">
        <f t="shared" si="289"/>
        <v>1</v>
      </c>
      <c r="S1384" s="84">
        <f t="shared" si="289"/>
        <v>0</v>
      </c>
      <c r="T1384" s="84">
        <f t="shared" si="289"/>
        <v>1</v>
      </c>
      <c r="U1384" s="84">
        <f t="shared" si="289"/>
        <v>2028</v>
      </c>
      <c r="V1384" s="84">
        <f t="shared" si="289"/>
        <v>25</v>
      </c>
      <c r="W1384" s="84">
        <f t="shared" si="289"/>
        <v>1</v>
      </c>
      <c r="X1384" s="84">
        <f t="shared" si="289"/>
        <v>4</v>
      </c>
      <c r="Y1384" s="84">
        <f t="shared" si="289"/>
        <v>20</v>
      </c>
      <c r="Z1384" s="84">
        <f t="shared" si="289"/>
        <v>2</v>
      </c>
      <c r="AA1384" s="84">
        <f t="shared" si="289"/>
        <v>3</v>
      </c>
      <c r="AB1384" s="84">
        <f t="shared" si="289"/>
        <v>0</v>
      </c>
      <c r="AC1384" s="85">
        <f t="shared" si="289"/>
        <v>1</v>
      </c>
      <c r="AD1384" s="100">
        <f t="shared" si="289"/>
        <v>35</v>
      </c>
      <c r="AE1384" s="84">
        <f t="shared" si="289"/>
        <v>0</v>
      </c>
      <c r="AF1384" s="87">
        <f t="shared" si="289"/>
        <v>6265</v>
      </c>
      <c r="AG1384" s="88">
        <f t="shared" si="289"/>
        <v>6230</v>
      </c>
    </row>
    <row r="1385" spans="1:59" s="51" customFormat="1" ht="27" customHeight="1" x14ac:dyDescent="0.25">
      <c r="A1385" s="241"/>
      <c r="B1385" s="242"/>
      <c r="C1385" s="242"/>
      <c r="D1385" s="242"/>
      <c r="E1385" s="242"/>
      <c r="F1385" s="242"/>
      <c r="G1385" s="242"/>
      <c r="H1385" s="242"/>
      <c r="I1385" s="242"/>
      <c r="J1385" s="242"/>
      <c r="K1385" s="242"/>
      <c r="L1385" s="242"/>
      <c r="M1385" s="242"/>
      <c r="N1385" s="242"/>
      <c r="O1385" s="242"/>
      <c r="P1385" s="242"/>
      <c r="Q1385" s="242"/>
      <c r="R1385" s="242"/>
      <c r="S1385" s="242"/>
      <c r="T1385" s="242"/>
      <c r="U1385" s="242"/>
      <c r="V1385" s="242"/>
      <c r="W1385" s="242"/>
      <c r="X1385" s="242"/>
      <c r="Y1385" s="242"/>
      <c r="Z1385" s="242"/>
      <c r="AA1385" s="242"/>
      <c r="AB1385" s="242"/>
      <c r="AC1385" s="242"/>
      <c r="AD1385" s="242"/>
      <c r="AE1385" s="242"/>
      <c r="AF1385" s="242"/>
      <c r="AG1385" s="243"/>
      <c r="AH1385" s="50"/>
      <c r="AI1385" s="50"/>
      <c r="AJ1385" s="50"/>
      <c r="AK1385" s="50"/>
      <c r="AL1385" s="50"/>
      <c r="AM1385" s="50"/>
      <c r="AN1385" s="50"/>
      <c r="AO1385" s="50"/>
      <c r="AP1385" s="50"/>
      <c r="AQ1385" s="50"/>
      <c r="AR1385" s="50"/>
      <c r="AS1385" s="50"/>
      <c r="AT1385" s="50"/>
      <c r="AU1385" s="50"/>
      <c r="AV1385" s="50"/>
      <c r="AW1385" s="50"/>
      <c r="AX1385" s="50"/>
      <c r="AY1385" s="50"/>
      <c r="AZ1385" s="50"/>
      <c r="BA1385" s="50"/>
      <c r="BB1385" s="50"/>
      <c r="BC1385" s="50"/>
      <c r="BD1385" s="50"/>
      <c r="BE1385" s="50"/>
      <c r="BF1385" s="50"/>
      <c r="BG1385" s="50"/>
    </row>
    <row r="1386" spans="1:59" ht="27" customHeight="1" x14ac:dyDescent="0.25">
      <c r="A1386" s="22" t="s">
        <v>8</v>
      </c>
      <c r="B1386" s="22" t="s">
        <v>2183</v>
      </c>
      <c r="C1386" s="22" t="s">
        <v>7</v>
      </c>
      <c r="D1386" s="22">
        <v>15</v>
      </c>
      <c r="E1386" s="22" t="s">
        <v>2196</v>
      </c>
      <c r="F1386" s="22" t="s">
        <v>2197</v>
      </c>
      <c r="G1386" s="106">
        <v>0</v>
      </c>
      <c r="H1386" s="106">
        <v>598</v>
      </c>
      <c r="I1386" s="106">
        <v>0</v>
      </c>
      <c r="J1386" s="106">
        <v>0</v>
      </c>
      <c r="K1386" s="106">
        <v>1</v>
      </c>
      <c r="L1386" s="106">
        <v>0</v>
      </c>
      <c r="M1386" s="106">
        <v>1</v>
      </c>
      <c r="N1386" s="106">
        <v>1</v>
      </c>
      <c r="O1386" s="106">
        <v>0</v>
      </c>
      <c r="P1386" s="106">
        <v>0</v>
      </c>
      <c r="Q1386" s="106">
        <v>0</v>
      </c>
      <c r="R1386" s="106">
        <v>0</v>
      </c>
      <c r="S1386" s="106">
        <v>0</v>
      </c>
      <c r="T1386" s="106">
        <v>0</v>
      </c>
      <c r="U1386" s="106">
        <v>200</v>
      </c>
      <c r="V1386" s="106">
        <v>1</v>
      </c>
      <c r="W1386" s="106">
        <v>0</v>
      </c>
      <c r="X1386" s="106">
        <v>1</v>
      </c>
      <c r="Y1386" s="106">
        <v>1</v>
      </c>
      <c r="Z1386" s="106">
        <v>0</v>
      </c>
      <c r="AA1386" s="106">
        <v>0</v>
      </c>
      <c r="AB1386" s="106">
        <v>0</v>
      </c>
      <c r="AC1386" s="108">
        <v>0</v>
      </c>
      <c r="AD1386" s="192">
        <v>4</v>
      </c>
      <c r="AE1386" s="183">
        <v>0</v>
      </c>
      <c r="AF1386" s="173">
        <f t="shared" ref="AF1386:AF1387" si="290">G1386+H1386+I1386+J1386+K1386+L1386+M1386+N1386+O1386+P1386+Q1386+R1386+S1386+T1386+U1386+V1386+W1386+X1386+Y1386+Z1386+AA1386+AB1386+AC1386+AD1386</f>
        <v>808</v>
      </c>
      <c r="AG1386" s="173">
        <f t="shared" ref="AG1386:AG1417" si="291">G1386+H1386+I1386+J1386+K1386+L1386+M1386+N1386+O1386+P1386+Q1386+R1386+S1386+T1386+U1386+V1386+W1386+X1386+Y1386+Z1386+AA1386+AB1386+AC1386</f>
        <v>804</v>
      </c>
    </row>
    <row r="1387" spans="1:59" ht="27" customHeight="1" x14ac:dyDescent="0.25">
      <c r="A1387" s="22" t="s">
        <v>8</v>
      </c>
      <c r="B1387" s="22" t="s">
        <v>2183</v>
      </c>
      <c r="C1387" s="22" t="s">
        <v>7</v>
      </c>
      <c r="D1387" s="22">
        <v>15</v>
      </c>
      <c r="E1387" s="22" t="s">
        <v>2198</v>
      </c>
      <c r="F1387" s="22" t="s">
        <v>2199</v>
      </c>
      <c r="G1387" s="106">
        <v>1</v>
      </c>
      <c r="H1387" s="106">
        <v>619</v>
      </c>
      <c r="I1387" s="106">
        <v>0</v>
      </c>
      <c r="J1387" s="106">
        <v>0</v>
      </c>
      <c r="K1387" s="106">
        <v>0</v>
      </c>
      <c r="L1387" s="106">
        <v>0</v>
      </c>
      <c r="M1387" s="106">
        <v>0</v>
      </c>
      <c r="N1387" s="106">
        <v>4</v>
      </c>
      <c r="O1387" s="106">
        <v>1</v>
      </c>
      <c r="P1387" s="106">
        <v>0</v>
      </c>
      <c r="Q1387" s="106">
        <v>0</v>
      </c>
      <c r="R1387" s="106">
        <v>0</v>
      </c>
      <c r="S1387" s="106">
        <v>0</v>
      </c>
      <c r="T1387" s="106">
        <v>0</v>
      </c>
      <c r="U1387" s="106">
        <v>169</v>
      </c>
      <c r="V1387" s="106">
        <v>4</v>
      </c>
      <c r="W1387" s="106">
        <v>0</v>
      </c>
      <c r="X1387" s="106">
        <v>3</v>
      </c>
      <c r="Y1387" s="106">
        <v>0</v>
      </c>
      <c r="Z1387" s="106">
        <v>1</v>
      </c>
      <c r="AA1387" s="106">
        <v>0</v>
      </c>
      <c r="AB1387" s="106">
        <v>0</v>
      </c>
      <c r="AC1387" s="108">
        <v>1</v>
      </c>
      <c r="AD1387" s="192">
        <v>3</v>
      </c>
      <c r="AE1387" s="183">
        <v>0</v>
      </c>
      <c r="AF1387" s="173">
        <f t="shared" si="290"/>
        <v>806</v>
      </c>
      <c r="AG1387" s="173">
        <f t="shared" si="291"/>
        <v>803</v>
      </c>
    </row>
    <row r="1388" spans="1:59" ht="27" customHeight="1" x14ac:dyDescent="0.25">
      <c r="A1388" s="22" t="s">
        <v>8</v>
      </c>
      <c r="B1388" s="22" t="s">
        <v>2183</v>
      </c>
      <c r="C1388" s="22" t="s">
        <v>7</v>
      </c>
      <c r="D1388" s="22">
        <v>15</v>
      </c>
      <c r="E1388" s="22" t="s">
        <v>2200</v>
      </c>
      <c r="F1388" s="22" t="s">
        <v>2201</v>
      </c>
      <c r="G1388" s="106">
        <v>0</v>
      </c>
      <c r="H1388" s="106">
        <v>364</v>
      </c>
      <c r="I1388" s="106">
        <v>0</v>
      </c>
      <c r="J1388" s="106">
        <v>0</v>
      </c>
      <c r="K1388" s="106">
        <v>0</v>
      </c>
      <c r="L1388" s="106">
        <v>0</v>
      </c>
      <c r="M1388" s="106">
        <v>0</v>
      </c>
      <c r="N1388" s="106">
        <v>0</v>
      </c>
      <c r="O1388" s="106">
        <v>0</v>
      </c>
      <c r="P1388" s="106">
        <v>0</v>
      </c>
      <c r="Q1388" s="106">
        <v>0</v>
      </c>
      <c r="R1388" s="106">
        <v>0</v>
      </c>
      <c r="S1388" s="106">
        <v>0</v>
      </c>
      <c r="T1388" s="106">
        <v>0</v>
      </c>
      <c r="U1388" s="106">
        <v>91</v>
      </c>
      <c r="V1388" s="106">
        <v>0</v>
      </c>
      <c r="W1388" s="106">
        <v>0</v>
      </c>
      <c r="X1388" s="106">
        <v>0</v>
      </c>
      <c r="Y1388" s="106">
        <v>2</v>
      </c>
      <c r="Z1388" s="106">
        <v>0</v>
      </c>
      <c r="AA1388" s="106">
        <v>0</v>
      </c>
      <c r="AB1388" s="106">
        <v>0</v>
      </c>
      <c r="AC1388" s="108">
        <v>0</v>
      </c>
      <c r="AD1388" s="192">
        <v>2</v>
      </c>
      <c r="AE1388" s="183">
        <v>0</v>
      </c>
      <c r="AF1388" s="173">
        <f t="shared" ref="AF1388:AF1417" si="292">G1388+H1388+I1388+J1388+K1388+L1388+M1388+N1388+O1388+P1388+Q1388+R1388+S1388+T1388+U1388+V1388+W1388+X1388+Y1388+Z1388+AA1388+AB1388+AC1388+AD1388</f>
        <v>459</v>
      </c>
      <c r="AG1388" s="173">
        <f t="shared" si="291"/>
        <v>457</v>
      </c>
    </row>
    <row r="1389" spans="1:59" ht="27" customHeight="1" x14ac:dyDescent="0.25">
      <c r="A1389" s="22" t="s">
        <v>8</v>
      </c>
      <c r="B1389" s="22" t="s">
        <v>2183</v>
      </c>
      <c r="C1389" s="22" t="s">
        <v>7</v>
      </c>
      <c r="D1389" s="22">
        <v>15</v>
      </c>
      <c r="E1389" s="22" t="s">
        <v>2202</v>
      </c>
      <c r="F1389" s="22" t="s">
        <v>2203</v>
      </c>
      <c r="G1389" s="106">
        <v>0</v>
      </c>
      <c r="H1389" s="106">
        <v>346</v>
      </c>
      <c r="I1389" s="106">
        <v>1</v>
      </c>
      <c r="J1389" s="106">
        <v>0</v>
      </c>
      <c r="K1389" s="106">
        <v>0</v>
      </c>
      <c r="L1389" s="106">
        <v>0</v>
      </c>
      <c r="M1389" s="106">
        <v>0</v>
      </c>
      <c r="N1389" s="106">
        <v>1</v>
      </c>
      <c r="O1389" s="106">
        <v>0</v>
      </c>
      <c r="P1389" s="106">
        <v>0</v>
      </c>
      <c r="Q1389" s="106">
        <v>0</v>
      </c>
      <c r="R1389" s="106">
        <v>0</v>
      </c>
      <c r="S1389" s="106">
        <v>0</v>
      </c>
      <c r="T1389" s="106">
        <v>0</v>
      </c>
      <c r="U1389" s="106">
        <v>103</v>
      </c>
      <c r="V1389" s="106">
        <v>0</v>
      </c>
      <c r="W1389" s="106">
        <v>0</v>
      </c>
      <c r="X1389" s="106">
        <v>0</v>
      </c>
      <c r="Y1389" s="106">
        <v>0</v>
      </c>
      <c r="Z1389" s="106">
        <v>1</v>
      </c>
      <c r="AA1389" s="106">
        <v>0</v>
      </c>
      <c r="AB1389" s="106">
        <v>1</v>
      </c>
      <c r="AC1389" s="108">
        <v>0</v>
      </c>
      <c r="AD1389" s="192">
        <v>2</v>
      </c>
      <c r="AE1389" s="183">
        <v>0</v>
      </c>
      <c r="AF1389" s="173">
        <f t="shared" si="292"/>
        <v>455</v>
      </c>
      <c r="AG1389" s="173">
        <f t="shared" si="291"/>
        <v>453</v>
      </c>
    </row>
    <row r="1390" spans="1:59" ht="27" customHeight="1" x14ac:dyDescent="0.25">
      <c r="A1390" s="22" t="s">
        <v>8</v>
      </c>
      <c r="B1390" s="22" t="s">
        <v>2183</v>
      </c>
      <c r="C1390" s="22" t="s">
        <v>7</v>
      </c>
      <c r="D1390" s="22">
        <v>15</v>
      </c>
      <c r="E1390" s="22" t="s">
        <v>2204</v>
      </c>
      <c r="F1390" s="22" t="s">
        <v>2205</v>
      </c>
      <c r="G1390" s="106">
        <v>0</v>
      </c>
      <c r="H1390" s="106">
        <v>456</v>
      </c>
      <c r="I1390" s="106">
        <v>0</v>
      </c>
      <c r="J1390" s="106">
        <v>0</v>
      </c>
      <c r="K1390" s="106">
        <v>0</v>
      </c>
      <c r="L1390" s="106">
        <v>0</v>
      </c>
      <c r="M1390" s="106">
        <v>0</v>
      </c>
      <c r="N1390" s="106">
        <v>2</v>
      </c>
      <c r="O1390" s="106">
        <v>0</v>
      </c>
      <c r="P1390" s="106">
        <v>0</v>
      </c>
      <c r="Q1390" s="106">
        <v>0</v>
      </c>
      <c r="R1390" s="106">
        <v>0</v>
      </c>
      <c r="S1390" s="106">
        <v>0</v>
      </c>
      <c r="T1390" s="106">
        <v>0</v>
      </c>
      <c r="U1390" s="106">
        <v>129</v>
      </c>
      <c r="V1390" s="106">
        <v>1</v>
      </c>
      <c r="W1390" s="106">
        <v>0</v>
      </c>
      <c r="X1390" s="106">
        <v>1</v>
      </c>
      <c r="Y1390" s="106">
        <v>0</v>
      </c>
      <c r="Z1390" s="106">
        <v>0</v>
      </c>
      <c r="AA1390" s="106">
        <v>0</v>
      </c>
      <c r="AB1390" s="106">
        <v>0</v>
      </c>
      <c r="AC1390" s="108">
        <v>0</v>
      </c>
      <c r="AD1390" s="192">
        <v>4</v>
      </c>
      <c r="AE1390" s="183">
        <v>0</v>
      </c>
      <c r="AF1390" s="173">
        <f t="shared" si="292"/>
        <v>593</v>
      </c>
      <c r="AG1390" s="173">
        <f t="shared" si="291"/>
        <v>589</v>
      </c>
    </row>
    <row r="1391" spans="1:59" ht="27" customHeight="1" x14ac:dyDescent="0.25">
      <c r="A1391" s="22" t="s">
        <v>8</v>
      </c>
      <c r="B1391" s="22" t="s">
        <v>2183</v>
      </c>
      <c r="C1391" s="22" t="s">
        <v>7</v>
      </c>
      <c r="D1391" s="22">
        <v>15</v>
      </c>
      <c r="E1391" s="22" t="s">
        <v>2206</v>
      </c>
      <c r="F1391" s="22" t="s">
        <v>2207</v>
      </c>
      <c r="G1391" s="106">
        <v>0</v>
      </c>
      <c r="H1391" s="106">
        <v>480</v>
      </c>
      <c r="I1391" s="106">
        <v>0</v>
      </c>
      <c r="J1391" s="106">
        <v>0</v>
      </c>
      <c r="K1391" s="106">
        <v>0</v>
      </c>
      <c r="L1391" s="106">
        <v>0</v>
      </c>
      <c r="M1391" s="106">
        <v>0</v>
      </c>
      <c r="N1391" s="106">
        <v>0</v>
      </c>
      <c r="O1391" s="106">
        <v>0</v>
      </c>
      <c r="P1391" s="106">
        <v>2</v>
      </c>
      <c r="Q1391" s="106">
        <v>1</v>
      </c>
      <c r="R1391" s="106">
        <v>0</v>
      </c>
      <c r="S1391" s="106">
        <v>0</v>
      </c>
      <c r="T1391" s="106">
        <v>0</v>
      </c>
      <c r="U1391" s="106">
        <v>124</v>
      </c>
      <c r="V1391" s="106">
        <v>2</v>
      </c>
      <c r="W1391" s="106">
        <v>0</v>
      </c>
      <c r="X1391" s="106">
        <v>0</v>
      </c>
      <c r="Y1391" s="106">
        <v>0</v>
      </c>
      <c r="Z1391" s="106">
        <v>0</v>
      </c>
      <c r="AA1391" s="106">
        <v>0</v>
      </c>
      <c r="AB1391" s="106">
        <v>0</v>
      </c>
      <c r="AC1391" s="108">
        <v>0</v>
      </c>
      <c r="AD1391" s="192">
        <v>2</v>
      </c>
      <c r="AE1391" s="183">
        <v>0</v>
      </c>
      <c r="AF1391" s="173">
        <f t="shared" si="292"/>
        <v>611</v>
      </c>
      <c r="AG1391" s="173">
        <f t="shared" si="291"/>
        <v>609</v>
      </c>
    </row>
    <row r="1392" spans="1:59" ht="27" customHeight="1" x14ac:dyDescent="0.25">
      <c r="A1392" s="22" t="s">
        <v>8</v>
      </c>
      <c r="B1392" s="22" t="s">
        <v>2183</v>
      </c>
      <c r="C1392" s="22" t="s">
        <v>7</v>
      </c>
      <c r="D1392" s="22">
        <v>15</v>
      </c>
      <c r="E1392" s="22" t="s">
        <v>2208</v>
      </c>
      <c r="F1392" s="22" t="s">
        <v>2209</v>
      </c>
      <c r="G1392" s="99">
        <v>0</v>
      </c>
      <c r="H1392" s="99">
        <v>468</v>
      </c>
      <c r="I1392" s="99">
        <v>0</v>
      </c>
      <c r="J1392" s="99">
        <v>0</v>
      </c>
      <c r="K1392" s="99">
        <v>0</v>
      </c>
      <c r="L1392" s="99">
        <v>2</v>
      </c>
      <c r="M1392" s="99">
        <v>2</v>
      </c>
      <c r="N1392" s="99">
        <v>1</v>
      </c>
      <c r="O1392" s="99">
        <v>0</v>
      </c>
      <c r="P1392" s="99">
        <v>0</v>
      </c>
      <c r="Q1392" s="99">
        <v>0</v>
      </c>
      <c r="R1392" s="99">
        <v>0</v>
      </c>
      <c r="S1392" s="99">
        <v>0</v>
      </c>
      <c r="T1392" s="99">
        <v>0</v>
      </c>
      <c r="U1392" s="99">
        <v>128</v>
      </c>
      <c r="V1392" s="99">
        <v>0</v>
      </c>
      <c r="W1392" s="99">
        <v>0</v>
      </c>
      <c r="X1392" s="99">
        <v>0</v>
      </c>
      <c r="Y1392" s="99">
        <v>3</v>
      </c>
      <c r="Z1392" s="99">
        <v>0</v>
      </c>
      <c r="AA1392" s="99">
        <v>0</v>
      </c>
      <c r="AB1392" s="99">
        <v>0</v>
      </c>
      <c r="AC1392" s="99">
        <v>0</v>
      </c>
      <c r="AD1392" s="195">
        <v>2</v>
      </c>
      <c r="AE1392" s="183">
        <v>0</v>
      </c>
      <c r="AF1392" s="173">
        <f t="shared" si="292"/>
        <v>606</v>
      </c>
      <c r="AG1392" s="173">
        <f t="shared" si="291"/>
        <v>604</v>
      </c>
    </row>
    <row r="1393" spans="1:33" ht="27" customHeight="1" x14ac:dyDescent="0.25">
      <c r="A1393" s="22" t="s">
        <v>8</v>
      </c>
      <c r="B1393" s="22" t="s">
        <v>2183</v>
      </c>
      <c r="C1393" s="22" t="s">
        <v>7</v>
      </c>
      <c r="D1393" s="22">
        <v>15</v>
      </c>
      <c r="E1393" s="22" t="s">
        <v>2210</v>
      </c>
      <c r="F1393" s="22" t="s">
        <v>2211</v>
      </c>
      <c r="G1393" s="106">
        <v>0</v>
      </c>
      <c r="H1393" s="106">
        <v>454</v>
      </c>
      <c r="I1393" s="106">
        <v>0</v>
      </c>
      <c r="J1393" s="106">
        <v>0</v>
      </c>
      <c r="K1393" s="106">
        <v>0</v>
      </c>
      <c r="L1393" s="106">
        <v>0</v>
      </c>
      <c r="M1393" s="106">
        <v>1</v>
      </c>
      <c r="N1393" s="106">
        <v>1</v>
      </c>
      <c r="O1393" s="106">
        <v>0</v>
      </c>
      <c r="P1393" s="106">
        <v>0</v>
      </c>
      <c r="Q1393" s="106">
        <v>3</v>
      </c>
      <c r="R1393" s="106">
        <v>0</v>
      </c>
      <c r="S1393" s="106">
        <v>0</v>
      </c>
      <c r="T1393" s="106">
        <v>0</v>
      </c>
      <c r="U1393" s="106">
        <v>109</v>
      </c>
      <c r="V1393" s="106">
        <v>2</v>
      </c>
      <c r="W1393" s="106">
        <v>0</v>
      </c>
      <c r="X1393" s="106">
        <v>0</v>
      </c>
      <c r="Y1393" s="106">
        <v>0</v>
      </c>
      <c r="Z1393" s="106">
        <v>0</v>
      </c>
      <c r="AA1393" s="106">
        <v>0</v>
      </c>
      <c r="AB1393" s="106">
        <v>0</v>
      </c>
      <c r="AC1393" s="108">
        <v>0</v>
      </c>
      <c r="AD1393" s="192">
        <v>3</v>
      </c>
      <c r="AE1393" s="183">
        <v>0</v>
      </c>
      <c r="AF1393" s="173">
        <f t="shared" si="292"/>
        <v>573</v>
      </c>
      <c r="AG1393" s="173">
        <f t="shared" si="291"/>
        <v>570</v>
      </c>
    </row>
    <row r="1394" spans="1:33" ht="27" customHeight="1" x14ac:dyDescent="0.25">
      <c r="A1394" s="22" t="s">
        <v>8</v>
      </c>
      <c r="B1394" s="22" t="s">
        <v>2183</v>
      </c>
      <c r="C1394" s="22" t="s">
        <v>7</v>
      </c>
      <c r="D1394" s="22">
        <v>15</v>
      </c>
      <c r="E1394" s="22" t="s">
        <v>2212</v>
      </c>
      <c r="F1394" s="22" t="s">
        <v>2213</v>
      </c>
      <c r="G1394" s="106">
        <v>0</v>
      </c>
      <c r="H1394" s="106">
        <v>437</v>
      </c>
      <c r="I1394" s="106">
        <v>0</v>
      </c>
      <c r="J1394" s="106">
        <v>0</v>
      </c>
      <c r="K1394" s="106">
        <v>0</v>
      </c>
      <c r="L1394" s="106">
        <v>0</v>
      </c>
      <c r="M1394" s="106">
        <v>0</v>
      </c>
      <c r="N1394" s="106">
        <v>1</v>
      </c>
      <c r="O1394" s="106">
        <v>0</v>
      </c>
      <c r="P1394" s="106">
        <v>0</v>
      </c>
      <c r="Q1394" s="106">
        <v>0</v>
      </c>
      <c r="R1394" s="106">
        <v>0</v>
      </c>
      <c r="S1394" s="106">
        <v>0</v>
      </c>
      <c r="T1394" s="106">
        <v>0</v>
      </c>
      <c r="U1394" s="106">
        <v>117</v>
      </c>
      <c r="V1394" s="106">
        <v>1</v>
      </c>
      <c r="W1394" s="106">
        <v>0</v>
      </c>
      <c r="X1394" s="106">
        <v>0</v>
      </c>
      <c r="Y1394" s="106">
        <v>1</v>
      </c>
      <c r="Z1394" s="106">
        <v>0</v>
      </c>
      <c r="AA1394" s="106">
        <v>0</v>
      </c>
      <c r="AB1394" s="106">
        <v>0</v>
      </c>
      <c r="AC1394" s="108">
        <v>1</v>
      </c>
      <c r="AD1394" s="192">
        <v>1</v>
      </c>
      <c r="AE1394" s="183">
        <v>0</v>
      </c>
      <c r="AF1394" s="173">
        <f t="shared" si="292"/>
        <v>559</v>
      </c>
      <c r="AG1394" s="173">
        <f t="shared" si="291"/>
        <v>558</v>
      </c>
    </row>
    <row r="1395" spans="1:33" ht="27" customHeight="1" x14ac:dyDescent="0.25">
      <c r="A1395" s="22" t="s">
        <v>8</v>
      </c>
      <c r="B1395" s="22" t="s">
        <v>2183</v>
      </c>
      <c r="C1395" s="22" t="s">
        <v>7</v>
      </c>
      <c r="D1395" s="22">
        <v>15</v>
      </c>
      <c r="E1395" s="22" t="s">
        <v>2214</v>
      </c>
      <c r="F1395" s="22" t="s">
        <v>2215</v>
      </c>
      <c r="G1395" s="106">
        <v>0</v>
      </c>
      <c r="H1395" s="106">
        <v>477</v>
      </c>
      <c r="I1395" s="106">
        <v>0</v>
      </c>
      <c r="J1395" s="106">
        <v>0</v>
      </c>
      <c r="K1395" s="106">
        <v>0</v>
      </c>
      <c r="L1395" s="106">
        <v>0</v>
      </c>
      <c r="M1395" s="106">
        <v>0</v>
      </c>
      <c r="N1395" s="106">
        <v>4</v>
      </c>
      <c r="O1395" s="106">
        <v>2</v>
      </c>
      <c r="P1395" s="106">
        <v>0</v>
      </c>
      <c r="Q1395" s="106">
        <v>0</v>
      </c>
      <c r="R1395" s="106">
        <v>0</v>
      </c>
      <c r="S1395" s="106">
        <v>0</v>
      </c>
      <c r="T1395" s="106">
        <v>0</v>
      </c>
      <c r="U1395" s="106">
        <v>139</v>
      </c>
      <c r="V1395" s="106">
        <v>3</v>
      </c>
      <c r="W1395" s="106">
        <v>0</v>
      </c>
      <c r="X1395" s="106">
        <v>0</v>
      </c>
      <c r="Y1395" s="106">
        <v>2</v>
      </c>
      <c r="Z1395" s="106">
        <v>1</v>
      </c>
      <c r="AA1395" s="106">
        <v>1</v>
      </c>
      <c r="AB1395" s="106">
        <v>0</v>
      </c>
      <c r="AC1395" s="108">
        <v>0</v>
      </c>
      <c r="AD1395" s="192">
        <v>0</v>
      </c>
      <c r="AE1395" s="183">
        <v>0</v>
      </c>
      <c r="AF1395" s="173">
        <f t="shared" si="292"/>
        <v>629</v>
      </c>
      <c r="AG1395" s="173">
        <f t="shared" si="291"/>
        <v>629</v>
      </c>
    </row>
    <row r="1396" spans="1:33" ht="27" customHeight="1" x14ac:dyDescent="0.25">
      <c r="A1396" s="22" t="s">
        <v>8</v>
      </c>
      <c r="B1396" s="22" t="s">
        <v>2183</v>
      </c>
      <c r="C1396" s="22" t="s">
        <v>7</v>
      </c>
      <c r="D1396" s="22">
        <v>15</v>
      </c>
      <c r="E1396" s="22" t="s">
        <v>2216</v>
      </c>
      <c r="F1396" s="22" t="s">
        <v>2217</v>
      </c>
      <c r="G1396" s="106">
        <v>0</v>
      </c>
      <c r="H1396" s="106">
        <v>488</v>
      </c>
      <c r="I1396" s="106">
        <v>1</v>
      </c>
      <c r="J1396" s="106">
        <v>0</v>
      </c>
      <c r="K1396" s="106">
        <v>0</v>
      </c>
      <c r="L1396" s="106">
        <v>0</v>
      </c>
      <c r="M1396" s="106">
        <v>0</v>
      </c>
      <c r="N1396" s="106">
        <v>4</v>
      </c>
      <c r="O1396" s="106">
        <v>1</v>
      </c>
      <c r="P1396" s="106">
        <v>0</v>
      </c>
      <c r="Q1396" s="106">
        <v>2</v>
      </c>
      <c r="R1396" s="106">
        <v>0</v>
      </c>
      <c r="S1396" s="106">
        <v>0</v>
      </c>
      <c r="T1396" s="106">
        <v>0</v>
      </c>
      <c r="U1396" s="106">
        <v>128</v>
      </c>
      <c r="V1396" s="106">
        <v>1</v>
      </c>
      <c r="W1396" s="106">
        <v>0</v>
      </c>
      <c r="X1396" s="106">
        <v>0</v>
      </c>
      <c r="Y1396" s="106">
        <v>1</v>
      </c>
      <c r="Z1396" s="106">
        <v>0</v>
      </c>
      <c r="AA1396" s="106">
        <v>0</v>
      </c>
      <c r="AB1396" s="106">
        <v>1</v>
      </c>
      <c r="AC1396" s="108">
        <v>0</v>
      </c>
      <c r="AD1396" s="192">
        <v>3</v>
      </c>
      <c r="AE1396" s="183">
        <v>0</v>
      </c>
      <c r="AF1396" s="173">
        <f t="shared" si="292"/>
        <v>630</v>
      </c>
      <c r="AG1396" s="173">
        <f t="shared" si="291"/>
        <v>627</v>
      </c>
    </row>
    <row r="1397" spans="1:33" ht="27" customHeight="1" x14ac:dyDescent="0.25">
      <c r="A1397" s="22" t="s">
        <v>8</v>
      </c>
      <c r="B1397" s="22" t="s">
        <v>2183</v>
      </c>
      <c r="C1397" s="22" t="s">
        <v>7</v>
      </c>
      <c r="D1397" s="22">
        <v>15</v>
      </c>
      <c r="E1397" s="22" t="s">
        <v>2218</v>
      </c>
      <c r="F1397" s="22" t="s">
        <v>2219</v>
      </c>
      <c r="G1397" s="106">
        <v>0</v>
      </c>
      <c r="H1397" s="106">
        <v>496</v>
      </c>
      <c r="I1397" s="106">
        <v>0</v>
      </c>
      <c r="J1397" s="106">
        <v>0</v>
      </c>
      <c r="K1397" s="106">
        <v>0</v>
      </c>
      <c r="L1397" s="106">
        <v>0</v>
      </c>
      <c r="M1397" s="106">
        <v>1</v>
      </c>
      <c r="N1397" s="106">
        <v>3</v>
      </c>
      <c r="O1397" s="106">
        <v>0</v>
      </c>
      <c r="P1397" s="106">
        <v>0</v>
      </c>
      <c r="Q1397" s="106">
        <v>1</v>
      </c>
      <c r="R1397" s="106">
        <v>0</v>
      </c>
      <c r="S1397" s="106">
        <v>0</v>
      </c>
      <c r="T1397" s="106">
        <v>0</v>
      </c>
      <c r="U1397" s="106">
        <v>118</v>
      </c>
      <c r="V1397" s="106">
        <v>1</v>
      </c>
      <c r="W1397" s="106">
        <v>0</v>
      </c>
      <c r="X1397" s="106">
        <v>0</v>
      </c>
      <c r="Y1397" s="106">
        <v>2</v>
      </c>
      <c r="Z1397" s="106">
        <v>0</v>
      </c>
      <c r="AA1397" s="106">
        <v>0</v>
      </c>
      <c r="AB1397" s="106">
        <v>0</v>
      </c>
      <c r="AC1397" s="108">
        <v>0</v>
      </c>
      <c r="AD1397" s="192">
        <v>0</v>
      </c>
      <c r="AE1397" s="183">
        <v>0</v>
      </c>
      <c r="AF1397" s="173">
        <f t="shared" si="292"/>
        <v>622</v>
      </c>
      <c r="AG1397" s="173">
        <f t="shared" si="291"/>
        <v>622</v>
      </c>
    </row>
    <row r="1398" spans="1:33" ht="27" customHeight="1" x14ac:dyDescent="0.25">
      <c r="A1398" s="22" t="s">
        <v>8</v>
      </c>
      <c r="B1398" s="22" t="s">
        <v>2183</v>
      </c>
      <c r="C1398" s="22" t="s">
        <v>7</v>
      </c>
      <c r="D1398" s="22">
        <v>15</v>
      </c>
      <c r="E1398" s="22" t="s">
        <v>2220</v>
      </c>
      <c r="F1398" s="22" t="s">
        <v>2221</v>
      </c>
      <c r="G1398" s="106">
        <v>2</v>
      </c>
      <c r="H1398" s="106">
        <v>505</v>
      </c>
      <c r="I1398" s="106">
        <v>0</v>
      </c>
      <c r="J1398" s="106">
        <v>0</v>
      </c>
      <c r="K1398" s="106">
        <v>0</v>
      </c>
      <c r="L1398" s="106">
        <v>0</v>
      </c>
      <c r="M1398" s="106">
        <v>0</v>
      </c>
      <c r="N1398" s="106">
        <v>2</v>
      </c>
      <c r="O1398" s="106">
        <v>1</v>
      </c>
      <c r="P1398" s="106">
        <v>0</v>
      </c>
      <c r="Q1398" s="106">
        <v>2</v>
      </c>
      <c r="R1398" s="106">
        <v>0</v>
      </c>
      <c r="S1398" s="106">
        <v>0</v>
      </c>
      <c r="T1398" s="106">
        <v>0</v>
      </c>
      <c r="U1398" s="106">
        <v>152</v>
      </c>
      <c r="V1398" s="106">
        <v>0</v>
      </c>
      <c r="W1398" s="106">
        <v>0</v>
      </c>
      <c r="X1398" s="106">
        <v>1</v>
      </c>
      <c r="Y1398" s="106">
        <v>2</v>
      </c>
      <c r="Z1398" s="106">
        <v>0</v>
      </c>
      <c r="AA1398" s="106">
        <v>0</v>
      </c>
      <c r="AB1398" s="106">
        <v>0</v>
      </c>
      <c r="AC1398" s="108">
        <v>0</v>
      </c>
      <c r="AD1398" s="192">
        <v>5</v>
      </c>
      <c r="AE1398" s="183">
        <v>0</v>
      </c>
      <c r="AF1398" s="173">
        <f t="shared" si="292"/>
        <v>672</v>
      </c>
      <c r="AG1398" s="173">
        <f t="shared" si="291"/>
        <v>667</v>
      </c>
    </row>
    <row r="1399" spans="1:33" ht="27" customHeight="1" x14ac:dyDescent="0.25">
      <c r="A1399" s="22" t="s">
        <v>8</v>
      </c>
      <c r="B1399" s="22" t="s">
        <v>2183</v>
      </c>
      <c r="C1399" s="22" t="s">
        <v>7</v>
      </c>
      <c r="D1399" s="22">
        <v>15</v>
      </c>
      <c r="E1399" s="22" t="s">
        <v>2222</v>
      </c>
      <c r="F1399" s="22" t="s">
        <v>2223</v>
      </c>
      <c r="G1399" s="106">
        <v>0</v>
      </c>
      <c r="H1399" s="106">
        <v>521</v>
      </c>
      <c r="I1399" s="106">
        <v>1</v>
      </c>
      <c r="J1399" s="106">
        <v>0</v>
      </c>
      <c r="K1399" s="106">
        <v>0</v>
      </c>
      <c r="L1399" s="106">
        <v>0</v>
      </c>
      <c r="M1399" s="106">
        <v>0</v>
      </c>
      <c r="N1399" s="106">
        <v>3</v>
      </c>
      <c r="O1399" s="106">
        <v>0</v>
      </c>
      <c r="P1399" s="106">
        <v>1</v>
      </c>
      <c r="Q1399" s="106">
        <v>0</v>
      </c>
      <c r="R1399" s="106">
        <v>0</v>
      </c>
      <c r="S1399" s="106">
        <v>0</v>
      </c>
      <c r="T1399" s="106">
        <v>0</v>
      </c>
      <c r="U1399" s="106">
        <v>123</v>
      </c>
      <c r="V1399" s="106">
        <v>0</v>
      </c>
      <c r="W1399" s="106">
        <v>0</v>
      </c>
      <c r="X1399" s="106">
        <v>0</v>
      </c>
      <c r="Y1399" s="106">
        <v>0</v>
      </c>
      <c r="Z1399" s="106">
        <v>0</v>
      </c>
      <c r="AA1399" s="106">
        <v>0</v>
      </c>
      <c r="AB1399" s="106">
        <v>0</v>
      </c>
      <c r="AC1399" s="108">
        <v>1</v>
      </c>
      <c r="AD1399" s="192">
        <v>5</v>
      </c>
      <c r="AE1399" s="183">
        <v>0</v>
      </c>
      <c r="AF1399" s="173">
        <f t="shared" si="292"/>
        <v>655</v>
      </c>
      <c r="AG1399" s="173">
        <f t="shared" si="291"/>
        <v>650</v>
      </c>
    </row>
    <row r="1400" spans="1:33" ht="27" customHeight="1" x14ac:dyDescent="0.25">
      <c r="A1400" s="22" t="s">
        <v>8</v>
      </c>
      <c r="B1400" s="22" t="s">
        <v>2183</v>
      </c>
      <c r="C1400" s="22" t="s">
        <v>7</v>
      </c>
      <c r="D1400" s="22">
        <v>15</v>
      </c>
      <c r="E1400" s="22" t="s">
        <v>2224</v>
      </c>
      <c r="F1400" s="22" t="s">
        <v>2225</v>
      </c>
      <c r="G1400" s="106">
        <v>0</v>
      </c>
      <c r="H1400" s="106">
        <v>532</v>
      </c>
      <c r="I1400" s="106">
        <v>0</v>
      </c>
      <c r="J1400" s="106">
        <v>0</v>
      </c>
      <c r="K1400" s="106">
        <v>0</v>
      </c>
      <c r="L1400" s="106">
        <v>1</v>
      </c>
      <c r="M1400" s="106">
        <v>0</v>
      </c>
      <c r="N1400" s="106">
        <v>0</v>
      </c>
      <c r="O1400" s="106">
        <v>0</v>
      </c>
      <c r="P1400" s="106">
        <v>0</v>
      </c>
      <c r="Q1400" s="106">
        <v>0</v>
      </c>
      <c r="R1400" s="106">
        <v>0</v>
      </c>
      <c r="S1400" s="106">
        <v>0</v>
      </c>
      <c r="T1400" s="106">
        <v>0</v>
      </c>
      <c r="U1400" s="106">
        <v>139</v>
      </c>
      <c r="V1400" s="106">
        <v>0</v>
      </c>
      <c r="W1400" s="106">
        <v>0</v>
      </c>
      <c r="X1400" s="106">
        <v>2</v>
      </c>
      <c r="Y1400" s="106">
        <v>4</v>
      </c>
      <c r="Z1400" s="106">
        <v>0</v>
      </c>
      <c r="AA1400" s="106">
        <v>0</v>
      </c>
      <c r="AB1400" s="106">
        <v>0</v>
      </c>
      <c r="AC1400" s="108">
        <v>0</v>
      </c>
      <c r="AD1400" s="192">
        <v>2</v>
      </c>
      <c r="AE1400" s="183">
        <v>0</v>
      </c>
      <c r="AF1400" s="173">
        <f t="shared" si="292"/>
        <v>680</v>
      </c>
      <c r="AG1400" s="173">
        <f t="shared" si="291"/>
        <v>678</v>
      </c>
    </row>
    <row r="1401" spans="1:33" ht="27" customHeight="1" x14ac:dyDescent="0.25">
      <c r="A1401" s="22" t="s">
        <v>8</v>
      </c>
      <c r="B1401" s="22" t="s">
        <v>2183</v>
      </c>
      <c r="C1401" s="22" t="s">
        <v>7</v>
      </c>
      <c r="D1401" s="22">
        <v>15</v>
      </c>
      <c r="E1401" s="22" t="s">
        <v>2226</v>
      </c>
      <c r="F1401" s="22" t="s">
        <v>2227</v>
      </c>
      <c r="G1401" s="106">
        <v>0</v>
      </c>
      <c r="H1401" s="106">
        <v>625</v>
      </c>
      <c r="I1401" s="106">
        <v>1</v>
      </c>
      <c r="J1401" s="106">
        <v>0</v>
      </c>
      <c r="K1401" s="106">
        <v>0</v>
      </c>
      <c r="L1401" s="106">
        <v>0</v>
      </c>
      <c r="M1401" s="106">
        <v>0</v>
      </c>
      <c r="N1401" s="106">
        <v>2</v>
      </c>
      <c r="O1401" s="106">
        <v>1</v>
      </c>
      <c r="P1401" s="106">
        <v>0</v>
      </c>
      <c r="Q1401" s="106">
        <v>1</v>
      </c>
      <c r="R1401" s="106">
        <v>0</v>
      </c>
      <c r="S1401" s="106">
        <v>0</v>
      </c>
      <c r="T1401" s="106">
        <v>0</v>
      </c>
      <c r="U1401" s="106">
        <v>171</v>
      </c>
      <c r="V1401" s="106">
        <v>2</v>
      </c>
      <c r="W1401" s="106">
        <v>0</v>
      </c>
      <c r="X1401" s="106">
        <v>1</v>
      </c>
      <c r="Y1401" s="106">
        <v>0</v>
      </c>
      <c r="Z1401" s="106">
        <v>0</v>
      </c>
      <c r="AA1401" s="106">
        <v>0</v>
      </c>
      <c r="AB1401" s="106">
        <v>0</v>
      </c>
      <c r="AC1401" s="108">
        <v>0</v>
      </c>
      <c r="AD1401" s="192">
        <v>2</v>
      </c>
      <c r="AE1401" s="183">
        <v>0</v>
      </c>
      <c r="AF1401" s="173">
        <f t="shared" si="292"/>
        <v>806</v>
      </c>
      <c r="AG1401" s="173">
        <f t="shared" si="291"/>
        <v>804</v>
      </c>
    </row>
    <row r="1402" spans="1:33" ht="27" customHeight="1" x14ac:dyDescent="0.25">
      <c r="A1402" s="22" t="s">
        <v>8</v>
      </c>
      <c r="B1402" s="22" t="s">
        <v>2183</v>
      </c>
      <c r="C1402" s="22" t="s">
        <v>7</v>
      </c>
      <c r="D1402" s="22">
        <v>15</v>
      </c>
      <c r="E1402" s="22" t="s">
        <v>2228</v>
      </c>
      <c r="F1402" s="22" t="s">
        <v>2229</v>
      </c>
      <c r="G1402" s="106">
        <v>1</v>
      </c>
      <c r="H1402" s="106">
        <v>627</v>
      </c>
      <c r="I1402" s="106">
        <v>1</v>
      </c>
      <c r="J1402" s="106">
        <v>0</v>
      </c>
      <c r="K1402" s="106">
        <v>0</v>
      </c>
      <c r="L1402" s="106">
        <v>0</v>
      </c>
      <c r="M1402" s="106">
        <v>0</v>
      </c>
      <c r="N1402" s="106">
        <v>0</v>
      </c>
      <c r="O1402" s="106">
        <v>1</v>
      </c>
      <c r="P1402" s="106">
        <v>0</v>
      </c>
      <c r="Q1402" s="106">
        <v>1</v>
      </c>
      <c r="R1402" s="106">
        <v>2</v>
      </c>
      <c r="S1402" s="106">
        <v>0</v>
      </c>
      <c r="T1402" s="106">
        <v>1</v>
      </c>
      <c r="U1402" s="106">
        <v>159</v>
      </c>
      <c r="V1402" s="106">
        <v>0</v>
      </c>
      <c r="W1402" s="106">
        <v>0</v>
      </c>
      <c r="X1402" s="106">
        <v>0</v>
      </c>
      <c r="Y1402" s="106">
        <v>3</v>
      </c>
      <c r="Z1402" s="106">
        <v>0</v>
      </c>
      <c r="AA1402" s="106">
        <v>0</v>
      </c>
      <c r="AB1402" s="106">
        <v>0</v>
      </c>
      <c r="AC1402" s="108">
        <v>0</v>
      </c>
      <c r="AD1402" s="192">
        <v>4</v>
      </c>
      <c r="AE1402" s="183">
        <v>0</v>
      </c>
      <c r="AF1402" s="173">
        <f t="shared" si="292"/>
        <v>800</v>
      </c>
      <c r="AG1402" s="173">
        <f t="shared" si="291"/>
        <v>796</v>
      </c>
    </row>
    <row r="1403" spans="1:33" ht="27" customHeight="1" x14ac:dyDescent="0.25">
      <c r="A1403" s="22" t="s">
        <v>8</v>
      </c>
      <c r="B1403" s="22" t="s">
        <v>2183</v>
      </c>
      <c r="C1403" s="22" t="s">
        <v>7</v>
      </c>
      <c r="D1403" s="22">
        <v>15</v>
      </c>
      <c r="E1403" s="22" t="s">
        <v>2230</v>
      </c>
      <c r="F1403" s="22" t="s">
        <v>2231</v>
      </c>
      <c r="G1403" s="106">
        <v>0</v>
      </c>
      <c r="H1403" s="106">
        <v>579</v>
      </c>
      <c r="I1403" s="106">
        <v>1</v>
      </c>
      <c r="J1403" s="106">
        <v>0</v>
      </c>
      <c r="K1403" s="106">
        <v>0</v>
      </c>
      <c r="L1403" s="106">
        <v>0</v>
      </c>
      <c r="M1403" s="106">
        <v>0</v>
      </c>
      <c r="N1403" s="106">
        <v>4</v>
      </c>
      <c r="O1403" s="106">
        <v>0</v>
      </c>
      <c r="P1403" s="106">
        <v>0</v>
      </c>
      <c r="Q1403" s="106">
        <v>0</v>
      </c>
      <c r="R1403" s="106">
        <v>0</v>
      </c>
      <c r="S1403" s="106">
        <v>0</v>
      </c>
      <c r="T1403" s="106">
        <v>0</v>
      </c>
      <c r="U1403" s="106">
        <v>155</v>
      </c>
      <c r="V1403" s="106">
        <v>0</v>
      </c>
      <c r="W1403" s="106">
        <v>0</v>
      </c>
      <c r="X1403" s="106">
        <v>0</v>
      </c>
      <c r="Y1403" s="106">
        <v>2</v>
      </c>
      <c r="Z1403" s="106">
        <v>0</v>
      </c>
      <c r="AA1403" s="106">
        <v>0</v>
      </c>
      <c r="AB1403" s="106">
        <v>0</v>
      </c>
      <c r="AC1403" s="108">
        <v>0</v>
      </c>
      <c r="AD1403" s="192">
        <v>9</v>
      </c>
      <c r="AE1403" s="183">
        <v>0</v>
      </c>
      <c r="AF1403" s="173">
        <f t="shared" si="292"/>
        <v>750</v>
      </c>
      <c r="AG1403" s="173">
        <f t="shared" si="291"/>
        <v>741</v>
      </c>
    </row>
    <row r="1404" spans="1:33" ht="27" customHeight="1" x14ac:dyDescent="0.25">
      <c r="A1404" s="22" t="s">
        <v>8</v>
      </c>
      <c r="B1404" s="22" t="s">
        <v>2183</v>
      </c>
      <c r="C1404" s="22" t="s">
        <v>7</v>
      </c>
      <c r="D1404" s="22">
        <v>15</v>
      </c>
      <c r="E1404" s="22" t="s">
        <v>2232</v>
      </c>
      <c r="F1404" s="22" t="s">
        <v>2233</v>
      </c>
      <c r="G1404" s="106">
        <v>0</v>
      </c>
      <c r="H1404" s="106">
        <v>581</v>
      </c>
      <c r="I1404" s="106">
        <v>1</v>
      </c>
      <c r="J1404" s="106">
        <v>0</v>
      </c>
      <c r="K1404" s="106">
        <v>0</v>
      </c>
      <c r="L1404" s="106">
        <v>0</v>
      </c>
      <c r="M1404" s="106">
        <v>0</v>
      </c>
      <c r="N1404" s="106">
        <v>2</v>
      </c>
      <c r="O1404" s="106">
        <v>1</v>
      </c>
      <c r="P1404" s="106">
        <v>1</v>
      </c>
      <c r="Q1404" s="106">
        <v>1</v>
      </c>
      <c r="R1404" s="106">
        <v>0</v>
      </c>
      <c r="S1404" s="106">
        <v>0</v>
      </c>
      <c r="T1404" s="106">
        <v>0</v>
      </c>
      <c r="U1404" s="106">
        <v>158</v>
      </c>
      <c r="V1404" s="106">
        <v>0</v>
      </c>
      <c r="W1404" s="106">
        <v>0</v>
      </c>
      <c r="X1404" s="106">
        <v>1</v>
      </c>
      <c r="Y1404" s="106">
        <v>0</v>
      </c>
      <c r="Z1404" s="106">
        <v>0</v>
      </c>
      <c r="AA1404" s="106">
        <v>1</v>
      </c>
      <c r="AB1404" s="106">
        <v>0</v>
      </c>
      <c r="AC1404" s="108">
        <v>0</v>
      </c>
      <c r="AD1404" s="192">
        <v>4</v>
      </c>
      <c r="AE1404" s="183">
        <v>0</v>
      </c>
      <c r="AF1404" s="173">
        <f t="shared" si="292"/>
        <v>751</v>
      </c>
      <c r="AG1404" s="173">
        <f t="shared" si="291"/>
        <v>747</v>
      </c>
    </row>
    <row r="1405" spans="1:33" ht="27" customHeight="1" x14ac:dyDescent="0.25">
      <c r="A1405" s="22" t="s">
        <v>8</v>
      </c>
      <c r="B1405" s="22" t="s">
        <v>2183</v>
      </c>
      <c r="C1405" s="22" t="s">
        <v>7</v>
      </c>
      <c r="D1405" s="22">
        <v>15</v>
      </c>
      <c r="E1405" s="22" t="s">
        <v>2234</v>
      </c>
      <c r="F1405" s="22" t="s">
        <v>2235</v>
      </c>
      <c r="G1405" s="106">
        <v>0</v>
      </c>
      <c r="H1405" s="106">
        <v>574</v>
      </c>
      <c r="I1405" s="106">
        <v>0</v>
      </c>
      <c r="J1405" s="106">
        <v>0</v>
      </c>
      <c r="K1405" s="106">
        <v>0</v>
      </c>
      <c r="L1405" s="106">
        <v>1</v>
      </c>
      <c r="M1405" s="106">
        <v>1</v>
      </c>
      <c r="N1405" s="106">
        <v>1</v>
      </c>
      <c r="O1405" s="106">
        <v>0</v>
      </c>
      <c r="P1405" s="106">
        <v>0</v>
      </c>
      <c r="Q1405" s="106">
        <v>2</v>
      </c>
      <c r="R1405" s="106">
        <v>0</v>
      </c>
      <c r="S1405" s="106">
        <v>0</v>
      </c>
      <c r="T1405" s="106">
        <v>0</v>
      </c>
      <c r="U1405" s="106">
        <v>160</v>
      </c>
      <c r="V1405" s="106">
        <v>2</v>
      </c>
      <c r="W1405" s="106">
        <v>0</v>
      </c>
      <c r="X1405" s="106">
        <v>0</v>
      </c>
      <c r="Y1405" s="106">
        <v>3</v>
      </c>
      <c r="Z1405" s="106">
        <v>0</v>
      </c>
      <c r="AA1405" s="106">
        <v>1</v>
      </c>
      <c r="AB1405" s="106">
        <v>1</v>
      </c>
      <c r="AC1405" s="108">
        <v>1</v>
      </c>
      <c r="AD1405" s="192">
        <v>2</v>
      </c>
      <c r="AE1405" s="183">
        <v>0</v>
      </c>
      <c r="AF1405" s="173">
        <f t="shared" si="292"/>
        <v>749</v>
      </c>
      <c r="AG1405" s="173">
        <f t="shared" si="291"/>
        <v>747</v>
      </c>
    </row>
    <row r="1406" spans="1:33" ht="27" customHeight="1" x14ac:dyDescent="0.25">
      <c r="A1406" s="22" t="s">
        <v>8</v>
      </c>
      <c r="B1406" s="22" t="s">
        <v>2183</v>
      </c>
      <c r="C1406" s="22" t="s">
        <v>7</v>
      </c>
      <c r="D1406" s="22">
        <v>15</v>
      </c>
      <c r="E1406" s="22" t="s">
        <v>2236</v>
      </c>
      <c r="F1406" s="22" t="s">
        <v>2237</v>
      </c>
      <c r="G1406" s="106">
        <v>1</v>
      </c>
      <c r="H1406" s="106">
        <v>525</v>
      </c>
      <c r="I1406" s="106">
        <v>2</v>
      </c>
      <c r="J1406" s="106">
        <v>0</v>
      </c>
      <c r="K1406" s="106">
        <v>0</v>
      </c>
      <c r="L1406" s="106">
        <v>1</v>
      </c>
      <c r="M1406" s="106">
        <v>1</v>
      </c>
      <c r="N1406" s="106">
        <v>1</v>
      </c>
      <c r="O1406" s="106">
        <v>1</v>
      </c>
      <c r="P1406" s="106">
        <v>1</v>
      </c>
      <c r="Q1406" s="106">
        <v>5</v>
      </c>
      <c r="R1406" s="106">
        <v>0</v>
      </c>
      <c r="S1406" s="106">
        <v>1</v>
      </c>
      <c r="T1406" s="106">
        <v>0</v>
      </c>
      <c r="U1406" s="106">
        <v>119</v>
      </c>
      <c r="V1406" s="106">
        <v>0</v>
      </c>
      <c r="W1406" s="106">
        <v>0</v>
      </c>
      <c r="X1406" s="106">
        <v>2</v>
      </c>
      <c r="Y1406" s="106">
        <v>1</v>
      </c>
      <c r="Z1406" s="106">
        <v>0</v>
      </c>
      <c r="AA1406" s="106">
        <v>0</v>
      </c>
      <c r="AB1406" s="106">
        <v>0</v>
      </c>
      <c r="AC1406" s="108">
        <v>0</v>
      </c>
      <c r="AD1406" s="192">
        <v>0</v>
      </c>
      <c r="AE1406" s="183">
        <v>0</v>
      </c>
      <c r="AF1406" s="173">
        <f t="shared" si="292"/>
        <v>661</v>
      </c>
      <c r="AG1406" s="173">
        <f t="shared" si="291"/>
        <v>661</v>
      </c>
    </row>
    <row r="1407" spans="1:33" ht="27" customHeight="1" x14ac:dyDescent="0.25">
      <c r="A1407" s="22" t="s">
        <v>8</v>
      </c>
      <c r="B1407" s="22" t="s">
        <v>2183</v>
      </c>
      <c r="C1407" s="22" t="s">
        <v>7</v>
      </c>
      <c r="D1407" s="22">
        <v>15</v>
      </c>
      <c r="E1407" s="22" t="s">
        <v>2238</v>
      </c>
      <c r="F1407" s="22" t="s">
        <v>2239</v>
      </c>
      <c r="G1407" s="106">
        <v>2</v>
      </c>
      <c r="H1407" s="106">
        <v>512</v>
      </c>
      <c r="I1407" s="106">
        <v>4</v>
      </c>
      <c r="J1407" s="106">
        <v>0</v>
      </c>
      <c r="K1407" s="106">
        <v>0</v>
      </c>
      <c r="L1407" s="106">
        <v>0</v>
      </c>
      <c r="M1407" s="106">
        <v>0</v>
      </c>
      <c r="N1407" s="106">
        <v>6</v>
      </c>
      <c r="O1407" s="106">
        <v>0</v>
      </c>
      <c r="P1407" s="106">
        <v>0</v>
      </c>
      <c r="Q1407" s="106">
        <v>1</v>
      </c>
      <c r="R1407" s="106">
        <v>0</v>
      </c>
      <c r="S1407" s="106">
        <v>0</v>
      </c>
      <c r="T1407" s="106">
        <v>0</v>
      </c>
      <c r="U1407" s="106">
        <v>118</v>
      </c>
      <c r="V1407" s="106">
        <v>2</v>
      </c>
      <c r="W1407" s="106">
        <v>0</v>
      </c>
      <c r="X1407" s="106">
        <v>0</v>
      </c>
      <c r="Y1407" s="106">
        <v>0</v>
      </c>
      <c r="Z1407" s="106">
        <v>0</v>
      </c>
      <c r="AA1407" s="106">
        <v>0</v>
      </c>
      <c r="AB1407" s="106">
        <v>0</v>
      </c>
      <c r="AC1407" s="108">
        <v>0</v>
      </c>
      <c r="AD1407" s="192">
        <v>2</v>
      </c>
      <c r="AE1407" s="183">
        <v>0</v>
      </c>
      <c r="AF1407" s="173">
        <f t="shared" si="292"/>
        <v>647</v>
      </c>
      <c r="AG1407" s="173">
        <f t="shared" si="291"/>
        <v>645</v>
      </c>
    </row>
    <row r="1408" spans="1:33" ht="27" customHeight="1" x14ac:dyDescent="0.25">
      <c r="A1408" s="22" t="s">
        <v>8</v>
      </c>
      <c r="B1408" s="22" t="s">
        <v>2183</v>
      </c>
      <c r="C1408" s="22" t="s">
        <v>7</v>
      </c>
      <c r="D1408" s="22">
        <v>15</v>
      </c>
      <c r="E1408" s="22" t="s">
        <v>2240</v>
      </c>
      <c r="F1408" s="22" t="s">
        <v>2241</v>
      </c>
      <c r="G1408" s="106">
        <v>1</v>
      </c>
      <c r="H1408" s="106">
        <v>549</v>
      </c>
      <c r="I1408" s="106">
        <v>2</v>
      </c>
      <c r="J1408" s="106">
        <v>1</v>
      </c>
      <c r="K1408" s="106">
        <v>0</v>
      </c>
      <c r="L1408" s="106">
        <v>0</v>
      </c>
      <c r="M1408" s="106">
        <v>0</v>
      </c>
      <c r="N1408" s="106">
        <v>4</v>
      </c>
      <c r="O1408" s="106">
        <v>0</v>
      </c>
      <c r="P1408" s="106">
        <v>0</v>
      </c>
      <c r="Q1408" s="106">
        <v>0</v>
      </c>
      <c r="R1408" s="106">
        <v>0</v>
      </c>
      <c r="S1408" s="106">
        <v>0</v>
      </c>
      <c r="T1408" s="106">
        <v>0</v>
      </c>
      <c r="U1408" s="106">
        <v>141</v>
      </c>
      <c r="V1408" s="106">
        <v>0</v>
      </c>
      <c r="W1408" s="106">
        <v>0</v>
      </c>
      <c r="X1408" s="106">
        <v>1</v>
      </c>
      <c r="Y1408" s="106">
        <v>1</v>
      </c>
      <c r="Z1408" s="106">
        <v>0</v>
      </c>
      <c r="AA1408" s="106">
        <v>0</v>
      </c>
      <c r="AB1408" s="106">
        <v>0</v>
      </c>
      <c r="AC1408" s="108">
        <v>0</v>
      </c>
      <c r="AD1408" s="192">
        <v>6</v>
      </c>
      <c r="AE1408" s="183">
        <v>0</v>
      </c>
      <c r="AF1408" s="173">
        <f t="shared" si="292"/>
        <v>706</v>
      </c>
      <c r="AG1408" s="173">
        <f t="shared" si="291"/>
        <v>700</v>
      </c>
    </row>
    <row r="1409" spans="1:59" ht="27" customHeight="1" x14ac:dyDescent="0.25">
      <c r="A1409" s="22" t="s">
        <v>8</v>
      </c>
      <c r="B1409" s="22" t="s">
        <v>2183</v>
      </c>
      <c r="C1409" s="22" t="s">
        <v>7</v>
      </c>
      <c r="D1409" s="22">
        <v>15</v>
      </c>
      <c r="E1409" s="22" t="s">
        <v>2242</v>
      </c>
      <c r="F1409" s="22" t="s">
        <v>2243</v>
      </c>
      <c r="G1409" s="106">
        <v>2</v>
      </c>
      <c r="H1409" s="106">
        <v>538</v>
      </c>
      <c r="I1409" s="106">
        <v>2</v>
      </c>
      <c r="J1409" s="106">
        <v>0</v>
      </c>
      <c r="K1409" s="106">
        <v>0</v>
      </c>
      <c r="L1409" s="106">
        <v>0</v>
      </c>
      <c r="M1409" s="106">
        <v>0</v>
      </c>
      <c r="N1409" s="106">
        <v>1</v>
      </c>
      <c r="O1409" s="106">
        <v>0</v>
      </c>
      <c r="P1409" s="106">
        <v>0</v>
      </c>
      <c r="Q1409" s="106">
        <v>0</v>
      </c>
      <c r="R1409" s="106">
        <v>0</v>
      </c>
      <c r="S1409" s="106">
        <v>0</v>
      </c>
      <c r="T1409" s="106">
        <v>0</v>
      </c>
      <c r="U1409" s="106">
        <v>155</v>
      </c>
      <c r="V1409" s="106">
        <v>0</v>
      </c>
      <c r="W1409" s="106">
        <v>0</v>
      </c>
      <c r="X1409" s="106">
        <v>1</v>
      </c>
      <c r="Y1409" s="106">
        <v>5</v>
      </c>
      <c r="Z1409" s="106">
        <v>0</v>
      </c>
      <c r="AA1409" s="106">
        <v>0</v>
      </c>
      <c r="AB1409" s="106">
        <v>0</v>
      </c>
      <c r="AC1409" s="108">
        <v>0</v>
      </c>
      <c r="AD1409" s="192">
        <v>2</v>
      </c>
      <c r="AE1409" s="183">
        <v>0</v>
      </c>
      <c r="AF1409" s="173">
        <f t="shared" si="292"/>
        <v>706</v>
      </c>
      <c r="AG1409" s="173">
        <f t="shared" si="291"/>
        <v>704</v>
      </c>
    </row>
    <row r="1410" spans="1:59" ht="27" customHeight="1" x14ac:dyDescent="0.25">
      <c r="A1410" s="22" t="s">
        <v>8</v>
      </c>
      <c r="B1410" s="22" t="s">
        <v>2183</v>
      </c>
      <c r="C1410" s="22" t="s">
        <v>7</v>
      </c>
      <c r="D1410" s="22">
        <v>15</v>
      </c>
      <c r="E1410" s="22" t="s">
        <v>2244</v>
      </c>
      <c r="F1410" s="22" t="s">
        <v>2245</v>
      </c>
      <c r="G1410" s="106">
        <v>0</v>
      </c>
      <c r="H1410" s="106">
        <v>515</v>
      </c>
      <c r="I1410" s="106">
        <v>1</v>
      </c>
      <c r="J1410" s="106">
        <v>0</v>
      </c>
      <c r="K1410" s="106">
        <v>1</v>
      </c>
      <c r="L1410" s="106">
        <v>0</v>
      </c>
      <c r="M1410" s="106">
        <v>0</v>
      </c>
      <c r="N1410" s="106">
        <v>5</v>
      </c>
      <c r="O1410" s="106">
        <v>0</v>
      </c>
      <c r="P1410" s="106">
        <v>0</v>
      </c>
      <c r="Q1410" s="106">
        <v>2</v>
      </c>
      <c r="R1410" s="106">
        <v>0</v>
      </c>
      <c r="S1410" s="106">
        <v>0</v>
      </c>
      <c r="T1410" s="106">
        <v>0</v>
      </c>
      <c r="U1410" s="106">
        <v>156</v>
      </c>
      <c r="V1410" s="106">
        <v>4</v>
      </c>
      <c r="W1410" s="106">
        <v>0</v>
      </c>
      <c r="X1410" s="106">
        <v>1</v>
      </c>
      <c r="Y1410" s="106">
        <v>0</v>
      </c>
      <c r="Z1410" s="106">
        <v>0</v>
      </c>
      <c r="AA1410" s="106">
        <v>0</v>
      </c>
      <c r="AB1410" s="106">
        <v>1</v>
      </c>
      <c r="AC1410" s="108">
        <v>1</v>
      </c>
      <c r="AD1410" s="192">
        <v>1</v>
      </c>
      <c r="AE1410" s="183">
        <v>0</v>
      </c>
      <c r="AF1410" s="173">
        <f t="shared" si="292"/>
        <v>688</v>
      </c>
      <c r="AG1410" s="173">
        <f t="shared" si="291"/>
        <v>687</v>
      </c>
    </row>
    <row r="1411" spans="1:59" ht="27" customHeight="1" x14ac:dyDescent="0.25">
      <c r="A1411" s="22" t="s">
        <v>8</v>
      </c>
      <c r="B1411" s="22" t="s">
        <v>2183</v>
      </c>
      <c r="C1411" s="22" t="s">
        <v>7</v>
      </c>
      <c r="D1411" s="22">
        <v>15</v>
      </c>
      <c r="E1411" s="22" t="s">
        <v>2246</v>
      </c>
      <c r="F1411" s="22" t="s">
        <v>2247</v>
      </c>
      <c r="G1411" s="106">
        <v>0</v>
      </c>
      <c r="H1411" s="106">
        <v>561</v>
      </c>
      <c r="I1411" s="106">
        <v>1</v>
      </c>
      <c r="J1411" s="106">
        <v>0</v>
      </c>
      <c r="K1411" s="106">
        <v>2</v>
      </c>
      <c r="L1411" s="106">
        <v>0</v>
      </c>
      <c r="M1411" s="106">
        <v>1</v>
      </c>
      <c r="N1411" s="106">
        <v>5</v>
      </c>
      <c r="O1411" s="106">
        <v>0</v>
      </c>
      <c r="P1411" s="106">
        <v>0</v>
      </c>
      <c r="Q1411" s="106">
        <v>0</v>
      </c>
      <c r="R1411" s="106">
        <v>0</v>
      </c>
      <c r="S1411" s="106">
        <v>0</v>
      </c>
      <c r="T1411" s="106">
        <v>0</v>
      </c>
      <c r="U1411" s="106">
        <v>137</v>
      </c>
      <c r="V1411" s="106">
        <v>2</v>
      </c>
      <c r="W1411" s="106">
        <v>0</v>
      </c>
      <c r="X1411" s="106">
        <v>1</v>
      </c>
      <c r="Y1411" s="106">
        <v>2</v>
      </c>
      <c r="Z1411" s="106">
        <v>0</v>
      </c>
      <c r="AA1411" s="106">
        <v>0</v>
      </c>
      <c r="AB1411" s="106">
        <v>0</v>
      </c>
      <c r="AC1411" s="108">
        <v>0</v>
      </c>
      <c r="AD1411" s="192">
        <v>4</v>
      </c>
      <c r="AE1411" s="183">
        <v>0</v>
      </c>
      <c r="AF1411" s="173">
        <f t="shared" si="292"/>
        <v>716</v>
      </c>
      <c r="AG1411" s="173">
        <f t="shared" si="291"/>
        <v>712</v>
      </c>
    </row>
    <row r="1412" spans="1:59" ht="27" customHeight="1" x14ac:dyDescent="0.25">
      <c r="A1412" s="22" t="s">
        <v>8</v>
      </c>
      <c r="B1412" s="22" t="s">
        <v>2183</v>
      </c>
      <c r="C1412" s="22" t="s">
        <v>7</v>
      </c>
      <c r="D1412" s="22">
        <v>15</v>
      </c>
      <c r="E1412" s="22" t="s">
        <v>2248</v>
      </c>
      <c r="F1412" s="22" t="s">
        <v>2249</v>
      </c>
      <c r="G1412" s="106">
        <v>1</v>
      </c>
      <c r="H1412" s="106">
        <v>599</v>
      </c>
      <c r="I1412" s="106">
        <v>0</v>
      </c>
      <c r="J1412" s="106">
        <v>0</v>
      </c>
      <c r="K1412" s="106">
        <v>1</v>
      </c>
      <c r="L1412" s="106">
        <v>0</v>
      </c>
      <c r="M1412" s="106">
        <v>0</v>
      </c>
      <c r="N1412" s="106">
        <v>4</v>
      </c>
      <c r="O1412" s="106">
        <v>0</v>
      </c>
      <c r="P1412" s="106">
        <v>0</v>
      </c>
      <c r="Q1412" s="106">
        <v>0</v>
      </c>
      <c r="R1412" s="106">
        <v>1</v>
      </c>
      <c r="S1412" s="106">
        <v>0</v>
      </c>
      <c r="T1412" s="106">
        <v>0</v>
      </c>
      <c r="U1412" s="106">
        <v>186</v>
      </c>
      <c r="V1412" s="106">
        <v>0</v>
      </c>
      <c r="W1412" s="106">
        <v>0</v>
      </c>
      <c r="X1412" s="106">
        <v>2</v>
      </c>
      <c r="Y1412" s="106">
        <v>0</v>
      </c>
      <c r="Z1412" s="106">
        <v>0</v>
      </c>
      <c r="AA1412" s="106">
        <v>1</v>
      </c>
      <c r="AB1412" s="106">
        <v>0</v>
      </c>
      <c r="AC1412" s="108">
        <v>0</v>
      </c>
      <c r="AD1412" s="192">
        <v>3</v>
      </c>
      <c r="AE1412" s="183">
        <v>0</v>
      </c>
      <c r="AF1412" s="173">
        <f t="shared" si="292"/>
        <v>798</v>
      </c>
      <c r="AG1412" s="173">
        <f t="shared" si="291"/>
        <v>795</v>
      </c>
    </row>
    <row r="1413" spans="1:59" ht="27" customHeight="1" x14ac:dyDescent="0.25">
      <c r="A1413" s="22" t="s">
        <v>8</v>
      </c>
      <c r="B1413" s="22" t="s">
        <v>2183</v>
      </c>
      <c r="C1413" s="22" t="s">
        <v>7</v>
      </c>
      <c r="D1413" s="22">
        <v>15</v>
      </c>
      <c r="E1413" s="22" t="s">
        <v>2250</v>
      </c>
      <c r="F1413" s="22" t="s">
        <v>2251</v>
      </c>
      <c r="G1413" s="106">
        <v>0</v>
      </c>
      <c r="H1413" s="106">
        <v>643</v>
      </c>
      <c r="I1413" s="106">
        <v>3</v>
      </c>
      <c r="J1413" s="106">
        <v>0</v>
      </c>
      <c r="K1413" s="106">
        <v>1</v>
      </c>
      <c r="L1413" s="106">
        <v>0</v>
      </c>
      <c r="M1413" s="106">
        <v>0</v>
      </c>
      <c r="N1413" s="106">
        <v>4</v>
      </c>
      <c r="O1413" s="106">
        <v>0</v>
      </c>
      <c r="P1413" s="106">
        <v>2</v>
      </c>
      <c r="Q1413" s="106">
        <v>0</v>
      </c>
      <c r="R1413" s="106">
        <v>1</v>
      </c>
      <c r="S1413" s="106">
        <v>0</v>
      </c>
      <c r="T1413" s="106">
        <v>0</v>
      </c>
      <c r="U1413" s="106">
        <v>140</v>
      </c>
      <c r="V1413" s="106">
        <v>0</v>
      </c>
      <c r="W1413" s="106">
        <v>0</v>
      </c>
      <c r="X1413" s="106">
        <v>0</v>
      </c>
      <c r="Y1413" s="106">
        <v>0</v>
      </c>
      <c r="Z1413" s="106">
        <v>0</v>
      </c>
      <c r="AA1413" s="106">
        <v>0</v>
      </c>
      <c r="AB1413" s="106">
        <v>0</v>
      </c>
      <c r="AC1413" s="108">
        <v>0</v>
      </c>
      <c r="AD1413" s="192">
        <v>4</v>
      </c>
      <c r="AE1413" s="183">
        <v>0</v>
      </c>
      <c r="AF1413" s="173">
        <f t="shared" si="292"/>
        <v>798</v>
      </c>
      <c r="AG1413" s="173">
        <f t="shared" si="291"/>
        <v>794</v>
      </c>
    </row>
    <row r="1414" spans="1:59" ht="27" customHeight="1" x14ac:dyDescent="0.25">
      <c r="A1414" s="22" t="s">
        <v>8</v>
      </c>
      <c r="B1414" s="22" t="s">
        <v>2183</v>
      </c>
      <c r="C1414" s="22" t="s">
        <v>7</v>
      </c>
      <c r="D1414" s="22">
        <v>15</v>
      </c>
      <c r="E1414" s="22" t="s">
        <v>2252</v>
      </c>
      <c r="F1414" s="22" t="s">
        <v>2253</v>
      </c>
      <c r="G1414" s="106">
        <v>0</v>
      </c>
      <c r="H1414" s="106">
        <v>594</v>
      </c>
      <c r="I1414" s="106">
        <v>0</v>
      </c>
      <c r="J1414" s="106">
        <v>0</v>
      </c>
      <c r="K1414" s="106">
        <v>0</v>
      </c>
      <c r="L1414" s="106">
        <v>0</v>
      </c>
      <c r="M1414" s="106">
        <v>0</v>
      </c>
      <c r="N1414" s="106">
        <v>1</v>
      </c>
      <c r="O1414" s="106">
        <v>0</v>
      </c>
      <c r="P1414" s="106">
        <v>0</v>
      </c>
      <c r="Q1414" s="106">
        <v>0</v>
      </c>
      <c r="R1414" s="106">
        <v>0</v>
      </c>
      <c r="S1414" s="106">
        <v>0</v>
      </c>
      <c r="T1414" s="106">
        <v>0</v>
      </c>
      <c r="U1414" s="106">
        <v>196</v>
      </c>
      <c r="V1414" s="106">
        <v>4</v>
      </c>
      <c r="W1414" s="106">
        <v>0</v>
      </c>
      <c r="X1414" s="106">
        <v>0</v>
      </c>
      <c r="Y1414" s="106">
        <v>3</v>
      </c>
      <c r="Z1414" s="106">
        <v>1</v>
      </c>
      <c r="AA1414" s="106">
        <v>0</v>
      </c>
      <c r="AB1414" s="106">
        <v>0</v>
      </c>
      <c r="AC1414" s="108">
        <v>0</v>
      </c>
      <c r="AD1414" s="192">
        <v>2</v>
      </c>
      <c r="AE1414" s="183">
        <v>0</v>
      </c>
      <c r="AF1414" s="173">
        <f t="shared" si="292"/>
        <v>801</v>
      </c>
      <c r="AG1414" s="173">
        <f t="shared" si="291"/>
        <v>799</v>
      </c>
    </row>
    <row r="1415" spans="1:59" ht="27" customHeight="1" x14ac:dyDescent="0.25">
      <c r="A1415" s="22" t="s">
        <v>8</v>
      </c>
      <c r="B1415" s="22" t="s">
        <v>2183</v>
      </c>
      <c r="C1415" s="22" t="s">
        <v>7</v>
      </c>
      <c r="D1415" s="22">
        <v>15</v>
      </c>
      <c r="E1415" s="22" t="s">
        <v>2254</v>
      </c>
      <c r="F1415" s="22" t="s">
        <v>2255</v>
      </c>
      <c r="G1415" s="106">
        <v>1</v>
      </c>
      <c r="H1415" s="106">
        <v>591</v>
      </c>
      <c r="I1415" s="106">
        <v>1</v>
      </c>
      <c r="J1415" s="106">
        <v>0</v>
      </c>
      <c r="K1415" s="106">
        <v>0</v>
      </c>
      <c r="L1415" s="106">
        <v>0</v>
      </c>
      <c r="M1415" s="106">
        <v>0</v>
      </c>
      <c r="N1415" s="106">
        <v>1</v>
      </c>
      <c r="O1415" s="106">
        <v>1</v>
      </c>
      <c r="P1415" s="106">
        <v>0</v>
      </c>
      <c r="Q1415" s="106">
        <v>0</v>
      </c>
      <c r="R1415" s="106">
        <v>0</v>
      </c>
      <c r="S1415" s="106">
        <v>0</v>
      </c>
      <c r="T1415" s="106">
        <v>0</v>
      </c>
      <c r="U1415" s="106">
        <v>182</v>
      </c>
      <c r="V1415" s="106">
        <v>2</v>
      </c>
      <c r="W1415" s="106">
        <v>0</v>
      </c>
      <c r="X1415" s="106">
        <v>1</v>
      </c>
      <c r="Y1415" s="106">
        <v>2</v>
      </c>
      <c r="Z1415" s="106">
        <v>0</v>
      </c>
      <c r="AA1415" s="106">
        <v>0</v>
      </c>
      <c r="AB1415" s="106">
        <v>0</v>
      </c>
      <c r="AC1415" s="108">
        <v>0</v>
      </c>
      <c r="AD1415" s="192">
        <v>3</v>
      </c>
      <c r="AE1415" s="183">
        <v>0</v>
      </c>
      <c r="AF1415" s="173">
        <f t="shared" si="292"/>
        <v>785</v>
      </c>
      <c r="AG1415" s="173">
        <f t="shared" si="291"/>
        <v>782</v>
      </c>
    </row>
    <row r="1416" spans="1:59" ht="27" customHeight="1" x14ac:dyDescent="0.25">
      <c r="A1416" s="22" t="s">
        <v>8</v>
      </c>
      <c r="B1416" s="22" t="s">
        <v>2183</v>
      </c>
      <c r="C1416" s="22" t="s">
        <v>7</v>
      </c>
      <c r="D1416" s="22">
        <v>15</v>
      </c>
      <c r="E1416" s="22" t="s">
        <v>2256</v>
      </c>
      <c r="F1416" s="22" t="s">
        <v>2257</v>
      </c>
      <c r="G1416" s="106">
        <v>0</v>
      </c>
      <c r="H1416" s="106">
        <v>232</v>
      </c>
      <c r="I1416" s="106">
        <v>0</v>
      </c>
      <c r="J1416" s="106">
        <v>0</v>
      </c>
      <c r="K1416" s="106">
        <v>0</v>
      </c>
      <c r="L1416" s="106">
        <v>0</v>
      </c>
      <c r="M1416" s="106">
        <v>0</v>
      </c>
      <c r="N1416" s="106">
        <v>0</v>
      </c>
      <c r="O1416" s="106">
        <v>0</v>
      </c>
      <c r="P1416" s="106">
        <v>0</v>
      </c>
      <c r="Q1416" s="106">
        <v>0</v>
      </c>
      <c r="R1416" s="106">
        <v>0</v>
      </c>
      <c r="S1416" s="106">
        <v>0</v>
      </c>
      <c r="T1416" s="106">
        <v>0</v>
      </c>
      <c r="U1416" s="106">
        <v>66</v>
      </c>
      <c r="V1416" s="106">
        <v>0</v>
      </c>
      <c r="W1416" s="106">
        <v>0</v>
      </c>
      <c r="X1416" s="106">
        <v>0</v>
      </c>
      <c r="Y1416" s="106">
        <v>2</v>
      </c>
      <c r="Z1416" s="106">
        <v>0</v>
      </c>
      <c r="AA1416" s="106">
        <v>0</v>
      </c>
      <c r="AB1416" s="106">
        <v>0</v>
      </c>
      <c r="AC1416" s="108">
        <v>0</v>
      </c>
      <c r="AD1416" s="192">
        <v>4</v>
      </c>
      <c r="AE1416" s="183">
        <v>0</v>
      </c>
      <c r="AF1416" s="173">
        <f t="shared" si="292"/>
        <v>304</v>
      </c>
      <c r="AG1416" s="173">
        <f t="shared" si="291"/>
        <v>300</v>
      </c>
    </row>
    <row r="1417" spans="1:59" ht="27" customHeight="1" x14ac:dyDescent="0.25">
      <c r="A1417" s="22" t="s">
        <v>8</v>
      </c>
      <c r="B1417" s="22" t="s">
        <v>2183</v>
      </c>
      <c r="C1417" s="22" t="s">
        <v>7</v>
      </c>
      <c r="D1417" s="22">
        <v>15</v>
      </c>
      <c r="E1417" s="22" t="s">
        <v>2258</v>
      </c>
      <c r="F1417" s="22" t="s">
        <v>2259</v>
      </c>
      <c r="G1417" s="106">
        <v>0</v>
      </c>
      <c r="H1417" s="106">
        <v>282</v>
      </c>
      <c r="I1417" s="106">
        <v>0</v>
      </c>
      <c r="J1417" s="106">
        <v>0</v>
      </c>
      <c r="K1417" s="106">
        <v>0</v>
      </c>
      <c r="L1417" s="106">
        <v>0</v>
      </c>
      <c r="M1417" s="106">
        <v>1</v>
      </c>
      <c r="N1417" s="106">
        <v>0</v>
      </c>
      <c r="O1417" s="106">
        <v>0</v>
      </c>
      <c r="P1417" s="106">
        <v>0</v>
      </c>
      <c r="Q1417" s="106">
        <v>0</v>
      </c>
      <c r="R1417" s="106">
        <v>0</v>
      </c>
      <c r="S1417" s="106">
        <v>0</v>
      </c>
      <c r="T1417" s="106">
        <v>0</v>
      </c>
      <c r="U1417" s="106">
        <v>79</v>
      </c>
      <c r="V1417" s="106">
        <v>0</v>
      </c>
      <c r="W1417" s="106">
        <v>0</v>
      </c>
      <c r="X1417" s="106">
        <v>0</v>
      </c>
      <c r="Y1417" s="106">
        <v>0</v>
      </c>
      <c r="Z1417" s="106">
        <v>0</v>
      </c>
      <c r="AA1417" s="106">
        <v>0</v>
      </c>
      <c r="AB1417" s="106">
        <v>0</v>
      </c>
      <c r="AC1417" s="108">
        <v>0</v>
      </c>
      <c r="AD1417" s="192">
        <v>3</v>
      </c>
      <c r="AE1417" s="183">
        <v>0</v>
      </c>
      <c r="AF1417" s="173">
        <f t="shared" si="292"/>
        <v>365</v>
      </c>
      <c r="AG1417" s="173">
        <f t="shared" si="291"/>
        <v>362</v>
      </c>
    </row>
    <row r="1418" spans="1:59" ht="27" customHeight="1" thickBot="1" x14ac:dyDescent="0.3">
      <c r="A1418" s="44"/>
      <c r="B1418" s="44"/>
      <c r="C1418" s="6"/>
      <c r="D1418" s="40"/>
      <c r="E1418" s="14" t="s">
        <v>2260</v>
      </c>
      <c r="F1418" s="14" t="s">
        <v>6</v>
      </c>
      <c r="G1418" s="83">
        <f>SUM(G1386:G1417)</f>
        <v>12</v>
      </c>
      <c r="H1418" s="86">
        <f t="shared" ref="H1418:AG1418" si="293">SUM(H1386:H1417)</f>
        <v>16368</v>
      </c>
      <c r="I1418" s="86">
        <f t="shared" si="293"/>
        <v>23</v>
      </c>
      <c r="J1418" s="86">
        <f t="shared" si="293"/>
        <v>1</v>
      </c>
      <c r="K1418" s="86">
        <f t="shared" si="293"/>
        <v>6</v>
      </c>
      <c r="L1418" s="86">
        <f t="shared" si="293"/>
        <v>5</v>
      </c>
      <c r="M1418" s="86">
        <f t="shared" si="293"/>
        <v>9</v>
      </c>
      <c r="N1418" s="86">
        <f t="shared" si="293"/>
        <v>68</v>
      </c>
      <c r="O1418" s="86">
        <f t="shared" si="293"/>
        <v>10</v>
      </c>
      <c r="P1418" s="86">
        <f t="shared" si="293"/>
        <v>7</v>
      </c>
      <c r="Q1418" s="86">
        <f t="shared" si="293"/>
        <v>22</v>
      </c>
      <c r="R1418" s="86">
        <f t="shared" si="293"/>
        <v>4</v>
      </c>
      <c r="S1418" s="86">
        <f t="shared" si="293"/>
        <v>1</v>
      </c>
      <c r="T1418" s="86">
        <f t="shared" si="293"/>
        <v>1</v>
      </c>
      <c r="U1418" s="86">
        <f t="shared" si="293"/>
        <v>4447</v>
      </c>
      <c r="V1418" s="86">
        <f t="shared" si="293"/>
        <v>34</v>
      </c>
      <c r="W1418" s="86">
        <f t="shared" si="293"/>
        <v>0</v>
      </c>
      <c r="X1418" s="86">
        <f t="shared" si="293"/>
        <v>19</v>
      </c>
      <c r="Y1418" s="86">
        <f t="shared" si="293"/>
        <v>42</v>
      </c>
      <c r="Z1418" s="86">
        <f t="shared" si="293"/>
        <v>4</v>
      </c>
      <c r="AA1418" s="86">
        <f t="shared" si="293"/>
        <v>4</v>
      </c>
      <c r="AB1418" s="86">
        <f t="shared" si="293"/>
        <v>4</v>
      </c>
      <c r="AC1418" s="107">
        <f t="shared" si="293"/>
        <v>5</v>
      </c>
      <c r="AD1418" s="199">
        <f t="shared" si="293"/>
        <v>93</v>
      </c>
      <c r="AE1418" s="185">
        <f t="shared" si="293"/>
        <v>0</v>
      </c>
      <c r="AF1418" s="177">
        <f t="shared" si="293"/>
        <v>21189</v>
      </c>
      <c r="AG1418" s="176">
        <f t="shared" si="293"/>
        <v>21096</v>
      </c>
    </row>
    <row r="1419" spans="1:59" s="51" customFormat="1" ht="27" customHeight="1" x14ac:dyDescent="0.25">
      <c r="A1419" s="288"/>
      <c r="B1419" s="289"/>
      <c r="C1419" s="289"/>
      <c r="D1419" s="289"/>
      <c r="E1419" s="289"/>
      <c r="F1419" s="289"/>
      <c r="G1419" s="289"/>
      <c r="H1419" s="289"/>
      <c r="I1419" s="289"/>
      <c r="J1419" s="289"/>
      <c r="K1419" s="289"/>
      <c r="L1419" s="289"/>
      <c r="M1419" s="289"/>
      <c r="N1419" s="289"/>
      <c r="O1419" s="289"/>
      <c r="P1419" s="289"/>
      <c r="Q1419" s="289"/>
      <c r="R1419" s="289"/>
      <c r="S1419" s="289"/>
      <c r="T1419" s="289"/>
      <c r="U1419" s="289"/>
      <c r="V1419" s="289"/>
      <c r="W1419" s="289"/>
      <c r="X1419" s="289"/>
      <c r="Y1419" s="289"/>
      <c r="Z1419" s="289"/>
      <c r="AA1419" s="289"/>
      <c r="AB1419" s="289"/>
      <c r="AC1419" s="289"/>
      <c r="AD1419" s="289"/>
      <c r="AE1419" s="289"/>
      <c r="AF1419" s="289"/>
      <c r="AG1419" s="290"/>
      <c r="AH1419" s="50"/>
      <c r="AI1419" s="50"/>
      <c r="AJ1419" s="50"/>
      <c r="AK1419" s="50"/>
      <c r="AL1419" s="50"/>
      <c r="AM1419" s="50"/>
      <c r="AN1419" s="50"/>
      <c r="AO1419" s="50"/>
      <c r="AP1419" s="50"/>
      <c r="AQ1419" s="50"/>
      <c r="AR1419" s="50"/>
      <c r="AS1419" s="50"/>
      <c r="AT1419" s="50"/>
      <c r="AU1419" s="50"/>
      <c r="AV1419" s="50"/>
      <c r="AW1419" s="50"/>
      <c r="AX1419" s="50"/>
      <c r="AY1419" s="50"/>
      <c r="AZ1419" s="50"/>
      <c r="BA1419" s="50"/>
      <c r="BB1419" s="50"/>
      <c r="BC1419" s="50"/>
      <c r="BD1419" s="50"/>
      <c r="BE1419" s="50"/>
      <c r="BF1419" s="50"/>
      <c r="BG1419" s="50"/>
    </row>
    <row r="1420" spans="1:59" s="157" customFormat="1" ht="27" customHeight="1" x14ac:dyDescent="0.3">
      <c r="A1420" s="274"/>
      <c r="B1420" s="275"/>
      <c r="C1420" s="275"/>
      <c r="D1420" s="276"/>
      <c r="E1420" s="140" t="s">
        <v>2446</v>
      </c>
      <c r="F1420" s="140"/>
      <c r="G1420" s="141">
        <f>G1384+G1418</f>
        <v>15</v>
      </c>
      <c r="H1420" s="142">
        <f t="shared" ref="H1420:AG1420" si="294">H1384+H1418</f>
        <v>20466</v>
      </c>
      <c r="I1420" s="142">
        <f t="shared" si="294"/>
        <v>27</v>
      </c>
      <c r="J1420" s="142">
        <f t="shared" si="294"/>
        <v>2</v>
      </c>
      <c r="K1420" s="142">
        <f t="shared" si="294"/>
        <v>7</v>
      </c>
      <c r="L1420" s="142">
        <f t="shared" si="294"/>
        <v>9</v>
      </c>
      <c r="M1420" s="142">
        <f t="shared" si="294"/>
        <v>14</v>
      </c>
      <c r="N1420" s="142">
        <f t="shared" si="294"/>
        <v>93</v>
      </c>
      <c r="O1420" s="142">
        <f t="shared" si="294"/>
        <v>10</v>
      </c>
      <c r="P1420" s="142">
        <f t="shared" si="294"/>
        <v>8</v>
      </c>
      <c r="Q1420" s="142">
        <f t="shared" si="294"/>
        <v>24</v>
      </c>
      <c r="R1420" s="142">
        <f t="shared" si="294"/>
        <v>5</v>
      </c>
      <c r="S1420" s="142">
        <f t="shared" si="294"/>
        <v>1</v>
      </c>
      <c r="T1420" s="142">
        <f t="shared" si="294"/>
        <v>2</v>
      </c>
      <c r="U1420" s="142">
        <f t="shared" si="294"/>
        <v>6475</v>
      </c>
      <c r="V1420" s="142">
        <f t="shared" si="294"/>
        <v>59</v>
      </c>
      <c r="W1420" s="142">
        <f t="shared" si="294"/>
        <v>1</v>
      </c>
      <c r="X1420" s="142">
        <f t="shared" si="294"/>
        <v>23</v>
      </c>
      <c r="Y1420" s="142">
        <f t="shared" si="294"/>
        <v>62</v>
      </c>
      <c r="Z1420" s="142">
        <f t="shared" si="294"/>
        <v>6</v>
      </c>
      <c r="AA1420" s="142">
        <f t="shared" si="294"/>
        <v>7</v>
      </c>
      <c r="AB1420" s="142">
        <f t="shared" si="294"/>
        <v>4</v>
      </c>
      <c r="AC1420" s="142">
        <f t="shared" si="294"/>
        <v>6</v>
      </c>
      <c r="AD1420" s="148">
        <f t="shared" si="294"/>
        <v>128</v>
      </c>
      <c r="AE1420" s="148">
        <f t="shared" si="294"/>
        <v>0</v>
      </c>
      <c r="AF1420" s="147">
        <f t="shared" si="294"/>
        <v>27454</v>
      </c>
      <c r="AG1420" s="147">
        <f t="shared" si="294"/>
        <v>27326</v>
      </c>
      <c r="AH1420" s="156"/>
      <c r="AI1420" s="156"/>
      <c r="AJ1420" s="156"/>
      <c r="AK1420" s="156"/>
      <c r="AL1420" s="156"/>
      <c r="AM1420" s="156"/>
      <c r="AN1420" s="156"/>
      <c r="AO1420" s="156"/>
      <c r="AP1420" s="156"/>
      <c r="AQ1420" s="156"/>
      <c r="AR1420" s="156"/>
      <c r="AS1420" s="156"/>
      <c r="AT1420" s="156"/>
      <c r="AU1420" s="156"/>
      <c r="AV1420" s="156"/>
      <c r="AW1420" s="156"/>
      <c r="AX1420" s="156"/>
      <c r="AY1420" s="156"/>
      <c r="AZ1420" s="156"/>
      <c r="BA1420" s="156"/>
      <c r="BB1420" s="156"/>
      <c r="BC1420" s="156"/>
      <c r="BD1420" s="156"/>
      <c r="BE1420" s="156"/>
      <c r="BF1420" s="156"/>
      <c r="BG1420" s="156"/>
    </row>
    <row r="1421" spans="1:59" s="51" customFormat="1" ht="27" customHeight="1" x14ac:dyDescent="0.25">
      <c r="A1421" s="241"/>
      <c r="B1421" s="242"/>
      <c r="C1421" s="242"/>
      <c r="D1421" s="242"/>
      <c r="E1421" s="242"/>
      <c r="F1421" s="242"/>
      <c r="G1421" s="242"/>
      <c r="H1421" s="242"/>
      <c r="I1421" s="242"/>
      <c r="J1421" s="242"/>
      <c r="K1421" s="242"/>
      <c r="L1421" s="242"/>
      <c r="M1421" s="242"/>
      <c r="N1421" s="242"/>
      <c r="O1421" s="242"/>
      <c r="P1421" s="242"/>
      <c r="Q1421" s="242"/>
      <c r="R1421" s="242"/>
      <c r="S1421" s="242"/>
      <c r="T1421" s="242"/>
      <c r="U1421" s="242"/>
      <c r="V1421" s="242"/>
      <c r="W1421" s="242"/>
      <c r="X1421" s="242"/>
      <c r="Y1421" s="242"/>
      <c r="Z1421" s="242"/>
      <c r="AA1421" s="242"/>
      <c r="AB1421" s="242"/>
      <c r="AC1421" s="242"/>
      <c r="AD1421" s="242"/>
      <c r="AE1421" s="242"/>
      <c r="AF1421" s="242"/>
      <c r="AG1421" s="291"/>
      <c r="AH1421" s="50"/>
      <c r="AI1421" s="50"/>
      <c r="AJ1421" s="50"/>
      <c r="AK1421" s="50"/>
      <c r="AL1421" s="50"/>
      <c r="AM1421" s="50"/>
      <c r="AN1421" s="50"/>
      <c r="AO1421" s="50"/>
      <c r="AP1421" s="50"/>
      <c r="AQ1421" s="50"/>
      <c r="AR1421" s="50"/>
      <c r="AS1421" s="50"/>
      <c r="AT1421" s="50"/>
      <c r="AU1421" s="50"/>
      <c r="AV1421" s="50"/>
      <c r="AW1421" s="50"/>
      <c r="AX1421" s="50"/>
      <c r="AY1421" s="50"/>
      <c r="AZ1421" s="50"/>
      <c r="BA1421" s="50"/>
      <c r="BB1421" s="50"/>
      <c r="BC1421" s="50"/>
      <c r="BD1421" s="50"/>
      <c r="BE1421" s="50"/>
      <c r="BF1421" s="50"/>
      <c r="BG1421" s="50"/>
    </row>
    <row r="1422" spans="1:59" s="27" customFormat="1" ht="27" customHeight="1" x14ac:dyDescent="0.35">
      <c r="A1422" s="238"/>
      <c r="B1422" s="239"/>
      <c r="C1422" s="239"/>
      <c r="D1422" s="292"/>
      <c r="E1422" s="143" t="s">
        <v>2447</v>
      </c>
      <c r="F1422" s="143"/>
      <c r="G1422" s="144">
        <f t="shared" ref="G1422:AG1422" si="295">G49+G107+G161+G213+G267+G333+G384+G485+G526+G560+G589+G629+G687+G737+G830+G882+G933+G981+G1012+G1048+G1101+G1135+G1184+G1228+G1270+G1303+G1336+G1369+G1420</f>
        <v>1007</v>
      </c>
      <c r="H1422" s="145">
        <f t="shared" si="295"/>
        <v>548889</v>
      </c>
      <c r="I1422" s="145">
        <f t="shared" si="295"/>
        <v>834</v>
      </c>
      <c r="J1422" s="145">
        <f t="shared" si="295"/>
        <v>147</v>
      </c>
      <c r="K1422" s="145">
        <f t="shared" si="295"/>
        <v>148</v>
      </c>
      <c r="L1422" s="145">
        <f t="shared" si="295"/>
        <v>345</v>
      </c>
      <c r="M1422" s="145">
        <f t="shared" si="295"/>
        <v>652</v>
      </c>
      <c r="N1422" s="145">
        <f t="shared" si="295"/>
        <v>3019</v>
      </c>
      <c r="O1422" s="145">
        <f t="shared" si="295"/>
        <v>303</v>
      </c>
      <c r="P1422" s="145">
        <f t="shared" si="295"/>
        <v>213</v>
      </c>
      <c r="Q1422" s="145">
        <f t="shared" si="295"/>
        <v>611</v>
      </c>
      <c r="R1422" s="145">
        <f t="shared" si="295"/>
        <v>97</v>
      </c>
      <c r="S1422" s="145">
        <f t="shared" si="295"/>
        <v>89</v>
      </c>
      <c r="T1422" s="145">
        <f t="shared" si="295"/>
        <v>92</v>
      </c>
      <c r="U1422" s="145">
        <f t="shared" si="295"/>
        <v>204710</v>
      </c>
      <c r="V1422" s="145">
        <f t="shared" si="295"/>
        <v>1577</v>
      </c>
      <c r="W1422" s="145">
        <f t="shared" si="295"/>
        <v>158</v>
      </c>
      <c r="X1422" s="145">
        <f t="shared" si="295"/>
        <v>572</v>
      </c>
      <c r="Y1422" s="145">
        <f t="shared" si="295"/>
        <v>1688</v>
      </c>
      <c r="Z1422" s="145">
        <f t="shared" si="295"/>
        <v>219</v>
      </c>
      <c r="AA1422" s="145">
        <f t="shared" si="295"/>
        <v>208</v>
      </c>
      <c r="AB1422" s="145">
        <f t="shared" si="295"/>
        <v>222</v>
      </c>
      <c r="AC1422" s="145">
        <f t="shared" si="295"/>
        <v>170</v>
      </c>
      <c r="AD1422" s="145">
        <f t="shared" si="295"/>
        <v>5807</v>
      </c>
      <c r="AE1422" s="145">
        <f t="shared" si="295"/>
        <v>13</v>
      </c>
      <c r="AF1422" s="144">
        <f t="shared" si="295"/>
        <v>771777</v>
      </c>
      <c r="AG1422" s="144">
        <f t="shared" si="295"/>
        <v>765970</v>
      </c>
    </row>
    <row r="1423" spans="1:59" s="50" customFormat="1" ht="27" customHeight="1" x14ac:dyDescent="0.25">
      <c r="A1423" s="200"/>
      <c r="B1423" s="200"/>
      <c r="C1423" s="200"/>
      <c r="D1423" s="201"/>
      <c r="E1423" s="200"/>
      <c r="F1423" s="200"/>
      <c r="G1423" s="202"/>
      <c r="H1423" s="203"/>
      <c r="I1423" s="203"/>
      <c r="J1423" s="203"/>
      <c r="K1423" s="203"/>
      <c r="L1423" s="203"/>
      <c r="M1423" s="203"/>
      <c r="N1423" s="203"/>
      <c r="O1423" s="203"/>
      <c r="P1423" s="203"/>
      <c r="Q1423" s="203"/>
      <c r="R1423" s="203"/>
      <c r="S1423" s="203"/>
      <c r="T1423" s="203"/>
      <c r="U1423" s="203"/>
      <c r="V1423" s="203"/>
      <c r="W1423" s="203"/>
      <c r="X1423" s="203"/>
      <c r="Y1423" s="203"/>
      <c r="Z1423" s="203"/>
      <c r="AA1423" s="203"/>
      <c r="AB1423" s="203"/>
      <c r="AC1423" s="203"/>
      <c r="AD1423" s="204"/>
      <c r="AE1423" s="204"/>
      <c r="AF1423" s="205"/>
      <c r="AG1423" s="205"/>
    </row>
    <row r="1424" spans="1:59" s="50" customFormat="1" ht="27" customHeight="1" x14ac:dyDescent="0.25">
      <c r="A1424" s="200"/>
      <c r="B1424" s="200"/>
      <c r="C1424" s="200"/>
      <c r="D1424" s="201"/>
      <c r="E1424" s="200"/>
      <c r="F1424" s="200"/>
      <c r="G1424" s="202"/>
      <c r="H1424" s="203"/>
      <c r="I1424" s="203"/>
      <c r="J1424" s="203"/>
      <c r="K1424" s="203"/>
      <c r="L1424" s="203"/>
      <c r="M1424" s="203"/>
      <c r="N1424" s="203"/>
      <c r="O1424" s="203"/>
      <c r="P1424" s="203"/>
      <c r="Q1424" s="203"/>
      <c r="R1424" s="203"/>
      <c r="S1424" s="203"/>
      <c r="T1424" s="203"/>
      <c r="U1424" s="203"/>
      <c r="V1424" s="203"/>
      <c r="W1424" s="203"/>
      <c r="X1424" s="203"/>
      <c r="Y1424" s="203"/>
      <c r="Z1424" s="203"/>
      <c r="AA1424" s="203"/>
      <c r="AB1424" s="203"/>
      <c r="AC1424" s="203"/>
      <c r="AD1424" s="204"/>
      <c r="AE1424" s="204"/>
      <c r="AF1424" s="205"/>
      <c r="AG1424" s="205"/>
    </row>
    <row r="1425" spans="1:59" s="50" customFormat="1" ht="27" customHeight="1" x14ac:dyDescent="0.25">
      <c r="A1425" s="200"/>
      <c r="B1425" s="200"/>
      <c r="C1425" s="200"/>
      <c r="D1425" s="201"/>
      <c r="E1425" s="200"/>
      <c r="F1425" s="200"/>
      <c r="G1425" s="202"/>
      <c r="H1425" s="203"/>
      <c r="I1425" s="203"/>
      <c r="J1425" s="203"/>
      <c r="K1425" s="203"/>
      <c r="L1425" s="203"/>
      <c r="M1425" s="203"/>
      <c r="N1425" s="203"/>
      <c r="O1425" s="203"/>
      <c r="P1425" s="203"/>
      <c r="Q1425" s="203"/>
      <c r="R1425" s="203"/>
      <c r="S1425" s="203"/>
      <c r="T1425" s="203"/>
      <c r="U1425" s="203"/>
      <c r="V1425" s="203"/>
      <c r="W1425" s="203"/>
      <c r="X1425" s="203"/>
      <c r="Y1425" s="203"/>
      <c r="Z1425" s="203"/>
      <c r="AA1425" s="203"/>
      <c r="AB1425" s="203"/>
      <c r="AC1425" s="203"/>
      <c r="AD1425" s="204"/>
      <c r="AE1425" s="204"/>
      <c r="AF1425" s="205"/>
      <c r="AG1425" s="205"/>
    </row>
    <row r="1426" spans="1:59" s="51" customFormat="1" ht="27" customHeight="1" x14ac:dyDescent="0.25">
      <c r="A1426" s="200"/>
      <c r="B1426" s="200"/>
      <c r="C1426" s="200"/>
      <c r="D1426" s="201"/>
      <c r="E1426" s="200"/>
      <c r="F1426" s="200"/>
      <c r="G1426" s="202"/>
      <c r="H1426" s="203"/>
      <c r="I1426" s="203"/>
      <c r="J1426" s="203"/>
      <c r="K1426" s="203"/>
      <c r="L1426" s="203"/>
      <c r="M1426" s="203"/>
      <c r="N1426" s="203"/>
      <c r="O1426" s="203"/>
      <c r="P1426" s="203"/>
      <c r="Q1426" s="203"/>
      <c r="R1426" s="203"/>
      <c r="S1426" s="203"/>
      <c r="T1426" s="203"/>
      <c r="U1426" s="203"/>
      <c r="V1426" s="203"/>
      <c r="W1426" s="203"/>
      <c r="X1426" s="203"/>
      <c r="Y1426" s="203"/>
      <c r="Z1426" s="203"/>
      <c r="AA1426" s="203"/>
      <c r="AB1426" s="203"/>
      <c r="AC1426" s="203"/>
      <c r="AD1426" s="204"/>
      <c r="AE1426" s="204"/>
      <c r="AF1426" s="205"/>
      <c r="AG1426" s="205"/>
      <c r="AH1426" s="50"/>
      <c r="AI1426" s="50"/>
      <c r="AJ1426" s="50"/>
      <c r="AK1426" s="50"/>
      <c r="AL1426" s="50"/>
      <c r="AM1426" s="50"/>
      <c r="AN1426" s="50"/>
      <c r="AO1426" s="50"/>
      <c r="AP1426" s="50"/>
      <c r="AQ1426" s="50"/>
      <c r="AR1426" s="50"/>
      <c r="AS1426" s="50"/>
      <c r="AT1426" s="50"/>
      <c r="AU1426" s="50"/>
      <c r="AV1426" s="50"/>
      <c r="AW1426" s="50"/>
      <c r="AX1426" s="50"/>
      <c r="AY1426" s="50"/>
      <c r="AZ1426" s="50"/>
      <c r="BA1426" s="50"/>
      <c r="BB1426" s="50"/>
      <c r="BC1426" s="50"/>
      <c r="BD1426" s="50"/>
      <c r="BE1426" s="50"/>
      <c r="BF1426" s="50"/>
      <c r="BG1426" s="50"/>
    </row>
    <row r="1427" spans="1:59" s="51" customFormat="1" ht="27" customHeight="1" x14ac:dyDescent="0.25">
      <c r="A1427" s="200"/>
      <c r="B1427" s="200"/>
      <c r="C1427" s="200"/>
      <c r="D1427" s="201"/>
      <c r="E1427" s="200"/>
      <c r="F1427" s="200"/>
      <c r="G1427" s="202"/>
      <c r="H1427" s="203"/>
      <c r="I1427" s="203"/>
      <c r="J1427" s="203"/>
      <c r="K1427" s="203"/>
      <c r="L1427" s="203"/>
      <c r="M1427" s="203"/>
      <c r="N1427" s="203"/>
      <c r="O1427" s="203"/>
      <c r="P1427" s="203"/>
      <c r="Q1427" s="203"/>
      <c r="R1427" s="203"/>
      <c r="S1427" s="203"/>
      <c r="T1427" s="203"/>
      <c r="U1427" s="203"/>
      <c r="V1427" s="203"/>
      <c r="W1427" s="203"/>
      <c r="X1427" s="203"/>
      <c r="Y1427" s="203"/>
      <c r="Z1427" s="203"/>
      <c r="AA1427" s="203"/>
      <c r="AB1427" s="203"/>
      <c r="AC1427" s="203"/>
      <c r="AD1427" s="204"/>
      <c r="AE1427" s="204"/>
      <c r="AF1427" s="205"/>
      <c r="AG1427" s="205"/>
      <c r="AH1427" s="50"/>
      <c r="AI1427" s="50"/>
      <c r="AJ1427" s="50"/>
      <c r="AK1427" s="50"/>
      <c r="AL1427" s="50"/>
      <c r="AM1427" s="50"/>
      <c r="AN1427" s="50"/>
      <c r="AO1427" s="50"/>
      <c r="AP1427" s="50"/>
      <c r="AQ1427" s="50"/>
      <c r="AR1427" s="50"/>
      <c r="AS1427" s="50"/>
      <c r="AT1427" s="50"/>
      <c r="AU1427" s="50"/>
      <c r="AV1427" s="50"/>
      <c r="AW1427" s="50"/>
      <c r="AX1427" s="50"/>
      <c r="AY1427" s="50"/>
      <c r="AZ1427" s="50"/>
      <c r="BA1427" s="50"/>
      <c r="BB1427" s="50"/>
      <c r="BC1427" s="50"/>
      <c r="BD1427" s="50"/>
      <c r="BE1427" s="50"/>
      <c r="BF1427" s="50"/>
      <c r="BG1427" s="50"/>
    </row>
    <row r="1428" spans="1:59" s="51" customFormat="1" ht="27" customHeight="1" x14ac:dyDescent="0.25">
      <c r="A1428" s="200"/>
      <c r="B1428" s="200"/>
      <c r="C1428" s="200"/>
      <c r="D1428" s="201"/>
      <c r="E1428" s="206"/>
      <c r="F1428" s="207" t="s">
        <v>2519</v>
      </c>
      <c r="G1428" s="207"/>
      <c r="H1428" s="207"/>
      <c r="I1428" s="207"/>
      <c r="J1428" s="207"/>
      <c r="K1428" s="207"/>
      <c r="L1428" s="207"/>
      <c r="M1428" s="207"/>
      <c r="N1428" s="207"/>
      <c r="O1428" s="207"/>
      <c r="P1428" s="207"/>
      <c r="Q1428" s="207"/>
      <c r="R1428" s="207"/>
      <c r="S1428" s="208"/>
      <c r="T1428" s="203"/>
      <c r="U1428" s="208"/>
      <c r="V1428" s="203"/>
      <c r="W1428" s="203"/>
      <c r="X1428" s="203"/>
      <c r="Y1428" s="203"/>
      <c r="Z1428" s="203"/>
      <c r="AA1428" s="203"/>
      <c r="AB1428" s="203"/>
      <c r="AC1428" s="203"/>
      <c r="AD1428" s="204"/>
      <c r="AE1428" s="204"/>
      <c r="AF1428" s="205"/>
      <c r="AG1428" s="205"/>
      <c r="AH1428" s="50"/>
      <c r="AI1428" s="50"/>
      <c r="AJ1428" s="50"/>
      <c r="AK1428" s="50"/>
      <c r="AL1428" s="50"/>
      <c r="AM1428" s="50"/>
      <c r="AN1428" s="50"/>
      <c r="AO1428" s="50"/>
      <c r="AP1428" s="50"/>
      <c r="AQ1428" s="50"/>
      <c r="AR1428" s="50"/>
      <c r="AS1428" s="50"/>
      <c r="AT1428" s="50"/>
      <c r="AU1428" s="50"/>
      <c r="AV1428" s="50"/>
      <c r="AW1428" s="50"/>
      <c r="AX1428" s="50"/>
      <c r="AY1428" s="50"/>
      <c r="AZ1428" s="50"/>
      <c r="BA1428" s="50"/>
      <c r="BB1428" s="50"/>
      <c r="BC1428" s="50"/>
      <c r="BD1428" s="50"/>
      <c r="BE1428" s="50"/>
      <c r="BF1428" s="50"/>
      <c r="BG1428" s="50"/>
    </row>
    <row r="1429" spans="1:59" s="51" customFormat="1" ht="27" customHeight="1" thickBot="1" x14ac:dyDescent="0.3">
      <c r="A1429" s="200"/>
      <c r="B1429" s="200"/>
      <c r="C1429" s="200"/>
      <c r="D1429" s="201"/>
      <c r="E1429" s="206"/>
      <c r="F1429" s="209"/>
      <c r="G1429" s="210"/>
      <c r="H1429" s="211"/>
      <c r="I1429" s="211"/>
      <c r="J1429" s="211"/>
      <c r="K1429" s="211"/>
      <c r="L1429" s="211"/>
      <c r="M1429" s="211"/>
      <c r="N1429" s="211"/>
      <c r="O1429" s="208"/>
      <c r="P1429" s="208"/>
      <c r="Q1429" s="208"/>
      <c r="R1429" s="208"/>
      <c r="S1429" s="208"/>
      <c r="T1429" s="203"/>
      <c r="U1429" s="208"/>
      <c r="V1429" s="203"/>
      <c r="W1429" s="203"/>
      <c r="X1429" s="203"/>
      <c r="Y1429" s="203"/>
      <c r="Z1429" s="203"/>
      <c r="AA1429" s="203"/>
      <c r="AB1429" s="203"/>
      <c r="AC1429" s="203"/>
      <c r="AD1429" s="204"/>
      <c r="AE1429" s="204"/>
      <c r="AF1429" s="205"/>
      <c r="AG1429" s="205"/>
      <c r="AH1429" s="50"/>
      <c r="AI1429" s="50"/>
      <c r="AJ1429" s="50"/>
      <c r="AK1429" s="50"/>
      <c r="AL1429" s="50"/>
      <c r="AM1429" s="50"/>
      <c r="AN1429" s="50"/>
      <c r="AO1429" s="50"/>
      <c r="AP1429" s="50"/>
      <c r="AQ1429" s="50"/>
      <c r="AR1429" s="50"/>
      <c r="AS1429" s="50"/>
      <c r="AT1429" s="50"/>
      <c r="AU1429" s="50"/>
      <c r="AV1429" s="50"/>
      <c r="AW1429" s="50"/>
      <c r="AX1429" s="50"/>
      <c r="AY1429" s="50"/>
      <c r="AZ1429" s="50"/>
      <c r="BA1429" s="50"/>
      <c r="BB1429" s="50"/>
      <c r="BC1429" s="50"/>
      <c r="BD1429" s="50"/>
      <c r="BE1429" s="50"/>
      <c r="BF1429" s="50"/>
      <c r="BG1429" s="50"/>
    </row>
    <row r="1430" spans="1:59" ht="140.25" customHeight="1" x14ac:dyDescent="0.25">
      <c r="A1430" s="73"/>
      <c r="B1430" s="73"/>
      <c r="C1430" s="73"/>
      <c r="D1430" s="23" t="s">
        <v>2520</v>
      </c>
      <c r="E1430" s="247" t="s">
        <v>2488</v>
      </c>
      <c r="F1430" s="248"/>
      <c r="G1430" s="3" t="str">
        <f t="shared" ref="G1430:AG1430" si="296">G3</f>
        <v>Busha Joseph Makamba
FreeZim Congress</v>
      </c>
      <c r="H1430" s="4" t="str">
        <f t="shared" si="296"/>
        <v>Chamisa Nelson
Movement for Democratic Change Alliance</v>
      </c>
      <c r="I1430" s="4" t="str">
        <f t="shared" si="296"/>
        <v>Chikanga Everisto Washington
Rebuild Zimbabwe</v>
      </c>
      <c r="J1430" s="4" t="str">
        <f t="shared" si="296"/>
        <v>Dzapasi Melbah
#1980 Freedom Movement Zimbabwe</v>
      </c>
      <c r="K1430" s="4" t="str">
        <f t="shared" si="296"/>
        <v>Gava Mapfumo Peter
United Democratic Front</v>
      </c>
      <c r="L1430" s="4" t="str">
        <f t="shared" si="296"/>
        <v>Hlabangana Kwanele
Republican Party of Zimbabwe</v>
      </c>
      <c r="M1430" s="4" t="str">
        <f t="shared" si="296"/>
        <v>Kasiyamhuru Blessing
Zimbabwe Partnership for Prosperity</v>
      </c>
      <c r="N1430" s="4" t="str">
        <f t="shared" si="296"/>
        <v>Khupe Thokozani
Movement for Democratic Change</v>
      </c>
      <c r="O1430" s="4" t="str">
        <f t="shared" si="296"/>
        <v>Madhuku Lovemore
National Constitutional Assembly</v>
      </c>
      <c r="P1430" s="4" t="str">
        <f t="shared" si="296"/>
        <v>Mangoma Elton Steers
Coalition of Democrats</v>
      </c>
      <c r="Q1430" s="4" t="str">
        <f t="shared" si="296"/>
        <v>Manyika Noah Ngoni
Build Zimbabwe Alliance</v>
      </c>
      <c r="R1430" s="4" t="str">
        <f t="shared" si="296"/>
        <v>Mapfumo-Chiguvare Tonderai Johannes Timothy
People's Progressive party Zimbabwe</v>
      </c>
      <c r="S1430" s="4" t="str">
        <f t="shared" si="296"/>
        <v>Mariyacha Violet
United Democracy Movement</v>
      </c>
      <c r="T1430" s="4" t="str">
        <f t="shared" si="296"/>
        <v>Mhambi-Hove Divine
national Alliance of Patriotic and Democratic Republicans</v>
      </c>
      <c r="U1430" s="4" t="str">
        <f t="shared" si="296"/>
        <v>Mnangagwa Emmerson Dambudzo
Zimbabwe African National Union Patriotic Front</v>
      </c>
      <c r="V1430" s="4" t="str">
        <f t="shared" si="296"/>
        <v>Moyo Nkosana Donald
Alliance for the People's Agenda</v>
      </c>
      <c r="W1430" s="4" t="str">
        <f t="shared" si="296"/>
        <v>Mteki Bryn Taurai
Independent</v>
      </c>
      <c r="X1430" s="4" t="str">
        <f t="shared" si="296"/>
        <v>Mugadza Willard Tawonezvi
Bethel Christian Party</v>
      </c>
      <c r="Y1430" s="4" t="str">
        <f t="shared" si="296"/>
        <v>Mujuru Joice Teurai Ropa
People's Rainbow Coalition</v>
      </c>
      <c r="Z1430" s="4" t="str">
        <f t="shared" si="296"/>
        <v>Munyanduri Tendai Peter
New Patriotic Front</v>
      </c>
      <c r="AA1430" s="4" t="str">
        <f t="shared" si="296"/>
        <v>Mutinhiri Ambrose
National Patriotic Front</v>
      </c>
      <c r="AB1430" s="4" t="str">
        <f t="shared" si="296"/>
        <v>Shumba Kuzozvirava Daniel
United Democratic Alliance</v>
      </c>
      <c r="AC1430" s="4" t="str">
        <f t="shared" si="296"/>
        <v>Wilson Harry Peter
Democratic Opposition Party</v>
      </c>
      <c r="AD1430" s="4" t="str">
        <f t="shared" si="296"/>
        <v xml:space="preserve">Total Votes Rejected </v>
      </c>
      <c r="AE1430" s="67" t="str">
        <f t="shared" si="296"/>
        <v>Ballot Paper Unaccounted for</v>
      </c>
      <c r="AF1430" s="67" t="str">
        <f t="shared" si="296"/>
        <v>Total Votes Cast</v>
      </c>
      <c r="AG1430" s="67" t="str">
        <f t="shared" si="296"/>
        <v>Total Valid Votes Cast</v>
      </c>
      <c r="BG1430" s="41"/>
    </row>
    <row r="1431" spans="1:59" ht="27" customHeight="1" x14ac:dyDescent="0.25">
      <c r="A1431" s="73"/>
      <c r="B1431" s="73"/>
      <c r="C1431" s="73"/>
      <c r="D1431" s="23">
        <v>1</v>
      </c>
      <c r="E1431" s="249" t="s">
        <v>2490</v>
      </c>
      <c r="F1431" s="250"/>
      <c r="G1431" s="58">
        <f t="shared" ref="G1431:AG1431" si="297">G49</f>
        <v>19</v>
      </c>
      <c r="H1431" s="59">
        <f t="shared" si="297"/>
        <v>16246</v>
      </c>
      <c r="I1431" s="59">
        <f t="shared" si="297"/>
        <v>21</v>
      </c>
      <c r="J1431" s="59">
        <f t="shared" si="297"/>
        <v>3</v>
      </c>
      <c r="K1431" s="59">
        <f t="shared" si="297"/>
        <v>3</v>
      </c>
      <c r="L1431" s="59">
        <f t="shared" si="297"/>
        <v>18</v>
      </c>
      <c r="M1431" s="59">
        <f t="shared" si="297"/>
        <v>28</v>
      </c>
      <c r="N1431" s="59">
        <f t="shared" si="297"/>
        <v>92</v>
      </c>
      <c r="O1431" s="59">
        <f t="shared" si="297"/>
        <v>7</v>
      </c>
      <c r="P1431" s="59">
        <f t="shared" si="297"/>
        <v>1</v>
      </c>
      <c r="Q1431" s="59">
        <f t="shared" si="297"/>
        <v>11</v>
      </c>
      <c r="R1431" s="59">
        <f t="shared" si="297"/>
        <v>2</v>
      </c>
      <c r="S1431" s="59">
        <f t="shared" si="297"/>
        <v>1</v>
      </c>
      <c r="T1431" s="59">
        <f t="shared" si="297"/>
        <v>2</v>
      </c>
      <c r="U1431" s="59">
        <f t="shared" si="297"/>
        <v>6461</v>
      </c>
      <c r="V1431" s="59">
        <f t="shared" si="297"/>
        <v>29</v>
      </c>
      <c r="W1431" s="59">
        <f t="shared" si="297"/>
        <v>1</v>
      </c>
      <c r="X1431" s="59">
        <f t="shared" si="297"/>
        <v>12</v>
      </c>
      <c r="Y1431" s="59">
        <f t="shared" si="297"/>
        <v>51</v>
      </c>
      <c r="Z1431" s="59">
        <f t="shared" si="297"/>
        <v>3</v>
      </c>
      <c r="AA1431" s="59">
        <f t="shared" si="297"/>
        <v>6</v>
      </c>
      <c r="AB1431" s="59">
        <f t="shared" si="297"/>
        <v>8</v>
      </c>
      <c r="AC1431" s="59">
        <f t="shared" si="297"/>
        <v>4</v>
      </c>
      <c r="AD1431" s="84">
        <f t="shared" si="297"/>
        <v>120</v>
      </c>
      <c r="AE1431" s="84">
        <f t="shared" si="297"/>
        <v>1</v>
      </c>
      <c r="AF1431" s="87">
        <f t="shared" si="297"/>
        <v>23149</v>
      </c>
      <c r="AG1431" s="87">
        <f t="shared" si="297"/>
        <v>23029</v>
      </c>
      <c r="BG1431" s="41"/>
    </row>
    <row r="1432" spans="1:59" ht="27" customHeight="1" x14ac:dyDescent="0.25">
      <c r="A1432" s="73"/>
      <c r="B1432" s="73"/>
      <c r="C1432" s="73"/>
      <c r="D1432" s="23">
        <v>2</v>
      </c>
      <c r="E1432" s="249" t="s">
        <v>2489</v>
      </c>
      <c r="F1432" s="250"/>
      <c r="G1432" s="58">
        <f t="shared" ref="G1432:AG1432" si="298">G107</f>
        <v>36</v>
      </c>
      <c r="H1432" s="59">
        <f t="shared" si="298"/>
        <v>20127</v>
      </c>
      <c r="I1432" s="59">
        <f t="shared" si="298"/>
        <v>35</v>
      </c>
      <c r="J1432" s="59">
        <f t="shared" si="298"/>
        <v>7</v>
      </c>
      <c r="K1432" s="59">
        <f t="shared" si="298"/>
        <v>6</v>
      </c>
      <c r="L1432" s="59">
        <f t="shared" si="298"/>
        <v>13</v>
      </c>
      <c r="M1432" s="59">
        <f t="shared" si="298"/>
        <v>55</v>
      </c>
      <c r="N1432" s="59">
        <f t="shared" si="298"/>
        <v>116</v>
      </c>
      <c r="O1432" s="59">
        <f t="shared" si="298"/>
        <v>3</v>
      </c>
      <c r="P1432" s="59">
        <f t="shared" si="298"/>
        <v>4</v>
      </c>
      <c r="Q1432" s="59">
        <f t="shared" si="298"/>
        <v>32</v>
      </c>
      <c r="R1432" s="59">
        <f t="shared" si="298"/>
        <v>15</v>
      </c>
      <c r="S1432" s="59">
        <f t="shared" si="298"/>
        <v>5</v>
      </c>
      <c r="T1432" s="59">
        <f t="shared" si="298"/>
        <v>2</v>
      </c>
      <c r="U1432" s="59">
        <f t="shared" si="298"/>
        <v>8366</v>
      </c>
      <c r="V1432" s="59">
        <f t="shared" si="298"/>
        <v>29</v>
      </c>
      <c r="W1432" s="59">
        <f t="shared" si="298"/>
        <v>3</v>
      </c>
      <c r="X1432" s="59">
        <f t="shared" si="298"/>
        <v>28</v>
      </c>
      <c r="Y1432" s="59">
        <f t="shared" si="298"/>
        <v>49</v>
      </c>
      <c r="Z1432" s="59">
        <f t="shared" si="298"/>
        <v>4</v>
      </c>
      <c r="AA1432" s="59">
        <f t="shared" si="298"/>
        <v>7</v>
      </c>
      <c r="AB1432" s="59">
        <f t="shared" si="298"/>
        <v>9</v>
      </c>
      <c r="AC1432" s="59">
        <f t="shared" si="298"/>
        <v>9</v>
      </c>
      <c r="AD1432" s="84">
        <f t="shared" si="298"/>
        <v>214</v>
      </c>
      <c r="AE1432" s="84">
        <f t="shared" si="298"/>
        <v>0</v>
      </c>
      <c r="AF1432" s="87">
        <f t="shared" si="298"/>
        <v>29174</v>
      </c>
      <c r="AG1432" s="87">
        <f t="shared" si="298"/>
        <v>28960</v>
      </c>
      <c r="BG1432" s="41"/>
    </row>
    <row r="1433" spans="1:59" ht="27" customHeight="1" x14ac:dyDescent="0.25">
      <c r="A1433" s="73"/>
      <c r="B1433" s="73"/>
      <c r="C1433" s="73"/>
      <c r="D1433" s="23">
        <v>3</v>
      </c>
      <c r="E1433" s="249" t="s">
        <v>2491</v>
      </c>
      <c r="F1433" s="250"/>
      <c r="G1433" s="58">
        <f t="shared" ref="G1433:AG1433" si="299">G161</f>
        <v>35</v>
      </c>
      <c r="H1433" s="59">
        <f t="shared" si="299"/>
        <v>17917</v>
      </c>
      <c r="I1433" s="59">
        <f t="shared" si="299"/>
        <v>33</v>
      </c>
      <c r="J1433" s="59">
        <f t="shared" si="299"/>
        <v>5</v>
      </c>
      <c r="K1433" s="59">
        <f t="shared" si="299"/>
        <v>8</v>
      </c>
      <c r="L1433" s="59">
        <f t="shared" si="299"/>
        <v>12</v>
      </c>
      <c r="M1433" s="59">
        <f t="shared" si="299"/>
        <v>36</v>
      </c>
      <c r="N1433" s="59">
        <f t="shared" si="299"/>
        <v>70</v>
      </c>
      <c r="O1433" s="59">
        <f t="shared" si="299"/>
        <v>8</v>
      </c>
      <c r="P1433" s="59">
        <f t="shared" si="299"/>
        <v>12</v>
      </c>
      <c r="Q1433" s="59">
        <f t="shared" si="299"/>
        <v>111</v>
      </c>
      <c r="R1433" s="59">
        <f t="shared" si="299"/>
        <v>2</v>
      </c>
      <c r="S1433" s="59">
        <f t="shared" si="299"/>
        <v>4</v>
      </c>
      <c r="T1433" s="59">
        <f t="shared" si="299"/>
        <v>5</v>
      </c>
      <c r="U1433" s="59">
        <f t="shared" si="299"/>
        <v>6978</v>
      </c>
      <c r="V1433" s="59">
        <f t="shared" si="299"/>
        <v>22</v>
      </c>
      <c r="W1433" s="59">
        <f t="shared" si="299"/>
        <v>3</v>
      </c>
      <c r="X1433" s="59">
        <f t="shared" si="299"/>
        <v>14</v>
      </c>
      <c r="Y1433" s="59">
        <f t="shared" si="299"/>
        <v>51</v>
      </c>
      <c r="Z1433" s="59">
        <f t="shared" si="299"/>
        <v>7</v>
      </c>
      <c r="AA1433" s="59">
        <f t="shared" si="299"/>
        <v>7</v>
      </c>
      <c r="AB1433" s="59">
        <f t="shared" si="299"/>
        <v>11</v>
      </c>
      <c r="AC1433" s="59">
        <f t="shared" si="299"/>
        <v>4</v>
      </c>
      <c r="AD1433" s="84">
        <f t="shared" si="299"/>
        <v>162</v>
      </c>
      <c r="AE1433" s="84">
        <f t="shared" si="299"/>
        <v>0</v>
      </c>
      <c r="AF1433" s="87">
        <f t="shared" si="299"/>
        <v>25517</v>
      </c>
      <c r="AG1433" s="87">
        <f t="shared" si="299"/>
        <v>25355</v>
      </c>
      <c r="BG1433" s="41"/>
    </row>
    <row r="1434" spans="1:59" ht="27" customHeight="1" x14ac:dyDescent="0.25">
      <c r="A1434" s="73"/>
      <c r="B1434" s="73"/>
      <c r="C1434" s="73"/>
      <c r="D1434" s="23">
        <v>4</v>
      </c>
      <c r="E1434" s="249" t="s">
        <v>2492</v>
      </c>
      <c r="F1434" s="250"/>
      <c r="G1434" s="58">
        <f t="shared" ref="G1434:AG1434" si="300">G213</f>
        <v>21</v>
      </c>
      <c r="H1434" s="59">
        <f t="shared" si="300"/>
        <v>15092</v>
      </c>
      <c r="I1434" s="59">
        <f t="shared" si="300"/>
        <v>20</v>
      </c>
      <c r="J1434" s="59">
        <f t="shared" si="300"/>
        <v>2</v>
      </c>
      <c r="K1434" s="59">
        <f t="shared" si="300"/>
        <v>6</v>
      </c>
      <c r="L1434" s="59">
        <f t="shared" si="300"/>
        <v>10</v>
      </c>
      <c r="M1434" s="59">
        <f t="shared" si="300"/>
        <v>20</v>
      </c>
      <c r="N1434" s="59">
        <f t="shared" si="300"/>
        <v>94</v>
      </c>
      <c r="O1434" s="59">
        <f t="shared" si="300"/>
        <v>9</v>
      </c>
      <c r="P1434" s="59">
        <f t="shared" si="300"/>
        <v>9</v>
      </c>
      <c r="Q1434" s="59">
        <f t="shared" si="300"/>
        <v>5</v>
      </c>
      <c r="R1434" s="59">
        <f t="shared" si="300"/>
        <v>4</v>
      </c>
      <c r="S1434" s="59">
        <f t="shared" si="300"/>
        <v>2</v>
      </c>
      <c r="T1434" s="59">
        <f t="shared" si="300"/>
        <v>2</v>
      </c>
      <c r="U1434" s="59">
        <f t="shared" si="300"/>
        <v>6432</v>
      </c>
      <c r="V1434" s="59">
        <f t="shared" si="300"/>
        <v>33</v>
      </c>
      <c r="W1434" s="59">
        <f t="shared" si="300"/>
        <v>5</v>
      </c>
      <c r="X1434" s="59">
        <f t="shared" si="300"/>
        <v>19</v>
      </c>
      <c r="Y1434" s="59">
        <f t="shared" si="300"/>
        <v>67</v>
      </c>
      <c r="Z1434" s="59">
        <f t="shared" si="300"/>
        <v>8</v>
      </c>
      <c r="AA1434" s="59">
        <f t="shared" si="300"/>
        <v>4</v>
      </c>
      <c r="AB1434" s="59">
        <f t="shared" si="300"/>
        <v>6</v>
      </c>
      <c r="AC1434" s="59">
        <f t="shared" si="300"/>
        <v>7</v>
      </c>
      <c r="AD1434" s="84">
        <f t="shared" si="300"/>
        <v>147</v>
      </c>
      <c r="AE1434" s="84">
        <f t="shared" si="300"/>
        <v>1</v>
      </c>
      <c r="AF1434" s="87">
        <f t="shared" si="300"/>
        <v>22024</v>
      </c>
      <c r="AG1434" s="87">
        <f t="shared" si="300"/>
        <v>21877</v>
      </c>
    </row>
    <row r="1435" spans="1:59" ht="27" customHeight="1" x14ac:dyDescent="0.25">
      <c r="A1435" s="73"/>
      <c r="B1435" s="73"/>
      <c r="C1435" s="73"/>
      <c r="D1435" s="23">
        <v>5</v>
      </c>
      <c r="E1435" s="249" t="s">
        <v>2493</v>
      </c>
      <c r="F1435" s="250"/>
      <c r="G1435" s="58">
        <f t="shared" ref="G1435:AG1435" si="301">G267</f>
        <v>27</v>
      </c>
      <c r="H1435" s="59">
        <f t="shared" si="301"/>
        <v>16614</v>
      </c>
      <c r="I1435" s="59">
        <f t="shared" si="301"/>
        <v>20</v>
      </c>
      <c r="J1435" s="59">
        <f t="shared" si="301"/>
        <v>0</v>
      </c>
      <c r="K1435" s="59">
        <f t="shared" si="301"/>
        <v>2</v>
      </c>
      <c r="L1435" s="59">
        <f t="shared" si="301"/>
        <v>11</v>
      </c>
      <c r="M1435" s="59">
        <f t="shared" si="301"/>
        <v>32</v>
      </c>
      <c r="N1435" s="59">
        <f t="shared" si="301"/>
        <v>63</v>
      </c>
      <c r="O1435" s="59">
        <f t="shared" si="301"/>
        <v>10</v>
      </c>
      <c r="P1435" s="59">
        <f t="shared" si="301"/>
        <v>7</v>
      </c>
      <c r="Q1435" s="59">
        <f t="shared" si="301"/>
        <v>14</v>
      </c>
      <c r="R1435" s="59">
        <f t="shared" si="301"/>
        <v>5</v>
      </c>
      <c r="S1435" s="59">
        <f t="shared" si="301"/>
        <v>2</v>
      </c>
      <c r="T1435" s="59">
        <f t="shared" si="301"/>
        <v>3</v>
      </c>
      <c r="U1435" s="59">
        <f t="shared" si="301"/>
        <v>5980</v>
      </c>
      <c r="V1435" s="59">
        <f t="shared" si="301"/>
        <v>32</v>
      </c>
      <c r="W1435" s="59">
        <f t="shared" si="301"/>
        <v>0</v>
      </c>
      <c r="X1435" s="59">
        <f t="shared" si="301"/>
        <v>12</v>
      </c>
      <c r="Y1435" s="59">
        <f t="shared" si="301"/>
        <v>56</v>
      </c>
      <c r="Z1435" s="59">
        <f t="shared" si="301"/>
        <v>4</v>
      </c>
      <c r="AA1435" s="59">
        <f t="shared" si="301"/>
        <v>4</v>
      </c>
      <c r="AB1435" s="59">
        <f t="shared" si="301"/>
        <v>1</v>
      </c>
      <c r="AC1435" s="59">
        <f t="shared" si="301"/>
        <v>6</v>
      </c>
      <c r="AD1435" s="84">
        <f t="shared" si="301"/>
        <v>163</v>
      </c>
      <c r="AE1435" s="84">
        <f t="shared" si="301"/>
        <v>0</v>
      </c>
      <c r="AF1435" s="87">
        <f t="shared" si="301"/>
        <v>23068</v>
      </c>
      <c r="AG1435" s="87">
        <f t="shared" si="301"/>
        <v>22905</v>
      </c>
    </row>
    <row r="1436" spans="1:59" ht="27" customHeight="1" x14ac:dyDescent="0.25">
      <c r="A1436" s="73"/>
      <c r="B1436" s="73"/>
      <c r="C1436" s="73"/>
      <c r="D1436" s="23">
        <v>6</v>
      </c>
      <c r="E1436" s="249" t="s">
        <v>2494</v>
      </c>
      <c r="F1436" s="250"/>
      <c r="G1436" s="58">
        <f t="shared" ref="G1436:AG1436" si="302">G333</f>
        <v>49</v>
      </c>
      <c r="H1436" s="59">
        <f t="shared" si="302"/>
        <v>33718</v>
      </c>
      <c r="I1436" s="59">
        <f t="shared" si="302"/>
        <v>47</v>
      </c>
      <c r="J1436" s="59">
        <f t="shared" si="302"/>
        <v>5</v>
      </c>
      <c r="K1436" s="59">
        <f t="shared" si="302"/>
        <v>4</v>
      </c>
      <c r="L1436" s="59">
        <f t="shared" si="302"/>
        <v>10</v>
      </c>
      <c r="M1436" s="59">
        <f t="shared" si="302"/>
        <v>28</v>
      </c>
      <c r="N1436" s="59">
        <f t="shared" si="302"/>
        <v>145</v>
      </c>
      <c r="O1436" s="59">
        <f t="shared" si="302"/>
        <v>10</v>
      </c>
      <c r="P1436" s="59">
        <f t="shared" si="302"/>
        <v>7</v>
      </c>
      <c r="Q1436" s="59">
        <f t="shared" si="302"/>
        <v>3</v>
      </c>
      <c r="R1436" s="59">
        <f t="shared" si="302"/>
        <v>1</v>
      </c>
      <c r="S1436" s="59">
        <f t="shared" si="302"/>
        <v>2</v>
      </c>
      <c r="T1436" s="59">
        <f t="shared" si="302"/>
        <v>5</v>
      </c>
      <c r="U1436" s="59">
        <f t="shared" si="302"/>
        <v>8859</v>
      </c>
      <c r="V1436" s="59">
        <f t="shared" si="302"/>
        <v>62</v>
      </c>
      <c r="W1436" s="59">
        <f t="shared" si="302"/>
        <v>4</v>
      </c>
      <c r="X1436" s="59">
        <f t="shared" si="302"/>
        <v>26</v>
      </c>
      <c r="Y1436" s="59">
        <f t="shared" si="302"/>
        <v>65</v>
      </c>
      <c r="Z1436" s="59">
        <f t="shared" si="302"/>
        <v>31</v>
      </c>
      <c r="AA1436" s="59">
        <f t="shared" si="302"/>
        <v>5</v>
      </c>
      <c r="AB1436" s="59">
        <f t="shared" si="302"/>
        <v>13</v>
      </c>
      <c r="AC1436" s="59">
        <f t="shared" si="302"/>
        <v>7</v>
      </c>
      <c r="AD1436" s="84">
        <f t="shared" si="302"/>
        <v>317</v>
      </c>
      <c r="AE1436" s="84">
        <f t="shared" si="302"/>
        <v>0</v>
      </c>
      <c r="AF1436" s="87">
        <f t="shared" si="302"/>
        <v>43423</v>
      </c>
      <c r="AG1436" s="87">
        <f t="shared" si="302"/>
        <v>43106</v>
      </c>
    </row>
    <row r="1437" spans="1:59" ht="27" customHeight="1" x14ac:dyDescent="0.25">
      <c r="A1437" s="73"/>
      <c r="B1437" s="73"/>
      <c r="C1437" s="73"/>
      <c r="D1437" s="23">
        <v>7</v>
      </c>
      <c r="E1437" s="249" t="s">
        <v>2495</v>
      </c>
      <c r="F1437" s="250"/>
      <c r="G1437" s="58">
        <f t="shared" ref="G1437:AG1437" si="303">G384</f>
        <v>40</v>
      </c>
      <c r="H1437" s="59">
        <f t="shared" si="303"/>
        <v>19783</v>
      </c>
      <c r="I1437" s="59">
        <f t="shared" si="303"/>
        <v>43</v>
      </c>
      <c r="J1437" s="59">
        <f t="shared" si="303"/>
        <v>10</v>
      </c>
      <c r="K1437" s="59">
        <f t="shared" si="303"/>
        <v>6</v>
      </c>
      <c r="L1437" s="59">
        <f t="shared" si="303"/>
        <v>19</v>
      </c>
      <c r="M1437" s="59">
        <f t="shared" si="303"/>
        <v>7</v>
      </c>
      <c r="N1437" s="59">
        <f t="shared" si="303"/>
        <v>134</v>
      </c>
      <c r="O1437" s="59">
        <f t="shared" si="303"/>
        <v>14</v>
      </c>
      <c r="P1437" s="59">
        <f t="shared" si="303"/>
        <v>6</v>
      </c>
      <c r="Q1437" s="59">
        <f t="shared" si="303"/>
        <v>12</v>
      </c>
      <c r="R1437" s="59">
        <f t="shared" si="303"/>
        <v>2</v>
      </c>
      <c r="S1437" s="59">
        <f t="shared" si="303"/>
        <v>0</v>
      </c>
      <c r="T1437" s="59">
        <f t="shared" si="303"/>
        <v>5</v>
      </c>
      <c r="U1437" s="59">
        <f t="shared" si="303"/>
        <v>7517</v>
      </c>
      <c r="V1437" s="59">
        <f t="shared" si="303"/>
        <v>44</v>
      </c>
      <c r="W1437" s="59">
        <f t="shared" si="303"/>
        <v>4</v>
      </c>
      <c r="X1437" s="59">
        <f t="shared" si="303"/>
        <v>33</v>
      </c>
      <c r="Y1437" s="59">
        <f t="shared" si="303"/>
        <v>72</v>
      </c>
      <c r="Z1437" s="59">
        <f t="shared" si="303"/>
        <v>6</v>
      </c>
      <c r="AA1437" s="59">
        <f t="shared" si="303"/>
        <v>11</v>
      </c>
      <c r="AB1437" s="59">
        <f t="shared" si="303"/>
        <v>15</v>
      </c>
      <c r="AC1437" s="59">
        <f t="shared" si="303"/>
        <v>7</v>
      </c>
      <c r="AD1437" s="84">
        <f t="shared" si="303"/>
        <v>242</v>
      </c>
      <c r="AE1437" s="84">
        <f t="shared" si="303"/>
        <v>0</v>
      </c>
      <c r="AF1437" s="87">
        <f t="shared" si="303"/>
        <v>28032</v>
      </c>
      <c r="AG1437" s="87">
        <f t="shared" si="303"/>
        <v>27790</v>
      </c>
    </row>
    <row r="1438" spans="1:59" ht="27" customHeight="1" x14ac:dyDescent="0.25">
      <c r="A1438" s="73"/>
      <c r="B1438" s="73"/>
      <c r="C1438" s="73"/>
      <c r="D1438" s="23">
        <v>8</v>
      </c>
      <c r="E1438" s="249" t="s">
        <v>2496</v>
      </c>
      <c r="F1438" s="250"/>
      <c r="G1438" s="58">
        <f t="shared" ref="G1438:AG1438" si="304">G485</f>
        <v>93</v>
      </c>
      <c r="H1438" s="59">
        <f t="shared" si="304"/>
        <v>37989</v>
      </c>
      <c r="I1438" s="59">
        <f t="shared" si="304"/>
        <v>97</v>
      </c>
      <c r="J1438" s="59">
        <f t="shared" si="304"/>
        <v>33</v>
      </c>
      <c r="K1438" s="59">
        <f t="shared" si="304"/>
        <v>25</v>
      </c>
      <c r="L1438" s="59">
        <f t="shared" si="304"/>
        <v>47</v>
      </c>
      <c r="M1438" s="59">
        <f t="shared" si="304"/>
        <v>65</v>
      </c>
      <c r="N1438" s="59">
        <f t="shared" si="304"/>
        <v>499</v>
      </c>
      <c r="O1438" s="59">
        <f t="shared" si="304"/>
        <v>21</v>
      </c>
      <c r="P1438" s="59">
        <f t="shared" si="304"/>
        <v>17</v>
      </c>
      <c r="Q1438" s="59">
        <f t="shared" si="304"/>
        <v>13</v>
      </c>
      <c r="R1438" s="59">
        <f t="shared" si="304"/>
        <v>10</v>
      </c>
      <c r="S1438" s="59">
        <f t="shared" si="304"/>
        <v>21</v>
      </c>
      <c r="T1438" s="59">
        <f t="shared" si="304"/>
        <v>11</v>
      </c>
      <c r="U1438" s="59">
        <f t="shared" si="304"/>
        <v>18222</v>
      </c>
      <c r="V1438" s="59">
        <f t="shared" si="304"/>
        <v>101</v>
      </c>
      <c r="W1438" s="59">
        <f t="shared" si="304"/>
        <v>15</v>
      </c>
      <c r="X1438" s="59">
        <f t="shared" si="304"/>
        <v>54</v>
      </c>
      <c r="Y1438" s="59">
        <f t="shared" si="304"/>
        <v>101</v>
      </c>
      <c r="Z1438" s="59">
        <f t="shared" si="304"/>
        <v>21</v>
      </c>
      <c r="AA1438" s="59">
        <f t="shared" si="304"/>
        <v>28</v>
      </c>
      <c r="AB1438" s="59">
        <f t="shared" si="304"/>
        <v>25</v>
      </c>
      <c r="AC1438" s="59">
        <f t="shared" si="304"/>
        <v>32</v>
      </c>
      <c r="AD1438" s="84">
        <f t="shared" si="304"/>
        <v>732</v>
      </c>
      <c r="AE1438" s="84">
        <f t="shared" si="304"/>
        <v>5</v>
      </c>
      <c r="AF1438" s="87">
        <f t="shared" si="304"/>
        <v>58272</v>
      </c>
      <c r="AG1438" s="87">
        <f t="shared" si="304"/>
        <v>57540</v>
      </c>
    </row>
    <row r="1439" spans="1:59" ht="27" customHeight="1" x14ac:dyDescent="0.25">
      <c r="A1439" s="73"/>
      <c r="B1439" s="73"/>
      <c r="C1439" s="73"/>
      <c r="D1439" s="23">
        <v>9</v>
      </c>
      <c r="E1439" s="249" t="s">
        <v>2497</v>
      </c>
      <c r="F1439" s="250"/>
      <c r="G1439" s="58">
        <f t="shared" ref="G1439:AG1439" si="305">G526</f>
        <v>33</v>
      </c>
      <c r="H1439" s="59">
        <f t="shared" si="305"/>
        <v>16514</v>
      </c>
      <c r="I1439" s="59">
        <f t="shared" si="305"/>
        <v>16</v>
      </c>
      <c r="J1439" s="59">
        <f t="shared" si="305"/>
        <v>1</v>
      </c>
      <c r="K1439" s="59">
        <f t="shared" si="305"/>
        <v>3</v>
      </c>
      <c r="L1439" s="59">
        <f t="shared" si="305"/>
        <v>4</v>
      </c>
      <c r="M1439" s="59">
        <f t="shared" si="305"/>
        <v>10</v>
      </c>
      <c r="N1439" s="59">
        <f t="shared" si="305"/>
        <v>45</v>
      </c>
      <c r="O1439" s="59">
        <f t="shared" si="305"/>
        <v>4</v>
      </c>
      <c r="P1439" s="59">
        <f t="shared" si="305"/>
        <v>1</v>
      </c>
      <c r="Q1439" s="59">
        <f t="shared" si="305"/>
        <v>13</v>
      </c>
      <c r="R1439" s="59">
        <f t="shared" si="305"/>
        <v>1</v>
      </c>
      <c r="S1439" s="59">
        <f t="shared" si="305"/>
        <v>1</v>
      </c>
      <c r="T1439" s="59">
        <f t="shared" si="305"/>
        <v>3</v>
      </c>
      <c r="U1439" s="59">
        <f t="shared" si="305"/>
        <v>4031</v>
      </c>
      <c r="V1439" s="59">
        <f t="shared" si="305"/>
        <v>27</v>
      </c>
      <c r="W1439" s="59">
        <f t="shared" si="305"/>
        <v>2</v>
      </c>
      <c r="X1439" s="59">
        <f t="shared" si="305"/>
        <v>19</v>
      </c>
      <c r="Y1439" s="59">
        <f t="shared" si="305"/>
        <v>50</v>
      </c>
      <c r="Z1439" s="59">
        <f t="shared" si="305"/>
        <v>5</v>
      </c>
      <c r="AA1439" s="59">
        <f t="shared" si="305"/>
        <v>2</v>
      </c>
      <c r="AB1439" s="59">
        <f t="shared" si="305"/>
        <v>2</v>
      </c>
      <c r="AC1439" s="59">
        <f t="shared" si="305"/>
        <v>6</v>
      </c>
      <c r="AD1439" s="84">
        <f t="shared" si="305"/>
        <v>149</v>
      </c>
      <c r="AE1439" s="84">
        <f t="shared" si="305"/>
        <v>0</v>
      </c>
      <c r="AF1439" s="87">
        <f t="shared" si="305"/>
        <v>20942</v>
      </c>
      <c r="AG1439" s="87">
        <f t="shared" si="305"/>
        <v>20793</v>
      </c>
    </row>
    <row r="1440" spans="1:59" ht="27" customHeight="1" x14ac:dyDescent="0.25">
      <c r="A1440" s="73"/>
      <c r="B1440" s="73"/>
      <c r="C1440" s="73"/>
      <c r="D1440" s="23">
        <v>10</v>
      </c>
      <c r="E1440" s="249" t="s">
        <v>2498</v>
      </c>
      <c r="F1440" s="250"/>
      <c r="G1440" s="58">
        <f t="shared" ref="G1440:AG1440" si="306">G560</f>
        <v>27</v>
      </c>
      <c r="H1440" s="59">
        <f t="shared" si="306"/>
        <v>13657</v>
      </c>
      <c r="I1440" s="59">
        <f t="shared" si="306"/>
        <v>20</v>
      </c>
      <c r="J1440" s="59">
        <f t="shared" si="306"/>
        <v>7</v>
      </c>
      <c r="K1440" s="59">
        <f t="shared" si="306"/>
        <v>3</v>
      </c>
      <c r="L1440" s="59">
        <f t="shared" si="306"/>
        <v>9</v>
      </c>
      <c r="M1440" s="59">
        <f t="shared" si="306"/>
        <v>43</v>
      </c>
      <c r="N1440" s="59">
        <f t="shared" si="306"/>
        <v>60</v>
      </c>
      <c r="O1440" s="59">
        <f t="shared" si="306"/>
        <v>4</v>
      </c>
      <c r="P1440" s="59">
        <f t="shared" si="306"/>
        <v>14</v>
      </c>
      <c r="Q1440" s="59">
        <f t="shared" si="306"/>
        <v>7</v>
      </c>
      <c r="R1440" s="59">
        <f t="shared" si="306"/>
        <v>4</v>
      </c>
      <c r="S1440" s="59">
        <f t="shared" si="306"/>
        <v>1</v>
      </c>
      <c r="T1440" s="59">
        <f t="shared" si="306"/>
        <v>1</v>
      </c>
      <c r="U1440" s="59">
        <f t="shared" si="306"/>
        <v>3592</v>
      </c>
      <c r="V1440" s="59">
        <f t="shared" si="306"/>
        <v>16</v>
      </c>
      <c r="W1440" s="59">
        <f t="shared" si="306"/>
        <v>4</v>
      </c>
      <c r="X1440" s="59">
        <f t="shared" si="306"/>
        <v>15</v>
      </c>
      <c r="Y1440" s="59">
        <f t="shared" si="306"/>
        <v>36</v>
      </c>
      <c r="Z1440" s="59">
        <f t="shared" si="306"/>
        <v>5</v>
      </c>
      <c r="AA1440" s="59">
        <f t="shared" si="306"/>
        <v>2</v>
      </c>
      <c r="AB1440" s="59">
        <f t="shared" si="306"/>
        <v>2</v>
      </c>
      <c r="AC1440" s="59">
        <f t="shared" si="306"/>
        <v>5</v>
      </c>
      <c r="AD1440" s="84">
        <f t="shared" si="306"/>
        <v>104</v>
      </c>
      <c r="AE1440" s="84">
        <f t="shared" si="306"/>
        <v>0</v>
      </c>
      <c r="AF1440" s="87">
        <f t="shared" si="306"/>
        <v>17638</v>
      </c>
      <c r="AG1440" s="87">
        <f t="shared" si="306"/>
        <v>17534</v>
      </c>
    </row>
    <row r="1441" spans="1:33" ht="27" customHeight="1" x14ac:dyDescent="0.25">
      <c r="A1441" s="73"/>
      <c r="B1441" s="73"/>
      <c r="C1441" s="73"/>
      <c r="D1441" s="23">
        <v>11</v>
      </c>
      <c r="E1441" s="249" t="s">
        <v>2499</v>
      </c>
      <c r="F1441" s="250"/>
      <c r="G1441" s="58">
        <f t="shared" ref="G1441:AG1441" si="307">G589</f>
        <v>25</v>
      </c>
      <c r="H1441" s="59">
        <f t="shared" si="307"/>
        <v>12462</v>
      </c>
      <c r="I1441" s="59">
        <f t="shared" si="307"/>
        <v>15</v>
      </c>
      <c r="J1441" s="59">
        <f t="shared" si="307"/>
        <v>5</v>
      </c>
      <c r="K1441" s="59">
        <f t="shared" si="307"/>
        <v>3</v>
      </c>
      <c r="L1441" s="59">
        <f t="shared" si="307"/>
        <v>4</v>
      </c>
      <c r="M1441" s="59">
        <f t="shared" si="307"/>
        <v>30</v>
      </c>
      <c r="N1441" s="59">
        <f t="shared" si="307"/>
        <v>43</v>
      </c>
      <c r="O1441" s="59">
        <f t="shared" si="307"/>
        <v>5</v>
      </c>
      <c r="P1441" s="59">
        <f t="shared" si="307"/>
        <v>3</v>
      </c>
      <c r="Q1441" s="59">
        <f t="shared" si="307"/>
        <v>3</v>
      </c>
      <c r="R1441" s="59">
        <f t="shared" si="307"/>
        <v>0</v>
      </c>
      <c r="S1441" s="59">
        <f t="shared" si="307"/>
        <v>0</v>
      </c>
      <c r="T1441" s="59">
        <f t="shared" si="307"/>
        <v>2</v>
      </c>
      <c r="U1441" s="59">
        <f t="shared" si="307"/>
        <v>2993</v>
      </c>
      <c r="V1441" s="59">
        <f t="shared" si="307"/>
        <v>19</v>
      </c>
      <c r="W1441" s="59">
        <f t="shared" si="307"/>
        <v>3</v>
      </c>
      <c r="X1441" s="59">
        <f t="shared" si="307"/>
        <v>12</v>
      </c>
      <c r="Y1441" s="59">
        <f t="shared" si="307"/>
        <v>48</v>
      </c>
      <c r="Z1441" s="59">
        <f t="shared" si="307"/>
        <v>2</v>
      </c>
      <c r="AA1441" s="59">
        <f t="shared" si="307"/>
        <v>2</v>
      </c>
      <c r="AB1441" s="59">
        <f t="shared" si="307"/>
        <v>3</v>
      </c>
      <c r="AC1441" s="59">
        <f t="shared" si="307"/>
        <v>2</v>
      </c>
      <c r="AD1441" s="84">
        <f t="shared" si="307"/>
        <v>90</v>
      </c>
      <c r="AE1441" s="84">
        <f t="shared" si="307"/>
        <v>1</v>
      </c>
      <c r="AF1441" s="87">
        <f t="shared" si="307"/>
        <v>15774</v>
      </c>
      <c r="AG1441" s="87">
        <f t="shared" si="307"/>
        <v>15684</v>
      </c>
    </row>
    <row r="1442" spans="1:33" ht="27" customHeight="1" x14ac:dyDescent="0.25">
      <c r="A1442" s="73"/>
      <c r="B1442" s="73"/>
      <c r="C1442" s="73"/>
      <c r="D1442" s="23">
        <v>12</v>
      </c>
      <c r="E1442" s="249" t="s">
        <v>2500</v>
      </c>
      <c r="F1442" s="250"/>
      <c r="G1442" s="58">
        <f t="shared" ref="G1442:AG1442" si="308">G629</f>
        <v>20</v>
      </c>
      <c r="H1442" s="59">
        <f t="shared" si="308"/>
        <v>13216</v>
      </c>
      <c r="I1442" s="59">
        <f t="shared" si="308"/>
        <v>12</v>
      </c>
      <c r="J1442" s="59">
        <f t="shared" si="308"/>
        <v>5</v>
      </c>
      <c r="K1442" s="59">
        <f t="shared" si="308"/>
        <v>2</v>
      </c>
      <c r="L1442" s="59">
        <f t="shared" si="308"/>
        <v>4</v>
      </c>
      <c r="M1442" s="59">
        <f t="shared" si="308"/>
        <v>4</v>
      </c>
      <c r="N1442" s="59">
        <f t="shared" si="308"/>
        <v>66</v>
      </c>
      <c r="O1442" s="59">
        <f t="shared" si="308"/>
        <v>10</v>
      </c>
      <c r="P1442" s="59">
        <f t="shared" si="308"/>
        <v>1</v>
      </c>
      <c r="Q1442" s="59">
        <f t="shared" si="308"/>
        <v>34</v>
      </c>
      <c r="R1442" s="59">
        <f t="shared" si="308"/>
        <v>3</v>
      </c>
      <c r="S1442" s="59">
        <f t="shared" si="308"/>
        <v>1</v>
      </c>
      <c r="T1442" s="59">
        <f t="shared" si="308"/>
        <v>2</v>
      </c>
      <c r="U1442" s="59">
        <f t="shared" si="308"/>
        <v>6058</v>
      </c>
      <c r="V1442" s="59">
        <f t="shared" si="308"/>
        <v>86</v>
      </c>
      <c r="W1442" s="59">
        <f t="shared" si="308"/>
        <v>2</v>
      </c>
      <c r="X1442" s="59">
        <f t="shared" si="308"/>
        <v>11</v>
      </c>
      <c r="Y1442" s="59">
        <f t="shared" si="308"/>
        <v>50</v>
      </c>
      <c r="Z1442" s="59">
        <f t="shared" si="308"/>
        <v>4</v>
      </c>
      <c r="AA1442" s="59">
        <f t="shared" si="308"/>
        <v>5</v>
      </c>
      <c r="AB1442" s="59">
        <f t="shared" si="308"/>
        <v>4</v>
      </c>
      <c r="AC1442" s="59">
        <f t="shared" si="308"/>
        <v>3</v>
      </c>
      <c r="AD1442" s="84">
        <f t="shared" si="308"/>
        <v>97</v>
      </c>
      <c r="AE1442" s="84">
        <f t="shared" si="308"/>
        <v>0</v>
      </c>
      <c r="AF1442" s="87">
        <f t="shared" si="308"/>
        <v>19700</v>
      </c>
      <c r="AG1442" s="87">
        <f t="shared" si="308"/>
        <v>19603</v>
      </c>
    </row>
    <row r="1443" spans="1:33" ht="27" customHeight="1" x14ac:dyDescent="0.25">
      <c r="A1443" s="73"/>
      <c r="B1443" s="73"/>
      <c r="C1443" s="73"/>
      <c r="D1443" s="23">
        <v>13</v>
      </c>
      <c r="E1443" s="249" t="s">
        <v>2501</v>
      </c>
      <c r="F1443" s="250"/>
      <c r="G1443" s="58">
        <f t="shared" ref="G1443:AG1443" si="309">G687</f>
        <v>39</v>
      </c>
      <c r="H1443" s="59">
        <f t="shared" si="309"/>
        <v>22786</v>
      </c>
      <c r="I1443" s="59">
        <f t="shared" si="309"/>
        <v>28</v>
      </c>
      <c r="J1443" s="59">
        <f t="shared" si="309"/>
        <v>5</v>
      </c>
      <c r="K1443" s="59">
        <f t="shared" si="309"/>
        <v>8</v>
      </c>
      <c r="L1443" s="59">
        <f t="shared" si="309"/>
        <v>13</v>
      </c>
      <c r="M1443" s="59">
        <f t="shared" si="309"/>
        <v>15</v>
      </c>
      <c r="N1443" s="59">
        <f t="shared" si="309"/>
        <v>99</v>
      </c>
      <c r="O1443" s="59">
        <f t="shared" si="309"/>
        <v>6</v>
      </c>
      <c r="P1443" s="59">
        <f t="shared" si="309"/>
        <v>5</v>
      </c>
      <c r="Q1443" s="59">
        <f t="shared" si="309"/>
        <v>48</v>
      </c>
      <c r="R1443" s="59">
        <f t="shared" si="309"/>
        <v>5</v>
      </c>
      <c r="S1443" s="59">
        <f t="shared" si="309"/>
        <v>4</v>
      </c>
      <c r="T1443" s="59">
        <f t="shared" si="309"/>
        <v>5</v>
      </c>
      <c r="U1443" s="59">
        <f t="shared" si="309"/>
        <v>9146</v>
      </c>
      <c r="V1443" s="59">
        <f t="shared" si="309"/>
        <v>131</v>
      </c>
      <c r="W1443" s="59">
        <f t="shared" si="309"/>
        <v>26</v>
      </c>
      <c r="X1443" s="59">
        <f t="shared" si="309"/>
        <v>25</v>
      </c>
      <c r="Y1443" s="59">
        <f t="shared" si="309"/>
        <v>123</v>
      </c>
      <c r="Z1443" s="59">
        <f t="shared" si="309"/>
        <v>11</v>
      </c>
      <c r="AA1443" s="59">
        <f t="shared" si="309"/>
        <v>14</v>
      </c>
      <c r="AB1443" s="59">
        <f t="shared" si="309"/>
        <v>11</v>
      </c>
      <c r="AC1443" s="59">
        <f t="shared" si="309"/>
        <v>5</v>
      </c>
      <c r="AD1443" s="84">
        <f t="shared" si="309"/>
        <v>263</v>
      </c>
      <c r="AE1443" s="84">
        <f t="shared" si="309"/>
        <v>0</v>
      </c>
      <c r="AF1443" s="87">
        <f t="shared" si="309"/>
        <v>32821</v>
      </c>
      <c r="AG1443" s="87">
        <f t="shared" si="309"/>
        <v>32558</v>
      </c>
    </row>
    <row r="1444" spans="1:33" ht="27" customHeight="1" x14ac:dyDescent="0.25">
      <c r="A1444" s="73"/>
      <c r="B1444" s="73"/>
      <c r="C1444" s="73"/>
      <c r="D1444" s="23">
        <v>14</v>
      </c>
      <c r="E1444" s="249" t="s">
        <v>2502</v>
      </c>
      <c r="F1444" s="250"/>
      <c r="G1444" s="58">
        <f t="shared" ref="G1444:AG1444" si="310">G737</f>
        <v>53</v>
      </c>
      <c r="H1444" s="59">
        <f t="shared" si="310"/>
        <v>21214</v>
      </c>
      <c r="I1444" s="59">
        <f t="shared" si="310"/>
        <v>35</v>
      </c>
      <c r="J1444" s="59">
        <f t="shared" si="310"/>
        <v>1</v>
      </c>
      <c r="K1444" s="59">
        <f t="shared" si="310"/>
        <v>4</v>
      </c>
      <c r="L1444" s="59">
        <f t="shared" si="310"/>
        <v>19</v>
      </c>
      <c r="M1444" s="59">
        <f t="shared" si="310"/>
        <v>20</v>
      </c>
      <c r="N1444" s="59">
        <f t="shared" si="310"/>
        <v>116</v>
      </c>
      <c r="O1444" s="59">
        <f t="shared" si="310"/>
        <v>8</v>
      </c>
      <c r="P1444" s="59">
        <f t="shared" si="310"/>
        <v>13</v>
      </c>
      <c r="Q1444" s="59">
        <f t="shared" si="310"/>
        <v>37</v>
      </c>
      <c r="R1444" s="59">
        <f t="shared" si="310"/>
        <v>3</v>
      </c>
      <c r="S1444" s="59">
        <f t="shared" si="310"/>
        <v>3</v>
      </c>
      <c r="T1444" s="59">
        <f t="shared" si="310"/>
        <v>6</v>
      </c>
      <c r="U1444" s="59">
        <f t="shared" si="310"/>
        <v>8938</v>
      </c>
      <c r="V1444" s="59">
        <f t="shared" si="310"/>
        <v>121</v>
      </c>
      <c r="W1444" s="59">
        <f t="shared" si="310"/>
        <v>18</v>
      </c>
      <c r="X1444" s="59">
        <f t="shared" si="310"/>
        <v>38</v>
      </c>
      <c r="Y1444" s="59">
        <f t="shared" si="310"/>
        <v>97</v>
      </c>
      <c r="Z1444" s="59">
        <f t="shared" si="310"/>
        <v>7</v>
      </c>
      <c r="AA1444" s="59">
        <f t="shared" si="310"/>
        <v>14</v>
      </c>
      <c r="AB1444" s="59">
        <f t="shared" si="310"/>
        <v>6</v>
      </c>
      <c r="AC1444" s="59">
        <f t="shared" si="310"/>
        <v>2</v>
      </c>
      <c r="AD1444" s="84">
        <f t="shared" si="310"/>
        <v>306</v>
      </c>
      <c r="AE1444" s="84">
        <f t="shared" si="310"/>
        <v>0</v>
      </c>
      <c r="AF1444" s="87">
        <f t="shared" si="310"/>
        <v>31079</v>
      </c>
      <c r="AG1444" s="87">
        <f t="shared" si="310"/>
        <v>30773</v>
      </c>
    </row>
    <row r="1445" spans="1:33" ht="27" customHeight="1" x14ac:dyDescent="0.25">
      <c r="A1445" s="73"/>
      <c r="B1445" s="73"/>
      <c r="C1445" s="73"/>
      <c r="D1445" s="23">
        <v>15</v>
      </c>
      <c r="E1445" s="249" t="s">
        <v>2503</v>
      </c>
      <c r="F1445" s="250"/>
      <c r="G1445" s="58">
        <f t="shared" ref="G1445:AG1445" si="311">G830</f>
        <v>130</v>
      </c>
      <c r="H1445" s="59">
        <f t="shared" si="311"/>
        <v>40098</v>
      </c>
      <c r="I1445" s="59">
        <f t="shared" si="311"/>
        <v>119</v>
      </c>
      <c r="J1445" s="59">
        <f t="shared" si="311"/>
        <v>24</v>
      </c>
      <c r="K1445" s="59">
        <f t="shared" si="311"/>
        <v>18</v>
      </c>
      <c r="L1445" s="59">
        <f t="shared" si="311"/>
        <v>55</v>
      </c>
      <c r="M1445" s="59">
        <f t="shared" si="311"/>
        <v>69</v>
      </c>
      <c r="N1445" s="59">
        <f t="shared" si="311"/>
        <v>306</v>
      </c>
      <c r="O1445" s="59">
        <f t="shared" si="311"/>
        <v>26</v>
      </c>
      <c r="P1445" s="59">
        <f t="shared" si="311"/>
        <v>13</v>
      </c>
      <c r="Q1445" s="59">
        <f t="shared" si="311"/>
        <v>16</v>
      </c>
      <c r="R1445" s="59">
        <f t="shared" si="311"/>
        <v>12</v>
      </c>
      <c r="S1445" s="59">
        <f t="shared" si="311"/>
        <v>19</v>
      </c>
      <c r="T1445" s="59">
        <f t="shared" si="311"/>
        <v>14</v>
      </c>
      <c r="U1445" s="59">
        <f t="shared" si="311"/>
        <v>22754</v>
      </c>
      <c r="V1445" s="59">
        <f t="shared" si="311"/>
        <v>83</v>
      </c>
      <c r="W1445" s="59">
        <f t="shared" si="311"/>
        <v>10</v>
      </c>
      <c r="X1445" s="59">
        <f t="shared" si="311"/>
        <v>37</v>
      </c>
      <c r="Y1445" s="59">
        <f t="shared" si="311"/>
        <v>88</v>
      </c>
      <c r="Z1445" s="59">
        <f t="shared" si="311"/>
        <v>32</v>
      </c>
      <c r="AA1445" s="59">
        <f t="shared" si="311"/>
        <v>23</v>
      </c>
      <c r="AB1445" s="59">
        <f t="shared" si="311"/>
        <v>25</v>
      </c>
      <c r="AC1445" s="59">
        <f t="shared" si="311"/>
        <v>9</v>
      </c>
      <c r="AD1445" s="84">
        <f t="shared" si="311"/>
        <v>636</v>
      </c>
      <c r="AE1445" s="84">
        <f t="shared" si="311"/>
        <v>2</v>
      </c>
      <c r="AF1445" s="87">
        <f t="shared" si="311"/>
        <v>64616</v>
      </c>
      <c r="AG1445" s="87">
        <f t="shared" si="311"/>
        <v>63980</v>
      </c>
    </row>
    <row r="1446" spans="1:33" ht="27" customHeight="1" x14ac:dyDescent="0.25">
      <c r="A1446" s="73"/>
      <c r="B1446" s="73"/>
      <c r="C1446" s="73"/>
      <c r="D1446" s="23">
        <v>16</v>
      </c>
      <c r="E1446" s="249" t="s">
        <v>2504</v>
      </c>
      <c r="F1446" s="250"/>
      <c r="G1446" s="58">
        <f t="shared" ref="G1446:AG1446" si="312">G882</f>
        <v>24</v>
      </c>
      <c r="H1446" s="59">
        <f t="shared" si="312"/>
        <v>23328</v>
      </c>
      <c r="I1446" s="59">
        <f t="shared" si="312"/>
        <v>15</v>
      </c>
      <c r="J1446" s="59">
        <f t="shared" si="312"/>
        <v>2</v>
      </c>
      <c r="K1446" s="59">
        <f t="shared" si="312"/>
        <v>3</v>
      </c>
      <c r="L1446" s="59">
        <f t="shared" si="312"/>
        <v>9</v>
      </c>
      <c r="M1446" s="59">
        <f t="shared" si="312"/>
        <v>12</v>
      </c>
      <c r="N1446" s="59">
        <f t="shared" si="312"/>
        <v>76</v>
      </c>
      <c r="O1446" s="59">
        <f t="shared" si="312"/>
        <v>10</v>
      </c>
      <c r="P1446" s="59">
        <f t="shared" si="312"/>
        <v>3</v>
      </c>
      <c r="Q1446" s="59">
        <f t="shared" si="312"/>
        <v>31</v>
      </c>
      <c r="R1446" s="59">
        <f t="shared" si="312"/>
        <v>4</v>
      </c>
      <c r="S1446" s="59">
        <f t="shared" si="312"/>
        <v>1</v>
      </c>
      <c r="T1446" s="59">
        <f t="shared" si="312"/>
        <v>1</v>
      </c>
      <c r="U1446" s="59">
        <f t="shared" si="312"/>
        <v>7726</v>
      </c>
      <c r="V1446" s="59">
        <f t="shared" si="312"/>
        <v>195</v>
      </c>
      <c r="W1446" s="59">
        <f t="shared" si="312"/>
        <v>4</v>
      </c>
      <c r="X1446" s="59">
        <f t="shared" si="312"/>
        <v>22</v>
      </c>
      <c r="Y1446" s="59">
        <f t="shared" si="312"/>
        <v>82</v>
      </c>
      <c r="Z1446" s="59">
        <f t="shared" si="312"/>
        <v>6</v>
      </c>
      <c r="AA1446" s="59">
        <f t="shared" si="312"/>
        <v>1</v>
      </c>
      <c r="AB1446" s="59">
        <f t="shared" si="312"/>
        <v>11</v>
      </c>
      <c r="AC1446" s="59">
        <f t="shared" si="312"/>
        <v>3</v>
      </c>
      <c r="AD1446" s="84">
        <f t="shared" si="312"/>
        <v>170</v>
      </c>
      <c r="AE1446" s="84">
        <f t="shared" si="312"/>
        <v>1</v>
      </c>
      <c r="AF1446" s="87">
        <f t="shared" si="312"/>
        <v>31739</v>
      </c>
      <c r="AG1446" s="87">
        <f t="shared" si="312"/>
        <v>31569</v>
      </c>
    </row>
    <row r="1447" spans="1:33" ht="27" customHeight="1" x14ac:dyDescent="0.25">
      <c r="A1447" s="73"/>
      <c r="B1447" s="73"/>
      <c r="C1447" s="73"/>
      <c r="D1447" s="23">
        <v>17</v>
      </c>
      <c r="E1447" s="249" t="s">
        <v>2505</v>
      </c>
      <c r="F1447" s="250"/>
      <c r="G1447" s="58">
        <f t="shared" ref="G1447:AG1447" si="313">G933</f>
        <v>26</v>
      </c>
      <c r="H1447" s="59">
        <f t="shared" si="313"/>
        <v>23026</v>
      </c>
      <c r="I1447" s="59">
        <f t="shared" si="313"/>
        <v>17</v>
      </c>
      <c r="J1447" s="59">
        <f t="shared" si="313"/>
        <v>1</v>
      </c>
      <c r="K1447" s="59">
        <f t="shared" si="313"/>
        <v>0</v>
      </c>
      <c r="L1447" s="59">
        <f t="shared" si="313"/>
        <v>13</v>
      </c>
      <c r="M1447" s="59">
        <f t="shared" si="313"/>
        <v>14</v>
      </c>
      <c r="N1447" s="59">
        <f t="shared" si="313"/>
        <v>89</v>
      </c>
      <c r="O1447" s="59">
        <f t="shared" si="313"/>
        <v>16</v>
      </c>
      <c r="P1447" s="59">
        <f t="shared" si="313"/>
        <v>5</v>
      </c>
      <c r="Q1447" s="59">
        <f t="shared" si="313"/>
        <v>20</v>
      </c>
      <c r="R1447" s="59">
        <f t="shared" si="313"/>
        <v>5</v>
      </c>
      <c r="S1447" s="59">
        <f t="shared" si="313"/>
        <v>5</v>
      </c>
      <c r="T1447" s="59">
        <f t="shared" si="313"/>
        <v>0</v>
      </c>
      <c r="U1447" s="59">
        <f t="shared" si="313"/>
        <v>7296</v>
      </c>
      <c r="V1447" s="59">
        <f t="shared" si="313"/>
        <v>85</v>
      </c>
      <c r="W1447" s="59">
        <f t="shared" si="313"/>
        <v>3</v>
      </c>
      <c r="X1447" s="59">
        <f t="shared" si="313"/>
        <v>20</v>
      </c>
      <c r="Y1447" s="59">
        <f t="shared" si="313"/>
        <v>57</v>
      </c>
      <c r="Z1447" s="59">
        <f t="shared" si="313"/>
        <v>4</v>
      </c>
      <c r="AA1447" s="59">
        <f t="shared" si="313"/>
        <v>8</v>
      </c>
      <c r="AB1447" s="59">
        <f t="shared" si="313"/>
        <v>3</v>
      </c>
      <c r="AC1447" s="59">
        <f t="shared" si="313"/>
        <v>8</v>
      </c>
      <c r="AD1447" s="84">
        <f t="shared" si="313"/>
        <v>152</v>
      </c>
      <c r="AE1447" s="84">
        <f t="shared" si="313"/>
        <v>1</v>
      </c>
      <c r="AF1447" s="87">
        <f t="shared" si="313"/>
        <v>30873</v>
      </c>
      <c r="AG1447" s="87">
        <f t="shared" si="313"/>
        <v>30721</v>
      </c>
    </row>
    <row r="1448" spans="1:33" ht="27" customHeight="1" x14ac:dyDescent="0.25">
      <c r="A1448" s="73"/>
      <c r="B1448" s="73"/>
      <c r="C1448" s="73"/>
      <c r="D1448" s="23">
        <v>18</v>
      </c>
      <c r="E1448" s="249" t="s">
        <v>2506</v>
      </c>
      <c r="F1448" s="250"/>
      <c r="G1448" s="58">
        <f t="shared" ref="G1448:AG1448" si="314">G981</f>
        <v>20</v>
      </c>
      <c r="H1448" s="59">
        <f t="shared" si="314"/>
        <v>16374</v>
      </c>
      <c r="I1448" s="59">
        <f t="shared" si="314"/>
        <v>13</v>
      </c>
      <c r="J1448" s="59">
        <f t="shared" si="314"/>
        <v>2</v>
      </c>
      <c r="K1448" s="59">
        <f t="shared" si="314"/>
        <v>2</v>
      </c>
      <c r="L1448" s="59">
        <f t="shared" si="314"/>
        <v>3</v>
      </c>
      <c r="M1448" s="59">
        <f t="shared" si="314"/>
        <v>16</v>
      </c>
      <c r="N1448" s="59">
        <f t="shared" si="314"/>
        <v>50</v>
      </c>
      <c r="O1448" s="59">
        <f t="shared" si="314"/>
        <v>7</v>
      </c>
      <c r="P1448" s="59">
        <f t="shared" si="314"/>
        <v>17</v>
      </c>
      <c r="Q1448" s="59">
        <f t="shared" si="314"/>
        <v>42</v>
      </c>
      <c r="R1448" s="59">
        <f t="shared" si="314"/>
        <v>1</v>
      </c>
      <c r="S1448" s="59">
        <f t="shared" si="314"/>
        <v>0</v>
      </c>
      <c r="T1448" s="59">
        <f t="shared" si="314"/>
        <v>0</v>
      </c>
      <c r="U1448" s="59">
        <f t="shared" si="314"/>
        <v>4106</v>
      </c>
      <c r="V1448" s="59">
        <f t="shared" si="314"/>
        <v>26</v>
      </c>
      <c r="W1448" s="59">
        <f t="shared" si="314"/>
        <v>5</v>
      </c>
      <c r="X1448" s="59">
        <f t="shared" si="314"/>
        <v>7</v>
      </c>
      <c r="Y1448" s="59">
        <f t="shared" si="314"/>
        <v>75</v>
      </c>
      <c r="Z1448" s="59">
        <f t="shared" si="314"/>
        <v>3</v>
      </c>
      <c r="AA1448" s="59">
        <f t="shared" si="314"/>
        <v>2</v>
      </c>
      <c r="AB1448" s="59">
        <f t="shared" si="314"/>
        <v>4</v>
      </c>
      <c r="AC1448" s="59">
        <f t="shared" si="314"/>
        <v>1</v>
      </c>
      <c r="AD1448" s="84">
        <f t="shared" si="314"/>
        <v>118</v>
      </c>
      <c r="AE1448" s="84">
        <f t="shared" si="314"/>
        <v>0</v>
      </c>
      <c r="AF1448" s="87">
        <f t="shared" si="314"/>
        <v>20894</v>
      </c>
      <c r="AG1448" s="87">
        <f t="shared" si="314"/>
        <v>20776</v>
      </c>
    </row>
    <row r="1449" spans="1:33" ht="27" customHeight="1" x14ac:dyDescent="0.25">
      <c r="A1449" s="73"/>
      <c r="B1449" s="73"/>
      <c r="C1449" s="73"/>
      <c r="D1449" s="23">
        <v>19</v>
      </c>
      <c r="E1449" s="249" t="s">
        <v>2507</v>
      </c>
      <c r="F1449" s="250"/>
      <c r="G1449" s="58">
        <f t="shared" ref="G1449:AG1449" si="315">G1012</f>
        <v>27</v>
      </c>
      <c r="H1449" s="59">
        <f t="shared" si="315"/>
        <v>12770</v>
      </c>
      <c r="I1449" s="59">
        <f t="shared" si="315"/>
        <v>15</v>
      </c>
      <c r="J1449" s="59">
        <f t="shared" si="315"/>
        <v>2</v>
      </c>
      <c r="K1449" s="59">
        <f t="shared" si="315"/>
        <v>2</v>
      </c>
      <c r="L1449" s="59">
        <f t="shared" si="315"/>
        <v>9</v>
      </c>
      <c r="M1449" s="59">
        <f t="shared" si="315"/>
        <v>5</v>
      </c>
      <c r="N1449" s="59">
        <f t="shared" si="315"/>
        <v>52</v>
      </c>
      <c r="O1449" s="59">
        <f t="shared" si="315"/>
        <v>7</v>
      </c>
      <c r="P1449" s="59">
        <f t="shared" si="315"/>
        <v>6</v>
      </c>
      <c r="Q1449" s="59">
        <f t="shared" si="315"/>
        <v>12</v>
      </c>
      <c r="R1449" s="59">
        <f t="shared" si="315"/>
        <v>0</v>
      </c>
      <c r="S1449" s="59">
        <f t="shared" si="315"/>
        <v>0</v>
      </c>
      <c r="T1449" s="59">
        <f t="shared" si="315"/>
        <v>1</v>
      </c>
      <c r="U1449" s="59">
        <f t="shared" si="315"/>
        <v>3576</v>
      </c>
      <c r="V1449" s="59">
        <f t="shared" si="315"/>
        <v>19</v>
      </c>
      <c r="W1449" s="59">
        <f t="shared" si="315"/>
        <v>8</v>
      </c>
      <c r="X1449" s="59">
        <f t="shared" si="315"/>
        <v>6</v>
      </c>
      <c r="Y1449" s="59">
        <f t="shared" si="315"/>
        <v>26</v>
      </c>
      <c r="Z1449" s="59">
        <f t="shared" si="315"/>
        <v>1</v>
      </c>
      <c r="AA1449" s="59">
        <f t="shared" si="315"/>
        <v>5</v>
      </c>
      <c r="AB1449" s="59">
        <f t="shared" si="315"/>
        <v>6</v>
      </c>
      <c r="AC1449" s="59">
        <f t="shared" si="315"/>
        <v>0</v>
      </c>
      <c r="AD1449" s="84">
        <f t="shared" si="315"/>
        <v>92</v>
      </c>
      <c r="AE1449" s="84">
        <f t="shared" si="315"/>
        <v>0</v>
      </c>
      <c r="AF1449" s="87">
        <f t="shared" si="315"/>
        <v>16647</v>
      </c>
      <c r="AG1449" s="87">
        <f t="shared" si="315"/>
        <v>16555</v>
      </c>
    </row>
    <row r="1450" spans="1:33" ht="27" customHeight="1" x14ac:dyDescent="0.25">
      <c r="A1450" s="73"/>
      <c r="B1450" s="73"/>
      <c r="C1450" s="73"/>
      <c r="D1450" s="23">
        <v>20</v>
      </c>
      <c r="E1450" s="249" t="s">
        <v>2508</v>
      </c>
      <c r="F1450" s="250"/>
      <c r="G1450" s="58">
        <f t="shared" ref="G1450:AG1450" si="316">G1048</f>
        <v>24</v>
      </c>
      <c r="H1450" s="59">
        <f t="shared" si="316"/>
        <v>13443</v>
      </c>
      <c r="I1450" s="59">
        <f t="shared" si="316"/>
        <v>31</v>
      </c>
      <c r="J1450" s="59">
        <f t="shared" si="316"/>
        <v>3</v>
      </c>
      <c r="K1450" s="59">
        <f t="shared" si="316"/>
        <v>2</v>
      </c>
      <c r="L1450" s="59">
        <f t="shared" si="316"/>
        <v>5</v>
      </c>
      <c r="M1450" s="59">
        <f t="shared" si="316"/>
        <v>9</v>
      </c>
      <c r="N1450" s="59">
        <f t="shared" si="316"/>
        <v>73</v>
      </c>
      <c r="O1450" s="59">
        <f t="shared" si="316"/>
        <v>10</v>
      </c>
      <c r="P1450" s="59">
        <f t="shared" si="316"/>
        <v>6</v>
      </c>
      <c r="Q1450" s="59">
        <f t="shared" si="316"/>
        <v>8</v>
      </c>
      <c r="R1450" s="59">
        <f t="shared" si="316"/>
        <v>1</v>
      </c>
      <c r="S1450" s="59">
        <f t="shared" si="316"/>
        <v>2</v>
      </c>
      <c r="T1450" s="59">
        <f t="shared" si="316"/>
        <v>3</v>
      </c>
      <c r="U1450" s="59">
        <f t="shared" si="316"/>
        <v>4557</v>
      </c>
      <c r="V1450" s="59">
        <f t="shared" si="316"/>
        <v>29</v>
      </c>
      <c r="W1450" s="59">
        <f t="shared" si="316"/>
        <v>7</v>
      </c>
      <c r="X1450" s="59">
        <f t="shared" si="316"/>
        <v>10</v>
      </c>
      <c r="Y1450" s="59">
        <f t="shared" si="316"/>
        <v>37</v>
      </c>
      <c r="Z1450" s="59">
        <f t="shared" si="316"/>
        <v>7</v>
      </c>
      <c r="AA1450" s="59">
        <f t="shared" si="316"/>
        <v>8</v>
      </c>
      <c r="AB1450" s="59">
        <f t="shared" si="316"/>
        <v>7</v>
      </c>
      <c r="AC1450" s="59">
        <f t="shared" si="316"/>
        <v>9</v>
      </c>
      <c r="AD1450" s="84">
        <f t="shared" si="316"/>
        <v>123</v>
      </c>
      <c r="AE1450" s="84">
        <f t="shared" si="316"/>
        <v>0</v>
      </c>
      <c r="AF1450" s="87">
        <f t="shared" si="316"/>
        <v>18414</v>
      </c>
      <c r="AG1450" s="87">
        <f t="shared" si="316"/>
        <v>18291</v>
      </c>
    </row>
    <row r="1451" spans="1:33" ht="27" customHeight="1" x14ac:dyDescent="0.25">
      <c r="A1451" s="73"/>
      <c r="B1451" s="73"/>
      <c r="C1451" s="73"/>
      <c r="D1451" s="23">
        <v>21</v>
      </c>
      <c r="E1451" s="249" t="s">
        <v>2510</v>
      </c>
      <c r="F1451" s="250"/>
      <c r="G1451" s="58">
        <f t="shared" ref="G1451:AG1451" si="317">G1101</f>
        <v>48</v>
      </c>
      <c r="H1451" s="59">
        <f t="shared" si="317"/>
        <v>24399</v>
      </c>
      <c r="I1451" s="59">
        <f t="shared" si="317"/>
        <v>28</v>
      </c>
      <c r="J1451" s="59">
        <f t="shared" si="317"/>
        <v>4</v>
      </c>
      <c r="K1451" s="59">
        <f t="shared" si="317"/>
        <v>7</v>
      </c>
      <c r="L1451" s="59">
        <f t="shared" si="317"/>
        <v>8</v>
      </c>
      <c r="M1451" s="59">
        <f t="shared" si="317"/>
        <v>26</v>
      </c>
      <c r="N1451" s="59">
        <f t="shared" si="317"/>
        <v>117</v>
      </c>
      <c r="O1451" s="59">
        <f t="shared" si="317"/>
        <v>14</v>
      </c>
      <c r="P1451" s="59">
        <f t="shared" si="317"/>
        <v>3</v>
      </c>
      <c r="Q1451" s="59">
        <f t="shared" si="317"/>
        <v>3</v>
      </c>
      <c r="R1451" s="59">
        <f t="shared" si="317"/>
        <v>3</v>
      </c>
      <c r="S1451" s="59">
        <f t="shared" si="317"/>
        <v>3</v>
      </c>
      <c r="T1451" s="59">
        <f t="shared" si="317"/>
        <v>6</v>
      </c>
      <c r="U1451" s="59">
        <f t="shared" si="317"/>
        <v>7479</v>
      </c>
      <c r="V1451" s="59">
        <f t="shared" si="317"/>
        <v>40</v>
      </c>
      <c r="W1451" s="59">
        <f t="shared" si="317"/>
        <v>6</v>
      </c>
      <c r="X1451" s="59">
        <f t="shared" si="317"/>
        <v>25</v>
      </c>
      <c r="Y1451" s="59">
        <f t="shared" si="317"/>
        <v>68</v>
      </c>
      <c r="Z1451" s="59">
        <f t="shared" si="317"/>
        <v>8</v>
      </c>
      <c r="AA1451" s="59">
        <f t="shared" si="317"/>
        <v>9</v>
      </c>
      <c r="AB1451" s="59">
        <f t="shared" si="317"/>
        <v>10</v>
      </c>
      <c r="AC1451" s="59">
        <f t="shared" si="317"/>
        <v>3</v>
      </c>
      <c r="AD1451" s="84">
        <f t="shared" si="317"/>
        <v>214</v>
      </c>
      <c r="AE1451" s="84">
        <f t="shared" si="317"/>
        <v>0</v>
      </c>
      <c r="AF1451" s="87">
        <f t="shared" si="317"/>
        <v>32531</v>
      </c>
      <c r="AG1451" s="87">
        <f t="shared" si="317"/>
        <v>32317</v>
      </c>
    </row>
    <row r="1452" spans="1:33" s="34" customFormat="1" ht="27" customHeight="1" x14ac:dyDescent="0.25">
      <c r="A1452" s="73"/>
      <c r="B1452" s="73"/>
      <c r="C1452" s="73"/>
      <c r="D1452" s="23">
        <v>22</v>
      </c>
      <c r="E1452" s="249" t="s">
        <v>2509</v>
      </c>
      <c r="F1452" s="250"/>
      <c r="G1452" s="58">
        <f t="shared" ref="G1452:AG1452" si="318">G1135</f>
        <v>26</v>
      </c>
      <c r="H1452" s="59">
        <f t="shared" si="318"/>
        <v>16773</v>
      </c>
      <c r="I1452" s="59">
        <f t="shared" si="318"/>
        <v>25</v>
      </c>
      <c r="J1452" s="59">
        <f t="shared" si="318"/>
        <v>6</v>
      </c>
      <c r="K1452" s="59">
        <f t="shared" si="318"/>
        <v>1</v>
      </c>
      <c r="L1452" s="59">
        <f t="shared" si="318"/>
        <v>5</v>
      </c>
      <c r="M1452" s="59">
        <f t="shared" si="318"/>
        <v>25</v>
      </c>
      <c r="N1452" s="59">
        <f t="shared" si="318"/>
        <v>68</v>
      </c>
      <c r="O1452" s="59">
        <f t="shared" si="318"/>
        <v>23</v>
      </c>
      <c r="P1452" s="59">
        <f t="shared" si="318"/>
        <v>2</v>
      </c>
      <c r="Q1452" s="59">
        <f t="shared" si="318"/>
        <v>5</v>
      </c>
      <c r="R1452" s="59">
        <f t="shared" si="318"/>
        <v>0</v>
      </c>
      <c r="S1452" s="59">
        <f t="shared" si="318"/>
        <v>0</v>
      </c>
      <c r="T1452" s="59">
        <f t="shared" si="318"/>
        <v>2</v>
      </c>
      <c r="U1452" s="59">
        <f t="shared" si="318"/>
        <v>4109</v>
      </c>
      <c r="V1452" s="59">
        <f t="shared" si="318"/>
        <v>15</v>
      </c>
      <c r="W1452" s="59">
        <f t="shared" si="318"/>
        <v>2</v>
      </c>
      <c r="X1452" s="59">
        <f t="shared" si="318"/>
        <v>15</v>
      </c>
      <c r="Y1452" s="59">
        <f t="shared" si="318"/>
        <v>55</v>
      </c>
      <c r="Z1452" s="59">
        <f t="shared" si="318"/>
        <v>3</v>
      </c>
      <c r="AA1452" s="59">
        <f t="shared" si="318"/>
        <v>3</v>
      </c>
      <c r="AB1452" s="59">
        <f t="shared" si="318"/>
        <v>7</v>
      </c>
      <c r="AC1452" s="59">
        <f t="shared" si="318"/>
        <v>5</v>
      </c>
      <c r="AD1452" s="84">
        <f t="shared" si="318"/>
        <v>116</v>
      </c>
      <c r="AE1452" s="84">
        <f t="shared" si="318"/>
        <v>0</v>
      </c>
      <c r="AF1452" s="87">
        <f t="shared" si="318"/>
        <v>21291</v>
      </c>
      <c r="AG1452" s="87">
        <f t="shared" si="318"/>
        <v>21175</v>
      </c>
    </row>
    <row r="1453" spans="1:33" s="34" customFormat="1" ht="27" customHeight="1" x14ac:dyDescent="0.25">
      <c r="A1453" s="73"/>
      <c r="B1453" s="73"/>
      <c r="C1453" s="73"/>
      <c r="D1453" s="23">
        <v>23</v>
      </c>
      <c r="E1453" s="249" t="s">
        <v>2511</v>
      </c>
      <c r="F1453" s="250"/>
      <c r="G1453" s="58">
        <f t="shared" ref="G1453:AG1453" si="319">G1184</f>
        <v>28</v>
      </c>
      <c r="H1453" s="59">
        <f t="shared" si="319"/>
        <v>18936</v>
      </c>
      <c r="I1453" s="59">
        <f t="shared" si="319"/>
        <v>23</v>
      </c>
      <c r="J1453" s="59">
        <f t="shared" si="319"/>
        <v>6</v>
      </c>
      <c r="K1453" s="59">
        <f t="shared" si="319"/>
        <v>7</v>
      </c>
      <c r="L1453" s="59">
        <f t="shared" si="319"/>
        <v>10</v>
      </c>
      <c r="M1453" s="59">
        <f t="shared" si="319"/>
        <v>15</v>
      </c>
      <c r="N1453" s="59">
        <f t="shared" si="319"/>
        <v>88</v>
      </c>
      <c r="O1453" s="59">
        <f t="shared" si="319"/>
        <v>7</v>
      </c>
      <c r="P1453" s="59">
        <f t="shared" si="319"/>
        <v>16</v>
      </c>
      <c r="Q1453" s="59">
        <f t="shared" si="319"/>
        <v>27</v>
      </c>
      <c r="R1453" s="59">
        <f t="shared" si="319"/>
        <v>1</v>
      </c>
      <c r="S1453" s="59">
        <f t="shared" si="319"/>
        <v>2</v>
      </c>
      <c r="T1453" s="59">
        <f t="shared" si="319"/>
        <v>4</v>
      </c>
      <c r="U1453" s="59">
        <f t="shared" si="319"/>
        <v>5886</v>
      </c>
      <c r="V1453" s="59">
        <f t="shared" si="319"/>
        <v>28</v>
      </c>
      <c r="W1453" s="59">
        <f t="shared" si="319"/>
        <v>9</v>
      </c>
      <c r="X1453" s="59">
        <f t="shared" si="319"/>
        <v>26</v>
      </c>
      <c r="Y1453" s="59">
        <f t="shared" si="319"/>
        <v>39</v>
      </c>
      <c r="Z1453" s="59">
        <f t="shared" si="319"/>
        <v>3</v>
      </c>
      <c r="AA1453" s="59">
        <f t="shared" si="319"/>
        <v>10</v>
      </c>
      <c r="AB1453" s="59">
        <f t="shared" si="319"/>
        <v>7</v>
      </c>
      <c r="AC1453" s="59">
        <f t="shared" si="319"/>
        <v>7</v>
      </c>
      <c r="AD1453" s="84">
        <f t="shared" si="319"/>
        <v>198</v>
      </c>
      <c r="AE1453" s="84">
        <f t="shared" si="319"/>
        <v>1</v>
      </c>
      <c r="AF1453" s="87">
        <f t="shared" si="319"/>
        <v>25383</v>
      </c>
      <c r="AG1453" s="87">
        <f t="shared" si="319"/>
        <v>25185</v>
      </c>
    </row>
    <row r="1454" spans="1:33" s="34" customFormat="1" ht="27" customHeight="1" x14ac:dyDescent="0.25">
      <c r="A1454" s="73"/>
      <c r="B1454" s="73"/>
      <c r="C1454" s="73"/>
      <c r="D1454" s="23">
        <v>24</v>
      </c>
      <c r="E1454" s="249" t="s">
        <v>2512</v>
      </c>
      <c r="F1454" s="250"/>
      <c r="G1454" s="58">
        <f t="shared" ref="G1454:AG1454" si="320">G1228</f>
        <v>50</v>
      </c>
      <c r="H1454" s="59">
        <f t="shared" si="320"/>
        <v>13455</v>
      </c>
      <c r="I1454" s="59">
        <f t="shared" si="320"/>
        <v>30</v>
      </c>
      <c r="J1454" s="59">
        <f t="shared" si="320"/>
        <v>2</v>
      </c>
      <c r="K1454" s="59">
        <f t="shared" si="320"/>
        <v>4</v>
      </c>
      <c r="L1454" s="59">
        <f t="shared" si="320"/>
        <v>7</v>
      </c>
      <c r="M1454" s="59">
        <f t="shared" si="320"/>
        <v>17</v>
      </c>
      <c r="N1454" s="59">
        <f t="shared" si="320"/>
        <v>122</v>
      </c>
      <c r="O1454" s="59">
        <f t="shared" si="320"/>
        <v>6</v>
      </c>
      <c r="P1454" s="59">
        <f t="shared" si="320"/>
        <v>8</v>
      </c>
      <c r="Q1454" s="59">
        <f t="shared" si="320"/>
        <v>17</v>
      </c>
      <c r="R1454" s="59">
        <f t="shared" si="320"/>
        <v>2</v>
      </c>
      <c r="S1454" s="59">
        <f t="shared" si="320"/>
        <v>2</v>
      </c>
      <c r="T1454" s="59">
        <f t="shared" si="320"/>
        <v>2</v>
      </c>
      <c r="U1454" s="59">
        <f t="shared" si="320"/>
        <v>10005</v>
      </c>
      <c r="V1454" s="59">
        <f t="shared" si="320"/>
        <v>37</v>
      </c>
      <c r="W1454" s="59">
        <f t="shared" si="320"/>
        <v>3</v>
      </c>
      <c r="X1454" s="59">
        <f t="shared" si="320"/>
        <v>15</v>
      </c>
      <c r="Y1454" s="59">
        <f t="shared" si="320"/>
        <v>38</v>
      </c>
      <c r="Z1454" s="59">
        <f t="shared" si="320"/>
        <v>9</v>
      </c>
      <c r="AA1454" s="59">
        <f t="shared" si="320"/>
        <v>3</v>
      </c>
      <c r="AB1454" s="59">
        <f t="shared" si="320"/>
        <v>10</v>
      </c>
      <c r="AC1454" s="59">
        <f t="shared" si="320"/>
        <v>10</v>
      </c>
      <c r="AD1454" s="84">
        <f t="shared" si="320"/>
        <v>263</v>
      </c>
      <c r="AE1454" s="84">
        <f t="shared" si="320"/>
        <v>0</v>
      </c>
      <c r="AF1454" s="87">
        <f t="shared" si="320"/>
        <v>24117</v>
      </c>
      <c r="AG1454" s="87">
        <f t="shared" si="320"/>
        <v>23854</v>
      </c>
    </row>
    <row r="1455" spans="1:33" s="34" customFormat="1" ht="27" customHeight="1" x14ac:dyDescent="0.25">
      <c r="A1455" s="73"/>
      <c r="B1455" s="73"/>
      <c r="C1455" s="73"/>
      <c r="D1455" s="23">
        <v>25</v>
      </c>
      <c r="E1455" s="249" t="s">
        <v>2513</v>
      </c>
      <c r="F1455" s="250"/>
      <c r="G1455" s="58">
        <f t="shared" ref="G1455:AG1455" si="321">G1270</f>
        <v>23</v>
      </c>
      <c r="H1455" s="59">
        <f t="shared" si="321"/>
        <v>12989</v>
      </c>
      <c r="I1455" s="59">
        <f t="shared" si="321"/>
        <v>16</v>
      </c>
      <c r="J1455" s="59">
        <f t="shared" si="321"/>
        <v>0</v>
      </c>
      <c r="K1455" s="59">
        <f t="shared" si="321"/>
        <v>3</v>
      </c>
      <c r="L1455" s="59">
        <f t="shared" si="321"/>
        <v>4</v>
      </c>
      <c r="M1455" s="59">
        <f t="shared" si="321"/>
        <v>2</v>
      </c>
      <c r="N1455" s="59">
        <f t="shared" si="321"/>
        <v>59</v>
      </c>
      <c r="O1455" s="59">
        <f t="shared" si="321"/>
        <v>10</v>
      </c>
      <c r="P1455" s="59">
        <f t="shared" si="321"/>
        <v>9</v>
      </c>
      <c r="Q1455" s="59">
        <f t="shared" si="321"/>
        <v>34</v>
      </c>
      <c r="R1455" s="59">
        <f t="shared" si="321"/>
        <v>2</v>
      </c>
      <c r="S1455" s="59">
        <f t="shared" si="321"/>
        <v>0</v>
      </c>
      <c r="T1455" s="59">
        <f t="shared" si="321"/>
        <v>1</v>
      </c>
      <c r="U1455" s="59">
        <f t="shared" si="321"/>
        <v>6494</v>
      </c>
      <c r="V1455" s="59">
        <f t="shared" si="321"/>
        <v>152</v>
      </c>
      <c r="W1455" s="59">
        <f t="shared" si="321"/>
        <v>4</v>
      </c>
      <c r="X1455" s="59">
        <f t="shared" si="321"/>
        <v>13</v>
      </c>
      <c r="Y1455" s="59">
        <f t="shared" si="321"/>
        <v>56</v>
      </c>
      <c r="Z1455" s="59">
        <f t="shared" si="321"/>
        <v>8</v>
      </c>
      <c r="AA1455" s="59">
        <f t="shared" si="321"/>
        <v>5</v>
      </c>
      <c r="AB1455" s="59">
        <f t="shared" si="321"/>
        <v>4</v>
      </c>
      <c r="AC1455" s="59">
        <f t="shared" si="321"/>
        <v>3</v>
      </c>
      <c r="AD1455" s="84">
        <f t="shared" si="321"/>
        <v>174</v>
      </c>
      <c r="AE1455" s="84">
        <f t="shared" si="321"/>
        <v>0</v>
      </c>
      <c r="AF1455" s="87">
        <f t="shared" si="321"/>
        <v>20065</v>
      </c>
      <c r="AG1455" s="87">
        <f t="shared" si="321"/>
        <v>19891</v>
      </c>
    </row>
    <row r="1456" spans="1:33" s="34" customFormat="1" ht="27" customHeight="1" x14ac:dyDescent="0.25">
      <c r="A1456" s="73"/>
      <c r="B1456" s="73"/>
      <c r="C1456" s="73"/>
      <c r="D1456" s="23">
        <v>26</v>
      </c>
      <c r="E1456" s="249" t="s">
        <v>2514</v>
      </c>
      <c r="F1456" s="250"/>
      <c r="G1456" s="58">
        <f t="shared" ref="G1456:AG1456" si="322">G1303</f>
        <v>18</v>
      </c>
      <c r="H1456" s="59">
        <f t="shared" si="322"/>
        <v>12105</v>
      </c>
      <c r="I1456" s="59">
        <f t="shared" si="322"/>
        <v>14</v>
      </c>
      <c r="J1456" s="59">
        <f t="shared" si="322"/>
        <v>3</v>
      </c>
      <c r="K1456" s="59">
        <f t="shared" si="322"/>
        <v>3</v>
      </c>
      <c r="L1456" s="59">
        <f t="shared" si="322"/>
        <v>4</v>
      </c>
      <c r="M1456" s="59">
        <f t="shared" si="322"/>
        <v>6</v>
      </c>
      <c r="N1456" s="59">
        <f t="shared" si="322"/>
        <v>71</v>
      </c>
      <c r="O1456" s="59">
        <f t="shared" si="322"/>
        <v>22</v>
      </c>
      <c r="P1456" s="59">
        <f t="shared" si="322"/>
        <v>13</v>
      </c>
      <c r="Q1456" s="59">
        <f t="shared" si="322"/>
        <v>11</v>
      </c>
      <c r="R1456" s="59">
        <f t="shared" si="322"/>
        <v>1</v>
      </c>
      <c r="S1456" s="59">
        <f t="shared" si="322"/>
        <v>4</v>
      </c>
      <c r="T1456" s="59">
        <f t="shared" si="322"/>
        <v>2</v>
      </c>
      <c r="U1456" s="59">
        <f t="shared" si="322"/>
        <v>3279</v>
      </c>
      <c r="V1456" s="59">
        <f t="shared" si="322"/>
        <v>15</v>
      </c>
      <c r="W1456" s="59">
        <f t="shared" si="322"/>
        <v>3</v>
      </c>
      <c r="X1456" s="59">
        <f t="shared" si="322"/>
        <v>10</v>
      </c>
      <c r="Y1456" s="59">
        <f t="shared" si="322"/>
        <v>32</v>
      </c>
      <c r="Z1456" s="59">
        <f t="shared" si="322"/>
        <v>6</v>
      </c>
      <c r="AA1456" s="59">
        <f t="shared" si="322"/>
        <v>1</v>
      </c>
      <c r="AB1456" s="59">
        <f t="shared" si="322"/>
        <v>2</v>
      </c>
      <c r="AC1456" s="59">
        <f t="shared" si="322"/>
        <v>2</v>
      </c>
      <c r="AD1456" s="84">
        <f t="shared" si="322"/>
        <v>124</v>
      </c>
      <c r="AE1456" s="84">
        <f t="shared" si="322"/>
        <v>0</v>
      </c>
      <c r="AF1456" s="87">
        <f t="shared" si="322"/>
        <v>15751</v>
      </c>
      <c r="AG1456" s="87">
        <f t="shared" si="322"/>
        <v>15627</v>
      </c>
    </row>
    <row r="1457" spans="1:33" s="34" customFormat="1" ht="27" customHeight="1" x14ac:dyDescent="0.25">
      <c r="A1457" s="73"/>
      <c r="B1457" s="73"/>
      <c r="C1457" s="73"/>
      <c r="D1457" s="23">
        <v>27</v>
      </c>
      <c r="E1457" s="249" t="s">
        <v>2515</v>
      </c>
      <c r="F1457" s="250"/>
      <c r="G1457" s="58">
        <f t="shared" ref="G1457:AG1457" si="323">G1336</f>
        <v>17</v>
      </c>
      <c r="H1457" s="59">
        <f t="shared" si="323"/>
        <v>11179</v>
      </c>
      <c r="I1457" s="59">
        <f t="shared" si="323"/>
        <v>11</v>
      </c>
      <c r="J1457" s="59">
        <f t="shared" si="323"/>
        <v>0</v>
      </c>
      <c r="K1457" s="59">
        <f t="shared" si="323"/>
        <v>5</v>
      </c>
      <c r="L1457" s="59">
        <f t="shared" si="323"/>
        <v>6</v>
      </c>
      <c r="M1457" s="59">
        <f t="shared" si="323"/>
        <v>14</v>
      </c>
      <c r="N1457" s="59">
        <f t="shared" si="323"/>
        <v>45</v>
      </c>
      <c r="O1457" s="59">
        <f t="shared" si="323"/>
        <v>4</v>
      </c>
      <c r="P1457" s="59">
        <f t="shared" si="323"/>
        <v>2</v>
      </c>
      <c r="Q1457" s="59">
        <f t="shared" si="323"/>
        <v>8</v>
      </c>
      <c r="R1457" s="59">
        <f t="shared" si="323"/>
        <v>2</v>
      </c>
      <c r="S1457" s="59">
        <f t="shared" si="323"/>
        <v>1</v>
      </c>
      <c r="T1457" s="59">
        <f t="shared" si="323"/>
        <v>0</v>
      </c>
      <c r="U1457" s="59">
        <f t="shared" si="323"/>
        <v>3568</v>
      </c>
      <c r="V1457" s="59">
        <f t="shared" si="323"/>
        <v>25</v>
      </c>
      <c r="W1457" s="59">
        <f t="shared" si="323"/>
        <v>3</v>
      </c>
      <c r="X1457" s="59">
        <f t="shared" si="323"/>
        <v>15</v>
      </c>
      <c r="Y1457" s="59">
        <f t="shared" si="323"/>
        <v>33</v>
      </c>
      <c r="Z1457" s="59">
        <f t="shared" si="323"/>
        <v>2</v>
      </c>
      <c r="AA1457" s="59">
        <f t="shared" si="323"/>
        <v>8</v>
      </c>
      <c r="AB1457" s="59">
        <f t="shared" si="323"/>
        <v>4</v>
      </c>
      <c r="AC1457" s="59">
        <f t="shared" si="323"/>
        <v>4</v>
      </c>
      <c r="AD1457" s="84">
        <f t="shared" si="323"/>
        <v>89</v>
      </c>
      <c r="AE1457" s="84">
        <f t="shared" si="323"/>
        <v>0</v>
      </c>
      <c r="AF1457" s="87">
        <f t="shared" si="323"/>
        <v>15045</v>
      </c>
      <c r="AG1457" s="87">
        <f t="shared" si="323"/>
        <v>14956</v>
      </c>
    </row>
    <row r="1458" spans="1:33" s="34" customFormat="1" ht="27" customHeight="1" x14ac:dyDescent="0.25">
      <c r="A1458" s="73"/>
      <c r="B1458" s="73"/>
      <c r="C1458" s="73"/>
      <c r="D1458" s="23">
        <v>28</v>
      </c>
      <c r="E1458" s="249" t="s">
        <v>2516</v>
      </c>
      <c r="F1458" s="250"/>
      <c r="G1458" s="58">
        <f t="shared" ref="G1458:AG1458" si="324">G1369</f>
        <v>14</v>
      </c>
      <c r="H1458" s="59">
        <f t="shared" si="324"/>
        <v>12213</v>
      </c>
      <c r="I1458" s="59">
        <f t="shared" si="324"/>
        <v>8</v>
      </c>
      <c r="J1458" s="59">
        <f t="shared" si="324"/>
        <v>1</v>
      </c>
      <c r="K1458" s="59">
        <f t="shared" si="324"/>
        <v>1</v>
      </c>
      <c r="L1458" s="59">
        <f t="shared" si="324"/>
        <v>5</v>
      </c>
      <c r="M1458" s="59">
        <f t="shared" si="324"/>
        <v>15</v>
      </c>
      <c r="N1458" s="59">
        <f t="shared" si="324"/>
        <v>68</v>
      </c>
      <c r="O1458" s="59">
        <f t="shared" si="324"/>
        <v>12</v>
      </c>
      <c r="P1458" s="59">
        <f t="shared" si="324"/>
        <v>2</v>
      </c>
      <c r="Q1458" s="59">
        <f t="shared" si="324"/>
        <v>10</v>
      </c>
      <c r="R1458" s="59">
        <f t="shared" si="324"/>
        <v>1</v>
      </c>
      <c r="S1458" s="59">
        <f t="shared" si="324"/>
        <v>2</v>
      </c>
      <c r="T1458" s="59">
        <f t="shared" si="324"/>
        <v>0</v>
      </c>
      <c r="U1458" s="59">
        <f t="shared" si="324"/>
        <v>3827</v>
      </c>
      <c r="V1458" s="59">
        <f t="shared" si="324"/>
        <v>17</v>
      </c>
      <c r="W1458" s="59">
        <f t="shared" si="324"/>
        <v>0</v>
      </c>
      <c r="X1458" s="59">
        <f t="shared" si="324"/>
        <v>10</v>
      </c>
      <c r="Y1458" s="59">
        <f t="shared" si="324"/>
        <v>24</v>
      </c>
      <c r="Z1458" s="59">
        <f t="shared" si="324"/>
        <v>3</v>
      </c>
      <c r="AA1458" s="59">
        <f t="shared" si="324"/>
        <v>4</v>
      </c>
      <c r="AB1458" s="59">
        <f t="shared" si="324"/>
        <v>2</v>
      </c>
      <c r="AC1458" s="59">
        <f t="shared" si="324"/>
        <v>1</v>
      </c>
      <c r="AD1458" s="84">
        <f t="shared" si="324"/>
        <v>104</v>
      </c>
      <c r="AE1458" s="84">
        <f t="shared" si="324"/>
        <v>0</v>
      </c>
      <c r="AF1458" s="87">
        <f t="shared" si="324"/>
        <v>16344</v>
      </c>
      <c r="AG1458" s="87">
        <f t="shared" si="324"/>
        <v>16240</v>
      </c>
    </row>
    <row r="1459" spans="1:33" s="34" customFormat="1" ht="27" customHeight="1" thickBot="1" x14ac:dyDescent="0.3">
      <c r="A1459" s="73"/>
      <c r="B1459" s="73"/>
      <c r="C1459" s="73"/>
      <c r="D1459" s="118">
        <v>29</v>
      </c>
      <c r="E1459" s="272" t="s">
        <v>2517</v>
      </c>
      <c r="F1459" s="273"/>
      <c r="G1459" s="75">
        <f t="shared" ref="G1459:AG1459" si="325">G1420</f>
        <v>15</v>
      </c>
      <c r="H1459" s="76">
        <f t="shared" si="325"/>
        <v>20466</v>
      </c>
      <c r="I1459" s="76">
        <f t="shared" si="325"/>
        <v>27</v>
      </c>
      <c r="J1459" s="76">
        <f t="shared" si="325"/>
        <v>2</v>
      </c>
      <c r="K1459" s="76">
        <f t="shared" si="325"/>
        <v>7</v>
      </c>
      <c r="L1459" s="76">
        <f t="shared" si="325"/>
        <v>9</v>
      </c>
      <c r="M1459" s="76">
        <f t="shared" si="325"/>
        <v>14</v>
      </c>
      <c r="N1459" s="76">
        <f t="shared" si="325"/>
        <v>93</v>
      </c>
      <c r="O1459" s="76">
        <f t="shared" si="325"/>
        <v>10</v>
      </c>
      <c r="P1459" s="76">
        <f t="shared" si="325"/>
        <v>8</v>
      </c>
      <c r="Q1459" s="76">
        <f t="shared" si="325"/>
        <v>24</v>
      </c>
      <c r="R1459" s="76">
        <f t="shared" si="325"/>
        <v>5</v>
      </c>
      <c r="S1459" s="76">
        <f t="shared" si="325"/>
        <v>1</v>
      </c>
      <c r="T1459" s="76">
        <f t="shared" si="325"/>
        <v>2</v>
      </c>
      <c r="U1459" s="76">
        <f t="shared" si="325"/>
        <v>6475</v>
      </c>
      <c r="V1459" s="76">
        <f t="shared" si="325"/>
        <v>59</v>
      </c>
      <c r="W1459" s="76">
        <f t="shared" si="325"/>
        <v>1</v>
      </c>
      <c r="X1459" s="76">
        <f t="shared" si="325"/>
        <v>23</v>
      </c>
      <c r="Y1459" s="76">
        <f t="shared" si="325"/>
        <v>62</v>
      </c>
      <c r="Z1459" s="76">
        <f t="shared" si="325"/>
        <v>6</v>
      </c>
      <c r="AA1459" s="76">
        <f t="shared" si="325"/>
        <v>7</v>
      </c>
      <c r="AB1459" s="76">
        <f t="shared" si="325"/>
        <v>4</v>
      </c>
      <c r="AC1459" s="76">
        <f t="shared" si="325"/>
        <v>6</v>
      </c>
      <c r="AD1459" s="185">
        <f t="shared" si="325"/>
        <v>128</v>
      </c>
      <c r="AE1459" s="185">
        <f t="shared" si="325"/>
        <v>0</v>
      </c>
      <c r="AF1459" s="177">
        <f t="shared" si="325"/>
        <v>27454</v>
      </c>
      <c r="AG1459" s="177">
        <f t="shared" si="325"/>
        <v>27326</v>
      </c>
    </row>
    <row r="1460" spans="1:33" s="34" customFormat="1" ht="27" customHeight="1" x14ac:dyDescent="0.25">
      <c r="A1460" s="73"/>
      <c r="B1460" s="73"/>
      <c r="C1460" s="73"/>
      <c r="D1460" s="39"/>
      <c r="E1460" s="270" t="s">
        <v>2487</v>
      </c>
      <c r="F1460" s="271"/>
      <c r="G1460" s="122">
        <f t="shared" ref="G1460:AG1460" si="326">SUM(G1431:G1459)</f>
        <v>1007</v>
      </c>
      <c r="H1460" s="182">
        <f t="shared" si="326"/>
        <v>548889</v>
      </c>
      <c r="I1460" s="182">
        <f t="shared" si="326"/>
        <v>834</v>
      </c>
      <c r="J1460" s="182">
        <f t="shared" si="326"/>
        <v>147</v>
      </c>
      <c r="K1460" s="182">
        <f t="shared" si="326"/>
        <v>148</v>
      </c>
      <c r="L1460" s="182">
        <f t="shared" si="326"/>
        <v>345</v>
      </c>
      <c r="M1460" s="182">
        <f t="shared" si="326"/>
        <v>652</v>
      </c>
      <c r="N1460" s="182">
        <f t="shared" si="326"/>
        <v>3019</v>
      </c>
      <c r="O1460" s="182">
        <f t="shared" si="326"/>
        <v>303</v>
      </c>
      <c r="P1460" s="182">
        <f t="shared" si="326"/>
        <v>213</v>
      </c>
      <c r="Q1460" s="182">
        <f t="shared" si="326"/>
        <v>611</v>
      </c>
      <c r="R1460" s="182">
        <f t="shared" si="326"/>
        <v>97</v>
      </c>
      <c r="S1460" s="182">
        <f t="shared" si="326"/>
        <v>89</v>
      </c>
      <c r="T1460" s="182">
        <f t="shared" si="326"/>
        <v>92</v>
      </c>
      <c r="U1460" s="182">
        <f t="shared" si="326"/>
        <v>204710</v>
      </c>
      <c r="V1460" s="182">
        <f t="shared" si="326"/>
        <v>1577</v>
      </c>
      <c r="W1460" s="182">
        <f t="shared" si="326"/>
        <v>158</v>
      </c>
      <c r="X1460" s="182">
        <f t="shared" si="326"/>
        <v>572</v>
      </c>
      <c r="Y1460" s="182">
        <f t="shared" si="326"/>
        <v>1688</v>
      </c>
      <c r="Z1460" s="182">
        <f t="shared" si="326"/>
        <v>219</v>
      </c>
      <c r="AA1460" s="182">
        <f t="shared" si="326"/>
        <v>208</v>
      </c>
      <c r="AB1460" s="182">
        <f t="shared" si="326"/>
        <v>222</v>
      </c>
      <c r="AC1460" s="182">
        <f t="shared" si="326"/>
        <v>170</v>
      </c>
      <c r="AD1460" s="182">
        <f t="shared" si="326"/>
        <v>5807</v>
      </c>
      <c r="AE1460" s="182">
        <f t="shared" si="326"/>
        <v>13</v>
      </c>
      <c r="AF1460" s="122">
        <f t="shared" si="326"/>
        <v>771777</v>
      </c>
      <c r="AG1460" s="122">
        <f t="shared" si="326"/>
        <v>765970</v>
      </c>
    </row>
    <row r="1461" spans="1:33" s="34" customFormat="1" ht="27" customHeight="1" x14ac:dyDescent="0.25">
      <c r="A1461" s="73"/>
      <c r="B1461" s="73"/>
      <c r="C1461" s="73"/>
      <c r="D1461" s="23"/>
      <c r="E1461" s="286" t="s">
        <v>2478</v>
      </c>
      <c r="F1461" s="287"/>
      <c r="G1461" s="178">
        <f>(G1460/$AF$1460)</f>
        <v>1.3047810442653773E-3</v>
      </c>
      <c r="H1461" s="178">
        <f t="shared" ref="H1461:AG1461" si="327">(H1460/$AF$1460)</f>
        <v>0.71120155174357358</v>
      </c>
      <c r="I1461" s="178">
        <f t="shared" si="327"/>
        <v>1.0806230297093591E-3</v>
      </c>
      <c r="J1461" s="178">
        <f t="shared" si="327"/>
        <v>1.9046952681927551E-4</v>
      </c>
      <c r="K1461" s="178">
        <f t="shared" si="327"/>
        <v>1.917652378860733E-4</v>
      </c>
      <c r="L1461" s="178">
        <f t="shared" si="327"/>
        <v>4.4702031804523843E-4</v>
      </c>
      <c r="M1461" s="178">
        <f t="shared" si="327"/>
        <v>8.4480361555216077E-4</v>
      </c>
      <c r="N1461" s="178">
        <f t="shared" si="327"/>
        <v>3.9117517106625355E-3</v>
      </c>
      <c r="O1461" s="178">
        <f t="shared" si="327"/>
        <v>3.9260045323973118E-4</v>
      </c>
      <c r="P1461" s="178">
        <f t="shared" si="327"/>
        <v>2.7598645722792982E-4</v>
      </c>
      <c r="Q1461" s="178">
        <f t="shared" si="327"/>
        <v>7.916794618134513E-4</v>
      </c>
      <c r="R1461" s="178">
        <f t="shared" si="327"/>
        <v>1.2568397347938588E-4</v>
      </c>
      <c r="S1461" s="178">
        <f t="shared" si="327"/>
        <v>1.1531828494500354E-4</v>
      </c>
      <c r="T1461" s="178">
        <f t="shared" si="327"/>
        <v>1.1920541814539692E-4</v>
      </c>
      <c r="U1461" s="178">
        <f t="shared" si="327"/>
        <v>0.26524501248417615</v>
      </c>
      <c r="V1461" s="178">
        <f t="shared" si="327"/>
        <v>2.0433363523401191E-3</v>
      </c>
      <c r="W1461" s="178">
        <f t="shared" si="327"/>
        <v>2.0472234855405125E-4</v>
      </c>
      <c r="X1461" s="178">
        <f t="shared" si="327"/>
        <v>7.4114673020833741E-4</v>
      </c>
      <c r="Y1461" s="178">
        <f t="shared" si="327"/>
        <v>2.1871602807546739E-3</v>
      </c>
      <c r="Z1461" s="178">
        <f t="shared" si="327"/>
        <v>2.8376072362871661E-4</v>
      </c>
      <c r="AA1461" s="178">
        <f t="shared" si="327"/>
        <v>2.6950790189394087E-4</v>
      </c>
      <c r="AB1461" s="178">
        <f t="shared" si="327"/>
        <v>2.8764785682910997E-4</v>
      </c>
      <c r="AC1461" s="178">
        <f t="shared" si="327"/>
        <v>2.2027088135562474E-4</v>
      </c>
      <c r="AD1461" s="178">
        <f t="shared" si="327"/>
        <v>7.5241941648947815E-3</v>
      </c>
      <c r="AE1461" s="178"/>
      <c r="AF1461" s="178">
        <f t="shared" si="327"/>
        <v>1</v>
      </c>
      <c r="AG1461" s="178">
        <f t="shared" si="327"/>
        <v>0.9924758058351052</v>
      </c>
    </row>
    <row r="1462" spans="1:33" s="50" customFormat="1" ht="27" customHeight="1" x14ac:dyDescent="0.25">
      <c r="A1462" s="200"/>
      <c r="B1462" s="200"/>
      <c r="C1462" s="200"/>
      <c r="D1462" s="201"/>
      <c r="E1462" s="212"/>
      <c r="F1462" s="200"/>
      <c r="G1462" s="202"/>
      <c r="H1462" s="203"/>
      <c r="I1462" s="203"/>
      <c r="J1462" s="203"/>
      <c r="K1462" s="203"/>
      <c r="L1462" s="203"/>
      <c r="M1462" s="203"/>
      <c r="N1462" s="203"/>
      <c r="O1462" s="203"/>
      <c r="P1462" s="203"/>
      <c r="Q1462" s="203"/>
      <c r="R1462" s="203"/>
      <c r="S1462" s="203"/>
      <c r="T1462" s="203"/>
      <c r="U1462" s="203"/>
      <c r="V1462" s="203"/>
      <c r="W1462" s="203"/>
      <c r="X1462" s="203"/>
      <c r="Y1462" s="203"/>
      <c r="Z1462" s="203"/>
      <c r="AA1462" s="203"/>
      <c r="AB1462" s="203"/>
      <c r="AC1462" s="203"/>
      <c r="AD1462" s="204"/>
      <c r="AE1462" s="204"/>
      <c r="AF1462" s="205"/>
      <c r="AG1462" s="205"/>
    </row>
    <row r="1463" spans="1:33" s="50" customFormat="1" ht="27" customHeight="1" x14ac:dyDescent="0.25">
      <c r="A1463" s="200"/>
      <c r="B1463" s="200"/>
      <c r="C1463" s="200"/>
      <c r="D1463" s="201"/>
      <c r="E1463" s="212"/>
      <c r="F1463" s="200"/>
      <c r="G1463" s="202"/>
      <c r="H1463" s="203"/>
      <c r="I1463" s="203"/>
      <c r="J1463" s="203"/>
      <c r="K1463" s="203"/>
      <c r="L1463" s="203"/>
      <c r="M1463" s="203"/>
      <c r="N1463" s="203"/>
      <c r="O1463" s="203"/>
      <c r="P1463" s="203"/>
      <c r="Q1463" s="203"/>
      <c r="R1463" s="203"/>
      <c r="S1463" s="203"/>
      <c r="T1463" s="203"/>
      <c r="U1463" s="203"/>
      <c r="V1463" s="203"/>
      <c r="W1463" s="203"/>
      <c r="X1463" s="203"/>
      <c r="Y1463" s="203"/>
      <c r="Z1463" s="203"/>
      <c r="AA1463" s="203"/>
      <c r="AB1463" s="203"/>
      <c r="AC1463" s="203"/>
      <c r="AD1463" s="204"/>
      <c r="AE1463" s="204"/>
      <c r="AF1463" s="205"/>
      <c r="AG1463" s="205"/>
    </row>
    <row r="1464" spans="1:33" s="50" customFormat="1" ht="27" customHeight="1" x14ac:dyDescent="0.25">
      <c r="D1464" s="213"/>
      <c r="E1464" s="214"/>
      <c r="G1464" s="215"/>
      <c r="H1464" s="216"/>
      <c r="I1464" s="216"/>
      <c r="J1464" s="216"/>
      <c r="K1464" s="216"/>
      <c r="L1464" s="216"/>
      <c r="M1464" s="216"/>
      <c r="N1464" s="216"/>
      <c r="O1464" s="216"/>
      <c r="P1464" s="216"/>
      <c r="Q1464" s="216"/>
      <c r="R1464" s="216"/>
      <c r="S1464" s="216"/>
      <c r="T1464" s="216"/>
      <c r="U1464" s="216"/>
      <c r="V1464" s="216"/>
      <c r="W1464" s="216"/>
      <c r="X1464" s="216"/>
      <c r="Y1464" s="216"/>
      <c r="Z1464" s="216"/>
      <c r="AA1464" s="216"/>
      <c r="AB1464" s="216"/>
      <c r="AC1464" s="216"/>
      <c r="AD1464" s="217"/>
      <c r="AE1464" s="217"/>
      <c r="AF1464" s="218"/>
      <c r="AG1464" s="218"/>
    </row>
    <row r="1465" spans="1:33" s="50" customFormat="1" ht="27" customHeight="1" x14ac:dyDescent="0.25">
      <c r="D1465" s="213"/>
      <c r="E1465" s="214"/>
      <c r="G1465" s="215"/>
      <c r="H1465" s="216"/>
      <c r="I1465" s="216"/>
      <c r="J1465" s="216"/>
      <c r="K1465" s="216"/>
      <c r="L1465" s="216"/>
      <c r="M1465" s="216"/>
      <c r="N1465" s="216"/>
      <c r="O1465" s="216"/>
      <c r="P1465" s="216"/>
      <c r="Q1465" s="216"/>
      <c r="R1465" s="216"/>
      <c r="S1465" s="216"/>
      <c r="T1465" s="216"/>
      <c r="U1465" s="216"/>
      <c r="V1465" s="216"/>
      <c r="W1465" s="216"/>
      <c r="X1465" s="216"/>
      <c r="Y1465" s="216"/>
      <c r="Z1465" s="216"/>
      <c r="AA1465" s="216"/>
      <c r="AB1465" s="216"/>
      <c r="AC1465" s="216"/>
      <c r="AD1465" s="217"/>
      <c r="AE1465" s="217"/>
      <c r="AF1465" s="218"/>
      <c r="AG1465" s="218"/>
    </row>
    <row r="1466" spans="1:33" s="50" customFormat="1" ht="27" customHeight="1" x14ac:dyDescent="0.25">
      <c r="D1466" s="213"/>
      <c r="E1466" s="214"/>
      <c r="G1466" s="215"/>
      <c r="H1466" s="216"/>
      <c r="I1466" s="216"/>
      <c r="J1466" s="216"/>
      <c r="K1466" s="216"/>
      <c r="L1466" s="216"/>
      <c r="M1466" s="216"/>
      <c r="N1466" s="216"/>
      <c r="O1466" s="216"/>
      <c r="P1466" s="216"/>
      <c r="Q1466" s="216"/>
      <c r="R1466" s="216"/>
      <c r="S1466" s="216"/>
      <c r="T1466" s="216"/>
      <c r="U1466" s="216"/>
      <c r="V1466" s="216"/>
      <c r="W1466" s="216"/>
      <c r="X1466" s="216"/>
      <c r="Y1466" s="216"/>
      <c r="Z1466" s="216"/>
      <c r="AA1466" s="216"/>
      <c r="AB1466" s="216"/>
      <c r="AC1466" s="216"/>
      <c r="AD1466" s="217"/>
      <c r="AE1466" s="217"/>
      <c r="AF1466" s="218"/>
      <c r="AG1466" s="218"/>
    </row>
    <row r="1467" spans="1:33" s="50" customFormat="1" ht="27" customHeight="1" x14ac:dyDescent="0.25">
      <c r="D1467" s="213"/>
      <c r="E1467" s="214"/>
      <c r="G1467" s="215"/>
      <c r="H1467" s="216"/>
      <c r="I1467" s="216"/>
      <c r="J1467" s="216"/>
      <c r="K1467" s="216"/>
      <c r="L1467" s="216"/>
      <c r="M1467" s="216"/>
      <c r="N1467" s="216"/>
      <c r="O1467" s="216"/>
      <c r="P1467" s="216"/>
      <c r="Q1467" s="216"/>
      <c r="R1467" s="216"/>
      <c r="S1467" s="216"/>
      <c r="T1467" s="216"/>
      <c r="U1467" s="216"/>
      <c r="V1467" s="216"/>
      <c r="W1467" s="216"/>
      <c r="X1467" s="216"/>
      <c r="Y1467" s="216"/>
      <c r="Z1467" s="216"/>
      <c r="AA1467" s="216"/>
      <c r="AB1467" s="216"/>
      <c r="AC1467" s="216"/>
      <c r="AD1467" s="217"/>
      <c r="AE1467" s="217"/>
      <c r="AF1467" s="218"/>
      <c r="AG1467" s="218"/>
    </row>
    <row r="1468" spans="1:33" s="50" customFormat="1" ht="27" customHeight="1" x14ac:dyDescent="0.25">
      <c r="D1468" s="213"/>
      <c r="E1468" s="214"/>
      <c r="G1468" s="215"/>
      <c r="H1468" s="216"/>
      <c r="I1468" s="216"/>
      <c r="J1468" s="216"/>
      <c r="K1468" s="216"/>
      <c r="L1468" s="216"/>
      <c r="M1468" s="216"/>
      <c r="N1468" s="216"/>
      <c r="O1468" s="216"/>
      <c r="P1468" s="216"/>
      <c r="Q1468" s="216"/>
      <c r="R1468" s="216"/>
      <c r="S1468" s="216"/>
      <c r="T1468" s="216"/>
      <c r="U1468" s="216"/>
      <c r="V1468" s="216"/>
      <c r="W1468" s="216"/>
      <c r="X1468" s="216"/>
      <c r="Y1468" s="216"/>
      <c r="Z1468" s="216"/>
      <c r="AA1468" s="216"/>
      <c r="AB1468" s="216"/>
      <c r="AC1468" s="216"/>
      <c r="AD1468" s="217"/>
      <c r="AE1468" s="217"/>
      <c r="AF1468" s="218"/>
      <c r="AG1468" s="218"/>
    </row>
    <row r="1469" spans="1:33" s="50" customFormat="1" ht="27" customHeight="1" x14ac:dyDescent="0.25">
      <c r="D1469" s="213"/>
      <c r="E1469" s="214"/>
      <c r="G1469" s="215"/>
      <c r="H1469" s="216"/>
      <c r="I1469" s="216"/>
      <c r="J1469" s="216"/>
      <c r="K1469" s="216"/>
      <c r="L1469" s="216"/>
      <c r="M1469" s="216"/>
      <c r="N1469" s="216"/>
      <c r="O1469" s="216"/>
      <c r="P1469" s="216"/>
      <c r="Q1469" s="216"/>
      <c r="R1469" s="216"/>
      <c r="S1469" s="216"/>
      <c r="T1469" s="216"/>
      <c r="U1469" s="216"/>
      <c r="V1469" s="216"/>
      <c r="W1469" s="216"/>
      <c r="X1469" s="216"/>
      <c r="Y1469" s="216"/>
      <c r="Z1469" s="216"/>
      <c r="AA1469" s="216"/>
      <c r="AB1469" s="216"/>
      <c r="AC1469" s="216"/>
      <c r="AD1469" s="217"/>
      <c r="AE1469" s="217"/>
      <c r="AF1469" s="218"/>
      <c r="AG1469" s="218"/>
    </row>
    <row r="1470" spans="1:33" s="50" customFormat="1" ht="27" customHeight="1" x14ac:dyDescent="0.25">
      <c r="D1470" s="213"/>
      <c r="E1470" s="214"/>
      <c r="G1470" s="215"/>
      <c r="H1470" s="216"/>
      <c r="I1470" s="216"/>
      <c r="J1470" s="216"/>
      <c r="K1470" s="216"/>
      <c r="L1470" s="216"/>
      <c r="M1470" s="216"/>
      <c r="N1470" s="216"/>
      <c r="O1470" s="216"/>
      <c r="P1470" s="216"/>
      <c r="Q1470" s="216"/>
      <c r="R1470" s="216"/>
      <c r="S1470" s="216"/>
      <c r="T1470" s="216"/>
      <c r="U1470" s="216"/>
      <c r="V1470" s="216"/>
      <c r="W1470" s="216"/>
      <c r="X1470" s="216"/>
      <c r="Y1470" s="216"/>
      <c r="Z1470" s="216"/>
      <c r="AA1470" s="216"/>
      <c r="AB1470" s="216"/>
      <c r="AC1470" s="216"/>
      <c r="AD1470" s="217"/>
      <c r="AE1470" s="217"/>
      <c r="AF1470" s="218"/>
      <c r="AG1470" s="218"/>
    </row>
    <row r="1471" spans="1:33" s="50" customFormat="1" ht="27" customHeight="1" x14ac:dyDescent="0.25">
      <c r="D1471" s="213"/>
      <c r="E1471" s="214"/>
      <c r="G1471" s="215"/>
      <c r="H1471" s="216"/>
      <c r="I1471" s="216"/>
      <c r="J1471" s="216"/>
      <c r="K1471" s="216"/>
      <c r="L1471" s="216"/>
      <c r="M1471" s="216"/>
      <c r="N1471" s="216"/>
      <c r="O1471" s="216"/>
      <c r="P1471" s="216"/>
      <c r="Q1471" s="216"/>
      <c r="R1471" s="216"/>
      <c r="S1471" s="216"/>
      <c r="T1471" s="216"/>
      <c r="U1471" s="216"/>
      <c r="V1471" s="216"/>
      <c r="W1471" s="216"/>
      <c r="X1471" s="216"/>
      <c r="Y1471" s="216"/>
      <c r="Z1471" s="216"/>
      <c r="AA1471" s="216"/>
      <c r="AB1471" s="216"/>
      <c r="AC1471" s="216"/>
      <c r="AD1471" s="217"/>
      <c r="AE1471" s="217"/>
      <c r="AF1471" s="218"/>
      <c r="AG1471" s="218"/>
    </row>
    <row r="1472" spans="1:33" s="50" customFormat="1" ht="27" customHeight="1" x14ac:dyDescent="0.25">
      <c r="D1472" s="213"/>
      <c r="E1472" s="214"/>
      <c r="G1472" s="215"/>
      <c r="H1472" s="216"/>
      <c r="I1472" s="216"/>
      <c r="J1472" s="216"/>
      <c r="K1472" s="216"/>
      <c r="L1472" s="216"/>
      <c r="M1472" s="216"/>
      <c r="N1472" s="216"/>
      <c r="O1472" s="216"/>
      <c r="P1472" s="216"/>
      <c r="Q1472" s="216"/>
      <c r="R1472" s="216"/>
      <c r="S1472" s="216"/>
      <c r="T1472" s="216"/>
      <c r="U1472" s="216"/>
      <c r="V1472" s="216"/>
      <c r="W1472" s="216"/>
      <c r="X1472" s="216"/>
      <c r="Y1472" s="216"/>
      <c r="Z1472" s="216"/>
      <c r="AA1472" s="216"/>
      <c r="AB1472" s="216"/>
      <c r="AC1472" s="216"/>
      <c r="AD1472" s="217"/>
      <c r="AE1472" s="217"/>
      <c r="AF1472" s="218"/>
      <c r="AG1472" s="218"/>
    </row>
    <row r="1473" spans="4:33" s="50" customFormat="1" ht="27" customHeight="1" x14ac:dyDescent="0.25">
      <c r="D1473" s="213"/>
      <c r="E1473" s="214"/>
      <c r="G1473" s="215"/>
      <c r="H1473" s="216"/>
      <c r="I1473" s="216"/>
      <c r="J1473" s="216"/>
      <c r="K1473" s="216"/>
      <c r="L1473" s="216"/>
      <c r="M1473" s="216"/>
      <c r="N1473" s="216"/>
      <c r="O1473" s="216"/>
      <c r="P1473" s="216"/>
      <c r="Q1473" s="216"/>
      <c r="R1473" s="216"/>
      <c r="S1473" s="216"/>
      <c r="T1473" s="216"/>
      <c r="U1473" s="216"/>
      <c r="V1473" s="216"/>
      <c r="W1473" s="216"/>
      <c r="X1473" s="216"/>
      <c r="Y1473" s="216"/>
      <c r="Z1473" s="216"/>
      <c r="AA1473" s="216"/>
      <c r="AB1473" s="216"/>
      <c r="AC1473" s="216"/>
      <c r="AD1473" s="217"/>
      <c r="AE1473" s="217"/>
      <c r="AF1473" s="218"/>
      <c r="AG1473" s="218"/>
    </row>
    <row r="1474" spans="4:33" s="50" customFormat="1" ht="27" customHeight="1" x14ac:dyDescent="0.25">
      <c r="D1474" s="213"/>
      <c r="E1474" s="214"/>
      <c r="G1474" s="215"/>
      <c r="H1474" s="216"/>
      <c r="I1474" s="216"/>
      <c r="J1474" s="216"/>
      <c r="K1474" s="216"/>
      <c r="L1474" s="216"/>
      <c r="M1474" s="216"/>
      <c r="N1474" s="216"/>
      <c r="O1474" s="216"/>
      <c r="P1474" s="216"/>
      <c r="Q1474" s="216"/>
      <c r="R1474" s="216"/>
      <c r="S1474" s="216"/>
      <c r="T1474" s="216"/>
      <c r="U1474" s="216"/>
      <c r="V1474" s="216"/>
      <c r="W1474" s="216"/>
      <c r="X1474" s="216"/>
      <c r="Y1474" s="216"/>
      <c r="Z1474" s="216"/>
      <c r="AA1474" s="216"/>
      <c r="AB1474" s="216"/>
      <c r="AC1474" s="216"/>
      <c r="AD1474" s="217"/>
      <c r="AE1474" s="217"/>
      <c r="AF1474" s="218"/>
      <c r="AG1474" s="218"/>
    </row>
    <row r="1475" spans="4:33" s="50" customFormat="1" ht="27" customHeight="1" x14ac:dyDescent="0.25">
      <c r="D1475" s="213"/>
      <c r="E1475" s="214"/>
      <c r="G1475" s="215"/>
      <c r="H1475" s="216"/>
      <c r="I1475" s="216"/>
      <c r="J1475" s="216"/>
      <c r="K1475" s="216"/>
      <c r="L1475" s="216"/>
      <c r="M1475" s="216"/>
      <c r="N1475" s="216"/>
      <c r="O1475" s="216"/>
      <c r="P1475" s="216"/>
      <c r="Q1475" s="216"/>
      <c r="R1475" s="216"/>
      <c r="S1475" s="216"/>
      <c r="T1475" s="216"/>
      <c r="U1475" s="216"/>
      <c r="V1475" s="216"/>
      <c r="W1475" s="216"/>
      <c r="X1475" s="216"/>
      <c r="Y1475" s="216"/>
      <c r="Z1475" s="216"/>
      <c r="AA1475" s="216"/>
      <c r="AB1475" s="216"/>
      <c r="AC1475" s="216"/>
      <c r="AD1475" s="217"/>
      <c r="AE1475" s="217"/>
      <c r="AF1475" s="218"/>
      <c r="AG1475" s="218"/>
    </row>
    <row r="1476" spans="4:33" s="50" customFormat="1" ht="27" customHeight="1" x14ac:dyDescent="0.25">
      <c r="D1476" s="213"/>
      <c r="E1476" s="214"/>
      <c r="G1476" s="215"/>
      <c r="H1476" s="216"/>
      <c r="I1476" s="216"/>
      <c r="J1476" s="216"/>
      <c r="K1476" s="216"/>
      <c r="L1476" s="216"/>
      <c r="M1476" s="216"/>
      <c r="N1476" s="216"/>
      <c r="O1476" s="216"/>
      <c r="P1476" s="216"/>
      <c r="Q1476" s="216"/>
      <c r="R1476" s="216"/>
      <c r="S1476" s="216"/>
      <c r="T1476" s="216"/>
      <c r="U1476" s="216"/>
      <c r="V1476" s="216"/>
      <c r="W1476" s="216"/>
      <c r="X1476" s="216"/>
      <c r="Y1476" s="216"/>
      <c r="Z1476" s="216"/>
      <c r="AA1476" s="216"/>
      <c r="AB1476" s="216"/>
      <c r="AC1476" s="216"/>
      <c r="AD1476" s="217"/>
      <c r="AE1476" s="217"/>
      <c r="AF1476" s="218"/>
      <c r="AG1476" s="218"/>
    </row>
    <row r="1477" spans="4:33" s="50" customFormat="1" ht="27" customHeight="1" x14ac:dyDescent="0.25">
      <c r="D1477" s="213"/>
      <c r="E1477" s="214"/>
      <c r="G1477" s="215"/>
      <c r="H1477" s="216"/>
      <c r="I1477" s="216"/>
      <c r="J1477" s="216"/>
      <c r="K1477" s="216"/>
      <c r="L1477" s="216"/>
      <c r="M1477" s="216"/>
      <c r="N1477" s="216"/>
      <c r="O1477" s="216"/>
      <c r="P1477" s="216"/>
      <c r="Q1477" s="216"/>
      <c r="R1477" s="216"/>
      <c r="S1477" s="216"/>
      <c r="T1477" s="216"/>
      <c r="U1477" s="216"/>
      <c r="V1477" s="216"/>
      <c r="W1477" s="216"/>
      <c r="X1477" s="216"/>
      <c r="Y1477" s="216"/>
      <c r="Z1477" s="216"/>
      <c r="AA1477" s="216"/>
      <c r="AB1477" s="216"/>
      <c r="AC1477" s="216"/>
      <c r="AD1477" s="217"/>
      <c r="AE1477" s="217"/>
      <c r="AF1477" s="218"/>
      <c r="AG1477" s="218"/>
    </row>
    <row r="1478" spans="4:33" s="50" customFormat="1" ht="27" customHeight="1" x14ac:dyDescent="0.25">
      <c r="D1478" s="213"/>
      <c r="E1478" s="214"/>
      <c r="G1478" s="215"/>
      <c r="H1478" s="216"/>
      <c r="I1478" s="216"/>
      <c r="J1478" s="216"/>
      <c r="K1478" s="216"/>
      <c r="L1478" s="216"/>
      <c r="M1478" s="216"/>
      <c r="N1478" s="216"/>
      <c r="O1478" s="216"/>
      <c r="P1478" s="216"/>
      <c r="Q1478" s="216"/>
      <c r="R1478" s="216"/>
      <c r="S1478" s="216"/>
      <c r="T1478" s="216"/>
      <c r="U1478" s="216"/>
      <c r="V1478" s="216"/>
      <c r="W1478" s="216"/>
      <c r="X1478" s="216"/>
      <c r="Y1478" s="216"/>
      <c r="Z1478" s="216"/>
      <c r="AA1478" s="216"/>
      <c r="AB1478" s="216"/>
      <c r="AC1478" s="216"/>
      <c r="AD1478" s="217"/>
      <c r="AE1478" s="217"/>
      <c r="AF1478" s="218"/>
      <c r="AG1478" s="218"/>
    </row>
    <row r="1479" spans="4:33" s="50" customFormat="1" ht="27" customHeight="1" x14ac:dyDescent="0.25">
      <c r="D1479" s="213"/>
      <c r="E1479" s="214"/>
      <c r="G1479" s="215"/>
      <c r="H1479" s="216"/>
      <c r="I1479" s="216"/>
      <c r="J1479" s="216"/>
      <c r="K1479" s="216"/>
      <c r="L1479" s="216"/>
      <c r="M1479" s="216"/>
      <c r="N1479" s="216"/>
      <c r="O1479" s="216"/>
      <c r="P1479" s="216"/>
      <c r="Q1479" s="216"/>
      <c r="R1479" s="216"/>
      <c r="S1479" s="216"/>
      <c r="T1479" s="216"/>
      <c r="U1479" s="216"/>
      <c r="V1479" s="216"/>
      <c r="W1479" s="216"/>
      <c r="X1479" s="216"/>
      <c r="Y1479" s="216"/>
      <c r="Z1479" s="216"/>
      <c r="AA1479" s="216"/>
      <c r="AB1479" s="216"/>
      <c r="AC1479" s="216"/>
      <c r="AD1479" s="217"/>
      <c r="AE1479" s="217"/>
      <c r="AF1479" s="218"/>
      <c r="AG1479" s="218"/>
    </row>
    <row r="1480" spans="4:33" s="50" customFormat="1" ht="27" customHeight="1" x14ac:dyDescent="0.25">
      <c r="D1480" s="213"/>
      <c r="E1480" s="214"/>
      <c r="G1480" s="215"/>
      <c r="H1480" s="216"/>
      <c r="I1480" s="216"/>
      <c r="J1480" s="216"/>
      <c r="K1480" s="216"/>
      <c r="L1480" s="216"/>
      <c r="M1480" s="216"/>
      <c r="N1480" s="216"/>
      <c r="O1480" s="216"/>
      <c r="P1480" s="216"/>
      <c r="Q1480" s="216"/>
      <c r="R1480" s="216"/>
      <c r="S1480" s="216"/>
      <c r="T1480" s="216"/>
      <c r="U1480" s="216"/>
      <c r="V1480" s="216"/>
      <c r="W1480" s="216"/>
      <c r="X1480" s="216"/>
      <c r="Y1480" s="216"/>
      <c r="Z1480" s="216"/>
      <c r="AA1480" s="216"/>
      <c r="AB1480" s="216"/>
      <c r="AC1480" s="216"/>
      <c r="AD1480" s="217"/>
      <c r="AE1480" s="217"/>
      <c r="AF1480" s="218"/>
      <c r="AG1480" s="218"/>
    </row>
    <row r="1481" spans="4:33" s="50" customFormat="1" ht="27" customHeight="1" x14ac:dyDescent="0.25">
      <c r="D1481" s="213"/>
      <c r="E1481" s="214"/>
      <c r="G1481" s="215"/>
      <c r="H1481" s="216"/>
      <c r="I1481" s="216"/>
      <c r="J1481" s="216"/>
      <c r="K1481" s="216"/>
      <c r="L1481" s="216"/>
      <c r="M1481" s="216"/>
      <c r="N1481" s="216"/>
      <c r="O1481" s="216"/>
      <c r="P1481" s="216"/>
      <c r="Q1481" s="216"/>
      <c r="R1481" s="216"/>
      <c r="S1481" s="216"/>
      <c r="T1481" s="216"/>
      <c r="U1481" s="216"/>
      <c r="V1481" s="216"/>
      <c r="W1481" s="216"/>
      <c r="X1481" s="216"/>
      <c r="Y1481" s="216"/>
      <c r="Z1481" s="216"/>
      <c r="AA1481" s="216"/>
      <c r="AB1481" s="216"/>
      <c r="AC1481" s="216"/>
      <c r="AD1481" s="217"/>
      <c r="AE1481" s="217"/>
      <c r="AF1481" s="218"/>
      <c r="AG1481" s="218"/>
    </row>
    <row r="1482" spans="4:33" s="50" customFormat="1" ht="27" customHeight="1" x14ac:dyDescent="0.25">
      <c r="D1482" s="213"/>
      <c r="E1482" s="214"/>
      <c r="G1482" s="215"/>
      <c r="H1482" s="216"/>
      <c r="I1482" s="216"/>
      <c r="J1482" s="216"/>
      <c r="K1482" s="216"/>
      <c r="L1482" s="216"/>
      <c r="M1482" s="216"/>
      <c r="N1482" s="216"/>
      <c r="O1482" s="216"/>
      <c r="P1482" s="216"/>
      <c r="Q1482" s="216"/>
      <c r="R1482" s="216"/>
      <c r="S1482" s="216"/>
      <c r="T1482" s="216"/>
      <c r="U1482" s="216"/>
      <c r="V1482" s="216"/>
      <c r="W1482" s="216"/>
      <c r="X1482" s="216"/>
      <c r="Y1482" s="216"/>
      <c r="Z1482" s="216"/>
      <c r="AA1482" s="216"/>
      <c r="AB1482" s="216"/>
      <c r="AC1482" s="216"/>
      <c r="AD1482" s="217"/>
      <c r="AE1482" s="217"/>
      <c r="AF1482" s="218"/>
      <c r="AG1482" s="218"/>
    </row>
    <row r="1483" spans="4:33" s="50" customFormat="1" ht="27" customHeight="1" x14ac:dyDescent="0.25">
      <c r="D1483" s="213"/>
      <c r="E1483" s="214"/>
      <c r="G1483" s="215"/>
      <c r="H1483" s="216"/>
      <c r="I1483" s="216"/>
      <c r="J1483" s="216"/>
      <c r="K1483" s="216"/>
      <c r="L1483" s="216"/>
      <c r="M1483" s="216"/>
      <c r="N1483" s="216"/>
      <c r="O1483" s="216"/>
      <c r="P1483" s="216"/>
      <c r="Q1483" s="216"/>
      <c r="R1483" s="216"/>
      <c r="S1483" s="216"/>
      <c r="T1483" s="216"/>
      <c r="U1483" s="216"/>
      <c r="V1483" s="216"/>
      <c r="W1483" s="216"/>
      <c r="X1483" s="216"/>
      <c r="Y1483" s="216"/>
      <c r="Z1483" s="216"/>
      <c r="AA1483" s="216"/>
      <c r="AB1483" s="216"/>
      <c r="AC1483" s="216"/>
      <c r="AD1483" s="217"/>
      <c r="AE1483" s="217"/>
      <c r="AF1483" s="218"/>
      <c r="AG1483" s="218"/>
    </row>
    <row r="1484" spans="4:33" s="50" customFormat="1" ht="27" customHeight="1" x14ac:dyDescent="0.25">
      <c r="D1484" s="213"/>
      <c r="E1484" s="214"/>
      <c r="G1484" s="215"/>
      <c r="H1484" s="216"/>
      <c r="I1484" s="216"/>
      <c r="J1484" s="216"/>
      <c r="K1484" s="216"/>
      <c r="L1484" s="216"/>
      <c r="M1484" s="216"/>
      <c r="N1484" s="216"/>
      <c r="O1484" s="216"/>
      <c r="P1484" s="216"/>
      <c r="Q1484" s="216"/>
      <c r="R1484" s="216"/>
      <c r="S1484" s="216"/>
      <c r="T1484" s="216"/>
      <c r="U1484" s="216"/>
      <c r="V1484" s="216"/>
      <c r="W1484" s="216"/>
      <c r="X1484" s="216"/>
      <c r="Y1484" s="216"/>
      <c r="Z1484" s="216"/>
      <c r="AA1484" s="216"/>
      <c r="AB1484" s="216"/>
      <c r="AC1484" s="216"/>
      <c r="AD1484" s="217"/>
      <c r="AE1484" s="217"/>
      <c r="AF1484" s="218"/>
      <c r="AG1484" s="218"/>
    </row>
    <row r="1485" spans="4:33" s="50" customFormat="1" ht="27" customHeight="1" x14ac:dyDescent="0.25">
      <c r="D1485" s="213"/>
      <c r="E1485" s="214"/>
      <c r="G1485" s="215"/>
      <c r="H1485" s="216"/>
      <c r="I1485" s="216"/>
      <c r="J1485" s="216"/>
      <c r="K1485" s="216"/>
      <c r="L1485" s="216"/>
      <c r="M1485" s="216"/>
      <c r="N1485" s="216"/>
      <c r="O1485" s="216"/>
      <c r="P1485" s="216"/>
      <c r="Q1485" s="216"/>
      <c r="R1485" s="216"/>
      <c r="S1485" s="216"/>
      <c r="T1485" s="216"/>
      <c r="U1485" s="216"/>
      <c r="V1485" s="216"/>
      <c r="W1485" s="216"/>
      <c r="X1485" s="216"/>
      <c r="Y1485" s="216"/>
      <c r="Z1485" s="216"/>
      <c r="AA1485" s="216"/>
      <c r="AB1485" s="216"/>
      <c r="AC1485" s="216"/>
      <c r="AD1485" s="217"/>
      <c r="AE1485" s="217"/>
      <c r="AF1485" s="218"/>
      <c r="AG1485" s="218"/>
    </row>
    <row r="1486" spans="4:33" s="50" customFormat="1" ht="27" customHeight="1" x14ac:dyDescent="0.25">
      <c r="D1486" s="213"/>
      <c r="E1486" s="214"/>
      <c r="G1486" s="215"/>
      <c r="H1486" s="216"/>
      <c r="I1486" s="216"/>
      <c r="J1486" s="216"/>
      <c r="K1486" s="216"/>
      <c r="L1486" s="216"/>
      <c r="M1486" s="216"/>
      <c r="N1486" s="216"/>
      <c r="O1486" s="216"/>
      <c r="P1486" s="216"/>
      <c r="Q1486" s="216"/>
      <c r="R1486" s="216"/>
      <c r="S1486" s="216"/>
      <c r="T1486" s="216"/>
      <c r="U1486" s="216"/>
      <c r="V1486" s="216"/>
      <c r="W1486" s="216"/>
      <c r="X1486" s="216"/>
      <c r="Y1486" s="216"/>
      <c r="Z1486" s="216"/>
      <c r="AA1486" s="216"/>
      <c r="AB1486" s="216"/>
      <c r="AC1486" s="216"/>
      <c r="AD1486" s="217"/>
      <c r="AE1486" s="217"/>
      <c r="AF1486" s="218"/>
      <c r="AG1486" s="218"/>
    </row>
    <row r="1487" spans="4:33" s="50" customFormat="1" ht="27" customHeight="1" x14ac:dyDescent="0.25">
      <c r="D1487" s="213"/>
      <c r="E1487" s="214"/>
      <c r="G1487" s="215"/>
      <c r="H1487" s="216"/>
      <c r="I1487" s="216"/>
      <c r="J1487" s="216"/>
      <c r="K1487" s="216"/>
      <c r="L1487" s="216"/>
      <c r="M1487" s="216"/>
      <c r="N1487" s="216"/>
      <c r="O1487" s="216"/>
      <c r="P1487" s="216"/>
      <c r="Q1487" s="216"/>
      <c r="R1487" s="216"/>
      <c r="S1487" s="216"/>
      <c r="T1487" s="216"/>
      <c r="U1487" s="216"/>
      <c r="V1487" s="216"/>
      <c r="W1487" s="216"/>
      <c r="X1487" s="216"/>
      <c r="Y1487" s="216"/>
      <c r="Z1487" s="216"/>
      <c r="AA1487" s="216"/>
      <c r="AB1487" s="216"/>
      <c r="AC1487" s="216"/>
      <c r="AD1487" s="217"/>
      <c r="AE1487" s="217"/>
      <c r="AF1487" s="218"/>
      <c r="AG1487" s="218"/>
    </row>
    <row r="1488" spans="4:33" s="50" customFormat="1" ht="27" customHeight="1" x14ac:dyDescent="0.25">
      <c r="D1488" s="213"/>
      <c r="E1488" s="214"/>
      <c r="G1488" s="215"/>
      <c r="H1488" s="216"/>
      <c r="I1488" s="216"/>
      <c r="J1488" s="216"/>
      <c r="K1488" s="216"/>
      <c r="L1488" s="216"/>
      <c r="M1488" s="216"/>
      <c r="N1488" s="216"/>
      <c r="O1488" s="216"/>
      <c r="P1488" s="216"/>
      <c r="Q1488" s="216"/>
      <c r="R1488" s="216"/>
      <c r="S1488" s="216"/>
      <c r="T1488" s="216"/>
      <c r="U1488" s="216"/>
      <c r="V1488" s="216"/>
      <c r="W1488" s="216"/>
      <c r="X1488" s="216"/>
      <c r="Y1488" s="216"/>
      <c r="Z1488" s="216"/>
      <c r="AA1488" s="216"/>
      <c r="AB1488" s="216"/>
      <c r="AC1488" s="216"/>
      <c r="AD1488" s="217"/>
      <c r="AE1488" s="217"/>
      <c r="AF1488" s="218"/>
      <c r="AG1488" s="218"/>
    </row>
    <row r="1489" spans="4:33" s="50" customFormat="1" ht="27" customHeight="1" x14ac:dyDescent="0.25">
      <c r="D1489" s="213"/>
      <c r="E1489" s="214"/>
      <c r="G1489" s="215"/>
      <c r="H1489" s="216"/>
      <c r="I1489" s="216"/>
      <c r="J1489" s="216"/>
      <c r="K1489" s="216"/>
      <c r="L1489" s="216"/>
      <c r="M1489" s="216"/>
      <c r="N1489" s="216"/>
      <c r="O1489" s="216"/>
      <c r="P1489" s="216"/>
      <c r="Q1489" s="216"/>
      <c r="R1489" s="216"/>
      <c r="S1489" s="216"/>
      <c r="T1489" s="216"/>
      <c r="U1489" s="216"/>
      <c r="V1489" s="216"/>
      <c r="W1489" s="216"/>
      <c r="X1489" s="216"/>
      <c r="Y1489" s="216"/>
      <c r="Z1489" s="216"/>
      <c r="AA1489" s="216"/>
      <c r="AB1489" s="216"/>
      <c r="AC1489" s="216"/>
      <c r="AD1489" s="217"/>
      <c r="AE1489" s="217"/>
      <c r="AF1489" s="218"/>
      <c r="AG1489" s="218"/>
    </row>
    <row r="1490" spans="4:33" s="50" customFormat="1" ht="27" customHeight="1" x14ac:dyDescent="0.25">
      <c r="D1490" s="213"/>
      <c r="E1490" s="214"/>
      <c r="G1490" s="215"/>
      <c r="H1490" s="216"/>
      <c r="I1490" s="216"/>
      <c r="J1490" s="216"/>
      <c r="K1490" s="216"/>
      <c r="L1490" s="216"/>
      <c r="M1490" s="216"/>
      <c r="N1490" s="216"/>
      <c r="O1490" s="216"/>
      <c r="P1490" s="216"/>
      <c r="Q1490" s="216"/>
      <c r="R1490" s="216"/>
      <c r="S1490" s="216"/>
      <c r="T1490" s="216"/>
      <c r="U1490" s="216"/>
      <c r="V1490" s="216"/>
      <c r="W1490" s="216"/>
      <c r="X1490" s="216"/>
      <c r="Y1490" s="216"/>
      <c r="Z1490" s="216"/>
      <c r="AA1490" s="216"/>
      <c r="AB1490" s="216"/>
      <c r="AC1490" s="216"/>
      <c r="AD1490" s="217"/>
      <c r="AE1490" s="217"/>
      <c r="AF1490" s="218"/>
      <c r="AG1490" s="218"/>
    </row>
    <row r="1491" spans="4:33" s="50" customFormat="1" ht="27" customHeight="1" x14ac:dyDescent="0.25">
      <c r="D1491" s="213"/>
      <c r="E1491" s="214"/>
      <c r="G1491" s="215"/>
      <c r="H1491" s="216"/>
      <c r="I1491" s="216"/>
      <c r="J1491" s="216"/>
      <c r="K1491" s="216"/>
      <c r="L1491" s="216"/>
      <c r="M1491" s="216"/>
      <c r="N1491" s="216"/>
      <c r="O1491" s="216"/>
      <c r="P1491" s="216"/>
      <c r="Q1491" s="216"/>
      <c r="R1491" s="216"/>
      <c r="S1491" s="216"/>
      <c r="T1491" s="216"/>
      <c r="U1491" s="216"/>
      <c r="V1491" s="216"/>
      <c r="W1491" s="216"/>
      <c r="X1491" s="216"/>
      <c r="Y1491" s="216"/>
      <c r="Z1491" s="216"/>
      <c r="AA1491" s="216"/>
      <c r="AB1491" s="216"/>
      <c r="AC1491" s="216"/>
      <c r="AD1491" s="217"/>
      <c r="AE1491" s="217"/>
      <c r="AF1491" s="218"/>
      <c r="AG1491" s="218"/>
    </row>
    <row r="1492" spans="4:33" s="50" customFormat="1" ht="27" customHeight="1" x14ac:dyDescent="0.25">
      <c r="D1492" s="213"/>
      <c r="E1492" s="214"/>
      <c r="G1492" s="215"/>
      <c r="H1492" s="216"/>
      <c r="I1492" s="216"/>
      <c r="J1492" s="216"/>
      <c r="K1492" s="216"/>
      <c r="L1492" s="216"/>
      <c r="M1492" s="216"/>
      <c r="N1492" s="216"/>
      <c r="O1492" s="216"/>
      <c r="P1492" s="216"/>
      <c r="Q1492" s="216"/>
      <c r="R1492" s="216"/>
      <c r="S1492" s="216"/>
      <c r="T1492" s="216"/>
      <c r="U1492" s="216"/>
      <c r="V1492" s="216"/>
      <c r="W1492" s="216"/>
      <c r="X1492" s="216"/>
      <c r="Y1492" s="216"/>
      <c r="Z1492" s="216"/>
      <c r="AA1492" s="216"/>
      <c r="AB1492" s="216"/>
      <c r="AC1492" s="216"/>
      <c r="AD1492" s="217"/>
      <c r="AE1492" s="217"/>
      <c r="AF1492" s="218"/>
      <c r="AG1492" s="218"/>
    </row>
    <row r="1493" spans="4:33" s="50" customFormat="1" ht="27" customHeight="1" x14ac:dyDescent="0.25">
      <c r="D1493" s="213"/>
      <c r="E1493" s="214"/>
      <c r="G1493" s="215"/>
      <c r="H1493" s="216"/>
      <c r="I1493" s="216"/>
      <c r="J1493" s="216"/>
      <c r="K1493" s="216"/>
      <c r="L1493" s="216"/>
      <c r="M1493" s="216"/>
      <c r="N1493" s="216"/>
      <c r="O1493" s="216"/>
      <c r="P1493" s="216"/>
      <c r="Q1493" s="216"/>
      <c r="R1493" s="216"/>
      <c r="S1493" s="216"/>
      <c r="T1493" s="216"/>
      <c r="U1493" s="216"/>
      <c r="V1493" s="216"/>
      <c r="W1493" s="216"/>
      <c r="X1493" s="216"/>
      <c r="Y1493" s="216"/>
      <c r="Z1493" s="216"/>
      <c r="AA1493" s="216"/>
      <c r="AB1493" s="216"/>
      <c r="AC1493" s="216"/>
      <c r="AD1493" s="217"/>
      <c r="AE1493" s="217"/>
      <c r="AF1493" s="218"/>
      <c r="AG1493" s="218"/>
    </row>
    <row r="1494" spans="4:33" s="50" customFormat="1" ht="27" customHeight="1" x14ac:dyDescent="0.25">
      <c r="D1494" s="213"/>
      <c r="E1494" s="214"/>
      <c r="G1494" s="215"/>
      <c r="H1494" s="216"/>
      <c r="I1494" s="216"/>
      <c r="J1494" s="216"/>
      <c r="K1494" s="216"/>
      <c r="L1494" s="216"/>
      <c r="M1494" s="216"/>
      <c r="N1494" s="216"/>
      <c r="O1494" s="216"/>
      <c r="P1494" s="216"/>
      <c r="Q1494" s="216"/>
      <c r="R1494" s="216"/>
      <c r="S1494" s="216"/>
      <c r="T1494" s="216"/>
      <c r="U1494" s="216"/>
      <c r="V1494" s="216"/>
      <c r="W1494" s="216"/>
      <c r="X1494" s="216"/>
      <c r="Y1494" s="216"/>
      <c r="Z1494" s="216"/>
      <c r="AA1494" s="216"/>
      <c r="AB1494" s="216"/>
      <c r="AC1494" s="216"/>
      <c r="AD1494" s="217"/>
      <c r="AE1494" s="217"/>
      <c r="AF1494" s="218"/>
      <c r="AG1494" s="218"/>
    </row>
    <row r="1495" spans="4:33" s="50" customFormat="1" ht="27" customHeight="1" x14ac:dyDescent="0.25">
      <c r="D1495" s="213"/>
      <c r="E1495" s="214"/>
      <c r="G1495" s="215"/>
      <c r="H1495" s="216"/>
      <c r="I1495" s="216"/>
      <c r="J1495" s="216"/>
      <c r="K1495" s="216"/>
      <c r="L1495" s="216"/>
      <c r="M1495" s="216"/>
      <c r="N1495" s="216"/>
      <c r="O1495" s="216"/>
      <c r="P1495" s="216"/>
      <c r="Q1495" s="216"/>
      <c r="R1495" s="216"/>
      <c r="S1495" s="216"/>
      <c r="T1495" s="216"/>
      <c r="U1495" s="216"/>
      <c r="V1495" s="216"/>
      <c r="W1495" s="216"/>
      <c r="X1495" s="216"/>
      <c r="Y1495" s="216"/>
      <c r="Z1495" s="216"/>
      <c r="AA1495" s="216"/>
      <c r="AB1495" s="216"/>
      <c r="AC1495" s="216"/>
      <c r="AD1495" s="217"/>
      <c r="AE1495" s="217"/>
      <c r="AF1495" s="218"/>
      <c r="AG1495" s="218"/>
    </row>
    <row r="1496" spans="4:33" s="50" customFormat="1" ht="27" customHeight="1" x14ac:dyDescent="0.25">
      <c r="D1496" s="213"/>
      <c r="E1496" s="214"/>
      <c r="G1496" s="215"/>
      <c r="H1496" s="216"/>
      <c r="I1496" s="216"/>
      <c r="J1496" s="216"/>
      <c r="K1496" s="216"/>
      <c r="L1496" s="216"/>
      <c r="M1496" s="216"/>
      <c r="N1496" s="216"/>
      <c r="O1496" s="216"/>
      <c r="P1496" s="216"/>
      <c r="Q1496" s="216"/>
      <c r="R1496" s="216"/>
      <c r="S1496" s="216"/>
      <c r="T1496" s="216"/>
      <c r="U1496" s="216"/>
      <c r="V1496" s="216"/>
      <c r="W1496" s="216"/>
      <c r="X1496" s="216"/>
      <c r="Y1496" s="216"/>
      <c r="Z1496" s="216"/>
      <c r="AA1496" s="216"/>
      <c r="AB1496" s="216"/>
      <c r="AC1496" s="216"/>
      <c r="AD1496" s="217"/>
      <c r="AE1496" s="217"/>
      <c r="AF1496" s="218"/>
      <c r="AG1496" s="218"/>
    </row>
    <row r="1497" spans="4:33" s="50" customFormat="1" ht="27" customHeight="1" x14ac:dyDescent="0.25">
      <c r="D1497" s="213"/>
      <c r="G1497" s="215"/>
      <c r="H1497" s="216"/>
      <c r="I1497" s="216"/>
      <c r="J1497" s="216"/>
      <c r="K1497" s="216"/>
      <c r="L1497" s="216"/>
      <c r="M1497" s="216"/>
      <c r="N1497" s="216"/>
      <c r="O1497" s="216"/>
      <c r="P1497" s="216"/>
      <c r="Q1497" s="216"/>
      <c r="R1497" s="216"/>
      <c r="S1497" s="216"/>
      <c r="T1497" s="216"/>
      <c r="U1497" s="216"/>
      <c r="V1497" s="216"/>
      <c r="W1497" s="216"/>
      <c r="X1497" s="216"/>
      <c r="Y1497" s="216"/>
      <c r="Z1497" s="216"/>
      <c r="AA1497" s="216"/>
      <c r="AB1497" s="216"/>
      <c r="AC1497" s="216"/>
      <c r="AD1497" s="217"/>
      <c r="AE1497" s="217"/>
      <c r="AF1497" s="218"/>
      <c r="AG1497" s="218"/>
    </row>
    <row r="1498" spans="4:33" s="50" customFormat="1" ht="27" customHeight="1" x14ac:dyDescent="0.25">
      <c r="D1498" s="213"/>
      <c r="G1498" s="215"/>
      <c r="H1498" s="216"/>
      <c r="I1498" s="216"/>
      <c r="J1498" s="216"/>
      <c r="K1498" s="216"/>
      <c r="L1498" s="216"/>
      <c r="M1498" s="216"/>
      <c r="N1498" s="216"/>
      <c r="O1498" s="216"/>
      <c r="P1498" s="216"/>
      <c r="Q1498" s="216"/>
      <c r="R1498" s="216"/>
      <c r="S1498" s="216"/>
      <c r="T1498" s="216"/>
      <c r="U1498" s="216"/>
      <c r="V1498" s="216"/>
      <c r="W1498" s="216"/>
      <c r="X1498" s="216"/>
      <c r="Y1498" s="216"/>
      <c r="Z1498" s="216"/>
      <c r="AA1498" s="216"/>
      <c r="AB1498" s="216"/>
      <c r="AC1498" s="216"/>
      <c r="AD1498" s="217"/>
      <c r="AE1498" s="217"/>
      <c r="AF1498" s="218"/>
      <c r="AG1498" s="218"/>
    </row>
    <row r="1499" spans="4:33" s="50" customFormat="1" ht="27" customHeight="1" x14ac:dyDescent="0.25">
      <c r="D1499" s="213"/>
      <c r="G1499" s="215"/>
      <c r="H1499" s="216"/>
      <c r="I1499" s="216"/>
      <c r="J1499" s="216"/>
      <c r="K1499" s="216"/>
      <c r="L1499" s="216"/>
      <c r="M1499" s="216"/>
      <c r="N1499" s="216"/>
      <c r="O1499" s="216"/>
      <c r="P1499" s="216"/>
      <c r="Q1499" s="216"/>
      <c r="R1499" s="216"/>
      <c r="S1499" s="216"/>
      <c r="T1499" s="216"/>
      <c r="U1499" s="216"/>
      <c r="V1499" s="216"/>
      <c r="W1499" s="216"/>
      <c r="X1499" s="216"/>
      <c r="Y1499" s="216"/>
      <c r="Z1499" s="216"/>
      <c r="AA1499" s="216"/>
      <c r="AB1499" s="216"/>
      <c r="AC1499" s="216"/>
      <c r="AD1499" s="217"/>
      <c r="AE1499" s="217"/>
      <c r="AF1499" s="218"/>
      <c r="AG1499" s="218"/>
    </row>
    <row r="1500" spans="4:33" s="50" customFormat="1" ht="27" customHeight="1" x14ac:dyDescent="0.25">
      <c r="D1500" s="213"/>
      <c r="G1500" s="215"/>
      <c r="H1500" s="216"/>
      <c r="I1500" s="216"/>
      <c r="J1500" s="216"/>
      <c r="K1500" s="216"/>
      <c r="L1500" s="216"/>
      <c r="M1500" s="216"/>
      <c r="N1500" s="216"/>
      <c r="O1500" s="216"/>
      <c r="P1500" s="216"/>
      <c r="Q1500" s="216"/>
      <c r="R1500" s="216"/>
      <c r="S1500" s="216"/>
      <c r="T1500" s="216"/>
      <c r="U1500" s="216"/>
      <c r="V1500" s="216"/>
      <c r="W1500" s="216"/>
      <c r="X1500" s="216"/>
      <c r="Y1500" s="216"/>
      <c r="Z1500" s="216"/>
      <c r="AA1500" s="216"/>
      <c r="AB1500" s="216"/>
      <c r="AC1500" s="216"/>
      <c r="AD1500" s="217"/>
      <c r="AE1500" s="217"/>
      <c r="AF1500" s="218"/>
      <c r="AG1500" s="218"/>
    </row>
    <row r="1501" spans="4:33" s="50" customFormat="1" ht="27" customHeight="1" x14ac:dyDescent="0.25">
      <c r="D1501" s="213"/>
      <c r="G1501" s="215"/>
      <c r="H1501" s="216"/>
      <c r="I1501" s="216"/>
      <c r="J1501" s="216"/>
      <c r="K1501" s="216"/>
      <c r="L1501" s="216"/>
      <c r="M1501" s="216"/>
      <c r="N1501" s="216"/>
      <c r="O1501" s="216"/>
      <c r="P1501" s="216"/>
      <c r="Q1501" s="216"/>
      <c r="R1501" s="216"/>
      <c r="S1501" s="216"/>
      <c r="T1501" s="216"/>
      <c r="U1501" s="216"/>
      <c r="V1501" s="216"/>
      <c r="W1501" s="216"/>
      <c r="X1501" s="216"/>
      <c r="Y1501" s="216"/>
      <c r="Z1501" s="216"/>
      <c r="AA1501" s="216"/>
      <c r="AB1501" s="216"/>
      <c r="AC1501" s="216"/>
      <c r="AD1501" s="217"/>
      <c r="AE1501" s="217"/>
      <c r="AF1501" s="218"/>
      <c r="AG1501" s="218"/>
    </row>
    <row r="1502" spans="4:33" s="50" customFormat="1" ht="27" customHeight="1" x14ac:dyDescent="0.25">
      <c r="D1502" s="213"/>
      <c r="G1502" s="215"/>
      <c r="H1502" s="216"/>
      <c r="I1502" s="216"/>
      <c r="J1502" s="216"/>
      <c r="K1502" s="216"/>
      <c r="L1502" s="216"/>
      <c r="M1502" s="216"/>
      <c r="N1502" s="216"/>
      <c r="O1502" s="216"/>
      <c r="P1502" s="216"/>
      <c r="Q1502" s="216"/>
      <c r="R1502" s="216"/>
      <c r="S1502" s="216"/>
      <c r="T1502" s="216"/>
      <c r="U1502" s="216"/>
      <c r="V1502" s="216"/>
      <c r="W1502" s="216"/>
      <c r="X1502" s="216"/>
      <c r="Y1502" s="216"/>
      <c r="Z1502" s="216"/>
      <c r="AA1502" s="216"/>
      <c r="AB1502" s="216"/>
      <c r="AC1502" s="216"/>
      <c r="AD1502" s="217"/>
      <c r="AE1502" s="217"/>
      <c r="AF1502" s="218"/>
      <c r="AG1502" s="218"/>
    </row>
    <row r="1503" spans="4:33" s="50" customFormat="1" ht="27" customHeight="1" x14ac:dyDescent="0.25">
      <c r="D1503" s="213"/>
      <c r="G1503" s="215"/>
      <c r="H1503" s="216"/>
      <c r="I1503" s="216"/>
      <c r="J1503" s="216"/>
      <c r="K1503" s="216"/>
      <c r="L1503" s="216"/>
      <c r="M1503" s="216"/>
      <c r="N1503" s="216"/>
      <c r="O1503" s="216"/>
      <c r="P1503" s="216"/>
      <c r="Q1503" s="216"/>
      <c r="R1503" s="216"/>
      <c r="S1503" s="216"/>
      <c r="T1503" s="216"/>
      <c r="U1503" s="216"/>
      <c r="V1503" s="216"/>
      <c r="W1503" s="216"/>
      <c r="X1503" s="216"/>
      <c r="Y1503" s="216"/>
      <c r="Z1503" s="216"/>
      <c r="AA1503" s="216"/>
      <c r="AB1503" s="216"/>
      <c r="AC1503" s="216"/>
      <c r="AD1503" s="217"/>
      <c r="AE1503" s="217"/>
      <c r="AF1503" s="218"/>
      <c r="AG1503" s="218"/>
    </row>
    <row r="1504" spans="4:33" s="50" customFormat="1" ht="27" customHeight="1" x14ac:dyDescent="0.25">
      <c r="D1504" s="213"/>
      <c r="G1504" s="215"/>
      <c r="H1504" s="216"/>
      <c r="I1504" s="216"/>
      <c r="J1504" s="216"/>
      <c r="K1504" s="216"/>
      <c r="L1504" s="216"/>
      <c r="M1504" s="216"/>
      <c r="N1504" s="216"/>
      <c r="O1504" s="216"/>
      <c r="P1504" s="216"/>
      <c r="Q1504" s="216"/>
      <c r="R1504" s="216"/>
      <c r="S1504" s="216"/>
      <c r="T1504" s="216"/>
      <c r="U1504" s="216"/>
      <c r="V1504" s="216"/>
      <c r="W1504" s="216"/>
      <c r="X1504" s="216"/>
      <c r="Y1504" s="216"/>
      <c r="Z1504" s="216"/>
      <c r="AA1504" s="216"/>
      <c r="AB1504" s="216"/>
      <c r="AC1504" s="216"/>
      <c r="AD1504" s="217"/>
      <c r="AE1504" s="217"/>
      <c r="AF1504" s="218"/>
      <c r="AG1504" s="218"/>
    </row>
    <row r="1505" spans="4:33" s="50" customFormat="1" ht="27" customHeight="1" x14ac:dyDescent="0.25">
      <c r="D1505" s="213"/>
      <c r="G1505" s="215"/>
      <c r="H1505" s="216"/>
      <c r="I1505" s="216"/>
      <c r="J1505" s="216"/>
      <c r="K1505" s="216"/>
      <c r="L1505" s="216"/>
      <c r="M1505" s="216"/>
      <c r="N1505" s="216"/>
      <c r="O1505" s="216"/>
      <c r="P1505" s="216"/>
      <c r="Q1505" s="216"/>
      <c r="R1505" s="216"/>
      <c r="S1505" s="216"/>
      <c r="T1505" s="216"/>
      <c r="U1505" s="216"/>
      <c r="V1505" s="216"/>
      <c r="W1505" s="216"/>
      <c r="X1505" s="216"/>
      <c r="Y1505" s="216"/>
      <c r="Z1505" s="216"/>
      <c r="AA1505" s="216"/>
      <c r="AB1505" s="216"/>
      <c r="AC1505" s="216"/>
      <c r="AD1505" s="217"/>
      <c r="AE1505" s="217"/>
      <c r="AF1505" s="218"/>
      <c r="AG1505" s="218"/>
    </row>
    <row r="1506" spans="4:33" s="50" customFormat="1" ht="27" customHeight="1" x14ac:dyDescent="0.25">
      <c r="D1506" s="213"/>
      <c r="G1506" s="215"/>
      <c r="H1506" s="216"/>
      <c r="I1506" s="216"/>
      <c r="J1506" s="216"/>
      <c r="K1506" s="216"/>
      <c r="L1506" s="216"/>
      <c r="M1506" s="216"/>
      <c r="N1506" s="216"/>
      <c r="O1506" s="216"/>
      <c r="P1506" s="216"/>
      <c r="Q1506" s="216"/>
      <c r="R1506" s="216"/>
      <c r="S1506" s="216"/>
      <c r="T1506" s="216"/>
      <c r="U1506" s="216"/>
      <c r="V1506" s="216"/>
      <c r="W1506" s="216"/>
      <c r="X1506" s="216"/>
      <c r="Y1506" s="216"/>
      <c r="Z1506" s="216"/>
      <c r="AA1506" s="216"/>
      <c r="AB1506" s="216"/>
      <c r="AC1506" s="216"/>
      <c r="AD1506" s="217"/>
      <c r="AE1506" s="217"/>
      <c r="AF1506" s="218"/>
      <c r="AG1506" s="218"/>
    </row>
    <row r="1507" spans="4:33" s="50" customFormat="1" ht="27" customHeight="1" x14ac:dyDescent="0.25">
      <c r="D1507" s="213"/>
      <c r="G1507" s="215"/>
      <c r="H1507" s="216"/>
      <c r="I1507" s="216"/>
      <c r="J1507" s="216"/>
      <c r="K1507" s="216"/>
      <c r="L1507" s="216"/>
      <c r="M1507" s="216"/>
      <c r="N1507" s="216"/>
      <c r="O1507" s="216"/>
      <c r="P1507" s="216"/>
      <c r="Q1507" s="216"/>
      <c r="R1507" s="216"/>
      <c r="S1507" s="216"/>
      <c r="T1507" s="216"/>
      <c r="U1507" s="216"/>
      <c r="V1507" s="216"/>
      <c r="W1507" s="216"/>
      <c r="X1507" s="216"/>
      <c r="Y1507" s="216"/>
      <c r="Z1507" s="216"/>
      <c r="AA1507" s="216"/>
      <c r="AB1507" s="216"/>
      <c r="AC1507" s="216"/>
      <c r="AD1507" s="217"/>
      <c r="AE1507" s="217"/>
      <c r="AF1507" s="218"/>
      <c r="AG1507" s="218"/>
    </row>
    <row r="1508" spans="4:33" s="50" customFormat="1" ht="27" customHeight="1" x14ac:dyDescent="0.25">
      <c r="D1508" s="213"/>
      <c r="G1508" s="215"/>
      <c r="H1508" s="216"/>
      <c r="I1508" s="216"/>
      <c r="J1508" s="216"/>
      <c r="K1508" s="216"/>
      <c r="L1508" s="216"/>
      <c r="M1508" s="216"/>
      <c r="N1508" s="216"/>
      <c r="O1508" s="216"/>
      <c r="P1508" s="216"/>
      <c r="Q1508" s="216"/>
      <c r="R1508" s="216"/>
      <c r="S1508" s="216"/>
      <c r="T1508" s="216"/>
      <c r="U1508" s="216"/>
      <c r="V1508" s="216"/>
      <c r="W1508" s="216"/>
      <c r="X1508" s="216"/>
      <c r="Y1508" s="216"/>
      <c r="Z1508" s="216"/>
      <c r="AA1508" s="216"/>
      <c r="AB1508" s="216"/>
      <c r="AC1508" s="216"/>
      <c r="AD1508" s="217"/>
      <c r="AE1508" s="217"/>
      <c r="AF1508" s="218"/>
      <c r="AG1508" s="218"/>
    </row>
    <row r="1509" spans="4:33" s="50" customFormat="1" ht="27" customHeight="1" x14ac:dyDescent="0.25">
      <c r="D1509" s="213"/>
      <c r="G1509" s="215"/>
      <c r="H1509" s="216"/>
      <c r="I1509" s="216"/>
      <c r="J1509" s="216"/>
      <c r="K1509" s="216"/>
      <c r="L1509" s="216"/>
      <c r="M1509" s="216"/>
      <c r="N1509" s="216"/>
      <c r="O1509" s="216"/>
      <c r="P1509" s="216"/>
      <c r="Q1509" s="216"/>
      <c r="R1509" s="216"/>
      <c r="S1509" s="216"/>
      <c r="T1509" s="216"/>
      <c r="U1509" s="216"/>
      <c r="V1509" s="216"/>
      <c r="W1509" s="216"/>
      <c r="X1509" s="216"/>
      <c r="Y1509" s="216"/>
      <c r="Z1509" s="216"/>
      <c r="AA1509" s="216"/>
      <c r="AB1509" s="216"/>
      <c r="AC1509" s="216"/>
      <c r="AD1509" s="217"/>
      <c r="AE1509" s="217"/>
      <c r="AF1509" s="218"/>
      <c r="AG1509" s="218"/>
    </row>
    <row r="1510" spans="4:33" s="50" customFormat="1" ht="27" customHeight="1" x14ac:dyDescent="0.25">
      <c r="D1510" s="213"/>
      <c r="G1510" s="215"/>
      <c r="H1510" s="216"/>
      <c r="I1510" s="216"/>
      <c r="J1510" s="216"/>
      <c r="K1510" s="216"/>
      <c r="L1510" s="216"/>
      <c r="M1510" s="216"/>
      <c r="N1510" s="216"/>
      <c r="O1510" s="216"/>
      <c r="P1510" s="216"/>
      <c r="Q1510" s="216"/>
      <c r="R1510" s="216"/>
      <c r="S1510" s="216"/>
      <c r="T1510" s="216"/>
      <c r="U1510" s="216"/>
      <c r="V1510" s="216"/>
      <c r="W1510" s="216"/>
      <c r="X1510" s="216"/>
      <c r="Y1510" s="216"/>
      <c r="Z1510" s="216"/>
      <c r="AA1510" s="216"/>
      <c r="AB1510" s="216"/>
      <c r="AC1510" s="216"/>
      <c r="AD1510" s="217"/>
      <c r="AE1510" s="217"/>
      <c r="AF1510" s="218"/>
      <c r="AG1510" s="218"/>
    </row>
    <row r="1511" spans="4:33" s="50" customFormat="1" ht="27" customHeight="1" x14ac:dyDescent="0.25">
      <c r="D1511" s="213"/>
      <c r="G1511" s="215"/>
      <c r="H1511" s="216"/>
      <c r="I1511" s="216"/>
      <c r="J1511" s="216"/>
      <c r="K1511" s="216"/>
      <c r="L1511" s="216"/>
      <c r="M1511" s="216"/>
      <c r="N1511" s="216"/>
      <c r="O1511" s="216"/>
      <c r="P1511" s="216"/>
      <c r="Q1511" s="216"/>
      <c r="R1511" s="216"/>
      <c r="S1511" s="216"/>
      <c r="T1511" s="216"/>
      <c r="U1511" s="216"/>
      <c r="V1511" s="216"/>
      <c r="W1511" s="216"/>
      <c r="X1511" s="216"/>
      <c r="Y1511" s="216"/>
      <c r="Z1511" s="216"/>
      <c r="AA1511" s="216"/>
      <c r="AB1511" s="216"/>
      <c r="AC1511" s="216"/>
      <c r="AD1511" s="217"/>
      <c r="AE1511" s="217"/>
      <c r="AF1511" s="218"/>
      <c r="AG1511" s="218"/>
    </row>
    <row r="1512" spans="4:33" s="50" customFormat="1" ht="27" customHeight="1" x14ac:dyDescent="0.25">
      <c r="D1512" s="213"/>
      <c r="G1512" s="215"/>
      <c r="H1512" s="216"/>
      <c r="I1512" s="216"/>
      <c r="J1512" s="216"/>
      <c r="K1512" s="216"/>
      <c r="L1512" s="216"/>
      <c r="M1512" s="216"/>
      <c r="N1512" s="216"/>
      <c r="O1512" s="216"/>
      <c r="P1512" s="216"/>
      <c r="Q1512" s="216"/>
      <c r="R1512" s="216"/>
      <c r="S1512" s="216"/>
      <c r="T1512" s="216"/>
      <c r="U1512" s="216"/>
      <c r="V1512" s="216"/>
      <c r="W1512" s="216"/>
      <c r="X1512" s="216"/>
      <c r="Y1512" s="216"/>
      <c r="Z1512" s="216"/>
      <c r="AA1512" s="216"/>
      <c r="AB1512" s="216"/>
      <c r="AC1512" s="216"/>
      <c r="AD1512" s="217"/>
      <c r="AE1512" s="217"/>
      <c r="AF1512" s="218"/>
      <c r="AG1512" s="218"/>
    </row>
    <row r="1513" spans="4:33" s="50" customFormat="1" ht="27" customHeight="1" x14ac:dyDescent="0.25">
      <c r="D1513" s="213"/>
      <c r="G1513" s="215"/>
      <c r="H1513" s="216"/>
      <c r="I1513" s="216"/>
      <c r="J1513" s="216"/>
      <c r="K1513" s="216"/>
      <c r="L1513" s="216"/>
      <c r="M1513" s="216"/>
      <c r="N1513" s="216"/>
      <c r="O1513" s="216"/>
      <c r="P1513" s="216"/>
      <c r="Q1513" s="216"/>
      <c r="R1513" s="216"/>
      <c r="S1513" s="216"/>
      <c r="T1513" s="216"/>
      <c r="U1513" s="216"/>
      <c r="V1513" s="216"/>
      <c r="W1513" s="216"/>
      <c r="X1513" s="216"/>
      <c r="Y1513" s="216"/>
      <c r="Z1513" s="216"/>
      <c r="AA1513" s="216"/>
      <c r="AB1513" s="216"/>
      <c r="AC1513" s="216"/>
      <c r="AD1513" s="217"/>
      <c r="AE1513" s="217"/>
      <c r="AF1513" s="218"/>
      <c r="AG1513" s="218"/>
    </row>
    <row r="1514" spans="4:33" s="50" customFormat="1" ht="27" customHeight="1" x14ac:dyDescent="0.25">
      <c r="D1514" s="213"/>
      <c r="G1514" s="215"/>
      <c r="H1514" s="216"/>
      <c r="I1514" s="216"/>
      <c r="J1514" s="216"/>
      <c r="K1514" s="216"/>
      <c r="L1514" s="216"/>
      <c r="M1514" s="216"/>
      <c r="N1514" s="216"/>
      <c r="O1514" s="216"/>
      <c r="P1514" s="216"/>
      <c r="Q1514" s="216"/>
      <c r="R1514" s="216"/>
      <c r="S1514" s="216"/>
      <c r="T1514" s="216"/>
      <c r="U1514" s="216"/>
      <c r="V1514" s="216"/>
      <c r="W1514" s="216"/>
      <c r="X1514" s="216"/>
      <c r="Y1514" s="216"/>
      <c r="Z1514" s="216"/>
      <c r="AA1514" s="216"/>
      <c r="AB1514" s="216"/>
      <c r="AC1514" s="216"/>
      <c r="AD1514" s="217"/>
      <c r="AE1514" s="217"/>
      <c r="AF1514" s="218"/>
      <c r="AG1514" s="218"/>
    </row>
    <row r="1515" spans="4:33" s="50" customFormat="1" x14ac:dyDescent="0.25">
      <c r="D1515" s="213"/>
      <c r="G1515" s="215"/>
      <c r="H1515" s="216"/>
      <c r="I1515" s="216"/>
      <c r="J1515" s="216"/>
      <c r="K1515" s="216"/>
      <c r="L1515" s="216"/>
      <c r="M1515" s="216"/>
      <c r="N1515" s="216"/>
      <c r="O1515" s="216"/>
      <c r="P1515" s="216"/>
      <c r="Q1515" s="216"/>
      <c r="R1515" s="216"/>
      <c r="S1515" s="216"/>
      <c r="T1515" s="216"/>
      <c r="U1515" s="216"/>
      <c r="V1515" s="216"/>
      <c r="W1515" s="216"/>
      <c r="X1515" s="216"/>
      <c r="Y1515" s="216"/>
      <c r="Z1515" s="216"/>
      <c r="AA1515" s="216"/>
      <c r="AB1515" s="216"/>
      <c r="AC1515" s="216"/>
      <c r="AD1515" s="217"/>
      <c r="AE1515" s="217"/>
      <c r="AF1515" s="218"/>
      <c r="AG1515" s="218"/>
    </row>
    <row r="1516" spans="4:33" s="50" customFormat="1" x14ac:dyDescent="0.25">
      <c r="D1516" s="213"/>
      <c r="G1516" s="215"/>
      <c r="H1516" s="216"/>
      <c r="I1516" s="216"/>
      <c r="J1516" s="216"/>
      <c r="K1516" s="216"/>
      <c r="L1516" s="216"/>
      <c r="M1516" s="216"/>
      <c r="N1516" s="216"/>
      <c r="O1516" s="216"/>
      <c r="P1516" s="216"/>
      <c r="Q1516" s="216"/>
      <c r="R1516" s="216"/>
      <c r="S1516" s="216"/>
      <c r="T1516" s="216"/>
      <c r="U1516" s="216"/>
      <c r="V1516" s="216"/>
      <c r="W1516" s="216"/>
      <c r="X1516" s="216"/>
      <c r="Y1516" s="216"/>
      <c r="Z1516" s="216"/>
      <c r="AA1516" s="216"/>
      <c r="AB1516" s="216"/>
      <c r="AC1516" s="216"/>
      <c r="AD1516" s="217"/>
      <c r="AE1516" s="217"/>
      <c r="AF1516" s="218"/>
      <c r="AG1516" s="218"/>
    </row>
    <row r="1517" spans="4:33" s="50" customFormat="1" x14ac:dyDescent="0.25">
      <c r="D1517" s="213"/>
      <c r="G1517" s="215"/>
      <c r="H1517" s="216"/>
      <c r="I1517" s="216"/>
      <c r="J1517" s="216"/>
      <c r="K1517" s="216"/>
      <c r="L1517" s="216"/>
      <c r="M1517" s="216"/>
      <c r="N1517" s="216"/>
      <c r="O1517" s="216"/>
      <c r="P1517" s="216"/>
      <c r="Q1517" s="216"/>
      <c r="R1517" s="216"/>
      <c r="S1517" s="216"/>
      <c r="T1517" s="216"/>
      <c r="U1517" s="216"/>
      <c r="V1517" s="216"/>
      <c r="W1517" s="216"/>
      <c r="X1517" s="216"/>
      <c r="Y1517" s="216"/>
      <c r="Z1517" s="216"/>
      <c r="AA1517" s="216"/>
      <c r="AB1517" s="216"/>
      <c r="AC1517" s="216"/>
      <c r="AD1517" s="217"/>
      <c r="AE1517" s="217"/>
      <c r="AF1517" s="218"/>
      <c r="AG1517" s="218"/>
    </row>
    <row r="1518" spans="4:33" s="50" customFormat="1" x14ac:dyDescent="0.25">
      <c r="D1518" s="213"/>
      <c r="G1518" s="215"/>
      <c r="H1518" s="216"/>
      <c r="I1518" s="216"/>
      <c r="J1518" s="216"/>
      <c r="K1518" s="216"/>
      <c r="L1518" s="216"/>
      <c r="M1518" s="216"/>
      <c r="N1518" s="216"/>
      <c r="O1518" s="216"/>
      <c r="P1518" s="216"/>
      <c r="Q1518" s="216"/>
      <c r="R1518" s="216"/>
      <c r="S1518" s="216"/>
      <c r="T1518" s="216"/>
      <c r="U1518" s="216"/>
      <c r="V1518" s="216"/>
      <c r="W1518" s="216"/>
      <c r="X1518" s="216"/>
      <c r="Y1518" s="216"/>
      <c r="Z1518" s="216"/>
      <c r="AA1518" s="216"/>
      <c r="AB1518" s="216"/>
      <c r="AC1518" s="216"/>
      <c r="AD1518" s="217"/>
      <c r="AE1518" s="217"/>
      <c r="AF1518" s="218"/>
      <c r="AG1518" s="218"/>
    </row>
    <row r="1519" spans="4:33" s="50" customFormat="1" x14ac:dyDescent="0.25">
      <c r="D1519" s="213"/>
      <c r="G1519" s="215"/>
      <c r="H1519" s="216"/>
      <c r="I1519" s="216"/>
      <c r="J1519" s="216"/>
      <c r="K1519" s="216"/>
      <c r="L1519" s="216"/>
      <c r="M1519" s="216"/>
      <c r="N1519" s="216"/>
      <c r="O1519" s="216"/>
      <c r="P1519" s="216"/>
      <c r="Q1519" s="216"/>
      <c r="R1519" s="216"/>
      <c r="S1519" s="216"/>
      <c r="T1519" s="216"/>
      <c r="U1519" s="216"/>
      <c r="V1519" s="216"/>
      <c r="W1519" s="216"/>
      <c r="X1519" s="216"/>
      <c r="Y1519" s="216"/>
      <c r="Z1519" s="216"/>
      <c r="AA1519" s="216"/>
      <c r="AB1519" s="216"/>
      <c r="AC1519" s="216"/>
      <c r="AD1519" s="217"/>
      <c r="AE1519" s="217"/>
      <c r="AF1519" s="218"/>
      <c r="AG1519" s="218"/>
    </row>
    <row r="1520" spans="4:33" s="50" customFormat="1" x14ac:dyDescent="0.25">
      <c r="D1520" s="213"/>
      <c r="G1520" s="215"/>
      <c r="H1520" s="216"/>
      <c r="I1520" s="216"/>
      <c r="J1520" s="216"/>
      <c r="K1520" s="216"/>
      <c r="L1520" s="216"/>
      <c r="M1520" s="216"/>
      <c r="N1520" s="216"/>
      <c r="O1520" s="216"/>
      <c r="P1520" s="216"/>
      <c r="Q1520" s="216"/>
      <c r="R1520" s="216"/>
      <c r="S1520" s="216"/>
      <c r="T1520" s="216"/>
      <c r="U1520" s="216"/>
      <c r="V1520" s="216"/>
      <c r="W1520" s="216"/>
      <c r="X1520" s="216"/>
      <c r="Y1520" s="216"/>
      <c r="Z1520" s="216"/>
      <c r="AA1520" s="216"/>
      <c r="AB1520" s="216"/>
      <c r="AC1520" s="216"/>
      <c r="AD1520" s="217"/>
      <c r="AE1520" s="217"/>
      <c r="AF1520" s="218"/>
      <c r="AG1520" s="218"/>
    </row>
    <row r="1521" spans="1:59" s="50" customFormat="1" x14ac:dyDescent="0.25">
      <c r="D1521" s="213"/>
      <c r="G1521" s="215"/>
      <c r="H1521" s="216"/>
      <c r="I1521" s="216"/>
      <c r="J1521" s="216"/>
      <c r="K1521" s="216"/>
      <c r="L1521" s="216"/>
      <c r="M1521" s="216"/>
      <c r="N1521" s="216"/>
      <c r="O1521" s="216"/>
      <c r="P1521" s="216"/>
      <c r="Q1521" s="216"/>
      <c r="R1521" s="216"/>
      <c r="S1521" s="216"/>
      <c r="T1521" s="216"/>
      <c r="U1521" s="216"/>
      <c r="V1521" s="216"/>
      <c r="W1521" s="216"/>
      <c r="X1521" s="216"/>
      <c r="Y1521" s="216"/>
      <c r="Z1521" s="216"/>
      <c r="AA1521" s="216"/>
      <c r="AB1521" s="216"/>
      <c r="AC1521" s="216"/>
      <c r="AD1521" s="217"/>
      <c r="AE1521" s="217"/>
      <c r="AF1521" s="218"/>
      <c r="AG1521" s="218"/>
    </row>
    <row r="1522" spans="1:59" s="50" customFormat="1" x14ac:dyDescent="0.25">
      <c r="D1522" s="213"/>
      <c r="G1522" s="215"/>
      <c r="H1522" s="216"/>
      <c r="I1522" s="216"/>
      <c r="J1522" s="216"/>
      <c r="K1522" s="216"/>
      <c r="L1522" s="216"/>
      <c r="M1522" s="216"/>
      <c r="N1522" s="216"/>
      <c r="O1522" s="216"/>
      <c r="P1522" s="216"/>
      <c r="Q1522" s="216"/>
      <c r="R1522" s="216"/>
      <c r="S1522" s="216"/>
      <c r="T1522" s="216"/>
      <c r="U1522" s="216"/>
      <c r="V1522" s="216"/>
      <c r="W1522" s="216"/>
      <c r="X1522" s="216"/>
      <c r="Y1522" s="216"/>
      <c r="Z1522" s="216"/>
      <c r="AA1522" s="216"/>
      <c r="AB1522" s="216"/>
      <c r="AC1522" s="216"/>
      <c r="AD1522" s="217"/>
      <c r="AE1522" s="217"/>
      <c r="AF1522" s="218"/>
      <c r="AG1522" s="218"/>
    </row>
    <row r="1523" spans="1:59" s="50" customFormat="1" x14ac:dyDescent="0.25">
      <c r="D1523" s="213"/>
      <c r="G1523" s="215"/>
      <c r="H1523" s="216"/>
      <c r="I1523" s="216"/>
      <c r="J1523" s="216"/>
      <c r="K1523" s="216"/>
      <c r="L1523" s="216"/>
      <c r="M1523" s="216"/>
      <c r="N1523" s="216"/>
      <c r="O1523" s="216"/>
      <c r="P1523" s="216"/>
      <c r="Q1523" s="216"/>
      <c r="R1523" s="216"/>
      <c r="S1523" s="216"/>
      <c r="T1523" s="216"/>
      <c r="U1523" s="216"/>
      <c r="V1523" s="216"/>
      <c r="W1523" s="216"/>
      <c r="X1523" s="216"/>
      <c r="Y1523" s="216"/>
      <c r="Z1523" s="216"/>
      <c r="AA1523" s="216"/>
      <c r="AB1523" s="216"/>
      <c r="AC1523" s="216"/>
      <c r="AD1523" s="217"/>
      <c r="AE1523" s="217"/>
      <c r="AF1523" s="218"/>
      <c r="AG1523" s="218"/>
    </row>
    <row r="1524" spans="1:59" s="50" customFormat="1" x14ac:dyDescent="0.25">
      <c r="D1524" s="213"/>
      <c r="G1524" s="215"/>
      <c r="H1524" s="216"/>
      <c r="I1524" s="216"/>
      <c r="J1524" s="216"/>
      <c r="K1524" s="216"/>
      <c r="L1524" s="216"/>
      <c r="M1524" s="216"/>
      <c r="N1524" s="216"/>
      <c r="O1524" s="216"/>
      <c r="P1524" s="216"/>
      <c r="Q1524" s="216"/>
      <c r="R1524" s="216"/>
      <c r="S1524" s="216"/>
      <c r="T1524" s="216"/>
      <c r="U1524" s="216"/>
      <c r="V1524" s="216"/>
      <c r="W1524" s="216"/>
      <c r="X1524" s="216"/>
      <c r="Y1524" s="216"/>
      <c r="Z1524" s="216"/>
      <c r="AA1524" s="216"/>
      <c r="AB1524" s="216"/>
      <c r="AC1524" s="216"/>
      <c r="AD1524" s="217"/>
      <c r="AE1524" s="217"/>
      <c r="AF1524" s="218"/>
      <c r="AG1524" s="218"/>
    </row>
    <row r="1525" spans="1:59" s="50" customFormat="1" x14ac:dyDescent="0.25">
      <c r="D1525" s="213"/>
      <c r="E1525" s="219"/>
      <c r="F1525" s="219"/>
      <c r="G1525" s="17"/>
      <c r="H1525" s="18"/>
      <c r="I1525" s="18"/>
      <c r="J1525" s="18"/>
      <c r="K1525" s="18"/>
      <c r="L1525" s="18"/>
      <c r="M1525" s="18"/>
      <c r="N1525" s="18"/>
      <c r="O1525" s="18"/>
      <c r="P1525" s="18"/>
      <c r="Q1525" s="18"/>
      <c r="R1525" s="18"/>
      <c r="S1525" s="18"/>
      <c r="T1525" s="18"/>
      <c r="U1525" s="18"/>
      <c r="V1525" s="18"/>
      <c r="W1525" s="18"/>
      <c r="X1525" s="18"/>
      <c r="Y1525" s="18"/>
      <c r="Z1525" s="18"/>
      <c r="AA1525" s="18"/>
      <c r="AB1525" s="18"/>
      <c r="AC1525" s="18"/>
      <c r="AD1525" s="220"/>
      <c r="AE1525" s="220"/>
      <c r="AF1525" s="221"/>
      <c r="AG1525" s="221"/>
    </row>
    <row r="1526" spans="1:59" s="51" customFormat="1" x14ac:dyDescent="0.25">
      <c r="A1526" s="219"/>
      <c r="B1526" s="219"/>
      <c r="C1526" s="219"/>
      <c r="D1526" s="222"/>
      <c r="E1526" s="125"/>
      <c r="F1526" s="125"/>
      <c r="G1526" s="19"/>
      <c r="H1526" s="10"/>
      <c r="I1526" s="10"/>
      <c r="J1526" s="10"/>
      <c r="K1526" s="10"/>
      <c r="L1526" s="10"/>
      <c r="M1526" s="10"/>
      <c r="N1526" s="10"/>
      <c r="O1526" s="10"/>
      <c r="P1526" s="10"/>
      <c r="Q1526" s="10"/>
      <c r="R1526" s="10"/>
      <c r="S1526" s="10"/>
      <c r="T1526" s="10"/>
      <c r="U1526" s="10"/>
      <c r="V1526" s="10"/>
      <c r="W1526" s="10"/>
      <c r="X1526" s="10"/>
      <c r="Y1526" s="10"/>
      <c r="Z1526" s="10"/>
      <c r="AA1526" s="10"/>
      <c r="AB1526" s="10"/>
      <c r="AC1526" s="10"/>
      <c r="AD1526" s="25"/>
      <c r="AE1526" s="25"/>
      <c r="AF1526" s="24"/>
      <c r="AG1526" s="24"/>
      <c r="AH1526" s="50"/>
      <c r="AI1526" s="50"/>
      <c r="AJ1526" s="50"/>
      <c r="AK1526" s="50"/>
      <c r="AL1526" s="50"/>
      <c r="AM1526" s="50"/>
      <c r="AN1526" s="50"/>
      <c r="AO1526" s="50"/>
      <c r="AP1526" s="50"/>
      <c r="AQ1526" s="50"/>
      <c r="AR1526" s="50"/>
      <c r="AS1526" s="50"/>
      <c r="AT1526" s="50"/>
      <c r="AU1526" s="50"/>
      <c r="AV1526" s="50"/>
      <c r="AW1526" s="50"/>
      <c r="AX1526" s="50"/>
      <c r="AY1526" s="50"/>
      <c r="AZ1526" s="50"/>
      <c r="BA1526" s="50"/>
      <c r="BB1526" s="50"/>
      <c r="BC1526" s="50"/>
      <c r="BD1526" s="50"/>
      <c r="BE1526" s="50"/>
      <c r="BF1526" s="50"/>
      <c r="BG1526" s="50"/>
    </row>
    <row r="1527" spans="1:59" s="51" customFormat="1" x14ac:dyDescent="0.25">
      <c r="A1527" s="125"/>
      <c r="B1527" s="125"/>
      <c r="C1527" s="125"/>
      <c r="D1527" s="223"/>
      <c r="E1527" s="125"/>
      <c r="F1527" s="125"/>
      <c r="G1527" s="19"/>
      <c r="H1527" s="10"/>
      <c r="I1527" s="10"/>
      <c r="J1527" s="10"/>
      <c r="K1527" s="10"/>
      <c r="L1527" s="10"/>
      <c r="M1527" s="10"/>
      <c r="N1527" s="10"/>
      <c r="O1527" s="10"/>
      <c r="P1527" s="10"/>
      <c r="Q1527" s="10"/>
      <c r="R1527" s="10"/>
      <c r="S1527" s="10"/>
      <c r="T1527" s="10"/>
      <c r="U1527" s="10"/>
      <c r="V1527" s="10"/>
      <c r="W1527" s="10"/>
      <c r="X1527" s="10"/>
      <c r="Y1527" s="10"/>
      <c r="Z1527" s="10"/>
      <c r="AA1527" s="10"/>
      <c r="AB1527" s="10"/>
      <c r="AC1527" s="10"/>
      <c r="AD1527" s="25"/>
      <c r="AE1527" s="25"/>
      <c r="AF1527" s="24"/>
      <c r="AG1527" s="24"/>
      <c r="AH1527" s="50"/>
      <c r="AI1527" s="50"/>
      <c r="AJ1527" s="50"/>
      <c r="AK1527" s="50"/>
      <c r="AL1527" s="50"/>
      <c r="AM1527" s="50"/>
      <c r="AN1527" s="50"/>
      <c r="AO1527" s="50"/>
      <c r="AP1527" s="50"/>
      <c r="AQ1527" s="50"/>
      <c r="AR1527" s="50"/>
      <c r="AS1527" s="50"/>
      <c r="AT1527" s="50"/>
      <c r="AU1527" s="50"/>
      <c r="AV1527" s="50"/>
      <c r="AW1527" s="50"/>
      <c r="AX1527" s="50"/>
      <c r="AY1527" s="50"/>
      <c r="AZ1527" s="50"/>
      <c r="BA1527" s="50"/>
      <c r="BB1527" s="50"/>
      <c r="BC1527" s="50"/>
      <c r="BD1527" s="50"/>
      <c r="BE1527" s="50"/>
      <c r="BF1527" s="50"/>
      <c r="BG1527" s="50"/>
    </row>
    <row r="1528" spans="1:59" s="51" customFormat="1" x14ac:dyDescent="0.25">
      <c r="A1528" s="125"/>
      <c r="B1528" s="125"/>
      <c r="C1528" s="125"/>
      <c r="D1528" s="223"/>
      <c r="E1528" s="125"/>
      <c r="F1528" s="125"/>
      <c r="G1528" s="19"/>
      <c r="H1528" s="10"/>
      <c r="I1528" s="10"/>
      <c r="J1528" s="10"/>
      <c r="K1528" s="10"/>
      <c r="L1528" s="10"/>
      <c r="M1528" s="10"/>
      <c r="N1528" s="10"/>
      <c r="O1528" s="10"/>
      <c r="P1528" s="10"/>
      <c r="Q1528" s="10"/>
      <c r="R1528" s="10"/>
      <c r="S1528" s="10"/>
      <c r="T1528" s="10"/>
      <c r="U1528" s="10"/>
      <c r="V1528" s="10"/>
      <c r="W1528" s="10"/>
      <c r="X1528" s="10"/>
      <c r="Y1528" s="10"/>
      <c r="Z1528" s="10"/>
      <c r="AA1528" s="10"/>
      <c r="AB1528" s="10"/>
      <c r="AC1528" s="10"/>
      <c r="AD1528" s="25"/>
      <c r="AE1528" s="25"/>
      <c r="AF1528" s="24"/>
      <c r="AG1528" s="24"/>
      <c r="AH1528" s="50"/>
      <c r="AI1528" s="50"/>
      <c r="AJ1528" s="50"/>
      <c r="AK1528" s="50"/>
      <c r="AL1528" s="50"/>
      <c r="AM1528" s="50"/>
      <c r="AN1528" s="50"/>
      <c r="AO1528" s="50"/>
      <c r="AP1528" s="50"/>
      <c r="AQ1528" s="50"/>
      <c r="AR1528" s="50"/>
      <c r="AS1528" s="50"/>
      <c r="AT1528" s="50"/>
      <c r="AU1528" s="50"/>
      <c r="AV1528" s="50"/>
      <c r="AW1528" s="50"/>
      <c r="AX1528" s="50"/>
      <c r="AY1528" s="50"/>
      <c r="AZ1528" s="50"/>
      <c r="BA1528" s="50"/>
      <c r="BB1528" s="50"/>
      <c r="BC1528" s="50"/>
      <c r="BD1528" s="50"/>
      <c r="BE1528" s="50"/>
      <c r="BF1528" s="50"/>
      <c r="BG1528" s="50"/>
    </row>
    <row r="1529" spans="1:59" s="51" customFormat="1" x14ac:dyDescent="0.25">
      <c r="A1529" s="125"/>
      <c r="B1529" s="125"/>
      <c r="C1529" s="125"/>
      <c r="D1529" s="223"/>
      <c r="E1529" s="125"/>
      <c r="F1529" s="125"/>
      <c r="G1529" s="19"/>
      <c r="H1529" s="10"/>
      <c r="I1529" s="10"/>
      <c r="J1529" s="10"/>
      <c r="K1529" s="10"/>
      <c r="L1529" s="10"/>
      <c r="M1529" s="10"/>
      <c r="N1529" s="10"/>
      <c r="O1529" s="10"/>
      <c r="P1529" s="10"/>
      <c r="Q1529" s="10"/>
      <c r="R1529" s="10"/>
      <c r="S1529" s="10"/>
      <c r="T1529" s="10"/>
      <c r="U1529" s="10"/>
      <c r="V1529" s="10"/>
      <c r="W1529" s="10"/>
      <c r="X1529" s="10"/>
      <c r="Y1529" s="10"/>
      <c r="Z1529" s="10"/>
      <c r="AA1529" s="10"/>
      <c r="AB1529" s="10"/>
      <c r="AC1529" s="10"/>
      <c r="AD1529" s="25"/>
      <c r="AE1529" s="25"/>
      <c r="AF1529" s="24"/>
      <c r="AG1529" s="24"/>
      <c r="AH1529" s="50"/>
      <c r="AI1529" s="50"/>
      <c r="AJ1529" s="50"/>
      <c r="AK1529" s="50"/>
      <c r="AL1529" s="50"/>
      <c r="AM1529" s="50"/>
      <c r="AN1529" s="50"/>
      <c r="AO1529" s="50"/>
      <c r="AP1529" s="50"/>
      <c r="AQ1529" s="50"/>
      <c r="AR1529" s="50"/>
      <c r="AS1529" s="50"/>
      <c r="AT1529" s="50"/>
      <c r="AU1529" s="50"/>
      <c r="AV1529" s="50"/>
      <c r="AW1529" s="50"/>
      <c r="AX1529" s="50"/>
      <c r="AY1529" s="50"/>
      <c r="AZ1529" s="50"/>
      <c r="BA1529" s="50"/>
      <c r="BB1529" s="50"/>
      <c r="BC1529" s="50"/>
      <c r="BD1529" s="50"/>
      <c r="BE1529" s="50"/>
      <c r="BF1529" s="50"/>
      <c r="BG1529" s="50"/>
    </row>
    <row r="1530" spans="1:59" s="51" customFormat="1" x14ac:dyDescent="0.25">
      <c r="A1530" s="125"/>
      <c r="B1530" s="125"/>
      <c r="C1530" s="125"/>
      <c r="D1530" s="223"/>
      <c r="E1530" s="125"/>
      <c r="F1530" s="125"/>
      <c r="G1530" s="19"/>
      <c r="H1530" s="10"/>
      <c r="I1530" s="10"/>
      <c r="J1530" s="10"/>
      <c r="K1530" s="10"/>
      <c r="L1530" s="10"/>
      <c r="M1530" s="10"/>
      <c r="N1530" s="10"/>
      <c r="O1530" s="10"/>
      <c r="P1530" s="10"/>
      <c r="Q1530" s="10"/>
      <c r="R1530" s="10"/>
      <c r="S1530" s="10"/>
      <c r="T1530" s="10"/>
      <c r="U1530" s="10"/>
      <c r="V1530" s="10"/>
      <c r="W1530" s="10"/>
      <c r="X1530" s="10"/>
      <c r="Y1530" s="10"/>
      <c r="Z1530" s="10"/>
      <c r="AA1530" s="10"/>
      <c r="AB1530" s="10"/>
      <c r="AC1530" s="10"/>
      <c r="AD1530" s="25"/>
      <c r="AE1530" s="25"/>
      <c r="AF1530" s="24"/>
      <c r="AG1530" s="24"/>
      <c r="AH1530" s="50"/>
      <c r="AI1530" s="50"/>
      <c r="AJ1530" s="50"/>
      <c r="AK1530" s="50"/>
      <c r="AL1530" s="50"/>
      <c r="AM1530" s="50"/>
      <c r="AN1530" s="50"/>
      <c r="AO1530" s="50"/>
      <c r="AP1530" s="50"/>
      <c r="AQ1530" s="50"/>
      <c r="AR1530" s="50"/>
      <c r="AS1530" s="50"/>
      <c r="AT1530" s="50"/>
      <c r="AU1530" s="50"/>
      <c r="AV1530" s="50"/>
      <c r="AW1530" s="50"/>
      <c r="AX1530" s="50"/>
      <c r="AY1530" s="50"/>
      <c r="AZ1530" s="50"/>
      <c r="BA1530" s="50"/>
      <c r="BB1530" s="50"/>
      <c r="BC1530" s="50"/>
      <c r="BD1530" s="50"/>
      <c r="BE1530" s="50"/>
      <c r="BF1530" s="50"/>
      <c r="BG1530" s="50"/>
    </row>
    <row r="1531" spans="1:59" s="51" customFormat="1" x14ac:dyDescent="0.25">
      <c r="A1531" s="125"/>
      <c r="B1531" s="125"/>
      <c r="C1531" s="125"/>
      <c r="D1531" s="223"/>
      <c r="E1531" s="125"/>
      <c r="F1531" s="125"/>
      <c r="G1531" s="19"/>
      <c r="H1531" s="10"/>
      <c r="I1531" s="10"/>
      <c r="J1531" s="10"/>
      <c r="K1531" s="10"/>
      <c r="L1531" s="10"/>
      <c r="M1531" s="10"/>
      <c r="N1531" s="10"/>
      <c r="O1531" s="10"/>
      <c r="P1531" s="10"/>
      <c r="Q1531" s="10"/>
      <c r="R1531" s="10"/>
      <c r="S1531" s="10"/>
      <c r="T1531" s="10"/>
      <c r="U1531" s="10"/>
      <c r="V1531" s="10"/>
      <c r="W1531" s="10"/>
      <c r="X1531" s="10"/>
      <c r="Y1531" s="10"/>
      <c r="Z1531" s="10"/>
      <c r="AA1531" s="10"/>
      <c r="AB1531" s="10"/>
      <c r="AC1531" s="10"/>
      <c r="AD1531" s="25"/>
      <c r="AE1531" s="25"/>
      <c r="AF1531" s="24"/>
      <c r="AG1531" s="24"/>
      <c r="AH1531" s="50"/>
      <c r="AI1531" s="50"/>
      <c r="AJ1531" s="50"/>
      <c r="AK1531" s="50"/>
      <c r="AL1531" s="50"/>
      <c r="AM1531" s="50"/>
      <c r="AN1531" s="50"/>
      <c r="AO1531" s="50"/>
      <c r="AP1531" s="50"/>
      <c r="AQ1531" s="50"/>
      <c r="AR1531" s="50"/>
      <c r="AS1531" s="50"/>
      <c r="AT1531" s="50"/>
      <c r="AU1531" s="50"/>
      <c r="AV1531" s="50"/>
      <c r="AW1531" s="50"/>
      <c r="AX1531" s="50"/>
      <c r="AY1531" s="50"/>
      <c r="AZ1531" s="50"/>
      <c r="BA1531" s="50"/>
      <c r="BB1531" s="50"/>
      <c r="BC1531" s="50"/>
      <c r="BD1531" s="50"/>
      <c r="BE1531" s="50"/>
      <c r="BF1531" s="50"/>
      <c r="BG1531" s="50"/>
    </row>
    <row r="1532" spans="1:59" s="51" customFormat="1" x14ac:dyDescent="0.25">
      <c r="A1532" s="125"/>
      <c r="B1532" s="125"/>
      <c r="C1532" s="125"/>
      <c r="D1532" s="223"/>
      <c r="E1532" s="125"/>
      <c r="F1532" s="125"/>
      <c r="G1532" s="19"/>
      <c r="H1532" s="10"/>
      <c r="I1532" s="10"/>
      <c r="J1532" s="10"/>
      <c r="K1532" s="10"/>
      <c r="L1532" s="10"/>
      <c r="M1532" s="10"/>
      <c r="N1532" s="10"/>
      <c r="O1532" s="10"/>
      <c r="P1532" s="10"/>
      <c r="Q1532" s="10"/>
      <c r="R1532" s="10"/>
      <c r="S1532" s="10"/>
      <c r="T1532" s="10"/>
      <c r="U1532" s="10"/>
      <c r="V1532" s="10"/>
      <c r="W1532" s="10"/>
      <c r="X1532" s="10"/>
      <c r="Y1532" s="10"/>
      <c r="Z1532" s="10"/>
      <c r="AA1532" s="10"/>
      <c r="AB1532" s="10"/>
      <c r="AC1532" s="10"/>
      <c r="AD1532" s="25"/>
      <c r="AE1532" s="25"/>
      <c r="AF1532" s="24"/>
      <c r="AG1532" s="24"/>
      <c r="AH1532" s="50"/>
      <c r="AI1532" s="50"/>
      <c r="AJ1532" s="50"/>
      <c r="AK1532" s="50"/>
      <c r="AL1532" s="50"/>
      <c r="AM1532" s="50"/>
      <c r="AN1532" s="50"/>
      <c r="AO1532" s="50"/>
      <c r="AP1532" s="50"/>
      <c r="AQ1532" s="50"/>
      <c r="AR1532" s="50"/>
      <c r="AS1532" s="50"/>
      <c r="AT1532" s="50"/>
      <c r="AU1532" s="50"/>
      <c r="AV1532" s="50"/>
      <c r="AW1532" s="50"/>
      <c r="AX1532" s="50"/>
      <c r="AY1532" s="50"/>
      <c r="AZ1532" s="50"/>
      <c r="BA1532" s="50"/>
      <c r="BB1532" s="50"/>
      <c r="BC1532" s="50"/>
      <c r="BD1532" s="50"/>
      <c r="BE1532" s="50"/>
      <c r="BF1532" s="50"/>
      <c r="BG1532" s="50"/>
    </row>
    <row r="1533" spans="1:59" s="51" customFormat="1" x14ac:dyDescent="0.25">
      <c r="A1533" s="125"/>
      <c r="B1533" s="125"/>
      <c r="C1533" s="125"/>
      <c r="D1533" s="223"/>
      <c r="E1533" s="125"/>
      <c r="F1533" s="125"/>
      <c r="G1533" s="19"/>
      <c r="H1533" s="10"/>
      <c r="I1533" s="10"/>
      <c r="J1533" s="10"/>
      <c r="K1533" s="10"/>
      <c r="L1533" s="10"/>
      <c r="M1533" s="10"/>
      <c r="N1533" s="10"/>
      <c r="O1533" s="10"/>
      <c r="P1533" s="10"/>
      <c r="Q1533" s="10"/>
      <c r="R1533" s="10"/>
      <c r="S1533" s="10"/>
      <c r="T1533" s="10"/>
      <c r="U1533" s="10"/>
      <c r="V1533" s="10"/>
      <c r="W1533" s="10"/>
      <c r="X1533" s="10"/>
      <c r="Y1533" s="10"/>
      <c r="Z1533" s="10"/>
      <c r="AA1533" s="10"/>
      <c r="AB1533" s="10"/>
      <c r="AC1533" s="10"/>
      <c r="AD1533" s="25"/>
      <c r="AE1533" s="25"/>
      <c r="AF1533" s="24"/>
      <c r="AG1533" s="24"/>
      <c r="AH1533" s="50"/>
      <c r="AI1533" s="50"/>
      <c r="AJ1533" s="50"/>
      <c r="AK1533" s="50"/>
      <c r="AL1533" s="50"/>
      <c r="AM1533" s="50"/>
      <c r="AN1533" s="50"/>
      <c r="AO1533" s="50"/>
      <c r="AP1533" s="50"/>
      <c r="AQ1533" s="50"/>
      <c r="AR1533" s="50"/>
      <c r="AS1533" s="50"/>
      <c r="AT1533" s="50"/>
      <c r="AU1533" s="50"/>
      <c r="AV1533" s="50"/>
      <c r="AW1533" s="50"/>
      <c r="AX1533" s="50"/>
      <c r="AY1533" s="50"/>
      <c r="AZ1533" s="50"/>
      <c r="BA1533" s="50"/>
      <c r="BB1533" s="50"/>
      <c r="BC1533" s="50"/>
      <c r="BD1533" s="50"/>
      <c r="BE1533" s="50"/>
      <c r="BF1533" s="50"/>
      <c r="BG1533" s="50"/>
    </row>
    <row r="1534" spans="1:59" s="51" customFormat="1" x14ac:dyDescent="0.25">
      <c r="A1534" s="125"/>
      <c r="B1534" s="125"/>
      <c r="C1534" s="125"/>
      <c r="D1534" s="223"/>
      <c r="E1534" s="125"/>
      <c r="F1534" s="125"/>
      <c r="G1534" s="19"/>
      <c r="H1534" s="10"/>
      <c r="I1534" s="10"/>
      <c r="J1534" s="10"/>
      <c r="K1534" s="10"/>
      <c r="L1534" s="10"/>
      <c r="M1534" s="10"/>
      <c r="N1534" s="10"/>
      <c r="O1534" s="10"/>
      <c r="P1534" s="10"/>
      <c r="Q1534" s="10"/>
      <c r="R1534" s="10"/>
      <c r="S1534" s="10"/>
      <c r="T1534" s="10"/>
      <c r="U1534" s="10"/>
      <c r="V1534" s="10"/>
      <c r="W1534" s="10"/>
      <c r="X1534" s="10"/>
      <c r="Y1534" s="10"/>
      <c r="Z1534" s="10"/>
      <c r="AA1534" s="10"/>
      <c r="AB1534" s="10"/>
      <c r="AC1534" s="10"/>
      <c r="AD1534" s="25"/>
      <c r="AE1534" s="25"/>
      <c r="AF1534" s="24"/>
      <c r="AG1534" s="24"/>
      <c r="AH1534" s="50"/>
      <c r="AI1534" s="50"/>
      <c r="AJ1534" s="50"/>
      <c r="AK1534" s="50"/>
      <c r="AL1534" s="50"/>
      <c r="AM1534" s="50"/>
      <c r="AN1534" s="50"/>
      <c r="AO1534" s="50"/>
      <c r="AP1534" s="50"/>
      <c r="AQ1534" s="50"/>
      <c r="AR1534" s="50"/>
      <c r="AS1534" s="50"/>
      <c r="AT1534" s="50"/>
      <c r="AU1534" s="50"/>
      <c r="AV1534" s="50"/>
      <c r="AW1534" s="50"/>
      <c r="AX1534" s="50"/>
      <c r="AY1534" s="50"/>
      <c r="AZ1534" s="50"/>
      <c r="BA1534" s="50"/>
      <c r="BB1534" s="50"/>
      <c r="BC1534" s="50"/>
      <c r="BD1534" s="50"/>
      <c r="BE1534" s="50"/>
      <c r="BF1534" s="50"/>
      <c r="BG1534" s="50"/>
    </row>
    <row r="1535" spans="1:59" s="51" customFormat="1" x14ac:dyDescent="0.25">
      <c r="A1535" s="125"/>
      <c r="B1535" s="125"/>
      <c r="C1535" s="125"/>
      <c r="D1535" s="223"/>
      <c r="E1535" s="125"/>
      <c r="F1535" s="125"/>
      <c r="G1535" s="19"/>
      <c r="H1535" s="10"/>
      <c r="I1535" s="10"/>
      <c r="J1535" s="10"/>
      <c r="K1535" s="10"/>
      <c r="L1535" s="10"/>
      <c r="M1535" s="10"/>
      <c r="N1535" s="10"/>
      <c r="O1535" s="10"/>
      <c r="P1535" s="10"/>
      <c r="Q1535" s="10"/>
      <c r="R1535" s="10"/>
      <c r="S1535" s="10"/>
      <c r="T1535" s="10"/>
      <c r="U1535" s="10"/>
      <c r="V1535" s="10"/>
      <c r="W1535" s="10"/>
      <c r="X1535" s="10"/>
      <c r="Y1535" s="10"/>
      <c r="Z1535" s="10"/>
      <c r="AA1535" s="10"/>
      <c r="AB1535" s="10"/>
      <c r="AC1535" s="10"/>
      <c r="AD1535" s="25"/>
      <c r="AE1535" s="25"/>
      <c r="AF1535" s="24"/>
      <c r="AG1535" s="24"/>
      <c r="AH1535" s="50"/>
      <c r="AI1535" s="50"/>
      <c r="AJ1535" s="50"/>
      <c r="AK1535" s="50"/>
      <c r="AL1535" s="50"/>
      <c r="AM1535" s="50"/>
      <c r="AN1535" s="50"/>
      <c r="AO1535" s="50"/>
      <c r="AP1535" s="50"/>
      <c r="AQ1535" s="50"/>
      <c r="AR1535" s="50"/>
      <c r="AS1535" s="50"/>
      <c r="AT1535" s="50"/>
      <c r="AU1535" s="50"/>
      <c r="AV1535" s="50"/>
      <c r="AW1535" s="50"/>
      <c r="AX1535" s="50"/>
      <c r="AY1535" s="50"/>
      <c r="AZ1535" s="50"/>
      <c r="BA1535" s="50"/>
      <c r="BB1535" s="50"/>
      <c r="BC1535" s="50"/>
      <c r="BD1535" s="50"/>
      <c r="BE1535" s="50"/>
      <c r="BF1535" s="50"/>
      <c r="BG1535" s="50"/>
    </row>
    <row r="1536" spans="1:59" s="51" customFormat="1" x14ac:dyDescent="0.25">
      <c r="A1536" s="125"/>
      <c r="B1536" s="125"/>
      <c r="C1536" s="125"/>
      <c r="D1536" s="223"/>
      <c r="E1536" s="125"/>
      <c r="F1536" s="125"/>
      <c r="G1536" s="19"/>
      <c r="H1536" s="10"/>
      <c r="I1536" s="10"/>
      <c r="J1536" s="10"/>
      <c r="K1536" s="10"/>
      <c r="L1536" s="10"/>
      <c r="M1536" s="10"/>
      <c r="N1536" s="10"/>
      <c r="O1536" s="10"/>
      <c r="P1536" s="10"/>
      <c r="Q1536" s="10"/>
      <c r="R1536" s="10"/>
      <c r="S1536" s="10"/>
      <c r="T1536" s="10"/>
      <c r="U1536" s="10"/>
      <c r="V1536" s="10"/>
      <c r="W1536" s="10"/>
      <c r="X1536" s="10"/>
      <c r="Y1536" s="10"/>
      <c r="Z1536" s="10"/>
      <c r="AA1536" s="10"/>
      <c r="AB1536" s="10"/>
      <c r="AC1536" s="10"/>
      <c r="AD1536" s="25"/>
      <c r="AE1536" s="25"/>
      <c r="AF1536" s="24"/>
      <c r="AG1536" s="24"/>
      <c r="AH1536" s="50"/>
      <c r="AI1536" s="50"/>
      <c r="AJ1536" s="50"/>
      <c r="AK1536" s="50"/>
      <c r="AL1536" s="50"/>
      <c r="AM1536" s="50"/>
      <c r="AN1536" s="50"/>
      <c r="AO1536" s="50"/>
      <c r="AP1536" s="50"/>
      <c r="AQ1536" s="50"/>
      <c r="AR1536" s="50"/>
      <c r="AS1536" s="50"/>
      <c r="AT1536" s="50"/>
      <c r="AU1536" s="50"/>
      <c r="AV1536" s="50"/>
      <c r="AW1536" s="50"/>
      <c r="AX1536" s="50"/>
      <c r="AY1536" s="50"/>
      <c r="AZ1536" s="50"/>
      <c r="BA1536" s="50"/>
      <c r="BB1536" s="50"/>
      <c r="BC1536" s="50"/>
      <c r="BD1536" s="50"/>
      <c r="BE1536" s="50"/>
      <c r="BF1536" s="50"/>
      <c r="BG1536" s="50"/>
    </row>
    <row r="1537" spans="1:59" s="51" customFormat="1" x14ac:dyDescent="0.25">
      <c r="A1537" s="125"/>
      <c r="B1537" s="125"/>
      <c r="C1537" s="125"/>
      <c r="D1537" s="223"/>
      <c r="E1537" s="125"/>
      <c r="F1537" s="125"/>
      <c r="G1537" s="19"/>
      <c r="H1537" s="10"/>
      <c r="I1537" s="10"/>
      <c r="J1537" s="10"/>
      <c r="K1537" s="10"/>
      <c r="L1537" s="10"/>
      <c r="M1537" s="10"/>
      <c r="N1537" s="10"/>
      <c r="O1537" s="10"/>
      <c r="P1537" s="10"/>
      <c r="Q1537" s="10"/>
      <c r="R1537" s="10"/>
      <c r="S1537" s="10"/>
      <c r="T1537" s="10"/>
      <c r="U1537" s="10"/>
      <c r="V1537" s="10"/>
      <c r="W1537" s="10"/>
      <c r="X1537" s="10"/>
      <c r="Y1537" s="10"/>
      <c r="Z1537" s="10"/>
      <c r="AA1537" s="10"/>
      <c r="AB1537" s="10"/>
      <c r="AC1537" s="10"/>
      <c r="AD1537" s="25"/>
      <c r="AE1537" s="25"/>
      <c r="AF1537" s="24"/>
      <c r="AG1537" s="24"/>
      <c r="AH1537" s="50"/>
      <c r="AI1537" s="50"/>
      <c r="AJ1537" s="50"/>
      <c r="AK1537" s="50"/>
      <c r="AL1537" s="50"/>
      <c r="AM1537" s="50"/>
      <c r="AN1537" s="50"/>
      <c r="AO1537" s="50"/>
      <c r="AP1537" s="50"/>
      <c r="AQ1537" s="50"/>
      <c r="AR1537" s="50"/>
      <c r="AS1537" s="50"/>
      <c r="AT1537" s="50"/>
      <c r="AU1537" s="50"/>
      <c r="AV1537" s="50"/>
      <c r="AW1537" s="50"/>
      <c r="AX1537" s="50"/>
      <c r="AY1537" s="50"/>
      <c r="AZ1537" s="50"/>
      <c r="BA1537" s="50"/>
      <c r="BB1537" s="50"/>
      <c r="BC1537" s="50"/>
      <c r="BD1537" s="50"/>
      <c r="BE1537" s="50"/>
      <c r="BF1537" s="50"/>
      <c r="BG1537" s="50"/>
    </row>
    <row r="1538" spans="1:59" s="51" customFormat="1" x14ac:dyDescent="0.25">
      <c r="A1538" s="125"/>
      <c r="B1538" s="125"/>
      <c r="C1538" s="125"/>
      <c r="D1538" s="223"/>
      <c r="E1538" s="125"/>
      <c r="F1538" s="125"/>
      <c r="G1538" s="19"/>
      <c r="H1538" s="10"/>
      <c r="I1538" s="10"/>
      <c r="J1538" s="10"/>
      <c r="K1538" s="10"/>
      <c r="L1538" s="10"/>
      <c r="M1538" s="10"/>
      <c r="N1538" s="10"/>
      <c r="O1538" s="10"/>
      <c r="P1538" s="10"/>
      <c r="Q1538" s="10"/>
      <c r="R1538" s="10"/>
      <c r="S1538" s="10"/>
      <c r="T1538" s="10"/>
      <c r="U1538" s="10"/>
      <c r="V1538" s="10"/>
      <c r="W1538" s="10"/>
      <c r="X1538" s="10"/>
      <c r="Y1538" s="10"/>
      <c r="Z1538" s="10"/>
      <c r="AA1538" s="10"/>
      <c r="AB1538" s="10"/>
      <c r="AC1538" s="10"/>
      <c r="AD1538" s="25"/>
      <c r="AE1538" s="25"/>
      <c r="AF1538" s="24"/>
      <c r="AG1538" s="24"/>
      <c r="AH1538" s="50"/>
      <c r="AI1538" s="50"/>
      <c r="AJ1538" s="50"/>
      <c r="AK1538" s="50"/>
      <c r="AL1538" s="50"/>
      <c r="AM1538" s="50"/>
      <c r="AN1538" s="50"/>
      <c r="AO1538" s="50"/>
      <c r="AP1538" s="50"/>
      <c r="AQ1538" s="50"/>
      <c r="AR1538" s="50"/>
      <c r="AS1538" s="50"/>
      <c r="AT1538" s="50"/>
      <c r="AU1538" s="50"/>
      <c r="AV1538" s="50"/>
      <c r="AW1538" s="50"/>
      <c r="AX1538" s="50"/>
      <c r="AY1538" s="50"/>
      <c r="AZ1538" s="50"/>
      <c r="BA1538" s="50"/>
      <c r="BB1538" s="50"/>
      <c r="BC1538" s="50"/>
      <c r="BD1538" s="50"/>
      <c r="BE1538" s="50"/>
      <c r="BF1538" s="50"/>
      <c r="BG1538" s="50"/>
    </row>
    <row r="1539" spans="1:59" s="51" customFormat="1" x14ac:dyDescent="0.25">
      <c r="A1539" s="125"/>
      <c r="B1539" s="125"/>
      <c r="C1539" s="125"/>
      <c r="D1539" s="223"/>
      <c r="E1539" s="125"/>
      <c r="F1539" s="125"/>
      <c r="G1539" s="19"/>
      <c r="H1539" s="10"/>
      <c r="I1539" s="10"/>
      <c r="J1539" s="10"/>
      <c r="K1539" s="10"/>
      <c r="L1539" s="10"/>
      <c r="M1539" s="10"/>
      <c r="N1539" s="10"/>
      <c r="O1539" s="10"/>
      <c r="P1539" s="10"/>
      <c r="Q1539" s="10"/>
      <c r="R1539" s="10"/>
      <c r="S1539" s="10"/>
      <c r="T1539" s="10"/>
      <c r="U1539" s="10"/>
      <c r="V1539" s="10"/>
      <c r="W1539" s="10"/>
      <c r="X1539" s="10"/>
      <c r="Y1539" s="10"/>
      <c r="Z1539" s="10"/>
      <c r="AA1539" s="10"/>
      <c r="AB1539" s="10"/>
      <c r="AC1539" s="10"/>
      <c r="AD1539" s="25"/>
      <c r="AE1539" s="25"/>
      <c r="AF1539" s="24"/>
      <c r="AG1539" s="24"/>
      <c r="AH1539" s="50"/>
      <c r="AI1539" s="50"/>
      <c r="AJ1539" s="50"/>
      <c r="AK1539" s="50"/>
      <c r="AL1539" s="50"/>
      <c r="AM1539" s="50"/>
      <c r="AN1539" s="50"/>
      <c r="AO1539" s="50"/>
      <c r="AP1539" s="50"/>
      <c r="AQ1539" s="50"/>
      <c r="AR1539" s="50"/>
      <c r="AS1539" s="50"/>
      <c r="AT1539" s="50"/>
      <c r="AU1539" s="50"/>
      <c r="AV1539" s="50"/>
      <c r="AW1539" s="50"/>
      <c r="AX1539" s="50"/>
      <c r="AY1539" s="50"/>
      <c r="AZ1539" s="50"/>
      <c r="BA1539" s="50"/>
      <c r="BB1539" s="50"/>
      <c r="BC1539" s="50"/>
      <c r="BD1539" s="50"/>
      <c r="BE1539" s="50"/>
      <c r="BF1539" s="50"/>
      <c r="BG1539" s="50"/>
    </row>
    <row r="1540" spans="1:59" s="51" customFormat="1" x14ac:dyDescent="0.25">
      <c r="A1540" s="125"/>
      <c r="B1540" s="125"/>
      <c r="C1540" s="125"/>
      <c r="D1540" s="223"/>
      <c r="E1540" s="125"/>
      <c r="F1540" s="125"/>
      <c r="G1540" s="19"/>
      <c r="H1540" s="10"/>
      <c r="I1540" s="10"/>
      <c r="J1540" s="10"/>
      <c r="K1540" s="10"/>
      <c r="L1540" s="10"/>
      <c r="M1540" s="10"/>
      <c r="N1540" s="10"/>
      <c r="O1540" s="10"/>
      <c r="P1540" s="10"/>
      <c r="Q1540" s="10"/>
      <c r="R1540" s="10"/>
      <c r="S1540" s="10"/>
      <c r="T1540" s="10"/>
      <c r="U1540" s="10"/>
      <c r="V1540" s="10"/>
      <c r="W1540" s="10"/>
      <c r="X1540" s="10"/>
      <c r="Y1540" s="10"/>
      <c r="Z1540" s="10"/>
      <c r="AA1540" s="10"/>
      <c r="AB1540" s="10"/>
      <c r="AC1540" s="10"/>
      <c r="AD1540" s="25"/>
      <c r="AE1540" s="25"/>
      <c r="AF1540" s="24"/>
      <c r="AG1540" s="24"/>
      <c r="AH1540" s="50"/>
      <c r="AI1540" s="50"/>
      <c r="AJ1540" s="50"/>
      <c r="AK1540" s="50"/>
      <c r="AL1540" s="50"/>
      <c r="AM1540" s="50"/>
      <c r="AN1540" s="50"/>
      <c r="AO1540" s="50"/>
      <c r="AP1540" s="50"/>
      <c r="AQ1540" s="50"/>
      <c r="AR1540" s="50"/>
      <c r="AS1540" s="50"/>
      <c r="AT1540" s="50"/>
      <c r="AU1540" s="50"/>
      <c r="AV1540" s="50"/>
      <c r="AW1540" s="50"/>
      <c r="AX1540" s="50"/>
      <c r="AY1540" s="50"/>
      <c r="AZ1540" s="50"/>
      <c r="BA1540" s="50"/>
      <c r="BB1540" s="50"/>
      <c r="BC1540" s="50"/>
      <c r="BD1540" s="50"/>
      <c r="BE1540" s="50"/>
      <c r="BF1540" s="50"/>
      <c r="BG1540" s="50"/>
    </row>
    <row r="1541" spans="1:59" s="51" customFormat="1" x14ac:dyDescent="0.25">
      <c r="A1541" s="125"/>
      <c r="B1541" s="125"/>
      <c r="C1541" s="125"/>
      <c r="D1541" s="223"/>
      <c r="E1541" s="125"/>
      <c r="F1541" s="125"/>
      <c r="G1541" s="19"/>
      <c r="H1541" s="10"/>
      <c r="I1541" s="10"/>
      <c r="J1541" s="10"/>
      <c r="K1541" s="10"/>
      <c r="L1541" s="10"/>
      <c r="M1541" s="10"/>
      <c r="N1541" s="10"/>
      <c r="O1541" s="10"/>
      <c r="P1541" s="10"/>
      <c r="Q1541" s="10"/>
      <c r="R1541" s="10"/>
      <c r="S1541" s="10"/>
      <c r="T1541" s="10"/>
      <c r="U1541" s="10"/>
      <c r="V1541" s="10"/>
      <c r="W1541" s="10"/>
      <c r="X1541" s="10"/>
      <c r="Y1541" s="10"/>
      <c r="Z1541" s="10"/>
      <c r="AA1541" s="10"/>
      <c r="AB1541" s="10"/>
      <c r="AC1541" s="10"/>
      <c r="AD1541" s="25"/>
      <c r="AE1541" s="25"/>
      <c r="AF1541" s="24"/>
      <c r="AG1541" s="24"/>
      <c r="AH1541" s="50"/>
      <c r="AI1541" s="50"/>
      <c r="AJ1541" s="50"/>
      <c r="AK1541" s="50"/>
      <c r="AL1541" s="50"/>
      <c r="AM1541" s="50"/>
      <c r="AN1541" s="50"/>
      <c r="AO1541" s="50"/>
      <c r="AP1541" s="50"/>
      <c r="AQ1541" s="50"/>
      <c r="AR1541" s="50"/>
      <c r="AS1541" s="50"/>
      <c r="AT1541" s="50"/>
      <c r="AU1541" s="50"/>
      <c r="AV1541" s="50"/>
      <c r="AW1541" s="50"/>
      <c r="AX1541" s="50"/>
      <c r="AY1541" s="50"/>
      <c r="AZ1541" s="50"/>
      <c r="BA1541" s="50"/>
      <c r="BB1541" s="50"/>
      <c r="BC1541" s="50"/>
      <c r="BD1541" s="50"/>
      <c r="BE1541" s="50"/>
      <c r="BF1541" s="50"/>
      <c r="BG1541" s="50"/>
    </row>
    <row r="1542" spans="1:59" s="51" customFormat="1" x14ac:dyDescent="0.25">
      <c r="A1542" s="125"/>
      <c r="B1542" s="125"/>
      <c r="C1542" s="125"/>
      <c r="D1542" s="223"/>
      <c r="E1542" s="125"/>
      <c r="F1542" s="125"/>
      <c r="G1542" s="19"/>
      <c r="H1542" s="10"/>
      <c r="I1542" s="10"/>
      <c r="J1542" s="10"/>
      <c r="K1542" s="10"/>
      <c r="L1542" s="10"/>
      <c r="M1542" s="10"/>
      <c r="N1542" s="10"/>
      <c r="O1542" s="10"/>
      <c r="P1542" s="10"/>
      <c r="Q1542" s="10"/>
      <c r="R1542" s="10"/>
      <c r="S1542" s="10"/>
      <c r="T1542" s="10"/>
      <c r="U1542" s="10"/>
      <c r="V1542" s="10"/>
      <c r="W1542" s="10"/>
      <c r="X1542" s="10"/>
      <c r="Y1542" s="10"/>
      <c r="Z1542" s="10"/>
      <c r="AA1542" s="10"/>
      <c r="AB1542" s="10"/>
      <c r="AC1542" s="10"/>
      <c r="AD1542" s="25"/>
      <c r="AE1542" s="25"/>
      <c r="AF1542" s="24"/>
      <c r="AG1542" s="24"/>
      <c r="AH1542" s="50"/>
      <c r="AI1542" s="50"/>
      <c r="AJ1542" s="50"/>
      <c r="AK1542" s="50"/>
      <c r="AL1542" s="50"/>
      <c r="AM1542" s="50"/>
      <c r="AN1542" s="50"/>
      <c r="AO1542" s="50"/>
      <c r="AP1542" s="50"/>
      <c r="AQ1542" s="50"/>
      <c r="AR1542" s="50"/>
      <c r="AS1542" s="50"/>
      <c r="AT1542" s="50"/>
      <c r="AU1542" s="50"/>
      <c r="AV1542" s="50"/>
      <c r="AW1542" s="50"/>
      <c r="AX1542" s="50"/>
      <c r="AY1542" s="50"/>
      <c r="AZ1542" s="50"/>
      <c r="BA1542" s="50"/>
      <c r="BB1542" s="50"/>
      <c r="BC1542" s="50"/>
      <c r="BD1542" s="50"/>
      <c r="BE1542" s="50"/>
      <c r="BF1542" s="50"/>
      <c r="BG1542" s="50"/>
    </row>
    <row r="1543" spans="1:59" s="51" customFormat="1" x14ac:dyDescent="0.25">
      <c r="A1543" s="125"/>
      <c r="B1543" s="125"/>
      <c r="C1543" s="125"/>
      <c r="D1543" s="223"/>
      <c r="E1543" s="125"/>
      <c r="F1543" s="125"/>
      <c r="G1543" s="19"/>
      <c r="H1543" s="10"/>
      <c r="I1543" s="10"/>
      <c r="J1543" s="10"/>
      <c r="K1543" s="10"/>
      <c r="L1543" s="10"/>
      <c r="M1543" s="10"/>
      <c r="N1543" s="10"/>
      <c r="O1543" s="10"/>
      <c r="P1543" s="10"/>
      <c r="Q1543" s="10"/>
      <c r="R1543" s="10"/>
      <c r="S1543" s="10"/>
      <c r="T1543" s="10"/>
      <c r="U1543" s="10"/>
      <c r="V1543" s="10"/>
      <c r="W1543" s="10"/>
      <c r="X1543" s="10"/>
      <c r="Y1543" s="10"/>
      <c r="Z1543" s="10"/>
      <c r="AA1543" s="10"/>
      <c r="AB1543" s="10"/>
      <c r="AC1543" s="10"/>
      <c r="AD1543" s="25"/>
      <c r="AE1543" s="25"/>
      <c r="AF1543" s="24"/>
      <c r="AG1543" s="24"/>
      <c r="AH1543" s="50"/>
      <c r="AI1543" s="50"/>
      <c r="AJ1543" s="50"/>
      <c r="AK1543" s="50"/>
      <c r="AL1543" s="50"/>
      <c r="AM1543" s="50"/>
      <c r="AN1543" s="50"/>
      <c r="AO1543" s="50"/>
      <c r="AP1543" s="50"/>
      <c r="AQ1543" s="50"/>
      <c r="AR1543" s="50"/>
      <c r="AS1543" s="50"/>
      <c r="AT1543" s="50"/>
      <c r="AU1543" s="50"/>
      <c r="AV1543" s="50"/>
      <c r="AW1543" s="50"/>
      <c r="AX1543" s="50"/>
      <c r="AY1543" s="50"/>
      <c r="AZ1543" s="50"/>
      <c r="BA1543" s="50"/>
      <c r="BB1543" s="50"/>
      <c r="BC1543" s="50"/>
      <c r="BD1543" s="50"/>
      <c r="BE1543" s="50"/>
      <c r="BF1543" s="50"/>
      <c r="BG1543" s="50"/>
    </row>
    <row r="1544" spans="1:59" s="51" customFormat="1" x14ac:dyDescent="0.25">
      <c r="A1544" s="125"/>
      <c r="B1544" s="125"/>
      <c r="C1544" s="125"/>
      <c r="D1544" s="223"/>
      <c r="E1544" s="125"/>
      <c r="F1544" s="125"/>
      <c r="G1544" s="19"/>
      <c r="H1544" s="10"/>
      <c r="I1544" s="10"/>
      <c r="J1544" s="10"/>
      <c r="K1544" s="10"/>
      <c r="L1544" s="10"/>
      <c r="M1544" s="10"/>
      <c r="N1544" s="10"/>
      <c r="O1544" s="10"/>
      <c r="P1544" s="10"/>
      <c r="Q1544" s="10"/>
      <c r="R1544" s="10"/>
      <c r="S1544" s="10"/>
      <c r="T1544" s="10"/>
      <c r="U1544" s="10"/>
      <c r="V1544" s="10"/>
      <c r="W1544" s="10"/>
      <c r="X1544" s="10"/>
      <c r="Y1544" s="10"/>
      <c r="Z1544" s="10"/>
      <c r="AA1544" s="10"/>
      <c r="AB1544" s="10"/>
      <c r="AC1544" s="10"/>
      <c r="AD1544" s="25"/>
      <c r="AE1544" s="25"/>
      <c r="AF1544" s="24"/>
      <c r="AG1544" s="24"/>
      <c r="AH1544" s="50"/>
      <c r="AI1544" s="50"/>
      <c r="AJ1544" s="50"/>
      <c r="AK1544" s="50"/>
      <c r="AL1544" s="50"/>
      <c r="AM1544" s="50"/>
      <c r="AN1544" s="50"/>
      <c r="AO1544" s="50"/>
      <c r="AP1544" s="50"/>
      <c r="AQ1544" s="50"/>
      <c r="AR1544" s="50"/>
      <c r="AS1544" s="50"/>
      <c r="AT1544" s="50"/>
      <c r="AU1544" s="50"/>
      <c r="AV1544" s="50"/>
      <c r="AW1544" s="50"/>
      <c r="AX1544" s="50"/>
      <c r="AY1544" s="50"/>
      <c r="AZ1544" s="50"/>
      <c r="BA1544" s="50"/>
      <c r="BB1544" s="50"/>
      <c r="BC1544" s="50"/>
      <c r="BD1544" s="50"/>
      <c r="BE1544" s="50"/>
      <c r="BF1544" s="50"/>
      <c r="BG1544" s="50"/>
    </row>
    <row r="1545" spans="1:59" s="51" customFormat="1" x14ac:dyDescent="0.25">
      <c r="A1545" s="125"/>
      <c r="B1545" s="125"/>
      <c r="C1545" s="125"/>
      <c r="D1545" s="223"/>
      <c r="E1545" s="125"/>
      <c r="F1545" s="125"/>
      <c r="G1545" s="19"/>
      <c r="H1545" s="10"/>
      <c r="I1545" s="10"/>
      <c r="J1545" s="10"/>
      <c r="K1545" s="10"/>
      <c r="L1545" s="10"/>
      <c r="M1545" s="10"/>
      <c r="N1545" s="10"/>
      <c r="O1545" s="10"/>
      <c r="P1545" s="10"/>
      <c r="Q1545" s="10"/>
      <c r="R1545" s="10"/>
      <c r="S1545" s="10"/>
      <c r="T1545" s="10"/>
      <c r="U1545" s="10"/>
      <c r="V1545" s="10"/>
      <c r="W1545" s="10"/>
      <c r="X1545" s="10"/>
      <c r="Y1545" s="10"/>
      <c r="Z1545" s="10"/>
      <c r="AA1545" s="10"/>
      <c r="AB1545" s="10"/>
      <c r="AC1545" s="10"/>
      <c r="AD1545" s="25"/>
      <c r="AE1545" s="25"/>
      <c r="AF1545" s="24"/>
      <c r="AG1545" s="24"/>
      <c r="AH1545" s="50"/>
      <c r="AI1545" s="50"/>
      <c r="AJ1545" s="50"/>
      <c r="AK1545" s="50"/>
      <c r="AL1545" s="50"/>
      <c r="AM1545" s="50"/>
      <c r="AN1545" s="50"/>
      <c r="AO1545" s="50"/>
      <c r="AP1545" s="50"/>
      <c r="AQ1545" s="50"/>
      <c r="AR1545" s="50"/>
      <c r="AS1545" s="50"/>
      <c r="AT1545" s="50"/>
      <c r="AU1545" s="50"/>
      <c r="AV1545" s="50"/>
      <c r="AW1545" s="50"/>
      <c r="AX1545" s="50"/>
      <c r="AY1545" s="50"/>
      <c r="AZ1545" s="50"/>
      <c r="BA1545" s="50"/>
      <c r="BB1545" s="50"/>
      <c r="BC1545" s="50"/>
      <c r="BD1545" s="50"/>
      <c r="BE1545" s="50"/>
      <c r="BF1545" s="50"/>
      <c r="BG1545" s="50"/>
    </row>
    <row r="1546" spans="1:59" s="51" customFormat="1" x14ac:dyDescent="0.25">
      <c r="A1546" s="125"/>
      <c r="B1546" s="125"/>
      <c r="C1546" s="125"/>
      <c r="D1546" s="223"/>
      <c r="E1546" s="125"/>
      <c r="F1546" s="125"/>
      <c r="G1546" s="19"/>
      <c r="H1546" s="10"/>
      <c r="I1546" s="10"/>
      <c r="J1546" s="10"/>
      <c r="K1546" s="10"/>
      <c r="L1546" s="10"/>
      <c r="M1546" s="10"/>
      <c r="N1546" s="10"/>
      <c r="O1546" s="10"/>
      <c r="P1546" s="10"/>
      <c r="Q1546" s="10"/>
      <c r="R1546" s="10"/>
      <c r="S1546" s="10"/>
      <c r="T1546" s="10"/>
      <c r="U1546" s="10"/>
      <c r="V1546" s="10"/>
      <c r="W1546" s="10"/>
      <c r="X1546" s="10"/>
      <c r="Y1546" s="10"/>
      <c r="Z1546" s="10"/>
      <c r="AA1546" s="10"/>
      <c r="AB1546" s="10"/>
      <c r="AC1546" s="10"/>
      <c r="AD1546" s="25"/>
      <c r="AE1546" s="25"/>
      <c r="AF1546" s="24"/>
      <c r="AG1546" s="24"/>
      <c r="AH1546" s="50"/>
      <c r="AI1546" s="50"/>
      <c r="AJ1546" s="50"/>
      <c r="AK1546" s="50"/>
      <c r="AL1546" s="50"/>
      <c r="AM1546" s="50"/>
      <c r="AN1546" s="50"/>
      <c r="AO1546" s="50"/>
      <c r="AP1546" s="50"/>
      <c r="AQ1546" s="50"/>
      <c r="AR1546" s="50"/>
      <c r="AS1546" s="50"/>
      <c r="AT1546" s="50"/>
      <c r="AU1546" s="50"/>
      <c r="AV1546" s="50"/>
      <c r="AW1546" s="50"/>
      <c r="AX1546" s="50"/>
      <c r="AY1546" s="50"/>
      <c r="AZ1546" s="50"/>
      <c r="BA1546" s="50"/>
      <c r="BB1546" s="50"/>
      <c r="BC1546" s="50"/>
      <c r="BD1546" s="50"/>
      <c r="BE1546" s="50"/>
      <c r="BF1546" s="50"/>
      <c r="BG1546" s="50"/>
    </row>
    <row r="1547" spans="1:59" s="51" customFormat="1" x14ac:dyDescent="0.25">
      <c r="A1547" s="125"/>
      <c r="B1547" s="125"/>
      <c r="C1547" s="125"/>
      <c r="D1547" s="223"/>
      <c r="E1547" s="125"/>
      <c r="F1547" s="125"/>
      <c r="G1547" s="19"/>
      <c r="H1547" s="10"/>
      <c r="I1547" s="10"/>
      <c r="J1547" s="10"/>
      <c r="K1547" s="10"/>
      <c r="L1547" s="10"/>
      <c r="M1547" s="10"/>
      <c r="N1547" s="10"/>
      <c r="O1547" s="10"/>
      <c r="P1547" s="10"/>
      <c r="Q1547" s="10"/>
      <c r="R1547" s="10"/>
      <c r="S1547" s="10"/>
      <c r="T1547" s="10"/>
      <c r="U1547" s="10"/>
      <c r="V1547" s="10"/>
      <c r="W1547" s="10"/>
      <c r="X1547" s="10"/>
      <c r="Y1547" s="10"/>
      <c r="Z1547" s="10"/>
      <c r="AA1547" s="10"/>
      <c r="AB1547" s="10"/>
      <c r="AC1547" s="10"/>
      <c r="AD1547" s="25"/>
      <c r="AE1547" s="25"/>
      <c r="AF1547" s="24"/>
      <c r="AG1547" s="24"/>
      <c r="AH1547" s="50"/>
      <c r="AI1547" s="50"/>
      <c r="AJ1547" s="50"/>
      <c r="AK1547" s="50"/>
      <c r="AL1547" s="50"/>
      <c r="AM1547" s="50"/>
      <c r="AN1547" s="50"/>
      <c r="AO1547" s="50"/>
      <c r="AP1547" s="50"/>
      <c r="AQ1547" s="50"/>
      <c r="AR1547" s="50"/>
      <c r="AS1547" s="50"/>
      <c r="AT1547" s="50"/>
      <c r="AU1547" s="50"/>
      <c r="AV1547" s="50"/>
      <c r="AW1547" s="50"/>
      <c r="AX1547" s="50"/>
      <c r="AY1547" s="50"/>
      <c r="AZ1547" s="50"/>
      <c r="BA1547" s="50"/>
      <c r="BB1547" s="50"/>
      <c r="BC1547" s="50"/>
      <c r="BD1547" s="50"/>
      <c r="BE1547" s="50"/>
      <c r="BF1547" s="50"/>
      <c r="BG1547" s="50"/>
    </row>
    <row r="1548" spans="1:59" s="51" customFormat="1" x14ac:dyDescent="0.25">
      <c r="A1548" s="125"/>
      <c r="B1548" s="125"/>
      <c r="C1548" s="125"/>
      <c r="D1548" s="223"/>
      <c r="E1548" s="125"/>
      <c r="F1548" s="125"/>
      <c r="G1548" s="19"/>
      <c r="H1548" s="10"/>
      <c r="I1548" s="10"/>
      <c r="J1548" s="10"/>
      <c r="K1548" s="10"/>
      <c r="L1548" s="10"/>
      <c r="M1548" s="10"/>
      <c r="N1548" s="10"/>
      <c r="O1548" s="10"/>
      <c r="P1548" s="10"/>
      <c r="Q1548" s="10"/>
      <c r="R1548" s="10"/>
      <c r="S1548" s="10"/>
      <c r="T1548" s="10"/>
      <c r="U1548" s="10"/>
      <c r="V1548" s="10"/>
      <c r="W1548" s="10"/>
      <c r="X1548" s="10"/>
      <c r="Y1548" s="10"/>
      <c r="Z1548" s="10"/>
      <c r="AA1548" s="10"/>
      <c r="AB1548" s="10"/>
      <c r="AC1548" s="10"/>
      <c r="AD1548" s="25"/>
      <c r="AE1548" s="25"/>
      <c r="AF1548" s="24"/>
      <c r="AG1548" s="24"/>
      <c r="AH1548" s="50"/>
      <c r="AI1548" s="50"/>
      <c r="AJ1548" s="50"/>
      <c r="AK1548" s="50"/>
      <c r="AL1548" s="50"/>
      <c r="AM1548" s="50"/>
      <c r="AN1548" s="50"/>
      <c r="AO1548" s="50"/>
      <c r="AP1548" s="50"/>
      <c r="AQ1548" s="50"/>
      <c r="AR1548" s="50"/>
      <c r="AS1548" s="50"/>
      <c r="AT1548" s="50"/>
      <c r="AU1548" s="50"/>
      <c r="AV1548" s="50"/>
      <c r="AW1548" s="50"/>
      <c r="AX1548" s="50"/>
      <c r="AY1548" s="50"/>
      <c r="AZ1548" s="50"/>
      <c r="BA1548" s="50"/>
      <c r="BB1548" s="50"/>
      <c r="BC1548" s="50"/>
      <c r="BD1548" s="50"/>
      <c r="BE1548" s="50"/>
      <c r="BF1548" s="50"/>
      <c r="BG1548" s="50"/>
    </row>
    <row r="1549" spans="1:59" s="51" customFormat="1" x14ac:dyDescent="0.25">
      <c r="A1549" s="125"/>
      <c r="B1549" s="125"/>
      <c r="C1549" s="125"/>
      <c r="D1549" s="223"/>
      <c r="E1549" s="125"/>
      <c r="F1549" s="125"/>
      <c r="G1549" s="19"/>
      <c r="H1549" s="10"/>
      <c r="I1549" s="10"/>
      <c r="J1549" s="10"/>
      <c r="K1549" s="10"/>
      <c r="L1549" s="10"/>
      <c r="M1549" s="10"/>
      <c r="N1549" s="10"/>
      <c r="O1549" s="10"/>
      <c r="P1549" s="10"/>
      <c r="Q1549" s="10"/>
      <c r="R1549" s="10"/>
      <c r="S1549" s="10"/>
      <c r="T1549" s="10"/>
      <c r="U1549" s="10"/>
      <c r="V1549" s="10"/>
      <c r="W1549" s="10"/>
      <c r="X1549" s="10"/>
      <c r="Y1549" s="10"/>
      <c r="Z1549" s="10"/>
      <c r="AA1549" s="10"/>
      <c r="AB1549" s="10"/>
      <c r="AC1549" s="10"/>
      <c r="AD1549" s="25"/>
      <c r="AE1549" s="25"/>
      <c r="AF1549" s="24"/>
      <c r="AG1549" s="24"/>
      <c r="AH1549" s="50"/>
      <c r="AI1549" s="50"/>
      <c r="AJ1549" s="50"/>
      <c r="AK1549" s="50"/>
      <c r="AL1549" s="50"/>
      <c r="AM1549" s="50"/>
      <c r="AN1549" s="50"/>
      <c r="AO1549" s="50"/>
      <c r="AP1549" s="50"/>
      <c r="AQ1549" s="50"/>
      <c r="AR1549" s="50"/>
      <c r="AS1549" s="50"/>
      <c r="AT1549" s="50"/>
      <c r="AU1549" s="50"/>
      <c r="AV1549" s="50"/>
      <c r="AW1549" s="50"/>
      <c r="AX1549" s="50"/>
      <c r="AY1549" s="50"/>
      <c r="AZ1549" s="50"/>
      <c r="BA1549" s="50"/>
      <c r="BB1549" s="50"/>
      <c r="BC1549" s="50"/>
      <c r="BD1549" s="50"/>
      <c r="BE1549" s="50"/>
      <c r="BF1549" s="50"/>
      <c r="BG1549" s="50"/>
    </row>
    <row r="1550" spans="1:59" s="51" customFormat="1" x14ac:dyDescent="0.25">
      <c r="A1550" s="125"/>
      <c r="B1550" s="125"/>
      <c r="C1550" s="125"/>
      <c r="D1550" s="223"/>
      <c r="E1550" s="125"/>
      <c r="F1550" s="125"/>
      <c r="G1550" s="19"/>
      <c r="H1550" s="10"/>
      <c r="I1550" s="10"/>
      <c r="J1550" s="10"/>
      <c r="K1550" s="10"/>
      <c r="L1550" s="10"/>
      <c r="M1550" s="10"/>
      <c r="N1550" s="10"/>
      <c r="O1550" s="10"/>
      <c r="P1550" s="10"/>
      <c r="Q1550" s="10"/>
      <c r="R1550" s="10"/>
      <c r="S1550" s="10"/>
      <c r="T1550" s="10"/>
      <c r="U1550" s="10"/>
      <c r="V1550" s="10"/>
      <c r="W1550" s="10"/>
      <c r="X1550" s="10"/>
      <c r="Y1550" s="10"/>
      <c r="Z1550" s="10"/>
      <c r="AA1550" s="10"/>
      <c r="AB1550" s="10"/>
      <c r="AC1550" s="10"/>
      <c r="AD1550" s="25"/>
      <c r="AE1550" s="25"/>
      <c r="AF1550" s="24"/>
      <c r="AG1550" s="24"/>
      <c r="AH1550" s="50"/>
      <c r="AI1550" s="50"/>
      <c r="AJ1550" s="50"/>
      <c r="AK1550" s="50"/>
      <c r="AL1550" s="50"/>
      <c r="AM1550" s="50"/>
      <c r="AN1550" s="50"/>
      <c r="AO1550" s="50"/>
      <c r="AP1550" s="50"/>
      <c r="AQ1550" s="50"/>
      <c r="AR1550" s="50"/>
      <c r="AS1550" s="50"/>
      <c r="AT1550" s="50"/>
      <c r="AU1550" s="50"/>
      <c r="AV1550" s="50"/>
      <c r="AW1550" s="50"/>
      <c r="AX1550" s="50"/>
      <c r="AY1550" s="50"/>
      <c r="AZ1550" s="50"/>
      <c r="BA1550" s="50"/>
      <c r="BB1550" s="50"/>
      <c r="BC1550" s="50"/>
      <c r="BD1550" s="50"/>
      <c r="BE1550" s="50"/>
      <c r="BF1550" s="50"/>
      <c r="BG1550" s="50"/>
    </row>
    <row r="1551" spans="1:59" s="51" customFormat="1" x14ac:dyDescent="0.25">
      <c r="A1551" s="125"/>
      <c r="B1551" s="125"/>
      <c r="C1551" s="125"/>
      <c r="D1551" s="223"/>
      <c r="E1551" s="125"/>
      <c r="F1551" s="125"/>
      <c r="G1551" s="19"/>
      <c r="H1551" s="10"/>
      <c r="I1551" s="10"/>
      <c r="J1551" s="10"/>
      <c r="K1551" s="10"/>
      <c r="L1551" s="10"/>
      <c r="M1551" s="10"/>
      <c r="N1551" s="10"/>
      <c r="O1551" s="10"/>
      <c r="P1551" s="10"/>
      <c r="Q1551" s="10"/>
      <c r="R1551" s="10"/>
      <c r="S1551" s="10"/>
      <c r="T1551" s="10"/>
      <c r="U1551" s="10"/>
      <c r="V1551" s="10"/>
      <c r="W1551" s="10"/>
      <c r="X1551" s="10"/>
      <c r="Y1551" s="10"/>
      <c r="Z1551" s="10"/>
      <c r="AA1551" s="10"/>
      <c r="AB1551" s="10"/>
      <c r="AC1551" s="10"/>
      <c r="AD1551" s="25"/>
      <c r="AE1551" s="25"/>
      <c r="AF1551" s="24"/>
      <c r="AG1551" s="24"/>
      <c r="AH1551" s="50"/>
      <c r="AI1551" s="50"/>
      <c r="AJ1551" s="50"/>
      <c r="AK1551" s="50"/>
      <c r="AL1551" s="50"/>
      <c r="AM1551" s="50"/>
      <c r="AN1551" s="50"/>
      <c r="AO1551" s="50"/>
      <c r="AP1551" s="50"/>
      <c r="AQ1551" s="50"/>
      <c r="AR1551" s="50"/>
      <c r="AS1551" s="50"/>
      <c r="AT1551" s="50"/>
      <c r="AU1551" s="50"/>
      <c r="AV1551" s="50"/>
      <c r="AW1551" s="50"/>
      <c r="AX1551" s="50"/>
      <c r="AY1551" s="50"/>
      <c r="AZ1551" s="50"/>
      <c r="BA1551" s="50"/>
      <c r="BB1551" s="50"/>
      <c r="BC1551" s="50"/>
      <c r="BD1551" s="50"/>
      <c r="BE1551" s="50"/>
      <c r="BF1551" s="50"/>
      <c r="BG1551" s="50"/>
    </row>
    <row r="1552" spans="1:59" s="51" customFormat="1" x14ac:dyDescent="0.25">
      <c r="A1552" s="125"/>
      <c r="B1552" s="125"/>
      <c r="C1552" s="125"/>
      <c r="D1552" s="223"/>
      <c r="E1552" s="125"/>
      <c r="F1552" s="125"/>
      <c r="G1552" s="19"/>
      <c r="H1552" s="10"/>
      <c r="I1552" s="10"/>
      <c r="J1552" s="10"/>
      <c r="K1552" s="10"/>
      <c r="L1552" s="10"/>
      <c r="M1552" s="10"/>
      <c r="N1552" s="10"/>
      <c r="O1552" s="10"/>
      <c r="P1552" s="10"/>
      <c r="Q1552" s="10"/>
      <c r="R1552" s="10"/>
      <c r="S1552" s="10"/>
      <c r="T1552" s="10"/>
      <c r="U1552" s="10"/>
      <c r="V1552" s="10"/>
      <c r="W1552" s="10"/>
      <c r="X1552" s="10"/>
      <c r="Y1552" s="10"/>
      <c r="Z1552" s="10"/>
      <c r="AA1552" s="10"/>
      <c r="AB1552" s="10"/>
      <c r="AC1552" s="10"/>
      <c r="AD1552" s="25"/>
      <c r="AE1552" s="25"/>
      <c r="AF1552" s="24"/>
      <c r="AG1552" s="24"/>
      <c r="AH1552" s="50"/>
      <c r="AI1552" s="50"/>
      <c r="AJ1552" s="50"/>
      <c r="AK1552" s="50"/>
      <c r="AL1552" s="50"/>
      <c r="AM1552" s="50"/>
      <c r="AN1552" s="50"/>
      <c r="AO1552" s="50"/>
      <c r="AP1552" s="50"/>
      <c r="AQ1552" s="50"/>
      <c r="AR1552" s="50"/>
      <c r="AS1552" s="50"/>
      <c r="AT1552" s="50"/>
      <c r="AU1552" s="50"/>
      <c r="AV1552" s="50"/>
      <c r="AW1552" s="50"/>
      <c r="AX1552" s="50"/>
      <c r="AY1552" s="50"/>
      <c r="AZ1552" s="50"/>
      <c r="BA1552" s="50"/>
      <c r="BB1552" s="50"/>
      <c r="BC1552" s="50"/>
      <c r="BD1552" s="50"/>
      <c r="BE1552" s="50"/>
      <c r="BF1552" s="50"/>
      <c r="BG1552" s="50"/>
    </row>
    <row r="1553" spans="1:59" s="51" customFormat="1" x14ac:dyDescent="0.25">
      <c r="A1553" s="125"/>
      <c r="B1553" s="125"/>
      <c r="C1553" s="125"/>
      <c r="D1553" s="223"/>
      <c r="E1553" s="125"/>
      <c r="F1553" s="125"/>
      <c r="G1553" s="19"/>
      <c r="H1553" s="10"/>
      <c r="I1553" s="10"/>
      <c r="J1553" s="10"/>
      <c r="K1553" s="10"/>
      <c r="L1553" s="10"/>
      <c r="M1553" s="10"/>
      <c r="N1553" s="10"/>
      <c r="O1553" s="10"/>
      <c r="P1553" s="10"/>
      <c r="Q1553" s="10"/>
      <c r="R1553" s="10"/>
      <c r="S1553" s="10"/>
      <c r="T1553" s="10"/>
      <c r="U1553" s="10"/>
      <c r="V1553" s="10"/>
      <c r="W1553" s="10"/>
      <c r="X1553" s="10"/>
      <c r="Y1553" s="10"/>
      <c r="Z1553" s="10"/>
      <c r="AA1553" s="10"/>
      <c r="AB1553" s="10"/>
      <c r="AC1553" s="10"/>
      <c r="AD1553" s="25"/>
      <c r="AE1553" s="25"/>
      <c r="AF1553" s="24"/>
      <c r="AG1553" s="24"/>
      <c r="AH1553" s="50"/>
      <c r="AI1553" s="50"/>
      <c r="AJ1553" s="50"/>
      <c r="AK1553" s="50"/>
      <c r="AL1553" s="50"/>
      <c r="AM1553" s="50"/>
      <c r="AN1553" s="50"/>
      <c r="AO1553" s="50"/>
      <c r="AP1553" s="50"/>
      <c r="AQ1553" s="50"/>
      <c r="AR1553" s="50"/>
      <c r="AS1553" s="50"/>
      <c r="AT1553" s="50"/>
      <c r="AU1553" s="50"/>
      <c r="AV1553" s="50"/>
      <c r="AW1553" s="50"/>
      <c r="AX1553" s="50"/>
      <c r="AY1553" s="50"/>
      <c r="AZ1553" s="50"/>
      <c r="BA1553" s="50"/>
      <c r="BB1553" s="50"/>
      <c r="BC1553" s="50"/>
      <c r="BD1553" s="50"/>
      <c r="BE1553" s="50"/>
      <c r="BF1553" s="50"/>
      <c r="BG1553" s="50"/>
    </row>
    <row r="1554" spans="1:59" s="51" customFormat="1" x14ac:dyDescent="0.25">
      <c r="A1554" s="125"/>
      <c r="B1554" s="125"/>
      <c r="C1554" s="125"/>
      <c r="D1554" s="223"/>
      <c r="E1554" s="125"/>
      <c r="F1554" s="125"/>
      <c r="G1554" s="19"/>
      <c r="H1554" s="10"/>
      <c r="I1554" s="10"/>
      <c r="J1554" s="10"/>
      <c r="K1554" s="10"/>
      <c r="L1554" s="10"/>
      <c r="M1554" s="10"/>
      <c r="N1554" s="10"/>
      <c r="O1554" s="10"/>
      <c r="P1554" s="10"/>
      <c r="Q1554" s="10"/>
      <c r="R1554" s="10"/>
      <c r="S1554" s="10"/>
      <c r="T1554" s="10"/>
      <c r="U1554" s="10"/>
      <c r="V1554" s="10"/>
      <c r="W1554" s="10"/>
      <c r="X1554" s="10"/>
      <c r="Y1554" s="10"/>
      <c r="Z1554" s="10"/>
      <c r="AA1554" s="10"/>
      <c r="AB1554" s="10"/>
      <c r="AC1554" s="10"/>
      <c r="AD1554" s="25"/>
      <c r="AE1554" s="25"/>
      <c r="AF1554" s="24"/>
      <c r="AG1554" s="24"/>
      <c r="AH1554" s="50"/>
      <c r="AI1554" s="50"/>
      <c r="AJ1554" s="50"/>
      <c r="AK1554" s="50"/>
      <c r="AL1554" s="50"/>
      <c r="AM1554" s="50"/>
      <c r="AN1554" s="50"/>
      <c r="AO1554" s="50"/>
      <c r="AP1554" s="50"/>
      <c r="AQ1554" s="50"/>
      <c r="AR1554" s="50"/>
      <c r="AS1554" s="50"/>
      <c r="AT1554" s="50"/>
      <c r="AU1554" s="50"/>
      <c r="AV1554" s="50"/>
      <c r="AW1554" s="50"/>
      <c r="AX1554" s="50"/>
      <c r="AY1554" s="50"/>
      <c r="AZ1554" s="50"/>
      <c r="BA1554" s="50"/>
      <c r="BB1554" s="50"/>
      <c r="BC1554" s="50"/>
      <c r="BD1554" s="50"/>
      <c r="BE1554" s="50"/>
      <c r="BF1554" s="50"/>
      <c r="BG1554" s="50"/>
    </row>
    <row r="1555" spans="1:59" s="51" customFormat="1" x14ac:dyDescent="0.25">
      <c r="A1555" s="125"/>
      <c r="B1555" s="125"/>
      <c r="C1555" s="125"/>
      <c r="D1555" s="223"/>
      <c r="E1555" s="125"/>
      <c r="F1555" s="125"/>
      <c r="G1555" s="19"/>
      <c r="H1555" s="10"/>
      <c r="I1555" s="10"/>
      <c r="J1555" s="10"/>
      <c r="K1555" s="10"/>
      <c r="L1555" s="10"/>
      <c r="M1555" s="10"/>
      <c r="N1555" s="10"/>
      <c r="O1555" s="10"/>
      <c r="P1555" s="10"/>
      <c r="Q1555" s="10"/>
      <c r="R1555" s="10"/>
      <c r="S1555" s="10"/>
      <c r="T1555" s="10"/>
      <c r="U1555" s="10"/>
      <c r="V1555" s="10"/>
      <c r="W1555" s="10"/>
      <c r="X1555" s="10"/>
      <c r="Y1555" s="10"/>
      <c r="Z1555" s="10"/>
      <c r="AA1555" s="10"/>
      <c r="AB1555" s="10"/>
      <c r="AC1555" s="10"/>
      <c r="AD1555" s="25"/>
      <c r="AE1555" s="25"/>
      <c r="AF1555" s="24"/>
      <c r="AG1555" s="24"/>
      <c r="AH1555" s="50"/>
      <c r="AI1555" s="50"/>
      <c r="AJ1555" s="50"/>
      <c r="AK1555" s="50"/>
      <c r="AL1555" s="50"/>
      <c r="AM1555" s="50"/>
      <c r="AN1555" s="50"/>
      <c r="AO1555" s="50"/>
      <c r="AP1555" s="50"/>
      <c r="AQ1555" s="50"/>
      <c r="AR1555" s="50"/>
      <c r="AS1555" s="50"/>
      <c r="AT1555" s="50"/>
      <c r="AU1555" s="50"/>
      <c r="AV1555" s="50"/>
      <c r="AW1555" s="50"/>
      <c r="AX1555" s="50"/>
      <c r="AY1555" s="50"/>
      <c r="AZ1555" s="50"/>
      <c r="BA1555" s="50"/>
      <c r="BB1555" s="50"/>
      <c r="BC1555" s="50"/>
      <c r="BD1555" s="50"/>
      <c r="BE1555" s="50"/>
      <c r="BF1555" s="50"/>
      <c r="BG1555" s="50"/>
    </row>
    <row r="1556" spans="1:59" s="51" customFormat="1" x14ac:dyDescent="0.25">
      <c r="A1556" s="125"/>
      <c r="B1556" s="125"/>
      <c r="C1556" s="125"/>
      <c r="D1556" s="223"/>
      <c r="E1556" s="125"/>
      <c r="F1556" s="125"/>
      <c r="G1556" s="19"/>
      <c r="H1556" s="10"/>
      <c r="I1556" s="10"/>
      <c r="J1556" s="10"/>
      <c r="K1556" s="10"/>
      <c r="L1556" s="10"/>
      <c r="M1556" s="10"/>
      <c r="N1556" s="10"/>
      <c r="O1556" s="10"/>
      <c r="P1556" s="10"/>
      <c r="Q1556" s="10"/>
      <c r="R1556" s="10"/>
      <c r="S1556" s="10"/>
      <c r="T1556" s="10"/>
      <c r="U1556" s="10"/>
      <c r="V1556" s="10"/>
      <c r="W1556" s="10"/>
      <c r="X1556" s="10"/>
      <c r="Y1556" s="10"/>
      <c r="Z1556" s="10"/>
      <c r="AA1556" s="10"/>
      <c r="AB1556" s="10"/>
      <c r="AC1556" s="10"/>
      <c r="AD1556" s="25"/>
      <c r="AE1556" s="25"/>
      <c r="AF1556" s="24"/>
      <c r="AG1556" s="24"/>
      <c r="AH1556" s="50"/>
      <c r="AI1556" s="50"/>
      <c r="AJ1556" s="50"/>
      <c r="AK1556" s="50"/>
      <c r="AL1556" s="50"/>
      <c r="AM1556" s="50"/>
      <c r="AN1556" s="50"/>
      <c r="AO1556" s="50"/>
      <c r="AP1556" s="50"/>
      <c r="AQ1556" s="50"/>
      <c r="AR1556" s="50"/>
      <c r="AS1556" s="50"/>
      <c r="AT1556" s="50"/>
      <c r="AU1556" s="50"/>
      <c r="AV1556" s="50"/>
      <c r="AW1556" s="50"/>
      <c r="AX1556" s="50"/>
      <c r="AY1556" s="50"/>
      <c r="AZ1556" s="50"/>
      <c r="BA1556" s="50"/>
      <c r="BB1556" s="50"/>
      <c r="BC1556" s="50"/>
      <c r="BD1556" s="50"/>
      <c r="BE1556" s="50"/>
      <c r="BF1556" s="50"/>
      <c r="BG1556" s="50"/>
    </row>
    <row r="1557" spans="1:59" s="51" customFormat="1" x14ac:dyDescent="0.25">
      <c r="A1557" s="125"/>
      <c r="B1557" s="125"/>
      <c r="C1557" s="125"/>
      <c r="D1557" s="223"/>
      <c r="E1557" s="125"/>
      <c r="F1557" s="125"/>
      <c r="G1557" s="19"/>
      <c r="H1557" s="10"/>
      <c r="I1557" s="10"/>
      <c r="J1557" s="10"/>
      <c r="K1557" s="10"/>
      <c r="L1557" s="10"/>
      <c r="M1557" s="10"/>
      <c r="N1557" s="10"/>
      <c r="O1557" s="10"/>
      <c r="P1557" s="10"/>
      <c r="Q1557" s="10"/>
      <c r="R1557" s="10"/>
      <c r="S1557" s="10"/>
      <c r="T1557" s="10"/>
      <c r="U1557" s="10"/>
      <c r="V1557" s="10"/>
      <c r="W1557" s="10"/>
      <c r="X1557" s="10"/>
      <c r="Y1557" s="10"/>
      <c r="Z1557" s="10"/>
      <c r="AA1557" s="10"/>
      <c r="AB1557" s="10"/>
      <c r="AC1557" s="10"/>
      <c r="AD1557" s="25"/>
      <c r="AE1557" s="25"/>
      <c r="AF1557" s="24"/>
      <c r="AG1557" s="24"/>
      <c r="AH1557" s="50"/>
      <c r="AI1557" s="50"/>
      <c r="AJ1557" s="50"/>
      <c r="AK1557" s="50"/>
      <c r="AL1557" s="50"/>
      <c r="AM1557" s="50"/>
      <c r="AN1557" s="50"/>
      <c r="AO1557" s="50"/>
      <c r="AP1557" s="50"/>
      <c r="AQ1557" s="50"/>
      <c r="AR1557" s="50"/>
      <c r="AS1557" s="50"/>
      <c r="AT1557" s="50"/>
      <c r="AU1557" s="50"/>
      <c r="AV1557" s="50"/>
      <c r="AW1557" s="50"/>
      <c r="AX1557" s="50"/>
      <c r="AY1557" s="50"/>
      <c r="AZ1557" s="50"/>
      <c r="BA1557" s="50"/>
      <c r="BB1557" s="50"/>
      <c r="BC1557" s="50"/>
      <c r="BD1557" s="50"/>
      <c r="BE1557" s="50"/>
      <c r="BF1557" s="50"/>
      <c r="BG1557" s="50"/>
    </row>
    <row r="1558" spans="1:59" s="51" customFormat="1" x14ac:dyDescent="0.25">
      <c r="A1558" s="125"/>
      <c r="B1558" s="125"/>
      <c r="C1558" s="125"/>
      <c r="D1558" s="223"/>
      <c r="E1558" s="125"/>
      <c r="F1558" s="125"/>
      <c r="G1558" s="19"/>
      <c r="H1558" s="10"/>
      <c r="I1558" s="10"/>
      <c r="J1558" s="10"/>
      <c r="K1558" s="10"/>
      <c r="L1558" s="10"/>
      <c r="M1558" s="10"/>
      <c r="N1558" s="10"/>
      <c r="O1558" s="10"/>
      <c r="P1558" s="10"/>
      <c r="Q1558" s="10"/>
      <c r="R1558" s="10"/>
      <c r="S1558" s="10"/>
      <c r="T1558" s="10"/>
      <c r="U1558" s="10"/>
      <c r="V1558" s="10"/>
      <c r="W1558" s="10"/>
      <c r="X1558" s="10"/>
      <c r="Y1558" s="10"/>
      <c r="Z1558" s="10"/>
      <c r="AA1558" s="10"/>
      <c r="AB1558" s="10"/>
      <c r="AC1558" s="10"/>
      <c r="AD1558" s="25"/>
      <c r="AE1558" s="25"/>
      <c r="AF1558" s="24"/>
      <c r="AG1558" s="24"/>
      <c r="AH1558" s="50"/>
      <c r="AI1558" s="50"/>
      <c r="AJ1558" s="50"/>
      <c r="AK1558" s="50"/>
      <c r="AL1558" s="50"/>
      <c r="AM1558" s="50"/>
      <c r="AN1558" s="50"/>
      <c r="AO1558" s="50"/>
      <c r="AP1558" s="50"/>
      <c r="AQ1558" s="50"/>
      <c r="AR1558" s="50"/>
      <c r="AS1558" s="50"/>
      <c r="AT1558" s="50"/>
      <c r="AU1558" s="50"/>
      <c r="AV1558" s="50"/>
      <c r="AW1558" s="50"/>
      <c r="AX1558" s="50"/>
      <c r="AY1558" s="50"/>
      <c r="AZ1558" s="50"/>
      <c r="BA1558" s="50"/>
      <c r="BB1558" s="50"/>
      <c r="BC1558" s="50"/>
      <c r="BD1558" s="50"/>
      <c r="BE1558" s="50"/>
      <c r="BF1558" s="50"/>
      <c r="BG1558" s="50"/>
    </row>
    <row r="1559" spans="1:59" s="51" customFormat="1" x14ac:dyDescent="0.25">
      <c r="A1559" s="125"/>
      <c r="B1559" s="125"/>
      <c r="C1559" s="125"/>
      <c r="D1559" s="223"/>
      <c r="E1559" s="125"/>
      <c r="F1559" s="125"/>
      <c r="G1559" s="19"/>
      <c r="H1559" s="10"/>
      <c r="I1559" s="10"/>
      <c r="J1559" s="10"/>
      <c r="K1559" s="10"/>
      <c r="L1559" s="10"/>
      <c r="M1559" s="10"/>
      <c r="N1559" s="10"/>
      <c r="O1559" s="10"/>
      <c r="P1559" s="10"/>
      <c r="Q1559" s="10"/>
      <c r="R1559" s="10"/>
      <c r="S1559" s="10"/>
      <c r="T1559" s="10"/>
      <c r="U1559" s="10"/>
      <c r="V1559" s="10"/>
      <c r="W1559" s="10"/>
      <c r="X1559" s="10"/>
      <c r="Y1559" s="10"/>
      <c r="Z1559" s="10"/>
      <c r="AA1559" s="10"/>
      <c r="AB1559" s="10"/>
      <c r="AC1559" s="10"/>
      <c r="AD1559" s="25"/>
      <c r="AE1559" s="25"/>
      <c r="AF1559" s="24"/>
      <c r="AG1559" s="24"/>
      <c r="AH1559" s="50"/>
      <c r="AI1559" s="50"/>
      <c r="AJ1559" s="50"/>
      <c r="AK1559" s="50"/>
      <c r="AL1559" s="50"/>
      <c r="AM1559" s="50"/>
      <c r="AN1559" s="50"/>
      <c r="AO1559" s="50"/>
      <c r="AP1559" s="50"/>
      <c r="AQ1559" s="50"/>
      <c r="AR1559" s="50"/>
      <c r="AS1559" s="50"/>
      <c r="AT1559" s="50"/>
      <c r="AU1559" s="50"/>
      <c r="AV1559" s="50"/>
      <c r="AW1559" s="50"/>
      <c r="AX1559" s="50"/>
      <c r="AY1559" s="50"/>
      <c r="AZ1559" s="50"/>
      <c r="BA1559" s="50"/>
      <c r="BB1559" s="50"/>
      <c r="BC1559" s="50"/>
      <c r="BD1559" s="50"/>
      <c r="BE1559" s="50"/>
      <c r="BF1559" s="50"/>
      <c r="BG1559" s="50"/>
    </row>
    <row r="1560" spans="1:59" s="51" customFormat="1" x14ac:dyDescent="0.25">
      <c r="A1560" s="125"/>
      <c r="B1560" s="125"/>
      <c r="C1560" s="125"/>
      <c r="D1560" s="223"/>
      <c r="E1560" s="125"/>
      <c r="F1560" s="125"/>
      <c r="G1560" s="19"/>
      <c r="H1560" s="10"/>
      <c r="I1560" s="10"/>
      <c r="J1560" s="10"/>
      <c r="K1560" s="10"/>
      <c r="L1560" s="10"/>
      <c r="M1560" s="10"/>
      <c r="N1560" s="10"/>
      <c r="O1560" s="10"/>
      <c r="P1560" s="10"/>
      <c r="Q1560" s="10"/>
      <c r="R1560" s="10"/>
      <c r="S1560" s="10"/>
      <c r="T1560" s="10"/>
      <c r="U1560" s="10"/>
      <c r="V1560" s="10"/>
      <c r="W1560" s="10"/>
      <c r="X1560" s="10"/>
      <c r="Y1560" s="10"/>
      <c r="Z1560" s="10"/>
      <c r="AA1560" s="10"/>
      <c r="AB1560" s="10"/>
      <c r="AC1560" s="10"/>
      <c r="AD1560" s="25"/>
      <c r="AE1560" s="25"/>
      <c r="AF1560" s="24"/>
      <c r="AG1560" s="24"/>
      <c r="AH1560" s="50"/>
      <c r="AI1560" s="50"/>
      <c r="AJ1560" s="50"/>
      <c r="AK1560" s="50"/>
      <c r="AL1560" s="50"/>
      <c r="AM1560" s="50"/>
      <c r="AN1560" s="50"/>
      <c r="AO1560" s="50"/>
      <c r="AP1560" s="50"/>
      <c r="AQ1560" s="50"/>
      <c r="AR1560" s="50"/>
      <c r="AS1560" s="50"/>
      <c r="AT1560" s="50"/>
      <c r="AU1560" s="50"/>
      <c r="AV1560" s="50"/>
      <c r="AW1560" s="50"/>
      <c r="AX1560" s="50"/>
      <c r="AY1560" s="50"/>
      <c r="AZ1560" s="50"/>
      <c r="BA1560" s="50"/>
      <c r="BB1560" s="50"/>
      <c r="BC1560" s="50"/>
      <c r="BD1560" s="50"/>
      <c r="BE1560" s="50"/>
      <c r="BF1560" s="50"/>
      <c r="BG1560" s="50"/>
    </row>
    <row r="1561" spans="1:59" s="51" customFormat="1" x14ac:dyDescent="0.25">
      <c r="A1561" s="125"/>
      <c r="B1561" s="125"/>
      <c r="C1561" s="125"/>
      <c r="D1561" s="223"/>
      <c r="E1561" s="125"/>
      <c r="F1561" s="125"/>
      <c r="G1561" s="19"/>
      <c r="H1561" s="10"/>
      <c r="I1561" s="10"/>
      <c r="J1561" s="10"/>
      <c r="K1561" s="10"/>
      <c r="L1561" s="10"/>
      <c r="M1561" s="10"/>
      <c r="N1561" s="10"/>
      <c r="O1561" s="10"/>
      <c r="P1561" s="10"/>
      <c r="Q1561" s="10"/>
      <c r="R1561" s="10"/>
      <c r="S1561" s="10"/>
      <c r="T1561" s="10"/>
      <c r="U1561" s="10"/>
      <c r="V1561" s="10"/>
      <c r="W1561" s="10"/>
      <c r="X1561" s="10"/>
      <c r="Y1561" s="10"/>
      <c r="Z1561" s="10"/>
      <c r="AA1561" s="10"/>
      <c r="AB1561" s="10"/>
      <c r="AC1561" s="10"/>
      <c r="AD1561" s="25"/>
      <c r="AE1561" s="25"/>
      <c r="AF1561" s="24"/>
      <c r="AG1561" s="24"/>
      <c r="AH1561" s="50"/>
      <c r="AI1561" s="50"/>
      <c r="AJ1561" s="50"/>
      <c r="AK1561" s="50"/>
      <c r="AL1561" s="50"/>
      <c r="AM1561" s="50"/>
      <c r="AN1561" s="50"/>
      <c r="AO1561" s="50"/>
      <c r="AP1561" s="50"/>
      <c r="AQ1561" s="50"/>
      <c r="AR1561" s="50"/>
      <c r="AS1561" s="50"/>
      <c r="AT1561" s="50"/>
      <c r="AU1561" s="50"/>
      <c r="AV1561" s="50"/>
      <c r="AW1561" s="50"/>
      <c r="AX1561" s="50"/>
      <c r="AY1561" s="50"/>
      <c r="AZ1561" s="50"/>
      <c r="BA1561" s="50"/>
      <c r="BB1561" s="50"/>
      <c r="BC1561" s="50"/>
      <c r="BD1561" s="50"/>
      <c r="BE1561" s="50"/>
      <c r="BF1561" s="50"/>
      <c r="BG1561" s="50"/>
    </row>
    <row r="1562" spans="1:59" s="51" customFormat="1" x14ac:dyDescent="0.25">
      <c r="A1562" s="125"/>
      <c r="B1562" s="125"/>
      <c r="C1562" s="125"/>
      <c r="D1562" s="223"/>
      <c r="E1562" s="125"/>
      <c r="F1562" s="125"/>
      <c r="G1562" s="19"/>
      <c r="H1562" s="10"/>
      <c r="I1562" s="10"/>
      <c r="J1562" s="10"/>
      <c r="K1562" s="10"/>
      <c r="L1562" s="10"/>
      <c r="M1562" s="10"/>
      <c r="N1562" s="10"/>
      <c r="O1562" s="10"/>
      <c r="P1562" s="10"/>
      <c r="Q1562" s="10"/>
      <c r="R1562" s="10"/>
      <c r="S1562" s="10"/>
      <c r="T1562" s="10"/>
      <c r="U1562" s="10"/>
      <c r="V1562" s="10"/>
      <c r="W1562" s="10"/>
      <c r="X1562" s="10"/>
      <c r="Y1562" s="10"/>
      <c r="Z1562" s="10"/>
      <c r="AA1562" s="10"/>
      <c r="AB1562" s="10"/>
      <c r="AC1562" s="10"/>
      <c r="AD1562" s="25"/>
      <c r="AE1562" s="25"/>
      <c r="AF1562" s="24"/>
      <c r="AG1562" s="24"/>
      <c r="AH1562" s="50"/>
      <c r="AI1562" s="50"/>
      <c r="AJ1562" s="50"/>
      <c r="AK1562" s="50"/>
      <c r="AL1562" s="50"/>
      <c r="AM1562" s="50"/>
      <c r="AN1562" s="50"/>
      <c r="AO1562" s="50"/>
      <c r="AP1562" s="50"/>
      <c r="AQ1562" s="50"/>
      <c r="AR1562" s="50"/>
      <c r="AS1562" s="50"/>
      <c r="AT1562" s="50"/>
      <c r="AU1562" s="50"/>
      <c r="AV1562" s="50"/>
      <c r="AW1562" s="50"/>
      <c r="AX1562" s="50"/>
      <c r="AY1562" s="50"/>
      <c r="AZ1562" s="50"/>
      <c r="BA1562" s="50"/>
      <c r="BB1562" s="50"/>
      <c r="BC1562" s="50"/>
      <c r="BD1562" s="50"/>
      <c r="BE1562" s="50"/>
      <c r="BF1562" s="50"/>
      <c r="BG1562" s="50"/>
    </row>
    <row r="1563" spans="1:59" s="51" customFormat="1" x14ac:dyDescent="0.25">
      <c r="A1563" s="125"/>
      <c r="B1563" s="125"/>
      <c r="C1563" s="125"/>
      <c r="D1563" s="223"/>
      <c r="E1563" s="125"/>
      <c r="F1563" s="125"/>
      <c r="G1563" s="19"/>
      <c r="H1563" s="10"/>
      <c r="I1563" s="10"/>
      <c r="J1563" s="10"/>
      <c r="K1563" s="10"/>
      <c r="L1563" s="10"/>
      <c r="M1563" s="10"/>
      <c r="N1563" s="10"/>
      <c r="O1563" s="10"/>
      <c r="P1563" s="10"/>
      <c r="Q1563" s="10"/>
      <c r="R1563" s="10"/>
      <c r="S1563" s="10"/>
      <c r="T1563" s="10"/>
      <c r="U1563" s="10"/>
      <c r="V1563" s="10"/>
      <c r="W1563" s="10"/>
      <c r="X1563" s="10"/>
      <c r="Y1563" s="10"/>
      <c r="Z1563" s="10"/>
      <c r="AA1563" s="10"/>
      <c r="AB1563" s="10"/>
      <c r="AC1563" s="10"/>
      <c r="AD1563" s="25"/>
      <c r="AE1563" s="25"/>
      <c r="AF1563" s="24"/>
      <c r="AG1563" s="24"/>
      <c r="AH1563" s="50"/>
      <c r="AI1563" s="50"/>
      <c r="AJ1563" s="50"/>
      <c r="AK1563" s="50"/>
      <c r="AL1563" s="50"/>
      <c r="AM1563" s="50"/>
      <c r="AN1563" s="50"/>
      <c r="AO1563" s="50"/>
      <c r="AP1563" s="50"/>
      <c r="AQ1563" s="50"/>
      <c r="AR1563" s="50"/>
      <c r="AS1563" s="50"/>
      <c r="AT1563" s="50"/>
      <c r="AU1563" s="50"/>
      <c r="AV1563" s="50"/>
      <c r="AW1563" s="50"/>
      <c r="AX1563" s="50"/>
      <c r="AY1563" s="50"/>
      <c r="AZ1563" s="50"/>
      <c r="BA1563" s="50"/>
      <c r="BB1563" s="50"/>
      <c r="BC1563" s="50"/>
      <c r="BD1563" s="50"/>
      <c r="BE1563" s="50"/>
      <c r="BF1563" s="50"/>
      <c r="BG1563" s="50"/>
    </row>
    <row r="1564" spans="1:59" s="51" customFormat="1" x14ac:dyDescent="0.25">
      <c r="A1564" s="125"/>
      <c r="B1564" s="125"/>
      <c r="C1564" s="125"/>
      <c r="D1564" s="223"/>
      <c r="E1564" s="125"/>
      <c r="F1564" s="125"/>
      <c r="G1564" s="19"/>
      <c r="H1564" s="10"/>
      <c r="I1564" s="10"/>
      <c r="J1564" s="10"/>
      <c r="K1564" s="10"/>
      <c r="L1564" s="10"/>
      <c r="M1564" s="10"/>
      <c r="N1564" s="10"/>
      <c r="O1564" s="10"/>
      <c r="P1564" s="10"/>
      <c r="Q1564" s="10"/>
      <c r="R1564" s="10"/>
      <c r="S1564" s="10"/>
      <c r="T1564" s="10"/>
      <c r="U1564" s="10"/>
      <c r="V1564" s="10"/>
      <c r="W1564" s="10"/>
      <c r="X1564" s="10"/>
      <c r="Y1564" s="10"/>
      <c r="Z1564" s="10"/>
      <c r="AA1564" s="10"/>
      <c r="AB1564" s="10"/>
      <c r="AC1564" s="10"/>
      <c r="AD1564" s="25"/>
      <c r="AE1564" s="25"/>
      <c r="AF1564" s="24"/>
      <c r="AG1564" s="24"/>
      <c r="AH1564" s="50"/>
      <c r="AI1564" s="50"/>
      <c r="AJ1564" s="50"/>
      <c r="AK1564" s="50"/>
      <c r="AL1564" s="50"/>
      <c r="AM1564" s="50"/>
      <c r="AN1564" s="50"/>
      <c r="AO1564" s="50"/>
      <c r="AP1564" s="50"/>
      <c r="AQ1564" s="50"/>
      <c r="AR1564" s="50"/>
      <c r="AS1564" s="50"/>
      <c r="AT1564" s="50"/>
      <c r="AU1564" s="50"/>
      <c r="AV1564" s="50"/>
      <c r="AW1564" s="50"/>
      <c r="AX1564" s="50"/>
      <c r="AY1564" s="50"/>
      <c r="AZ1564" s="50"/>
      <c r="BA1564" s="50"/>
      <c r="BB1564" s="50"/>
      <c r="BC1564" s="50"/>
      <c r="BD1564" s="50"/>
      <c r="BE1564" s="50"/>
      <c r="BF1564" s="50"/>
      <c r="BG1564" s="50"/>
    </row>
    <row r="1565" spans="1:59" s="51" customFormat="1" x14ac:dyDescent="0.25">
      <c r="A1565" s="125"/>
      <c r="B1565" s="125"/>
      <c r="C1565" s="125"/>
      <c r="D1565" s="223"/>
      <c r="E1565" s="125"/>
      <c r="F1565" s="125"/>
      <c r="G1565" s="19"/>
      <c r="H1565" s="10"/>
      <c r="I1565" s="10"/>
      <c r="J1565" s="10"/>
      <c r="K1565" s="10"/>
      <c r="L1565" s="10"/>
      <c r="M1565" s="10"/>
      <c r="N1565" s="10"/>
      <c r="O1565" s="10"/>
      <c r="P1565" s="10"/>
      <c r="Q1565" s="10"/>
      <c r="R1565" s="10"/>
      <c r="S1565" s="10"/>
      <c r="T1565" s="10"/>
      <c r="U1565" s="10"/>
      <c r="V1565" s="10"/>
      <c r="W1565" s="10"/>
      <c r="X1565" s="10"/>
      <c r="Y1565" s="10"/>
      <c r="Z1565" s="10"/>
      <c r="AA1565" s="10"/>
      <c r="AB1565" s="10"/>
      <c r="AC1565" s="10"/>
      <c r="AD1565" s="25"/>
      <c r="AE1565" s="25"/>
      <c r="AF1565" s="24"/>
      <c r="AG1565" s="24"/>
      <c r="AH1565" s="50"/>
      <c r="AI1565" s="50"/>
      <c r="AJ1565" s="50"/>
      <c r="AK1565" s="50"/>
      <c r="AL1565" s="50"/>
      <c r="AM1565" s="50"/>
      <c r="AN1565" s="50"/>
      <c r="AO1565" s="50"/>
      <c r="AP1565" s="50"/>
      <c r="AQ1565" s="50"/>
      <c r="AR1565" s="50"/>
      <c r="AS1565" s="50"/>
      <c r="AT1565" s="50"/>
      <c r="AU1565" s="50"/>
      <c r="AV1565" s="50"/>
      <c r="AW1565" s="50"/>
      <c r="AX1565" s="50"/>
      <c r="AY1565" s="50"/>
      <c r="AZ1565" s="50"/>
      <c r="BA1565" s="50"/>
      <c r="BB1565" s="50"/>
      <c r="BC1565" s="50"/>
      <c r="BD1565" s="50"/>
      <c r="BE1565" s="50"/>
      <c r="BF1565" s="50"/>
      <c r="BG1565" s="50"/>
    </row>
    <row r="1566" spans="1:59" s="51" customFormat="1" x14ac:dyDescent="0.25">
      <c r="A1566" s="125"/>
      <c r="B1566" s="125"/>
      <c r="C1566" s="125"/>
      <c r="D1566" s="223"/>
      <c r="E1566" s="125"/>
      <c r="F1566" s="125"/>
      <c r="G1566" s="19"/>
      <c r="H1566" s="10"/>
      <c r="I1566" s="10"/>
      <c r="J1566" s="10"/>
      <c r="K1566" s="10"/>
      <c r="L1566" s="10"/>
      <c r="M1566" s="10"/>
      <c r="N1566" s="10"/>
      <c r="O1566" s="10"/>
      <c r="P1566" s="10"/>
      <c r="Q1566" s="10"/>
      <c r="R1566" s="10"/>
      <c r="S1566" s="10"/>
      <c r="T1566" s="10"/>
      <c r="U1566" s="10"/>
      <c r="V1566" s="10"/>
      <c r="W1566" s="10"/>
      <c r="X1566" s="10"/>
      <c r="Y1566" s="10"/>
      <c r="Z1566" s="10"/>
      <c r="AA1566" s="10"/>
      <c r="AB1566" s="10"/>
      <c r="AC1566" s="10"/>
      <c r="AD1566" s="25"/>
      <c r="AE1566" s="25"/>
      <c r="AF1566" s="24"/>
      <c r="AG1566" s="24"/>
      <c r="AH1566" s="50"/>
      <c r="AI1566" s="50"/>
      <c r="AJ1566" s="50"/>
      <c r="AK1566" s="50"/>
      <c r="AL1566" s="50"/>
      <c r="AM1566" s="50"/>
      <c r="AN1566" s="50"/>
      <c r="AO1566" s="50"/>
      <c r="AP1566" s="50"/>
      <c r="AQ1566" s="50"/>
      <c r="AR1566" s="50"/>
      <c r="AS1566" s="50"/>
      <c r="AT1566" s="50"/>
      <c r="AU1566" s="50"/>
      <c r="AV1566" s="50"/>
      <c r="AW1566" s="50"/>
      <c r="AX1566" s="50"/>
      <c r="AY1566" s="50"/>
      <c r="AZ1566" s="50"/>
      <c r="BA1566" s="50"/>
      <c r="BB1566" s="50"/>
      <c r="BC1566" s="50"/>
      <c r="BD1566" s="50"/>
      <c r="BE1566" s="50"/>
      <c r="BF1566" s="50"/>
      <c r="BG1566" s="50"/>
    </row>
    <row r="1567" spans="1:59" s="51" customFormat="1" x14ac:dyDescent="0.25">
      <c r="A1567" s="125"/>
      <c r="B1567" s="125"/>
      <c r="C1567" s="125"/>
      <c r="D1567" s="223"/>
      <c r="E1567" s="125"/>
      <c r="F1567" s="125"/>
      <c r="G1567" s="19"/>
      <c r="H1567" s="10"/>
      <c r="I1567" s="10"/>
      <c r="J1567" s="10"/>
      <c r="K1567" s="10"/>
      <c r="L1567" s="10"/>
      <c r="M1567" s="10"/>
      <c r="N1567" s="10"/>
      <c r="O1567" s="10"/>
      <c r="P1567" s="10"/>
      <c r="Q1567" s="10"/>
      <c r="R1567" s="10"/>
      <c r="S1567" s="10"/>
      <c r="T1567" s="10"/>
      <c r="U1567" s="10"/>
      <c r="V1567" s="10"/>
      <c r="W1567" s="10"/>
      <c r="X1567" s="10"/>
      <c r="Y1567" s="10"/>
      <c r="Z1567" s="10"/>
      <c r="AA1567" s="10"/>
      <c r="AB1567" s="10"/>
      <c r="AC1567" s="10"/>
      <c r="AD1567" s="25"/>
      <c r="AE1567" s="25"/>
      <c r="AF1567" s="24"/>
      <c r="AG1567" s="24"/>
      <c r="AH1567" s="50"/>
      <c r="AI1567" s="50"/>
      <c r="AJ1567" s="50"/>
      <c r="AK1567" s="50"/>
      <c r="AL1567" s="50"/>
      <c r="AM1567" s="50"/>
      <c r="AN1567" s="50"/>
      <c r="AO1567" s="50"/>
      <c r="AP1567" s="50"/>
      <c r="AQ1567" s="50"/>
      <c r="AR1567" s="50"/>
      <c r="AS1567" s="50"/>
      <c r="AT1567" s="50"/>
      <c r="AU1567" s="50"/>
      <c r="AV1567" s="50"/>
      <c r="AW1567" s="50"/>
      <c r="AX1567" s="50"/>
      <c r="AY1567" s="50"/>
      <c r="AZ1567" s="50"/>
      <c r="BA1567" s="50"/>
      <c r="BB1567" s="50"/>
      <c r="BC1567" s="50"/>
      <c r="BD1567" s="50"/>
      <c r="BE1567" s="50"/>
      <c r="BF1567" s="50"/>
      <c r="BG1567" s="50"/>
    </row>
    <row r="1568" spans="1:59" s="51" customFormat="1" x14ac:dyDescent="0.25">
      <c r="A1568" s="125"/>
      <c r="B1568" s="125"/>
      <c r="C1568" s="125"/>
      <c r="D1568" s="223"/>
      <c r="E1568" s="125"/>
      <c r="F1568" s="125"/>
      <c r="G1568" s="19"/>
      <c r="H1568" s="10"/>
      <c r="I1568" s="10"/>
      <c r="J1568" s="10"/>
      <c r="K1568" s="10"/>
      <c r="L1568" s="10"/>
      <c r="M1568" s="10"/>
      <c r="N1568" s="10"/>
      <c r="O1568" s="10"/>
      <c r="P1568" s="10"/>
      <c r="Q1568" s="10"/>
      <c r="R1568" s="10"/>
      <c r="S1568" s="10"/>
      <c r="T1568" s="10"/>
      <c r="U1568" s="10"/>
      <c r="V1568" s="10"/>
      <c r="W1568" s="10"/>
      <c r="X1568" s="10"/>
      <c r="Y1568" s="10"/>
      <c r="Z1568" s="10"/>
      <c r="AA1568" s="10"/>
      <c r="AB1568" s="10"/>
      <c r="AC1568" s="10"/>
      <c r="AD1568" s="25"/>
      <c r="AE1568" s="25"/>
      <c r="AF1568" s="24"/>
      <c r="AG1568" s="24"/>
      <c r="AH1568" s="50"/>
      <c r="AI1568" s="50"/>
      <c r="AJ1568" s="50"/>
      <c r="AK1568" s="50"/>
      <c r="AL1568" s="50"/>
      <c r="AM1568" s="50"/>
      <c r="AN1568" s="50"/>
      <c r="AO1568" s="50"/>
      <c r="AP1568" s="50"/>
      <c r="AQ1568" s="50"/>
      <c r="AR1568" s="50"/>
      <c r="AS1568" s="50"/>
      <c r="AT1568" s="50"/>
      <c r="AU1568" s="50"/>
      <c r="AV1568" s="50"/>
      <c r="AW1568" s="50"/>
      <c r="AX1568" s="50"/>
      <c r="AY1568" s="50"/>
      <c r="AZ1568" s="50"/>
      <c r="BA1568" s="50"/>
      <c r="BB1568" s="50"/>
      <c r="BC1568" s="50"/>
      <c r="BD1568" s="50"/>
      <c r="BE1568" s="50"/>
      <c r="BF1568" s="50"/>
      <c r="BG1568" s="50"/>
    </row>
    <row r="1569" spans="1:59" s="51" customFormat="1" x14ac:dyDescent="0.25">
      <c r="A1569" s="125"/>
      <c r="B1569" s="125"/>
      <c r="C1569" s="125"/>
      <c r="D1569" s="223"/>
      <c r="E1569" s="125"/>
      <c r="F1569" s="125"/>
      <c r="G1569" s="19"/>
      <c r="H1569" s="10"/>
      <c r="I1569" s="10"/>
      <c r="J1569" s="10"/>
      <c r="K1569" s="10"/>
      <c r="L1569" s="10"/>
      <c r="M1569" s="10"/>
      <c r="N1569" s="10"/>
      <c r="O1569" s="10"/>
      <c r="P1569" s="10"/>
      <c r="Q1569" s="10"/>
      <c r="R1569" s="10"/>
      <c r="S1569" s="10"/>
      <c r="T1569" s="10"/>
      <c r="U1569" s="10"/>
      <c r="V1569" s="10"/>
      <c r="W1569" s="10"/>
      <c r="X1569" s="10"/>
      <c r="Y1569" s="10"/>
      <c r="Z1569" s="10"/>
      <c r="AA1569" s="10"/>
      <c r="AB1569" s="10"/>
      <c r="AC1569" s="10"/>
      <c r="AD1569" s="25"/>
      <c r="AE1569" s="25"/>
      <c r="AF1569" s="24"/>
      <c r="AG1569" s="24"/>
      <c r="AH1569" s="50"/>
      <c r="AI1569" s="50"/>
      <c r="AJ1569" s="50"/>
      <c r="AK1569" s="50"/>
      <c r="AL1569" s="50"/>
      <c r="AM1569" s="50"/>
      <c r="AN1569" s="50"/>
      <c r="AO1569" s="50"/>
      <c r="AP1569" s="50"/>
      <c r="AQ1569" s="50"/>
      <c r="AR1569" s="50"/>
      <c r="AS1569" s="50"/>
      <c r="AT1569" s="50"/>
      <c r="AU1569" s="50"/>
      <c r="AV1569" s="50"/>
      <c r="AW1569" s="50"/>
      <c r="AX1569" s="50"/>
      <c r="AY1569" s="50"/>
      <c r="AZ1569" s="50"/>
      <c r="BA1569" s="50"/>
      <c r="BB1569" s="50"/>
      <c r="BC1569" s="50"/>
      <c r="BD1569" s="50"/>
      <c r="BE1569" s="50"/>
      <c r="BF1569" s="50"/>
      <c r="BG1569" s="50"/>
    </row>
    <row r="1570" spans="1:59" s="51" customFormat="1" x14ac:dyDescent="0.25">
      <c r="A1570" s="125"/>
      <c r="B1570" s="125"/>
      <c r="C1570" s="125"/>
      <c r="D1570" s="223"/>
      <c r="E1570" s="125"/>
      <c r="F1570" s="125"/>
      <c r="G1570" s="19"/>
      <c r="H1570" s="10"/>
      <c r="I1570" s="10"/>
      <c r="J1570" s="10"/>
      <c r="K1570" s="10"/>
      <c r="L1570" s="10"/>
      <c r="M1570" s="10"/>
      <c r="N1570" s="10"/>
      <c r="O1570" s="10"/>
      <c r="P1570" s="10"/>
      <c r="Q1570" s="10"/>
      <c r="R1570" s="10"/>
      <c r="S1570" s="10"/>
      <c r="T1570" s="10"/>
      <c r="U1570" s="10"/>
      <c r="V1570" s="10"/>
      <c r="W1570" s="10"/>
      <c r="X1570" s="10"/>
      <c r="Y1570" s="10"/>
      <c r="Z1570" s="10"/>
      <c r="AA1570" s="10"/>
      <c r="AB1570" s="10"/>
      <c r="AC1570" s="10"/>
      <c r="AD1570" s="25"/>
      <c r="AE1570" s="25"/>
      <c r="AF1570" s="24"/>
      <c r="AG1570" s="24"/>
      <c r="AH1570" s="50"/>
      <c r="AI1570" s="50"/>
      <c r="AJ1570" s="50"/>
      <c r="AK1570" s="50"/>
      <c r="AL1570" s="50"/>
      <c r="AM1570" s="50"/>
      <c r="AN1570" s="50"/>
      <c r="AO1570" s="50"/>
      <c r="AP1570" s="50"/>
      <c r="AQ1570" s="50"/>
      <c r="AR1570" s="50"/>
      <c r="AS1570" s="50"/>
      <c r="AT1570" s="50"/>
      <c r="AU1570" s="50"/>
      <c r="AV1570" s="50"/>
      <c r="AW1570" s="50"/>
      <c r="AX1570" s="50"/>
      <c r="AY1570" s="50"/>
      <c r="AZ1570" s="50"/>
      <c r="BA1570" s="50"/>
      <c r="BB1570" s="50"/>
      <c r="BC1570" s="50"/>
      <c r="BD1570" s="50"/>
      <c r="BE1570" s="50"/>
      <c r="BF1570" s="50"/>
      <c r="BG1570" s="50"/>
    </row>
    <row r="1571" spans="1:59" s="51" customFormat="1" x14ac:dyDescent="0.25">
      <c r="A1571" s="125"/>
      <c r="B1571" s="125"/>
      <c r="C1571" s="125"/>
      <c r="D1571" s="223"/>
      <c r="E1571" s="125"/>
      <c r="F1571" s="125"/>
      <c r="G1571" s="19"/>
      <c r="H1571" s="10"/>
      <c r="I1571" s="10"/>
      <c r="J1571" s="10"/>
      <c r="K1571" s="10"/>
      <c r="L1571" s="10"/>
      <c r="M1571" s="10"/>
      <c r="N1571" s="10"/>
      <c r="O1571" s="10"/>
      <c r="P1571" s="10"/>
      <c r="Q1571" s="10"/>
      <c r="R1571" s="10"/>
      <c r="S1571" s="10"/>
      <c r="T1571" s="10"/>
      <c r="U1571" s="10"/>
      <c r="V1571" s="10"/>
      <c r="W1571" s="10"/>
      <c r="X1571" s="10"/>
      <c r="Y1571" s="10"/>
      <c r="Z1571" s="10"/>
      <c r="AA1571" s="10"/>
      <c r="AB1571" s="10"/>
      <c r="AC1571" s="10"/>
      <c r="AD1571" s="25"/>
      <c r="AE1571" s="25"/>
      <c r="AF1571" s="24"/>
      <c r="AG1571" s="24"/>
      <c r="AH1571" s="50"/>
      <c r="AI1571" s="50"/>
      <c r="AJ1571" s="50"/>
      <c r="AK1571" s="50"/>
      <c r="AL1571" s="50"/>
      <c r="AM1571" s="50"/>
      <c r="AN1571" s="50"/>
      <c r="AO1571" s="50"/>
      <c r="AP1571" s="50"/>
      <c r="AQ1571" s="50"/>
      <c r="AR1571" s="50"/>
      <c r="AS1571" s="50"/>
      <c r="AT1571" s="50"/>
      <c r="AU1571" s="50"/>
      <c r="AV1571" s="50"/>
      <c r="AW1571" s="50"/>
      <c r="AX1571" s="50"/>
      <c r="AY1571" s="50"/>
      <c r="AZ1571" s="50"/>
      <c r="BA1571" s="50"/>
      <c r="BB1571" s="50"/>
      <c r="BC1571" s="50"/>
      <c r="BD1571" s="50"/>
      <c r="BE1571" s="50"/>
      <c r="BF1571" s="50"/>
      <c r="BG1571" s="50"/>
    </row>
    <row r="1572" spans="1:59" s="51" customFormat="1" x14ac:dyDescent="0.25">
      <c r="A1572" s="125"/>
      <c r="B1572" s="125"/>
      <c r="C1572" s="125"/>
      <c r="D1572" s="223"/>
      <c r="E1572" s="125"/>
      <c r="F1572" s="125"/>
      <c r="G1572" s="19"/>
      <c r="H1572" s="10"/>
      <c r="I1572" s="10"/>
      <c r="J1572" s="10"/>
      <c r="K1572" s="10"/>
      <c r="L1572" s="10"/>
      <c r="M1572" s="10"/>
      <c r="N1572" s="10"/>
      <c r="O1572" s="10"/>
      <c r="P1572" s="10"/>
      <c r="Q1572" s="10"/>
      <c r="R1572" s="10"/>
      <c r="S1572" s="10"/>
      <c r="T1572" s="10"/>
      <c r="U1572" s="10"/>
      <c r="V1572" s="10"/>
      <c r="W1572" s="10"/>
      <c r="X1572" s="10"/>
      <c r="Y1572" s="10"/>
      <c r="Z1572" s="10"/>
      <c r="AA1572" s="10"/>
      <c r="AB1572" s="10"/>
      <c r="AC1572" s="10"/>
      <c r="AD1572" s="25"/>
      <c r="AE1572" s="25"/>
      <c r="AF1572" s="24"/>
      <c r="AG1572" s="24"/>
      <c r="AH1572" s="50"/>
      <c r="AI1572" s="50"/>
      <c r="AJ1572" s="50"/>
      <c r="AK1572" s="50"/>
      <c r="AL1572" s="50"/>
      <c r="AM1572" s="50"/>
      <c r="AN1572" s="50"/>
      <c r="AO1572" s="50"/>
      <c r="AP1572" s="50"/>
      <c r="AQ1572" s="50"/>
      <c r="AR1572" s="50"/>
      <c r="AS1572" s="50"/>
      <c r="AT1572" s="50"/>
      <c r="AU1572" s="50"/>
      <c r="AV1572" s="50"/>
      <c r="AW1572" s="50"/>
      <c r="AX1572" s="50"/>
      <c r="AY1572" s="50"/>
      <c r="AZ1572" s="50"/>
      <c r="BA1572" s="50"/>
      <c r="BB1572" s="50"/>
      <c r="BC1572" s="50"/>
      <c r="BD1572" s="50"/>
      <c r="BE1572" s="50"/>
      <c r="BF1572" s="50"/>
      <c r="BG1572" s="50"/>
    </row>
    <row r="1573" spans="1:59" s="51" customFormat="1" x14ac:dyDescent="0.25">
      <c r="A1573" s="125"/>
      <c r="B1573" s="125"/>
      <c r="C1573" s="125"/>
      <c r="D1573" s="223"/>
      <c r="E1573" s="125"/>
      <c r="F1573" s="125"/>
      <c r="G1573" s="19"/>
      <c r="H1573" s="10"/>
      <c r="I1573" s="10"/>
      <c r="J1573" s="10"/>
      <c r="K1573" s="10"/>
      <c r="L1573" s="10"/>
      <c r="M1573" s="10"/>
      <c r="N1573" s="10"/>
      <c r="O1573" s="10"/>
      <c r="P1573" s="10"/>
      <c r="Q1573" s="10"/>
      <c r="R1573" s="10"/>
      <c r="S1573" s="10"/>
      <c r="T1573" s="10"/>
      <c r="U1573" s="10"/>
      <c r="V1573" s="10"/>
      <c r="W1573" s="10"/>
      <c r="X1573" s="10"/>
      <c r="Y1573" s="10"/>
      <c r="Z1573" s="10"/>
      <c r="AA1573" s="10"/>
      <c r="AB1573" s="10"/>
      <c r="AC1573" s="10"/>
      <c r="AD1573" s="25"/>
      <c r="AE1573" s="25"/>
      <c r="AF1573" s="24"/>
      <c r="AG1573" s="24"/>
      <c r="AH1573" s="50"/>
      <c r="AI1573" s="50"/>
      <c r="AJ1573" s="50"/>
      <c r="AK1573" s="50"/>
      <c r="AL1573" s="50"/>
      <c r="AM1573" s="50"/>
      <c r="AN1573" s="50"/>
      <c r="AO1573" s="50"/>
      <c r="AP1573" s="50"/>
      <c r="AQ1573" s="50"/>
      <c r="AR1573" s="50"/>
      <c r="AS1573" s="50"/>
      <c r="AT1573" s="50"/>
      <c r="AU1573" s="50"/>
      <c r="AV1573" s="50"/>
      <c r="AW1573" s="50"/>
      <c r="AX1573" s="50"/>
      <c r="AY1573" s="50"/>
      <c r="AZ1573" s="50"/>
      <c r="BA1573" s="50"/>
      <c r="BB1573" s="50"/>
      <c r="BC1573" s="50"/>
      <c r="BD1573" s="50"/>
      <c r="BE1573" s="50"/>
      <c r="BF1573" s="50"/>
      <c r="BG1573" s="50"/>
    </row>
    <row r="1574" spans="1:59" s="51" customFormat="1" x14ac:dyDescent="0.25">
      <c r="A1574" s="125"/>
      <c r="B1574" s="125"/>
      <c r="C1574" s="125"/>
      <c r="D1574" s="223"/>
      <c r="E1574" s="125"/>
      <c r="F1574" s="125"/>
      <c r="G1574" s="19"/>
      <c r="H1574" s="10"/>
      <c r="I1574" s="10"/>
      <c r="J1574" s="10"/>
      <c r="K1574" s="10"/>
      <c r="L1574" s="10"/>
      <c r="M1574" s="10"/>
      <c r="N1574" s="10"/>
      <c r="O1574" s="10"/>
      <c r="P1574" s="10"/>
      <c r="Q1574" s="10"/>
      <c r="R1574" s="10"/>
      <c r="S1574" s="10"/>
      <c r="T1574" s="10"/>
      <c r="U1574" s="10"/>
      <c r="V1574" s="10"/>
      <c r="W1574" s="10"/>
      <c r="X1574" s="10"/>
      <c r="Y1574" s="10"/>
      <c r="Z1574" s="10"/>
      <c r="AA1574" s="10"/>
      <c r="AB1574" s="10"/>
      <c r="AC1574" s="10"/>
      <c r="AD1574" s="25"/>
      <c r="AE1574" s="25"/>
      <c r="AF1574" s="24"/>
      <c r="AG1574" s="24"/>
      <c r="AH1574" s="50"/>
      <c r="AI1574" s="50"/>
      <c r="AJ1574" s="50"/>
      <c r="AK1574" s="50"/>
      <c r="AL1574" s="50"/>
      <c r="AM1574" s="50"/>
      <c r="AN1574" s="50"/>
      <c r="AO1574" s="50"/>
      <c r="AP1574" s="50"/>
      <c r="AQ1574" s="50"/>
      <c r="AR1574" s="50"/>
      <c r="AS1574" s="50"/>
      <c r="AT1574" s="50"/>
      <c r="AU1574" s="50"/>
      <c r="AV1574" s="50"/>
      <c r="AW1574" s="50"/>
      <c r="AX1574" s="50"/>
      <c r="AY1574" s="50"/>
      <c r="AZ1574" s="50"/>
      <c r="BA1574" s="50"/>
      <c r="BB1574" s="50"/>
      <c r="BC1574" s="50"/>
      <c r="BD1574" s="50"/>
      <c r="BE1574" s="50"/>
      <c r="BF1574" s="50"/>
      <c r="BG1574" s="50"/>
    </row>
    <row r="1575" spans="1:59" s="51" customFormat="1" x14ac:dyDescent="0.25">
      <c r="A1575" s="125"/>
      <c r="B1575" s="125"/>
      <c r="C1575" s="125"/>
      <c r="D1575" s="223"/>
      <c r="E1575" s="125"/>
      <c r="F1575" s="125"/>
      <c r="G1575" s="19"/>
      <c r="H1575" s="10"/>
      <c r="I1575" s="10"/>
      <c r="J1575" s="10"/>
      <c r="K1575" s="10"/>
      <c r="L1575" s="10"/>
      <c r="M1575" s="10"/>
      <c r="N1575" s="10"/>
      <c r="O1575" s="10"/>
      <c r="P1575" s="10"/>
      <c r="Q1575" s="10"/>
      <c r="R1575" s="10"/>
      <c r="S1575" s="10"/>
      <c r="T1575" s="10"/>
      <c r="U1575" s="10"/>
      <c r="V1575" s="10"/>
      <c r="W1575" s="10"/>
      <c r="X1575" s="10"/>
      <c r="Y1575" s="10"/>
      <c r="Z1575" s="10"/>
      <c r="AA1575" s="10"/>
      <c r="AB1575" s="10"/>
      <c r="AC1575" s="10"/>
      <c r="AD1575" s="25"/>
      <c r="AE1575" s="25"/>
      <c r="AF1575" s="24"/>
      <c r="AG1575" s="24"/>
      <c r="AH1575" s="50"/>
      <c r="AI1575" s="50"/>
      <c r="AJ1575" s="50"/>
      <c r="AK1575" s="50"/>
      <c r="AL1575" s="50"/>
      <c r="AM1575" s="50"/>
      <c r="AN1575" s="50"/>
      <c r="AO1575" s="50"/>
      <c r="AP1575" s="50"/>
      <c r="AQ1575" s="50"/>
      <c r="AR1575" s="50"/>
      <c r="AS1575" s="50"/>
      <c r="AT1575" s="50"/>
      <c r="AU1575" s="50"/>
      <c r="AV1575" s="50"/>
      <c r="AW1575" s="50"/>
      <c r="AX1575" s="50"/>
      <c r="AY1575" s="50"/>
      <c r="AZ1575" s="50"/>
      <c r="BA1575" s="50"/>
      <c r="BB1575" s="50"/>
      <c r="BC1575" s="50"/>
      <c r="BD1575" s="50"/>
      <c r="BE1575" s="50"/>
      <c r="BF1575" s="50"/>
      <c r="BG1575" s="50"/>
    </row>
    <row r="1576" spans="1:59" s="51" customFormat="1" x14ac:dyDescent="0.25">
      <c r="A1576" s="125"/>
      <c r="B1576" s="125"/>
      <c r="C1576" s="125"/>
      <c r="D1576" s="223"/>
      <c r="E1576" s="125"/>
      <c r="F1576" s="125"/>
      <c r="G1576" s="19"/>
      <c r="H1576" s="10"/>
      <c r="I1576" s="10"/>
      <c r="J1576" s="10"/>
      <c r="K1576" s="10"/>
      <c r="L1576" s="10"/>
      <c r="M1576" s="10"/>
      <c r="N1576" s="10"/>
      <c r="O1576" s="10"/>
      <c r="P1576" s="10"/>
      <c r="Q1576" s="10"/>
      <c r="R1576" s="10"/>
      <c r="S1576" s="10"/>
      <c r="T1576" s="10"/>
      <c r="U1576" s="10"/>
      <c r="V1576" s="10"/>
      <c r="W1576" s="10"/>
      <c r="X1576" s="10"/>
      <c r="Y1576" s="10"/>
      <c r="Z1576" s="10"/>
      <c r="AA1576" s="10"/>
      <c r="AB1576" s="10"/>
      <c r="AC1576" s="10"/>
      <c r="AD1576" s="25"/>
      <c r="AE1576" s="25"/>
      <c r="AF1576" s="24"/>
      <c r="AG1576" s="24"/>
      <c r="AH1576" s="50"/>
      <c r="AI1576" s="50"/>
      <c r="AJ1576" s="50"/>
      <c r="AK1576" s="50"/>
      <c r="AL1576" s="50"/>
      <c r="AM1576" s="50"/>
      <c r="AN1576" s="50"/>
      <c r="AO1576" s="50"/>
      <c r="AP1576" s="50"/>
      <c r="AQ1576" s="50"/>
      <c r="AR1576" s="50"/>
      <c r="AS1576" s="50"/>
      <c r="AT1576" s="50"/>
      <c r="AU1576" s="50"/>
      <c r="AV1576" s="50"/>
      <c r="AW1576" s="50"/>
      <c r="AX1576" s="50"/>
      <c r="AY1576" s="50"/>
      <c r="AZ1576" s="50"/>
      <c r="BA1576" s="50"/>
      <c r="BB1576" s="50"/>
      <c r="BC1576" s="50"/>
      <c r="BD1576" s="50"/>
      <c r="BE1576" s="50"/>
      <c r="BF1576" s="50"/>
      <c r="BG1576" s="50"/>
    </row>
    <row r="1577" spans="1:59" s="51" customFormat="1" x14ac:dyDescent="0.25">
      <c r="A1577" s="125"/>
      <c r="B1577" s="125"/>
      <c r="C1577" s="125"/>
      <c r="D1577" s="223"/>
      <c r="E1577" s="125"/>
      <c r="F1577" s="125"/>
      <c r="G1577" s="19"/>
      <c r="H1577" s="10"/>
      <c r="I1577" s="10"/>
      <c r="J1577" s="10"/>
      <c r="K1577" s="10"/>
      <c r="L1577" s="10"/>
      <c r="M1577" s="10"/>
      <c r="N1577" s="10"/>
      <c r="O1577" s="10"/>
      <c r="P1577" s="10"/>
      <c r="Q1577" s="10"/>
      <c r="R1577" s="10"/>
      <c r="S1577" s="10"/>
      <c r="T1577" s="10"/>
      <c r="U1577" s="10"/>
      <c r="V1577" s="10"/>
      <c r="W1577" s="10"/>
      <c r="X1577" s="10"/>
      <c r="Y1577" s="10"/>
      <c r="Z1577" s="10"/>
      <c r="AA1577" s="10"/>
      <c r="AB1577" s="10"/>
      <c r="AC1577" s="10"/>
      <c r="AD1577" s="25"/>
      <c r="AE1577" s="25"/>
      <c r="AF1577" s="24"/>
      <c r="AG1577" s="24"/>
      <c r="AH1577" s="50"/>
      <c r="AI1577" s="50"/>
      <c r="AJ1577" s="50"/>
      <c r="AK1577" s="50"/>
      <c r="AL1577" s="50"/>
      <c r="AM1577" s="50"/>
      <c r="AN1577" s="50"/>
      <c r="AO1577" s="50"/>
      <c r="AP1577" s="50"/>
      <c r="AQ1577" s="50"/>
      <c r="AR1577" s="50"/>
      <c r="AS1577" s="50"/>
      <c r="AT1577" s="50"/>
      <c r="AU1577" s="50"/>
      <c r="AV1577" s="50"/>
      <c r="AW1577" s="50"/>
      <c r="AX1577" s="50"/>
      <c r="AY1577" s="50"/>
      <c r="AZ1577" s="50"/>
      <c r="BA1577" s="50"/>
      <c r="BB1577" s="50"/>
      <c r="BC1577" s="50"/>
      <c r="BD1577" s="50"/>
      <c r="BE1577" s="50"/>
      <c r="BF1577" s="50"/>
      <c r="BG1577" s="50"/>
    </row>
    <row r="1578" spans="1:59" s="51" customFormat="1" x14ac:dyDescent="0.25">
      <c r="A1578" s="125"/>
      <c r="B1578" s="125"/>
      <c r="C1578" s="125"/>
      <c r="D1578" s="223"/>
      <c r="E1578" s="125"/>
      <c r="F1578" s="125"/>
      <c r="G1578" s="19"/>
      <c r="H1578" s="10"/>
      <c r="I1578" s="10"/>
      <c r="J1578" s="10"/>
      <c r="K1578" s="10"/>
      <c r="L1578" s="10"/>
      <c r="M1578" s="10"/>
      <c r="N1578" s="10"/>
      <c r="O1578" s="10"/>
      <c r="P1578" s="10"/>
      <c r="Q1578" s="10"/>
      <c r="R1578" s="10"/>
      <c r="S1578" s="10"/>
      <c r="T1578" s="10"/>
      <c r="U1578" s="10"/>
      <c r="V1578" s="10"/>
      <c r="W1578" s="10"/>
      <c r="X1578" s="10"/>
      <c r="Y1578" s="10"/>
      <c r="Z1578" s="10"/>
      <c r="AA1578" s="10"/>
      <c r="AB1578" s="10"/>
      <c r="AC1578" s="10"/>
      <c r="AD1578" s="25"/>
      <c r="AE1578" s="25"/>
      <c r="AF1578" s="24"/>
      <c r="AG1578" s="24"/>
      <c r="AH1578" s="50"/>
      <c r="AI1578" s="50"/>
      <c r="AJ1578" s="50"/>
      <c r="AK1578" s="50"/>
      <c r="AL1578" s="50"/>
      <c r="AM1578" s="50"/>
      <c r="AN1578" s="50"/>
      <c r="AO1578" s="50"/>
      <c r="AP1578" s="50"/>
      <c r="AQ1578" s="50"/>
      <c r="AR1578" s="50"/>
      <c r="AS1578" s="50"/>
      <c r="AT1578" s="50"/>
      <c r="AU1578" s="50"/>
      <c r="AV1578" s="50"/>
      <c r="AW1578" s="50"/>
      <c r="AX1578" s="50"/>
      <c r="AY1578" s="50"/>
      <c r="AZ1578" s="50"/>
      <c r="BA1578" s="50"/>
      <c r="BB1578" s="50"/>
      <c r="BC1578" s="50"/>
      <c r="BD1578" s="50"/>
      <c r="BE1578" s="50"/>
      <c r="BF1578" s="50"/>
      <c r="BG1578" s="50"/>
    </row>
    <row r="1579" spans="1:59" s="51" customFormat="1" x14ac:dyDescent="0.25">
      <c r="A1579" s="125"/>
      <c r="B1579" s="125"/>
      <c r="C1579" s="125"/>
      <c r="D1579" s="223"/>
      <c r="E1579" s="125"/>
      <c r="F1579" s="125"/>
      <c r="G1579" s="19"/>
      <c r="H1579" s="10"/>
      <c r="I1579" s="10"/>
      <c r="J1579" s="10"/>
      <c r="K1579" s="10"/>
      <c r="L1579" s="10"/>
      <c r="M1579" s="10"/>
      <c r="N1579" s="10"/>
      <c r="O1579" s="10"/>
      <c r="P1579" s="10"/>
      <c r="Q1579" s="10"/>
      <c r="R1579" s="10"/>
      <c r="S1579" s="10"/>
      <c r="T1579" s="10"/>
      <c r="U1579" s="10"/>
      <c r="V1579" s="10"/>
      <c r="W1579" s="10"/>
      <c r="X1579" s="10"/>
      <c r="Y1579" s="10"/>
      <c r="Z1579" s="10"/>
      <c r="AA1579" s="10"/>
      <c r="AB1579" s="10"/>
      <c r="AC1579" s="10"/>
      <c r="AD1579" s="25"/>
      <c r="AE1579" s="25"/>
      <c r="AF1579" s="24"/>
      <c r="AG1579" s="24"/>
      <c r="AH1579" s="50"/>
      <c r="AI1579" s="50"/>
      <c r="AJ1579" s="50"/>
      <c r="AK1579" s="50"/>
      <c r="AL1579" s="50"/>
      <c r="AM1579" s="50"/>
      <c r="AN1579" s="50"/>
      <c r="AO1579" s="50"/>
      <c r="AP1579" s="50"/>
      <c r="AQ1579" s="50"/>
      <c r="AR1579" s="50"/>
      <c r="AS1579" s="50"/>
      <c r="AT1579" s="50"/>
      <c r="AU1579" s="50"/>
      <c r="AV1579" s="50"/>
      <c r="AW1579" s="50"/>
      <c r="AX1579" s="50"/>
      <c r="AY1579" s="50"/>
      <c r="AZ1579" s="50"/>
      <c r="BA1579" s="50"/>
      <c r="BB1579" s="50"/>
      <c r="BC1579" s="50"/>
      <c r="BD1579" s="50"/>
      <c r="BE1579" s="50"/>
      <c r="BF1579" s="50"/>
      <c r="BG1579" s="50"/>
    </row>
    <row r="1580" spans="1:59" s="51" customFormat="1" x14ac:dyDescent="0.25">
      <c r="A1580" s="125"/>
      <c r="B1580" s="125"/>
      <c r="C1580" s="125"/>
      <c r="D1580" s="223"/>
      <c r="E1580" s="125"/>
      <c r="F1580" s="125"/>
      <c r="G1580" s="19"/>
      <c r="H1580" s="10"/>
      <c r="I1580" s="10"/>
      <c r="J1580" s="10"/>
      <c r="K1580" s="10"/>
      <c r="L1580" s="10"/>
      <c r="M1580" s="10"/>
      <c r="N1580" s="10"/>
      <c r="O1580" s="10"/>
      <c r="P1580" s="10"/>
      <c r="Q1580" s="10"/>
      <c r="R1580" s="10"/>
      <c r="S1580" s="10"/>
      <c r="T1580" s="10"/>
      <c r="U1580" s="10"/>
      <c r="V1580" s="10"/>
      <c r="W1580" s="10"/>
      <c r="X1580" s="10"/>
      <c r="Y1580" s="10"/>
      <c r="Z1580" s="10"/>
      <c r="AA1580" s="10"/>
      <c r="AB1580" s="10"/>
      <c r="AC1580" s="10"/>
      <c r="AD1580" s="25"/>
      <c r="AE1580" s="25"/>
      <c r="AF1580" s="24"/>
      <c r="AG1580" s="24"/>
      <c r="AH1580" s="50"/>
      <c r="AI1580" s="50"/>
      <c r="AJ1580" s="50"/>
      <c r="AK1580" s="50"/>
      <c r="AL1580" s="50"/>
      <c r="AM1580" s="50"/>
      <c r="AN1580" s="50"/>
      <c r="AO1580" s="50"/>
      <c r="AP1580" s="50"/>
      <c r="AQ1580" s="50"/>
      <c r="AR1580" s="50"/>
      <c r="AS1580" s="50"/>
      <c r="AT1580" s="50"/>
      <c r="AU1580" s="50"/>
      <c r="AV1580" s="50"/>
      <c r="AW1580" s="50"/>
      <c r="AX1580" s="50"/>
      <c r="AY1580" s="50"/>
      <c r="AZ1580" s="50"/>
      <c r="BA1580" s="50"/>
      <c r="BB1580" s="50"/>
      <c r="BC1580" s="50"/>
      <c r="BD1580" s="50"/>
      <c r="BE1580" s="50"/>
      <c r="BF1580" s="50"/>
      <c r="BG1580" s="50"/>
    </row>
    <row r="1581" spans="1:59" s="51" customFormat="1" x14ac:dyDescent="0.25">
      <c r="A1581" s="125"/>
      <c r="B1581" s="125"/>
      <c r="C1581" s="125"/>
      <c r="D1581" s="223"/>
      <c r="E1581" s="125"/>
      <c r="F1581" s="125"/>
      <c r="G1581" s="19"/>
      <c r="H1581" s="10"/>
      <c r="I1581" s="10"/>
      <c r="J1581" s="10"/>
      <c r="K1581" s="10"/>
      <c r="L1581" s="10"/>
      <c r="M1581" s="10"/>
      <c r="N1581" s="10"/>
      <c r="O1581" s="10"/>
      <c r="P1581" s="10"/>
      <c r="Q1581" s="10"/>
      <c r="R1581" s="10"/>
      <c r="S1581" s="10"/>
      <c r="T1581" s="10"/>
      <c r="U1581" s="10"/>
      <c r="V1581" s="10"/>
      <c r="W1581" s="10"/>
      <c r="X1581" s="10"/>
      <c r="Y1581" s="10"/>
      <c r="Z1581" s="10"/>
      <c r="AA1581" s="10"/>
      <c r="AB1581" s="10"/>
      <c r="AC1581" s="10"/>
      <c r="AD1581" s="25"/>
      <c r="AE1581" s="25"/>
      <c r="AF1581" s="24"/>
      <c r="AG1581" s="24"/>
      <c r="AH1581" s="50"/>
      <c r="AI1581" s="50"/>
      <c r="AJ1581" s="50"/>
      <c r="AK1581" s="50"/>
      <c r="AL1581" s="50"/>
      <c r="AM1581" s="50"/>
      <c r="AN1581" s="50"/>
      <c r="AO1581" s="50"/>
      <c r="AP1581" s="50"/>
      <c r="AQ1581" s="50"/>
      <c r="AR1581" s="50"/>
      <c r="AS1581" s="50"/>
      <c r="AT1581" s="50"/>
      <c r="AU1581" s="50"/>
      <c r="AV1581" s="50"/>
      <c r="AW1581" s="50"/>
      <c r="AX1581" s="50"/>
      <c r="AY1581" s="50"/>
      <c r="AZ1581" s="50"/>
      <c r="BA1581" s="50"/>
      <c r="BB1581" s="50"/>
      <c r="BC1581" s="50"/>
      <c r="BD1581" s="50"/>
      <c r="BE1581" s="50"/>
      <c r="BF1581" s="50"/>
      <c r="BG1581" s="50"/>
    </row>
    <row r="1582" spans="1:59" s="51" customFormat="1" x14ac:dyDescent="0.25">
      <c r="A1582" s="125"/>
      <c r="B1582" s="125"/>
      <c r="C1582" s="125"/>
      <c r="D1582" s="223"/>
      <c r="E1582" s="125"/>
      <c r="F1582" s="125"/>
      <c r="G1582" s="19"/>
      <c r="H1582" s="10"/>
      <c r="I1582" s="10"/>
      <c r="J1582" s="10"/>
      <c r="K1582" s="10"/>
      <c r="L1582" s="10"/>
      <c r="M1582" s="10"/>
      <c r="N1582" s="10"/>
      <c r="O1582" s="10"/>
      <c r="P1582" s="10"/>
      <c r="Q1582" s="10"/>
      <c r="R1582" s="10"/>
      <c r="S1582" s="10"/>
      <c r="T1582" s="10"/>
      <c r="U1582" s="10"/>
      <c r="V1582" s="10"/>
      <c r="W1582" s="10"/>
      <c r="X1582" s="10"/>
      <c r="Y1582" s="10"/>
      <c r="Z1582" s="10"/>
      <c r="AA1582" s="10"/>
      <c r="AB1582" s="10"/>
      <c r="AC1582" s="10"/>
      <c r="AD1582" s="25"/>
      <c r="AE1582" s="25"/>
      <c r="AF1582" s="24"/>
      <c r="AG1582" s="24"/>
      <c r="AH1582" s="50"/>
      <c r="AI1582" s="50"/>
      <c r="AJ1582" s="50"/>
      <c r="AK1582" s="50"/>
      <c r="AL1582" s="50"/>
      <c r="AM1582" s="50"/>
      <c r="AN1582" s="50"/>
      <c r="AO1582" s="50"/>
      <c r="AP1582" s="50"/>
      <c r="AQ1582" s="50"/>
      <c r="AR1582" s="50"/>
      <c r="AS1582" s="50"/>
      <c r="AT1582" s="50"/>
      <c r="AU1582" s="50"/>
      <c r="AV1582" s="50"/>
      <c r="AW1582" s="50"/>
      <c r="AX1582" s="50"/>
      <c r="AY1582" s="50"/>
      <c r="AZ1582" s="50"/>
      <c r="BA1582" s="50"/>
      <c r="BB1582" s="50"/>
      <c r="BC1582" s="50"/>
      <c r="BD1582" s="50"/>
      <c r="BE1582" s="50"/>
      <c r="BF1582" s="50"/>
      <c r="BG1582" s="50"/>
    </row>
    <row r="1583" spans="1:59" s="51" customFormat="1" x14ac:dyDescent="0.25">
      <c r="A1583" s="125"/>
      <c r="B1583" s="125"/>
      <c r="C1583" s="125"/>
      <c r="D1583" s="223"/>
      <c r="E1583" s="125"/>
      <c r="F1583" s="125"/>
      <c r="G1583" s="19"/>
      <c r="H1583" s="10"/>
      <c r="I1583" s="10"/>
      <c r="J1583" s="10"/>
      <c r="K1583" s="10"/>
      <c r="L1583" s="10"/>
      <c r="M1583" s="10"/>
      <c r="N1583" s="10"/>
      <c r="O1583" s="10"/>
      <c r="P1583" s="10"/>
      <c r="Q1583" s="10"/>
      <c r="R1583" s="10"/>
      <c r="S1583" s="10"/>
      <c r="T1583" s="10"/>
      <c r="U1583" s="10"/>
      <c r="V1583" s="10"/>
      <c r="W1583" s="10"/>
      <c r="X1583" s="10"/>
      <c r="Y1583" s="10"/>
      <c r="Z1583" s="10"/>
      <c r="AA1583" s="10"/>
      <c r="AB1583" s="10"/>
      <c r="AC1583" s="10"/>
      <c r="AD1583" s="25"/>
      <c r="AE1583" s="25"/>
      <c r="AF1583" s="24"/>
      <c r="AG1583" s="24"/>
      <c r="AH1583" s="50"/>
      <c r="AI1583" s="50"/>
      <c r="AJ1583" s="50"/>
      <c r="AK1583" s="50"/>
      <c r="AL1583" s="50"/>
      <c r="AM1583" s="50"/>
      <c r="AN1583" s="50"/>
      <c r="AO1583" s="50"/>
      <c r="AP1583" s="50"/>
      <c r="AQ1583" s="50"/>
      <c r="AR1583" s="50"/>
      <c r="AS1583" s="50"/>
      <c r="AT1583" s="50"/>
      <c r="AU1583" s="50"/>
      <c r="AV1583" s="50"/>
      <c r="AW1583" s="50"/>
      <c r="AX1583" s="50"/>
      <c r="AY1583" s="50"/>
      <c r="AZ1583" s="50"/>
      <c r="BA1583" s="50"/>
      <c r="BB1583" s="50"/>
      <c r="BC1583" s="50"/>
      <c r="BD1583" s="50"/>
      <c r="BE1583" s="50"/>
      <c r="BF1583" s="50"/>
      <c r="BG1583" s="50"/>
    </row>
    <row r="1584" spans="1:59" s="51" customFormat="1" x14ac:dyDescent="0.25">
      <c r="A1584" s="125"/>
      <c r="B1584" s="125"/>
      <c r="C1584" s="125"/>
      <c r="D1584" s="223"/>
      <c r="E1584" s="125"/>
      <c r="F1584" s="125"/>
      <c r="G1584" s="19"/>
      <c r="H1584" s="10"/>
      <c r="I1584" s="10"/>
      <c r="J1584" s="10"/>
      <c r="K1584" s="10"/>
      <c r="L1584" s="10"/>
      <c r="M1584" s="10"/>
      <c r="N1584" s="10"/>
      <c r="O1584" s="10"/>
      <c r="P1584" s="10"/>
      <c r="Q1584" s="10"/>
      <c r="R1584" s="10"/>
      <c r="S1584" s="10"/>
      <c r="T1584" s="10"/>
      <c r="U1584" s="10"/>
      <c r="V1584" s="10"/>
      <c r="W1584" s="10"/>
      <c r="X1584" s="10"/>
      <c r="Y1584" s="10"/>
      <c r="Z1584" s="10"/>
      <c r="AA1584" s="10"/>
      <c r="AB1584" s="10"/>
      <c r="AC1584" s="10"/>
      <c r="AD1584" s="25"/>
      <c r="AE1584" s="25"/>
      <c r="AF1584" s="24"/>
      <c r="AG1584" s="24"/>
      <c r="AH1584" s="50"/>
      <c r="AI1584" s="50"/>
      <c r="AJ1584" s="50"/>
      <c r="AK1584" s="50"/>
      <c r="AL1584" s="50"/>
      <c r="AM1584" s="50"/>
      <c r="AN1584" s="50"/>
      <c r="AO1584" s="50"/>
      <c r="AP1584" s="50"/>
      <c r="AQ1584" s="50"/>
      <c r="AR1584" s="50"/>
      <c r="AS1584" s="50"/>
      <c r="AT1584" s="50"/>
      <c r="AU1584" s="50"/>
      <c r="AV1584" s="50"/>
      <c r="AW1584" s="50"/>
      <c r="AX1584" s="50"/>
      <c r="AY1584" s="50"/>
      <c r="AZ1584" s="50"/>
      <c r="BA1584" s="50"/>
      <c r="BB1584" s="50"/>
      <c r="BC1584" s="50"/>
      <c r="BD1584" s="50"/>
      <c r="BE1584" s="50"/>
      <c r="BF1584" s="50"/>
      <c r="BG1584" s="50"/>
    </row>
    <row r="1585" spans="1:59" s="51" customFormat="1" x14ac:dyDescent="0.25">
      <c r="A1585" s="125"/>
      <c r="B1585" s="125"/>
      <c r="C1585" s="125"/>
      <c r="D1585" s="223"/>
      <c r="E1585" s="125"/>
      <c r="F1585" s="125"/>
      <c r="G1585" s="19"/>
      <c r="H1585" s="10"/>
      <c r="I1585" s="10"/>
      <c r="J1585" s="10"/>
      <c r="K1585" s="10"/>
      <c r="L1585" s="10"/>
      <c r="M1585" s="10"/>
      <c r="N1585" s="10"/>
      <c r="O1585" s="10"/>
      <c r="P1585" s="10"/>
      <c r="Q1585" s="10"/>
      <c r="R1585" s="10"/>
      <c r="S1585" s="10"/>
      <c r="T1585" s="10"/>
      <c r="U1585" s="10"/>
      <c r="V1585" s="10"/>
      <c r="W1585" s="10"/>
      <c r="X1585" s="10"/>
      <c r="Y1585" s="10"/>
      <c r="Z1585" s="10"/>
      <c r="AA1585" s="10"/>
      <c r="AB1585" s="10"/>
      <c r="AC1585" s="10"/>
      <c r="AD1585" s="25"/>
      <c r="AE1585" s="25"/>
      <c r="AF1585" s="24"/>
      <c r="AG1585" s="24"/>
      <c r="AH1585" s="50"/>
      <c r="AI1585" s="50"/>
      <c r="AJ1585" s="50"/>
      <c r="AK1585" s="50"/>
      <c r="AL1585" s="50"/>
      <c r="AM1585" s="50"/>
      <c r="AN1585" s="50"/>
      <c r="AO1585" s="50"/>
      <c r="AP1585" s="50"/>
      <c r="AQ1585" s="50"/>
      <c r="AR1585" s="50"/>
      <c r="AS1585" s="50"/>
      <c r="AT1585" s="50"/>
      <c r="AU1585" s="50"/>
      <c r="AV1585" s="50"/>
      <c r="AW1585" s="50"/>
      <c r="AX1585" s="50"/>
      <c r="AY1585" s="50"/>
      <c r="AZ1585" s="50"/>
      <c r="BA1585" s="50"/>
      <c r="BB1585" s="50"/>
      <c r="BC1585" s="50"/>
      <c r="BD1585" s="50"/>
      <c r="BE1585" s="50"/>
      <c r="BF1585" s="50"/>
      <c r="BG1585" s="50"/>
    </row>
    <row r="1586" spans="1:59" s="51" customFormat="1" x14ac:dyDescent="0.25">
      <c r="A1586" s="125"/>
      <c r="B1586" s="125"/>
      <c r="C1586" s="125"/>
      <c r="D1586" s="223"/>
      <c r="E1586" s="125"/>
      <c r="F1586" s="125"/>
      <c r="G1586" s="19"/>
      <c r="H1586" s="10"/>
      <c r="I1586" s="10"/>
      <c r="J1586" s="10"/>
      <c r="K1586" s="10"/>
      <c r="L1586" s="10"/>
      <c r="M1586" s="10"/>
      <c r="N1586" s="10"/>
      <c r="O1586" s="10"/>
      <c r="P1586" s="10"/>
      <c r="Q1586" s="10"/>
      <c r="R1586" s="10"/>
      <c r="S1586" s="10"/>
      <c r="T1586" s="10"/>
      <c r="U1586" s="10"/>
      <c r="V1586" s="10"/>
      <c r="W1586" s="10"/>
      <c r="X1586" s="10"/>
      <c r="Y1586" s="10"/>
      <c r="Z1586" s="10"/>
      <c r="AA1586" s="10"/>
      <c r="AB1586" s="10"/>
      <c r="AC1586" s="10"/>
      <c r="AD1586" s="25"/>
      <c r="AE1586" s="25"/>
      <c r="AF1586" s="24"/>
      <c r="AG1586" s="24"/>
      <c r="AH1586" s="50"/>
      <c r="AI1586" s="50"/>
      <c r="AJ1586" s="50"/>
      <c r="AK1586" s="50"/>
      <c r="AL1586" s="50"/>
      <c r="AM1586" s="50"/>
      <c r="AN1586" s="50"/>
      <c r="AO1586" s="50"/>
      <c r="AP1586" s="50"/>
      <c r="AQ1586" s="50"/>
      <c r="AR1586" s="50"/>
      <c r="AS1586" s="50"/>
      <c r="AT1586" s="50"/>
      <c r="AU1586" s="50"/>
      <c r="AV1586" s="50"/>
      <c r="AW1586" s="50"/>
      <c r="AX1586" s="50"/>
      <c r="AY1586" s="50"/>
      <c r="AZ1586" s="50"/>
      <c r="BA1586" s="50"/>
      <c r="BB1586" s="50"/>
      <c r="BC1586" s="50"/>
      <c r="BD1586" s="50"/>
      <c r="BE1586" s="50"/>
      <c r="BF1586" s="50"/>
      <c r="BG1586" s="50"/>
    </row>
    <row r="1587" spans="1:59" s="51" customFormat="1" x14ac:dyDescent="0.25">
      <c r="A1587" s="125"/>
      <c r="B1587" s="125"/>
      <c r="C1587" s="125"/>
      <c r="D1587" s="223"/>
      <c r="E1587" s="125"/>
      <c r="F1587" s="125"/>
      <c r="G1587" s="19"/>
      <c r="H1587" s="10"/>
      <c r="I1587" s="10"/>
      <c r="J1587" s="10"/>
      <c r="K1587" s="10"/>
      <c r="L1587" s="10"/>
      <c r="M1587" s="10"/>
      <c r="N1587" s="10"/>
      <c r="O1587" s="10"/>
      <c r="P1587" s="10"/>
      <c r="Q1587" s="10"/>
      <c r="R1587" s="10"/>
      <c r="S1587" s="10"/>
      <c r="T1587" s="10"/>
      <c r="U1587" s="10"/>
      <c r="V1587" s="10"/>
      <c r="W1587" s="10"/>
      <c r="X1587" s="10"/>
      <c r="Y1587" s="10"/>
      <c r="Z1587" s="10"/>
      <c r="AA1587" s="10"/>
      <c r="AB1587" s="10"/>
      <c r="AC1587" s="10"/>
      <c r="AD1587" s="25"/>
      <c r="AE1587" s="25"/>
      <c r="AF1587" s="24"/>
      <c r="AG1587" s="24"/>
      <c r="AH1587" s="50"/>
      <c r="AI1587" s="50"/>
      <c r="AJ1587" s="50"/>
      <c r="AK1587" s="50"/>
      <c r="AL1587" s="50"/>
      <c r="AM1587" s="50"/>
      <c r="AN1587" s="50"/>
      <c r="AO1587" s="50"/>
      <c r="AP1587" s="50"/>
      <c r="AQ1587" s="50"/>
      <c r="AR1587" s="50"/>
      <c r="AS1587" s="50"/>
      <c r="AT1587" s="50"/>
      <c r="AU1587" s="50"/>
      <c r="AV1587" s="50"/>
      <c r="AW1587" s="50"/>
      <c r="AX1587" s="50"/>
      <c r="AY1587" s="50"/>
      <c r="AZ1587" s="50"/>
      <c r="BA1587" s="50"/>
      <c r="BB1587" s="50"/>
      <c r="BC1587" s="50"/>
      <c r="BD1587" s="50"/>
      <c r="BE1587" s="50"/>
      <c r="BF1587" s="50"/>
      <c r="BG1587" s="50"/>
    </row>
    <row r="1588" spans="1:59" s="51" customFormat="1" x14ac:dyDescent="0.25">
      <c r="A1588" s="125"/>
      <c r="B1588" s="125"/>
      <c r="C1588" s="125"/>
      <c r="D1588" s="223"/>
      <c r="E1588" s="125"/>
      <c r="F1588" s="125"/>
      <c r="G1588" s="19"/>
      <c r="H1588" s="10"/>
      <c r="I1588" s="10"/>
      <c r="J1588" s="10"/>
      <c r="K1588" s="10"/>
      <c r="L1588" s="10"/>
      <c r="M1588" s="10"/>
      <c r="N1588" s="10"/>
      <c r="O1588" s="10"/>
      <c r="P1588" s="10"/>
      <c r="Q1588" s="10"/>
      <c r="R1588" s="10"/>
      <c r="S1588" s="10"/>
      <c r="T1588" s="10"/>
      <c r="U1588" s="10"/>
      <c r="V1588" s="10"/>
      <c r="W1588" s="10"/>
      <c r="X1588" s="10"/>
      <c r="Y1588" s="10"/>
      <c r="Z1588" s="10"/>
      <c r="AA1588" s="10"/>
      <c r="AB1588" s="10"/>
      <c r="AC1588" s="10"/>
      <c r="AD1588" s="25"/>
      <c r="AE1588" s="25"/>
      <c r="AF1588" s="24"/>
      <c r="AG1588" s="24"/>
      <c r="AH1588" s="50"/>
      <c r="AI1588" s="50"/>
      <c r="AJ1588" s="50"/>
      <c r="AK1588" s="50"/>
      <c r="AL1588" s="50"/>
      <c r="AM1588" s="50"/>
      <c r="AN1588" s="50"/>
      <c r="AO1588" s="50"/>
      <c r="AP1588" s="50"/>
      <c r="AQ1588" s="50"/>
      <c r="AR1588" s="50"/>
      <c r="AS1588" s="50"/>
      <c r="AT1588" s="50"/>
      <c r="AU1588" s="50"/>
      <c r="AV1588" s="50"/>
      <c r="AW1588" s="50"/>
      <c r="AX1588" s="50"/>
      <c r="AY1588" s="50"/>
      <c r="AZ1588" s="50"/>
      <c r="BA1588" s="50"/>
      <c r="BB1588" s="50"/>
      <c r="BC1588" s="50"/>
      <c r="BD1588" s="50"/>
      <c r="BE1588" s="50"/>
      <c r="BF1588" s="50"/>
      <c r="BG1588" s="50"/>
    </row>
    <row r="1589" spans="1:59" s="51" customFormat="1" x14ac:dyDescent="0.25">
      <c r="A1589" s="125"/>
      <c r="B1589" s="125"/>
      <c r="C1589" s="125"/>
      <c r="D1589" s="223"/>
      <c r="E1589" s="125"/>
      <c r="F1589" s="125"/>
      <c r="G1589" s="19"/>
      <c r="H1589" s="10"/>
      <c r="I1589" s="10"/>
      <c r="J1589" s="10"/>
      <c r="K1589" s="10"/>
      <c r="L1589" s="10"/>
      <c r="M1589" s="10"/>
      <c r="N1589" s="10"/>
      <c r="O1589" s="10"/>
      <c r="P1589" s="10"/>
      <c r="Q1589" s="10"/>
      <c r="R1589" s="10"/>
      <c r="S1589" s="10"/>
      <c r="T1589" s="10"/>
      <c r="U1589" s="10"/>
      <c r="V1589" s="10"/>
      <c r="W1589" s="10"/>
      <c r="X1589" s="10"/>
      <c r="Y1589" s="10"/>
      <c r="Z1589" s="10"/>
      <c r="AA1589" s="10"/>
      <c r="AB1589" s="10"/>
      <c r="AC1589" s="10"/>
      <c r="AD1589" s="25"/>
      <c r="AE1589" s="25"/>
      <c r="AF1589" s="24"/>
      <c r="AG1589" s="24"/>
      <c r="AH1589" s="50"/>
      <c r="AI1589" s="50"/>
      <c r="AJ1589" s="50"/>
      <c r="AK1589" s="50"/>
      <c r="AL1589" s="50"/>
      <c r="AM1589" s="50"/>
      <c r="AN1589" s="50"/>
      <c r="AO1589" s="50"/>
      <c r="AP1589" s="50"/>
      <c r="AQ1589" s="50"/>
      <c r="AR1589" s="50"/>
      <c r="AS1589" s="50"/>
      <c r="AT1589" s="50"/>
      <c r="AU1589" s="50"/>
      <c r="AV1589" s="50"/>
      <c r="AW1589" s="50"/>
      <c r="AX1589" s="50"/>
      <c r="AY1589" s="50"/>
      <c r="AZ1589" s="50"/>
      <c r="BA1589" s="50"/>
      <c r="BB1589" s="50"/>
      <c r="BC1589" s="50"/>
      <c r="BD1589" s="50"/>
      <c r="BE1589" s="50"/>
      <c r="BF1589" s="50"/>
      <c r="BG1589" s="50"/>
    </row>
    <row r="1590" spans="1:59" s="51" customFormat="1" x14ac:dyDescent="0.25">
      <c r="A1590" s="125"/>
      <c r="B1590" s="125"/>
      <c r="C1590" s="125"/>
      <c r="D1590" s="223"/>
      <c r="E1590" s="125"/>
      <c r="F1590" s="125"/>
      <c r="G1590" s="19"/>
      <c r="H1590" s="10"/>
      <c r="I1590" s="10"/>
      <c r="J1590" s="10"/>
      <c r="K1590" s="10"/>
      <c r="L1590" s="10"/>
      <c r="M1590" s="10"/>
      <c r="N1590" s="10"/>
      <c r="O1590" s="10"/>
      <c r="P1590" s="10"/>
      <c r="Q1590" s="10"/>
      <c r="R1590" s="10"/>
      <c r="S1590" s="10"/>
      <c r="T1590" s="10"/>
      <c r="U1590" s="10"/>
      <c r="V1590" s="10"/>
      <c r="W1590" s="10"/>
      <c r="X1590" s="10"/>
      <c r="Y1590" s="10"/>
      <c r="Z1590" s="10"/>
      <c r="AA1590" s="10"/>
      <c r="AB1590" s="10"/>
      <c r="AC1590" s="10"/>
      <c r="AD1590" s="25"/>
      <c r="AE1590" s="25"/>
      <c r="AF1590" s="24"/>
      <c r="AG1590" s="24"/>
      <c r="AH1590" s="50"/>
      <c r="AI1590" s="50"/>
      <c r="AJ1590" s="50"/>
      <c r="AK1590" s="50"/>
      <c r="AL1590" s="50"/>
      <c r="AM1590" s="50"/>
      <c r="AN1590" s="50"/>
      <c r="AO1590" s="50"/>
      <c r="AP1590" s="50"/>
      <c r="AQ1590" s="50"/>
      <c r="AR1590" s="50"/>
      <c r="AS1590" s="50"/>
      <c r="AT1590" s="50"/>
      <c r="AU1590" s="50"/>
      <c r="AV1590" s="50"/>
      <c r="AW1590" s="50"/>
      <c r="AX1590" s="50"/>
      <c r="AY1590" s="50"/>
      <c r="AZ1590" s="50"/>
      <c r="BA1590" s="50"/>
      <c r="BB1590" s="50"/>
      <c r="BC1590" s="50"/>
      <c r="BD1590" s="50"/>
      <c r="BE1590" s="50"/>
      <c r="BF1590" s="50"/>
      <c r="BG1590" s="50"/>
    </row>
    <row r="1591" spans="1:59" s="51" customFormat="1" x14ac:dyDescent="0.25">
      <c r="A1591" s="125"/>
      <c r="B1591" s="125"/>
      <c r="C1591" s="125"/>
      <c r="D1591" s="223"/>
      <c r="E1591" s="125"/>
      <c r="F1591" s="125"/>
      <c r="G1591" s="19"/>
      <c r="H1591" s="10"/>
      <c r="I1591" s="10"/>
      <c r="J1591" s="10"/>
      <c r="K1591" s="10"/>
      <c r="L1591" s="10"/>
      <c r="M1591" s="10"/>
      <c r="N1591" s="10"/>
      <c r="O1591" s="10"/>
      <c r="P1591" s="10"/>
      <c r="Q1591" s="10"/>
      <c r="R1591" s="10"/>
      <c r="S1591" s="10"/>
      <c r="T1591" s="10"/>
      <c r="U1591" s="10"/>
      <c r="V1591" s="10"/>
      <c r="W1591" s="10"/>
      <c r="X1591" s="10"/>
      <c r="Y1591" s="10"/>
      <c r="Z1591" s="10"/>
      <c r="AA1591" s="10"/>
      <c r="AB1591" s="10"/>
      <c r="AC1591" s="10"/>
      <c r="AD1591" s="25"/>
      <c r="AE1591" s="25"/>
      <c r="AF1591" s="24"/>
      <c r="AG1591" s="24"/>
      <c r="AH1591" s="50"/>
      <c r="AI1591" s="50"/>
      <c r="AJ1591" s="50"/>
      <c r="AK1591" s="50"/>
      <c r="AL1591" s="50"/>
      <c r="AM1591" s="50"/>
      <c r="AN1591" s="50"/>
      <c r="AO1591" s="50"/>
      <c r="AP1591" s="50"/>
      <c r="AQ1591" s="50"/>
      <c r="AR1591" s="50"/>
      <c r="AS1591" s="50"/>
      <c r="AT1591" s="50"/>
      <c r="AU1591" s="50"/>
      <c r="AV1591" s="50"/>
      <c r="AW1591" s="50"/>
      <c r="AX1591" s="50"/>
      <c r="AY1591" s="50"/>
      <c r="AZ1591" s="50"/>
      <c r="BA1591" s="50"/>
      <c r="BB1591" s="50"/>
      <c r="BC1591" s="50"/>
      <c r="BD1591" s="50"/>
      <c r="BE1591" s="50"/>
      <c r="BF1591" s="50"/>
      <c r="BG1591" s="50"/>
    </row>
    <row r="1592" spans="1:59" s="51" customFormat="1" x14ac:dyDescent="0.25">
      <c r="A1592" s="125"/>
      <c r="B1592" s="125"/>
      <c r="C1592" s="125"/>
      <c r="D1592" s="223"/>
      <c r="E1592" s="125"/>
      <c r="F1592" s="125"/>
      <c r="G1592" s="19"/>
      <c r="H1592" s="10"/>
      <c r="I1592" s="10"/>
      <c r="J1592" s="10"/>
      <c r="K1592" s="10"/>
      <c r="L1592" s="10"/>
      <c r="M1592" s="10"/>
      <c r="N1592" s="10"/>
      <c r="O1592" s="10"/>
      <c r="P1592" s="10"/>
      <c r="Q1592" s="10"/>
      <c r="R1592" s="10"/>
      <c r="S1592" s="10"/>
      <c r="T1592" s="10"/>
      <c r="U1592" s="10"/>
      <c r="V1592" s="10"/>
      <c r="W1592" s="10"/>
      <c r="X1592" s="10"/>
      <c r="Y1592" s="10"/>
      <c r="Z1592" s="10"/>
      <c r="AA1592" s="10"/>
      <c r="AB1592" s="10"/>
      <c r="AC1592" s="10"/>
      <c r="AD1592" s="25"/>
      <c r="AE1592" s="25"/>
      <c r="AF1592" s="24"/>
      <c r="AG1592" s="24"/>
      <c r="AH1592" s="50"/>
      <c r="AI1592" s="50"/>
      <c r="AJ1592" s="50"/>
      <c r="AK1592" s="50"/>
      <c r="AL1592" s="50"/>
      <c r="AM1592" s="50"/>
      <c r="AN1592" s="50"/>
      <c r="AO1592" s="50"/>
      <c r="AP1592" s="50"/>
      <c r="AQ1592" s="50"/>
      <c r="AR1592" s="50"/>
      <c r="AS1592" s="50"/>
      <c r="AT1592" s="50"/>
      <c r="AU1592" s="50"/>
      <c r="AV1592" s="50"/>
      <c r="AW1592" s="50"/>
      <c r="AX1592" s="50"/>
      <c r="AY1592" s="50"/>
      <c r="AZ1592" s="50"/>
      <c r="BA1592" s="50"/>
      <c r="BB1592" s="50"/>
      <c r="BC1592" s="50"/>
      <c r="BD1592" s="50"/>
      <c r="BE1592" s="50"/>
      <c r="BF1592" s="50"/>
      <c r="BG1592" s="50"/>
    </row>
    <row r="1593" spans="1:59" s="51" customFormat="1" x14ac:dyDescent="0.25">
      <c r="A1593" s="125"/>
      <c r="B1593" s="125"/>
      <c r="C1593" s="125"/>
      <c r="D1593" s="223"/>
      <c r="E1593" s="125"/>
      <c r="F1593" s="125"/>
      <c r="G1593" s="19"/>
      <c r="H1593" s="10"/>
      <c r="I1593" s="10"/>
      <c r="J1593" s="10"/>
      <c r="K1593" s="10"/>
      <c r="L1593" s="10"/>
      <c r="M1593" s="10"/>
      <c r="N1593" s="10"/>
      <c r="O1593" s="10"/>
      <c r="P1593" s="10"/>
      <c r="Q1593" s="10"/>
      <c r="R1593" s="10"/>
      <c r="S1593" s="10"/>
      <c r="T1593" s="10"/>
      <c r="U1593" s="10"/>
      <c r="V1593" s="10"/>
      <c r="W1593" s="10"/>
      <c r="X1593" s="10"/>
      <c r="Y1593" s="10"/>
      <c r="Z1593" s="10"/>
      <c r="AA1593" s="10"/>
      <c r="AB1593" s="10"/>
      <c r="AC1593" s="10"/>
      <c r="AD1593" s="25"/>
      <c r="AE1593" s="25"/>
      <c r="AF1593" s="24"/>
      <c r="AG1593" s="24"/>
      <c r="AH1593" s="50"/>
      <c r="AI1593" s="50"/>
      <c r="AJ1593" s="50"/>
      <c r="AK1593" s="50"/>
      <c r="AL1593" s="50"/>
      <c r="AM1593" s="50"/>
      <c r="AN1593" s="50"/>
      <c r="AO1593" s="50"/>
      <c r="AP1593" s="50"/>
      <c r="AQ1593" s="50"/>
      <c r="AR1593" s="50"/>
      <c r="AS1593" s="50"/>
      <c r="AT1593" s="50"/>
      <c r="AU1593" s="50"/>
      <c r="AV1593" s="50"/>
      <c r="AW1593" s="50"/>
      <c r="AX1593" s="50"/>
      <c r="AY1593" s="50"/>
      <c r="AZ1593" s="50"/>
      <c r="BA1593" s="50"/>
      <c r="BB1593" s="50"/>
      <c r="BC1593" s="50"/>
      <c r="BD1593" s="50"/>
      <c r="BE1593" s="50"/>
      <c r="BF1593" s="50"/>
      <c r="BG1593" s="50"/>
    </row>
    <row r="1594" spans="1:59" s="51" customFormat="1" x14ac:dyDescent="0.25">
      <c r="A1594" s="125"/>
      <c r="B1594" s="125"/>
      <c r="C1594" s="125"/>
      <c r="D1594" s="223"/>
      <c r="E1594" s="125"/>
      <c r="F1594" s="125"/>
      <c r="G1594" s="19"/>
      <c r="H1594" s="10"/>
      <c r="I1594" s="10"/>
      <c r="J1594" s="10"/>
      <c r="K1594" s="10"/>
      <c r="L1594" s="10"/>
      <c r="M1594" s="10"/>
      <c r="N1594" s="10"/>
      <c r="O1594" s="10"/>
      <c r="P1594" s="10"/>
      <c r="Q1594" s="10"/>
      <c r="R1594" s="10"/>
      <c r="S1594" s="10"/>
      <c r="T1594" s="10"/>
      <c r="U1594" s="10"/>
      <c r="V1594" s="10"/>
      <c r="W1594" s="10"/>
      <c r="X1594" s="10"/>
      <c r="Y1594" s="10"/>
      <c r="Z1594" s="10"/>
      <c r="AA1594" s="10"/>
      <c r="AB1594" s="10"/>
      <c r="AC1594" s="10"/>
      <c r="AD1594" s="25"/>
      <c r="AE1594" s="25"/>
      <c r="AF1594" s="24"/>
      <c r="AG1594" s="24"/>
      <c r="AH1594" s="50"/>
      <c r="AI1594" s="50"/>
      <c r="AJ1594" s="50"/>
      <c r="AK1594" s="50"/>
      <c r="AL1594" s="50"/>
      <c r="AM1594" s="50"/>
      <c r="AN1594" s="50"/>
      <c r="AO1594" s="50"/>
      <c r="AP1594" s="50"/>
      <c r="AQ1594" s="50"/>
      <c r="AR1594" s="50"/>
      <c r="AS1594" s="50"/>
      <c r="AT1594" s="50"/>
      <c r="AU1594" s="50"/>
      <c r="AV1594" s="50"/>
      <c r="AW1594" s="50"/>
      <c r="AX1594" s="50"/>
      <c r="AY1594" s="50"/>
      <c r="AZ1594" s="50"/>
      <c r="BA1594" s="50"/>
      <c r="BB1594" s="50"/>
      <c r="BC1594" s="50"/>
      <c r="BD1594" s="50"/>
      <c r="BE1594" s="50"/>
      <c r="BF1594" s="50"/>
      <c r="BG1594" s="50"/>
    </row>
    <row r="1595" spans="1:59" s="51" customFormat="1" x14ac:dyDescent="0.25">
      <c r="A1595" s="125"/>
      <c r="B1595" s="125"/>
      <c r="C1595" s="125"/>
      <c r="D1595" s="223"/>
      <c r="E1595" s="125"/>
      <c r="F1595" s="125"/>
      <c r="G1595" s="19"/>
      <c r="H1595" s="10"/>
      <c r="I1595" s="10"/>
      <c r="J1595" s="10"/>
      <c r="K1595" s="10"/>
      <c r="L1595" s="10"/>
      <c r="M1595" s="10"/>
      <c r="N1595" s="10"/>
      <c r="O1595" s="10"/>
      <c r="P1595" s="10"/>
      <c r="Q1595" s="10"/>
      <c r="R1595" s="10"/>
      <c r="S1595" s="10"/>
      <c r="T1595" s="10"/>
      <c r="U1595" s="10"/>
      <c r="V1595" s="10"/>
      <c r="W1595" s="10"/>
      <c r="X1595" s="10"/>
      <c r="Y1595" s="10"/>
      <c r="Z1595" s="10"/>
      <c r="AA1595" s="10"/>
      <c r="AB1595" s="10"/>
      <c r="AC1595" s="10"/>
      <c r="AD1595" s="25"/>
      <c r="AE1595" s="25"/>
      <c r="AF1595" s="24"/>
      <c r="AG1595" s="24"/>
      <c r="AH1595" s="50"/>
      <c r="AI1595" s="50"/>
      <c r="AJ1595" s="50"/>
      <c r="AK1595" s="50"/>
      <c r="AL1595" s="50"/>
      <c r="AM1595" s="50"/>
      <c r="AN1595" s="50"/>
      <c r="AO1595" s="50"/>
      <c r="AP1595" s="50"/>
      <c r="AQ1595" s="50"/>
      <c r="AR1595" s="50"/>
      <c r="AS1595" s="50"/>
      <c r="AT1595" s="50"/>
      <c r="AU1595" s="50"/>
      <c r="AV1595" s="50"/>
      <c r="AW1595" s="50"/>
      <c r="AX1595" s="50"/>
      <c r="AY1595" s="50"/>
      <c r="AZ1595" s="50"/>
      <c r="BA1595" s="50"/>
      <c r="BB1595" s="50"/>
      <c r="BC1595" s="50"/>
      <c r="BD1595" s="50"/>
      <c r="BE1595" s="50"/>
      <c r="BF1595" s="50"/>
      <c r="BG1595" s="50"/>
    </row>
    <row r="1596" spans="1:59" s="51" customFormat="1" x14ac:dyDescent="0.25">
      <c r="A1596" s="125"/>
      <c r="B1596" s="125"/>
      <c r="C1596" s="125"/>
      <c r="D1596" s="223"/>
      <c r="E1596" s="125"/>
      <c r="F1596" s="125"/>
      <c r="G1596" s="19"/>
      <c r="H1596" s="10"/>
      <c r="I1596" s="10"/>
      <c r="J1596" s="10"/>
      <c r="K1596" s="10"/>
      <c r="L1596" s="10"/>
      <c r="M1596" s="10"/>
      <c r="N1596" s="10"/>
      <c r="O1596" s="10"/>
      <c r="P1596" s="10"/>
      <c r="Q1596" s="10"/>
      <c r="R1596" s="10"/>
      <c r="S1596" s="10"/>
      <c r="T1596" s="10"/>
      <c r="U1596" s="10"/>
      <c r="V1596" s="10"/>
      <c r="W1596" s="10"/>
      <c r="X1596" s="10"/>
      <c r="Y1596" s="10"/>
      <c r="Z1596" s="10"/>
      <c r="AA1596" s="10"/>
      <c r="AB1596" s="10"/>
      <c r="AC1596" s="10"/>
      <c r="AD1596" s="25"/>
      <c r="AE1596" s="25"/>
      <c r="AF1596" s="24"/>
      <c r="AG1596" s="24"/>
      <c r="AH1596" s="50"/>
      <c r="AI1596" s="50"/>
      <c r="AJ1596" s="50"/>
      <c r="AK1596" s="50"/>
      <c r="AL1596" s="50"/>
      <c r="AM1596" s="50"/>
      <c r="AN1596" s="50"/>
      <c r="AO1596" s="50"/>
      <c r="AP1596" s="50"/>
      <c r="AQ1596" s="50"/>
      <c r="AR1596" s="50"/>
      <c r="AS1596" s="50"/>
      <c r="AT1596" s="50"/>
      <c r="AU1596" s="50"/>
      <c r="AV1596" s="50"/>
      <c r="AW1596" s="50"/>
      <c r="AX1596" s="50"/>
      <c r="AY1596" s="50"/>
      <c r="AZ1596" s="50"/>
      <c r="BA1596" s="50"/>
      <c r="BB1596" s="50"/>
      <c r="BC1596" s="50"/>
      <c r="BD1596" s="50"/>
      <c r="BE1596" s="50"/>
      <c r="BF1596" s="50"/>
      <c r="BG1596" s="50"/>
    </row>
    <row r="1597" spans="1:59" s="51" customFormat="1" x14ac:dyDescent="0.25">
      <c r="A1597" s="125"/>
      <c r="B1597" s="125"/>
      <c r="C1597" s="125"/>
      <c r="D1597" s="223"/>
      <c r="E1597" s="125"/>
      <c r="F1597" s="125"/>
      <c r="G1597" s="19"/>
      <c r="H1597" s="10"/>
      <c r="I1597" s="10"/>
      <c r="J1597" s="10"/>
      <c r="K1597" s="10"/>
      <c r="L1597" s="10"/>
      <c r="M1597" s="10"/>
      <c r="N1597" s="10"/>
      <c r="O1597" s="10"/>
      <c r="P1597" s="10"/>
      <c r="Q1597" s="10"/>
      <c r="R1597" s="10"/>
      <c r="S1597" s="10"/>
      <c r="T1597" s="10"/>
      <c r="U1597" s="10"/>
      <c r="V1597" s="10"/>
      <c r="W1597" s="10"/>
      <c r="X1597" s="10"/>
      <c r="Y1597" s="10"/>
      <c r="Z1597" s="10"/>
      <c r="AA1597" s="10"/>
      <c r="AB1597" s="10"/>
      <c r="AC1597" s="10"/>
      <c r="AD1597" s="25"/>
      <c r="AE1597" s="25"/>
      <c r="AF1597" s="24"/>
      <c r="AG1597" s="24"/>
      <c r="AH1597" s="50"/>
      <c r="AI1597" s="50"/>
      <c r="AJ1597" s="50"/>
      <c r="AK1597" s="50"/>
      <c r="AL1597" s="50"/>
      <c r="AM1597" s="50"/>
      <c r="AN1597" s="50"/>
      <c r="AO1597" s="50"/>
      <c r="AP1597" s="50"/>
      <c r="AQ1597" s="50"/>
      <c r="AR1597" s="50"/>
      <c r="AS1597" s="50"/>
      <c r="AT1597" s="50"/>
      <c r="AU1597" s="50"/>
      <c r="AV1597" s="50"/>
      <c r="AW1597" s="50"/>
      <c r="AX1597" s="50"/>
      <c r="AY1597" s="50"/>
      <c r="AZ1597" s="50"/>
      <c r="BA1597" s="50"/>
      <c r="BB1597" s="50"/>
      <c r="BC1597" s="50"/>
      <c r="BD1597" s="50"/>
      <c r="BE1597" s="50"/>
      <c r="BF1597" s="50"/>
      <c r="BG1597" s="50"/>
    </row>
    <row r="1598" spans="1:59" s="51" customFormat="1" x14ac:dyDescent="0.25">
      <c r="A1598" s="125"/>
      <c r="B1598" s="125"/>
      <c r="C1598" s="125"/>
      <c r="D1598" s="223"/>
      <c r="E1598" s="125"/>
      <c r="F1598" s="125"/>
      <c r="G1598" s="19"/>
      <c r="H1598" s="10"/>
      <c r="I1598" s="10"/>
      <c r="J1598" s="10"/>
      <c r="K1598" s="10"/>
      <c r="L1598" s="10"/>
      <c r="M1598" s="10"/>
      <c r="N1598" s="10"/>
      <c r="O1598" s="10"/>
      <c r="P1598" s="10"/>
      <c r="Q1598" s="10"/>
      <c r="R1598" s="10"/>
      <c r="S1598" s="10"/>
      <c r="T1598" s="10"/>
      <c r="U1598" s="10"/>
      <c r="V1598" s="10"/>
      <c r="W1598" s="10"/>
      <c r="X1598" s="10"/>
      <c r="Y1598" s="10"/>
      <c r="Z1598" s="10"/>
      <c r="AA1598" s="10"/>
      <c r="AB1598" s="10"/>
      <c r="AC1598" s="10"/>
      <c r="AD1598" s="25"/>
      <c r="AE1598" s="25"/>
      <c r="AF1598" s="24"/>
      <c r="AG1598" s="24"/>
      <c r="AH1598" s="50"/>
      <c r="AI1598" s="50"/>
      <c r="AJ1598" s="50"/>
      <c r="AK1598" s="50"/>
      <c r="AL1598" s="50"/>
      <c r="AM1598" s="50"/>
      <c r="AN1598" s="50"/>
      <c r="AO1598" s="50"/>
      <c r="AP1598" s="50"/>
      <c r="AQ1598" s="50"/>
      <c r="AR1598" s="50"/>
      <c r="AS1598" s="50"/>
      <c r="AT1598" s="50"/>
      <c r="AU1598" s="50"/>
      <c r="AV1598" s="50"/>
      <c r="AW1598" s="50"/>
      <c r="AX1598" s="50"/>
      <c r="AY1598" s="50"/>
      <c r="AZ1598" s="50"/>
      <c r="BA1598" s="50"/>
      <c r="BB1598" s="50"/>
      <c r="BC1598" s="50"/>
      <c r="BD1598" s="50"/>
      <c r="BE1598" s="50"/>
      <c r="BF1598" s="50"/>
      <c r="BG1598" s="50"/>
    </row>
    <row r="1599" spans="1:59" s="51" customFormat="1" x14ac:dyDescent="0.25">
      <c r="A1599" s="125"/>
      <c r="B1599" s="125"/>
      <c r="C1599" s="125"/>
      <c r="D1599" s="223"/>
      <c r="E1599" s="125"/>
      <c r="F1599" s="125"/>
      <c r="G1599" s="19"/>
      <c r="H1599" s="10"/>
      <c r="I1599" s="10"/>
      <c r="J1599" s="10"/>
      <c r="K1599" s="10"/>
      <c r="L1599" s="10"/>
      <c r="M1599" s="10"/>
      <c r="N1599" s="10"/>
      <c r="O1599" s="10"/>
      <c r="P1599" s="10"/>
      <c r="Q1599" s="10"/>
      <c r="R1599" s="10"/>
      <c r="S1599" s="10"/>
      <c r="T1599" s="10"/>
      <c r="U1599" s="10"/>
      <c r="V1599" s="10"/>
      <c r="W1599" s="10"/>
      <c r="X1599" s="10"/>
      <c r="Y1599" s="10"/>
      <c r="Z1599" s="10"/>
      <c r="AA1599" s="10"/>
      <c r="AB1599" s="10"/>
      <c r="AC1599" s="10"/>
      <c r="AD1599" s="25"/>
      <c r="AE1599" s="25"/>
      <c r="AF1599" s="24"/>
      <c r="AG1599" s="24"/>
      <c r="AH1599" s="50"/>
      <c r="AI1599" s="50"/>
      <c r="AJ1599" s="50"/>
      <c r="AK1599" s="50"/>
      <c r="AL1599" s="50"/>
      <c r="AM1599" s="50"/>
      <c r="AN1599" s="50"/>
      <c r="AO1599" s="50"/>
      <c r="AP1599" s="50"/>
      <c r="AQ1599" s="50"/>
      <c r="AR1599" s="50"/>
      <c r="AS1599" s="50"/>
      <c r="AT1599" s="50"/>
      <c r="AU1599" s="50"/>
      <c r="AV1599" s="50"/>
      <c r="AW1599" s="50"/>
      <c r="AX1599" s="50"/>
      <c r="AY1599" s="50"/>
      <c r="AZ1599" s="50"/>
      <c r="BA1599" s="50"/>
      <c r="BB1599" s="50"/>
      <c r="BC1599" s="50"/>
      <c r="BD1599" s="50"/>
      <c r="BE1599" s="50"/>
      <c r="BF1599" s="50"/>
      <c r="BG1599" s="50"/>
    </row>
    <row r="1600" spans="1:59" s="51" customFormat="1" x14ac:dyDescent="0.25">
      <c r="A1600" s="125"/>
      <c r="B1600" s="125"/>
      <c r="C1600" s="125"/>
      <c r="D1600" s="223"/>
      <c r="E1600" s="125"/>
      <c r="F1600" s="125"/>
      <c r="G1600" s="19"/>
      <c r="H1600" s="10"/>
      <c r="I1600" s="10"/>
      <c r="J1600" s="10"/>
      <c r="K1600" s="10"/>
      <c r="L1600" s="10"/>
      <c r="M1600" s="10"/>
      <c r="N1600" s="10"/>
      <c r="O1600" s="10"/>
      <c r="P1600" s="10"/>
      <c r="Q1600" s="10"/>
      <c r="R1600" s="10"/>
      <c r="S1600" s="10"/>
      <c r="T1600" s="10"/>
      <c r="U1600" s="10"/>
      <c r="V1600" s="10"/>
      <c r="W1600" s="10"/>
      <c r="X1600" s="10"/>
      <c r="Y1600" s="10"/>
      <c r="Z1600" s="10"/>
      <c r="AA1600" s="10"/>
      <c r="AB1600" s="10"/>
      <c r="AC1600" s="10"/>
      <c r="AD1600" s="25"/>
      <c r="AE1600" s="25"/>
      <c r="AF1600" s="24"/>
      <c r="AG1600" s="24"/>
      <c r="AH1600" s="50"/>
      <c r="AI1600" s="50"/>
      <c r="AJ1600" s="50"/>
      <c r="AK1600" s="50"/>
      <c r="AL1600" s="50"/>
      <c r="AM1600" s="50"/>
      <c r="AN1600" s="50"/>
      <c r="AO1600" s="50"/>
      <c r="AP1600" s="50"/>
      <c r="AQ1600" s="50"/>
      <c r="AR1600" s="50"/>
      <c r="AS1600" s="50"/>
      <c r="AT1600" s="50"/>
      <c r="AU1600" s="50"/>
      <c r="AV1600" s="50"/>
      <c r="AW1600" s="50"/>
      <c r="AX1600" s="50"/>
      <c r="AY1600" s="50"/>
      <c r="AZ1600" s="50"/>
      <c r="BA1600" s="50"/>
      <c r="BB1600" s="50"/>
      <c r="BC1600" s="50"/>
      <c r="BD1600" s="50"/>
      <c r="BE1600" s="50"/>
      <c r="BF1600" s="50"/>
      <c r="BG1600" s="50"/>
    </row>
    <row r="1601" spans="1:59" s="51" customFormat="1" x14ac:dyDescent="0.25">
      <c r="A1601" s="125"/>
      <c r="B1601" s="125"/>
      <c r="C1601" s="125"/>
      <c r="D1601" s="223"/>
      <c r="E1601" s="125"/>
      <c r="F1601" s="125"/>
      <c r="G1601" s="19"/>
      <c r="H1601" s="10"/>
      <c r="I1601" s="10"/>
      <c r="J1601" s="10"/>
      <c r="K1601" s="10"/>
      <c r="L1601" s="10"/>
      <c r="M1601" s="10"/>
      <c r="N1601" s="10"/>
      <c r="O1601" s="10"/>
      <c r="P1601" s="10"/>
      <c r="Q1601" s="10"/>
      <c r="R1601" s="10"/>
      <c r="S1601" s="10"/>
      <c r="T1601" s="10"/>
      <c r="U1601" s="10"/>
      <c r="V1601" s="10"/>
      <c r="W1601" s="10"/>
      <c r="X1601" s="10"/>
      <c r="Y1601" s="10"/>
      <c r="Z1601" s="10"/>
      <c r="AA1601" s="10"/>
      <c r="AB1601" s="10"/>
      <c r="AC1601" s="10"/>
      <c r="AD1601" s="25"/>
      <c r="AE1601" s="25"/>
      <c r="AF1601" s="24"/>
      <c r="AG1601" s="24"/>
      <c r="AH1601" s="50"/>
      <c r="AI1601" s="50"/>
      <c r="AJ1601" s="50"/>
      <c r="AK1601" s="50"/>
      <c r="AL1601" s="50"/>
      <c r="AM1601" s="50"/>
      <c r="AN1601" s="50"/>
      <c r="AO1601" s="50"/>
      <c r="AP1601" s="50"/>
      <c r="AQ1601" s="50"/>
      <c r="AR1601" s="50"/>
      <c r="AS1601" s="50"/>
      <c r="AT1601" s="50"/>
      <c r="AU1601" s="50"/>
      <c r="AV1601" s="50"/>
      <c r="AW1601" s="50"/>
      <c r="AX1601" s="50"/>
      <c r="AY1601" s="50"/>
      <c r="AZ1601" s="50"/>
      <c r="BA1601" s="50"/>
      <c r="BB1601" s="50"/>
      <c r="BC1601" s="50"/>
      <c r="BD1601" s="50"/>
      <c r="BE1601" s="50"/>
      <c r="BF1601" s="50"/>
      <c r="BG1601" s="50"/>
    </row>
    <row r="1602" spans="1:59" s="51" customFormat="1" x14ac:dyDescent="0.25">
      <c r="A1602" s="125"/>
      <c r="B1602" s="125"/>
      <c r="C1602" s="125"/>
      <c r="D1602" s="223"/>
      <c r="E1602" s="125"/>
      <c r="F1602" s="125"/>
      <c r="G1602" s="19"/>
      <c r="H1602" s="10"/>
      <c r="I1602" s="10"/>
      <c r="J1602" s="10"/>
      <c r="K1602" s="10"/>
      <c r="L1602" s="10"/>
      <c r="M1602" s="10"/>
      <c r="N1602" s="10"/>
      <c r="O1602" s="10"/>
      <c r="P1602" s="10"/>
      <c r="Q1602" s="10"/>
      <c r="R1602" s="10"/>
      <c r="S1602" s="10"/>
      <c r="T1602" s="10"/>
      <c r="U1602" s="10"/>
      <c r="V1602" s="10"/>
      <c r="W1602" s="10"/>
      <c r="X1602" s="10"/>
      <c r="Y1602" s="10"/>
      <c r="Z1602" s="10"/>
      <c r="AA1602" s="10"/>
      <c r="AB1602" s="10"/>
      <c r="AC1602" s="10"/>
      <c r="AD1602" s="25"/>
      <c r="AE1602" s="25"/>
      <c r="AF1602" s="24"/>
      <c r="AG1602" s="24"/>
      <c r="AH1602" s="50"/>
      <c r="AI1602" s="50"/>
      <c r="AJ1602" s="50"/>
      <c r="AK1602" s="50"/>
      <c r="AL1602" s="50"/>
      <c r="AM1602" s="50"/>
      <c r="AN1602" s="50"/>
      <c r="AO1602" s="50"/>
      <c r="AP1602" s="50"/>
      <c r="AQ1602" s="50"/>
      <c r="AR1602" s="50"/>
      <c r="AS1602" s="50"/>
      <c r="AT1602" s="50"/>
      <c r="AU1602" s="50"/>
      <c r="AV1602" s="50"/>
      <c r="AW1602" s="50"/>
      <c r="AX1602" s="50"/>
      <c r="AY1602" s="50"/>
      <c r="AZ1602" s="50"/>
      <c r="BA1602" s="50"/>
      <c r="BB1602" s="50"/>
      <c r="BC1602" s="50"/>
      <c r="BD1602" s="50"/>
      <c r="BE1602" s="50"/>
      <c r="BF1602" s="50"/>
      <c r="BG1602" s="50"/>
    </row>
    <row r="1603" spans="1:59" s="51" customFormat="1" x14ac:dyDescent="0.25">
      <c r="A1603" s="125"/>
      <c r="B1603" s="125"/>
      <c r="C1603" s="125"/>
      <c r="D1603" s="223"/>
      <c r="E1603" s="125"/>
      <c r="F1603" s="125"/>
      <c r="G1603" s="19"/>
      <c r="H1603" s="10"/>
      <c r="I1603" s="10"/>
      <c r="J1603" s="10"/>
      <c r="K1603" s="10"/>
      <c r="L1603" s="10"/>
      <c r="M1603" s="10"/>
      <c r="N1603" s="10"/>
      <c r="O1603" s="10"/>
      <c r="P1603" s="10"/>
      <c r="Q1603" s="10"/>
      <c r="R1603" s="10"/>
      <c r="S1603" s="10"/>
      <c r="T1603" s="10"/>
      <c r="U1603" s="10"/>
      <c r="V1603" s="10"/>
      <c r="W1603" s="10"/>
      <c r="X1603" s="10"/>
      <c r="Y1603" s="10"/>
      <c r="Z1603" s="10"/>
      <c r="AA1603" s="10"/>
      <c r="AB1603" s="10"/>
      <c r="AC1603" s="10"/>
      <c r="AD1603" s="25"/>
      <c r="AE1603" s="25"/>
      <c r="AF1603" s="24"/>
      <c r="AG1603" s="24"/>
      <c r="AH1603" s="50"/>
      <c r="AI1603" s="50"/>
      <c r="AJ1603" s="50"/>
      <c r="AK1603" s="50"/>
      <c r="AL1603" s="50"/>
      <c r="AM1603" s="50"/>
      <c r="AN1603" s="50"/>
      <c r="AO1603" s="50"/>
      <c r="AP1603" s="50"/>
      <c r="AQ1603" s="50"/>
      <c r="AR1603" s="50"/>
      <c r="AS1603" s="50"/>
      <c r="AT1603" s="50"/>
      <c r="AU1603" s="50"/>
      <c r="AV1603" s="50"/>
      <c r="AW1603" s="50"/>
      <c r="AX1603" s="50"/>
      <c r="AY1603" s="50"/>
      <c r="AZ1603" s="50"/>
      <c r="BA1603" s="50"/>
      <c r="BB1603" s="50"/>
      <c r="BC1603" s="50"/>
      <c r="BD1603" s="50"/>
      <c r="BE1603" s="50"/>
      <c r="BF1603" s="50"/>
      <c r="BG1603" s="50"/>
    </row>
    <row r="1604" spans="1:59" s="51" customFormat="1" x14ac:dyDescent="0.25">
      <c r="A1604" s="125"/>
      <c r="B1604" s="125"/>
      <c r="C1604" s="125"/>
      <c r="D1604" s="223"/>
      <c r="E1604" s="125"/>
      <c r="F1604" s="125"/>
      <c r="G1604" s="19"/>
      <c r="H1604" s="10"/>
      <c r="I1604" s="10"/>
      <c r="J1604" s="10"/>
      <c r="K1604" s="10"/>
      <c r="L1604" s="10"/>
      <c r="M1604" s="10"/>
      <c r="N1604" s="10"/>
      <c r="O1604" s="10"/>
      <c r="P1604" s="10"/>
      <c r="Q1604" s="10"/>
      <c r="R1604" s="10"/>
      <c r="S1604" s="10"/>
      <c r="T1604" s="10"/>
      <c r="U1604" s="10"/>
      <c r="V1604" s="10"/>
      <c r="W1604" s="10"/>
      <c r="X1604" s="10"/>
      <c r="Y1604" s="10"/>
      <c r="Z1604" s="10"/>
      <c r="AA1604" s="10"/>
      <c r="AB1604" s="10"/>
      <c r="AC1604" s="10"/>
      <c r="AD1604" s="25"/>
      <c r="AE1604" s="25"/>
      <c r="AF1604" s="24"/>
      <c r="AG1604" s="24"/>
      <c r="AH1604" s="50"/>
      <c r="AI1604" s="50"/>
      <c r="AJ1604" s="50"/>
      <c r="AK1604" s="50"/>
      <c r="AL1604" s="50"/>
      <c r="AM1604" s="50"/>
      <c r="AN1604" s="50"/>
      <c r="AO1604" s="50"/>
      <c r="AP1604" s="50"/>
      <c r="AQ1604" s="50"/>
      <c r="AR1604" s="50"/>
      <c r="AS1604" s="50"/>
      <c r="AT1604" s="50"/>
      <c r="AU1604" s="50"/>
      <c r="AV1604" s="50"/>
      <c r="AW1604" s="50"/>
      <c r="AX1604" s="50"/>
      <c r="AY1604" s="50"/>
      <c r="AZ1604" s="50"/>
      <c r="BA1604" s="50"/>
      <c r="BB1604" s="50"/>
      <c r="BC1604" s="50"/>
      <c r="BD1604" s="50"/>
      <c r="BE1604" s="50"/>
      <c r="BF1604" s="50"/>
      <c r="BG1604" s="50"/>
    </row>
    <row r="1605" spans="1:59" s="51" customFormat="1" x14ac:dyDescent="0.25">
      <c r="A1605" s="125"/>
      <c r="B1605" s="125"/>
      <c r="C1605" s="125"/>
      <c r="D1605" s="223"/>
      <c r="E1605" s="125"/>
      <c r="F1605" s="125"/>
      <c r="G1605" s="19"/>
      <c r="H1605" s="10"/>
      <c r="I1605" s="10"/>
      <c r="J1605" s="10"/>
      <c r="K1605" s="10"/>
      <c r="L1605" s="10"/>
      <c r="M1605" s="10"/>
      <c r="N1605" s="10"/>
      <c r="O1605" s="10"/>
      <c r="P1605" s="10"/>
      <c r="Q1605" s="10"/>
      <c r="R1605" s="10"/>
      <c r="S1605" s="10"/>
      <c r="T1605" s="10"/>
      <c r="U1605" s="10"/>
      <c r="V1605" s="10"/>
      <c r="W1605" s="10"/>
      <c r="X1605" s="10"/>
      <c r="Y1605" s="10"/>
      <c r="Z1605" s="10"/>
      <c r="AA1605" s="10"/>
      <c r="AB1605" s="10"/>
      <c r="AC1605" s="10"/>
      <c r="AD1605" s="25"/>
      <c r="AE1605" s="25"/>
      <c r="AF1605" s="24"/>
      <c r="AG1605" s="24"/>
      <c r="AH1605" s="50"/>
      <c r="AI1605" s="50"/>
      <c r="AJ1605" s="50"/>
      <c r="AK1605" s="50"/>
      <c r="AL1605" s="50"/>
      <c r="AM1605" s="50"/>
      <c r="AN1605" s="50"/>
      <c r="AO1605" s="50"/>
      <c r="AP1605" s="50"/>
      <c r="AQ1605" s="50"/>
      <c r="AR1605" s="50"/>
      <c r="AS1605" s="50"/>
      <c r="AT1605" s="50"/>
      <c r="AU1605" s="50"/>
      <c r="AV1605" s="50"/>
      <c r="AW1605" s="50"/>
      <c r="AX1605" s="50"/>
      <c r="AY1605" s="50"/>
      <c r="AZ1605" s="50"/>
      <c r="BA1605" s="50"/>
      <c r="BB1605" s="50"/>
      <c r="BC1605" s="50"/>
      <c r="BD1605" s="50"/>
      <c r="BE1605" s="50"/>
      <c r="BF1605" s="50"/>
      <c r="BG1605" s="50"/>
    </row>
    <row r="1606" spans="1:59" s="51" customFormat="1" x14ac:dyDescent="0.25">
      <c r="A1606" s="125"/>
      <c r="B1606" s="125"/>
      <c r="C1606" s="125"/>
      <c r="D1606" s="223"/>
      <c r="E1606" s="125"/>
      <c r="F1606" s="125"/>
      <c r="G1606" s="19"/>
      <c r="H1606" s="10"/>
      <c r="I1606" s="10"/>
      <c r="J1606" s="10"/>
      <c r="K1606" s="10"/>
      <c r="L1606" s="10"/>
      <c r="M1606" s="10"/>
      <c r="N1606" s="10"/>
      <c r="O1606" s="10"/>
      <c r="P1606" s="10"/>
      <c r="Q1606" s="10"/>
      <c r="R1606" s="10"/>
      <c r="S1606" s="10"/>
      <c r="T1606" s="10"/>
      <c r="U1606" s="10"/>
      <c r="V1606" s="10"/>
      <c r="W1606" s="10"/>
      <c r="X1606" s="10"/>
      <c r="Y1606" s="10"/>
      <c r="Z1606" s="10"/>
      <c r="AA1606" s="10"/>
      <c r="AB1606" s="10"/>
      <c r="AC1606" s="10"/>
      <c r="AD1606" s="25"/>
      <c r="AE1606" s="25"/>
      <c r="AF1606" s="24"/>
      <c r="AG1606" s="24"/>
      <c r="AH1606" s="50"/>
      <c r="AI1606" s="50"/>
      <c r="AJ1606" s="50"/>
      <c r="AK1606" s="50"/>
      <c r="AL1606" s="50"/>
      <c r="AM1606" s="50"/>
      <c r="AN1606" s="50"/>
      <c r="AO1606" s="50"/>
      <c r="AP1606" s="50"/>
      <c r="AQ1606" s="50"/>
      <c r="AR1606" s="50"/>
      <c r="AS1606" s="50"/>
      <c r="AT1606" s="50"/>
      <c r="AU1606" s="50"/>
      <c r="AV1606" s="50"/>
      <c r="AW1606" s="50"/>
      <c r="AX1606" s="50"/>
      <c r="AY1606" s="50"/>
      <c r="AZ1606" s="50"/>
      <c r="BA1606" s="50"/>
      <c r="BB1606" s="50"/>
      <c r="BC1606" s="50"/>
      <c r="BD1606" s="50"/>
      <c r="BE1606" s="50"/>
      <c r="BF1606" s="50"/>
      <c r="BG1606" s="50"/>
    </row>
    <row r="1607" spans="1:59" s="51" customFormat="1" x14ac:dyDescent="0.25">
      <c r="A1607" s="125"/>
      <c r="B1607" s="125"/>
      <c r="C1607" s="125"/>
      <c r="D1607" s="223"/>
      <c r="E1607" s="125"/>
      <c r="F1607" s="125"/>
      <c r="G1607" s="19"/>
      <c r="H1607" s="10"/>
      <c r="I1607" s="10"/>
      <c r="J1607" s="10"/>
      <c r="K1607" s="10"/>
      <c r="L1607" s="10"/>
      <c r="M1607" s="10"/>
      <c r="N1607" s="10"/>
      <c r="O1607" s="10"/>
      <c r="P1607" s="10"/>
      <c r="Q1607" s="10"/>
      <c r="R1607" s="10"/>
      <c r="S1607" s="10"/>
      <c r="T1607" s="10"/>
      <c r="U1607" s="10"/>
      <c r="V1607" s="10"/>
      <c r="W1607" s="10"/>
      <c r="X1607" s="10"/>
      <c r="Y1607" s="10"/>
      <c r="Z1607" s="10"/>
      <c r="AA1607" s="10"/>
      <c r="AB1607" s="10"/>
      <c r="AC1607" s="10"/>
      <c r="AD1607" s="25"/>
      <c r="AE1607" s="25"/>
      <c r="AF1607" s="24"/>
      <c r="AG1607" s="24"/>
      <c r="AH1607" s="50"/>
      <c r="AI1607" s="50"/>
      <c r="AJ1607" s="50"/>
      <c r="AK1607" s="50"/>
      <c r="AL1607" s="50"/>
      <c r="AM1607" s="50"/>
      <c r="AN1607" s="50"/>
      <c r="AO1607" s="50"/>
      <c r="AP1607" s="50"/>
      <c r="AQ1607" s="50"/>
      <c r="AR1607" s="50"/>
      <c r="AS1607" s="50"/>
      <c r="AT1607" s="50"/>
      <c r="AU1607" s="50"/>
      <c r="AV1607" s="50"/>
      <c r="AW1607" s="50"/>
      <c r="AX1607" s="50"/>
      <c r="AY1607" s="50"/>
      <c r="AZ1607" s="50"/>
      <c r="BA1607" s="50"/>
      <c r="BB1607" s="50"/>
      <c r="BC1607" s="50"/>
      <c r="BD1607" s="50"/>
      <c r="BE1607" s="50"/>
      <c r="BF1607" s="50"/>
      <c r="BG1607" s="50"/>
    </row>
    <row r="1608" spans="1:59" s="51" customFormat="1" x14ac:dyDescent="0.25">
      <c r="A1608" s="125"/>
      <c r="B1608" s="125"/>
      <c r="C1608" s="125"/>
      <c r="D1608" s="223"/>
      <c r="E1608" s="125"/>
      <c r="F1608" s="125"/>
      <c r="G1608" s="19"/>
      <c r="H1608" s="10"/>
      <c r="I1608" s="10"/>
      <c r="J1608" s="10"/>
      <c r="K1608" s="10"/>
      <c r="L1608" s="10"/>
      <c r="M1608" s="10"/>
      <c r="N1608" s="10"/>
      <c r="O1608" s="10"/>
      <c r="P1608" s="10"/>
      <c r="Q1608" s="10"/>
      <c r="R1608" s="10"/>
      <c r="S1608" s="10"/>
      <c r="T1608" s="10"/>
      <c r="U1608" s="10"/>
      <c r="V1608" s="10"/>
      <c r="W1608" s="10"/>
      <c r="X1608" s="10"/>
      <c r="Y1608" s="10"/>
      <c r="Z1608" s="10"/>
      <c r="AA1608" s="10"/>
      <c r="AB1608" s="10"/>
      <c r="AC1608" s="10"/>
      <c r="AD1608" s="25"/>
      <c r="AE1608" s="25"/>
      <c r="AF1608" s="24"/>
      <c r="AG1608" s="24"/>
      <c r="AH1608" s="50"/>
      <c r="AI1608" s="50"/>
      <c r="AJ1608" s="50"/>
      <c r="AK1608" s="50"/>
      <c r="AL1608" s="50"/>
      <c r="AM1608" s="50"/>
      <c r="AN1608" s="50"/>
      <c r="AO1608" s="50"/>
      <c r="AP1608" s="50"/>
      <c r="AQ1608" s="50"/>
      <c r="AR1608" s="50"/>
      <c r="AS1608" s="50"/>
      <c r="AT1608" s="50"/>
      <c r="AU1608" s="50"/>
      <c r="AV1608" s="50"/>
      <c r="AW1608" s="50"/>
      <c r="AX1608" s="50"/>
      <c r="AY1608" s="50"/>
      <c r="AZ1608" s="50"/>
      <c r="BA1608" s="50"/>
      <c r="BB1608" s="50"/>
      <c r="BC1608" s="50"/>
      <c r="BD1608" s="50"/>
      <c r="BE1608" s="50"/>
      <c r="BF1608" s="50"/>
      <c r="BG1608" s="50"/>
    </row>
    <row r="1609" spans="1:59" s="51" customFormat="1" x14ac:dyDescent="0.25">
      <c r="A1609" s="125"/>
      <c r="B1609" s="125"/>
      <c r="C1609" s="125"/>
      <c r="D1609" s="223"/>
      <c r="E1609" s="125"/>
      <c r="F1609" s="125"/>
      <c r="G1609" s="19"/>
      <c r="H1609" s="10"/>
      <c r="I1609" s="10"/>
      <c r="J1609" s="10"/>
      <c r="K1609" s="10"/>
      <c r="L1609" s="10"/>
      <c r="M1609" s="10"/>
      <c r="N1609" s="10"/>
      <c r="O1609" s="10"/>
      <c r="P1609" s="10"/>
      <c r="Q1609" s="10"/>
      <c r="R1609" s="10"/>
      <c r="S1609" s="10"/>
      <c r="T1609" s="10"/>
      <c r="U1609" s="10"/>
      <c r="V1609" s="10"/>
      <c r="W1609" s="10"/>
      <c r="X1609" s="10"/>
      <c r="Y1609" s="10"/>
      <c r="Z1609" s="10"/>
      <c r="AA1609" s="10"/>
      <c r="AB1609" s="10"/>
      <c r="AC1609" s="10"/>
      <c r="AD1609" s="25"/>
      <c r="AE1609" s="25"/>
      <c r="AF1609" s="24"/>
      <c r="AG1609" s="24"/>
      <c r="AH1609" s="50"/>
      <c r="AI1609" s="50"/>
      <c r="AJ1609" s="50"/>
      <c r="AK1609" s="50"/>
      <c r="AL1609" s="50"/>
      <c r="AM1609" s="50"/>
      <c r="AN1609" s="50"/>
      <c r="AO1609" s="50"/>
      <c r="AP1609" s="50"/>
      <c r="AQ1609" s="50"/>
      <c r="AR1609" s="50"/>
      <c r="AS1609" s="50"/>
      <c r="AT1609" s="50"/>
      <c r="AU1609" s="50"/>
      <c r="AV1609" s="50"/>
      <c r="AW1609" s="50"/>
      <c r="AX1609" s="50"/>
      <c r="AY1609" s="50"/>
      <c r="AZ1609" s="50"/>
      <c r="BA1609" s="50"/>
      <c r="BB1609" s="50"/>
      <c r="BC1609" s="50"/>
      <c r="BD1609" s="50"/>
      <c r="BE1609" s="50"/>
      <c r="BF1609" s="50"/>
      <c r="BG1609" s="50"/>
    </row>
    <row r="1610" spans="1:59" s="51" customFormat="1" x14ac:dyDescent="0.25">
      <c r="A1610" s="125"/>
      <c r="B1610" s="125"/>
      <c r="C1610" s="125"/>
      <c r="D1610" s="223"/>
      <c r="E1610" s="125"/>
      <c r="F1610" s="125"/>
      <c r="G1610" s="19"/>
      <c r="H1610" s="10"/>
      <c r="I1610" s="10"/>
      <c r="J1610" s="10"/>
      <c r="K1610" s="10"/>
      <c r="L1610" s="10"/>
      <c r="M1610" s="10"/>
      <c r="N1610" s="10"/>
      <c r="O1610" s="10"/>
      <c r="P1610" s="10"/>
      <c r="Q1610" s="10"/>
      <c r="R1610" s="10"/>
      <c r="S1610" s="10"/>
      <c r="T1610" s="10"/>
      <c r="U1610" s="10"/>
      <c r="V1610" s="10"/>
      <c r="W1610" s="10"/>
      <c r="X1610" s="10"/>
      <c r="Y1610" s="10"/>
      <c r="Z1610" s="10"/>
      <c r="AA1610" s="10"/>
      <c r="AB1610" s="10"/>
      <c r="AC1610" s="10"/>
      <c r="AD1610" s="25"/>
      <c r="AE1610" s="25"/>
      <c r="AF1610" s="24"/>
      <c r="AG1610" s="24"/>
      <c r="AH1610" s="50"/>
      <c r="AI1610" s="50"/>
      <c r="AJ1610" s="50"/>
      <c r="AK1610" s="50"/>
      <c r="AL1610" s="50"/>
      <c r="AM1610" s="50"/>
      <c r="AN1610" s="50"/>
      <c r="AO1610" s="50"/>
      <c r="AP1610" s="50"/>
      <c r="AQ1610" s="50"/>
      <c r="AR1610" s="50"/>
      <c r="AS1610" s="50"/>
      <c r="AT1610" s="50"/>
      <c r="AU1610" s="50"/>
      <c r="AV1610" s="50"/>
      <c r="AW1610" s="50"/>
      <c r="AX1610" s="50"/>
      <c r="AY1610" s="50"/>
      <c r="AZ1610" s="50"/>
      <c r="BA1610" s="50"/>
      <c r="BB1610" s="50"/>
      <c r="BC1610" s="50"/>
      <c r="BD1610" s="50"/>
      <c r="BE1610" s="50"/>
      <c r="BF1610" s="50"/>
      <c r="BG1610" s="50"/>
    </row>
    <row r="1611" spans="1:59" s="51" customFormat="1" x14ac:dyDescent="0.25">
      <c r="A1611" s="125"/>
      <c r="B1611" s="125"/>
      <c r="C1611" s="125"/>
      <c r="D1611" s="223"/>
      <c r="E1611" s="125"/>
      <c r="F1611" s="125"/>
      <c r="G1611" s="19"/>
      <c r="H1611" s="10"/>
      <c r="I1611" s="10"/>
      <c r="J1611" s="10"/>
      <c r="K1611" s="10"/>
      <c r="L1611" s="10"/>
      <c r="M1611" s="10"/>
      <c r="N1611" s="10"/>
      <c r="O1611" s="10"/>
      <c r="P1611" s="10"/>
      <c r="Q1611" s="10"/>
      <c r="R1611" s="10"/>
      <c r="S1611" s="10"/>
      <c r="T1611" s="10"/>
      <c r="U1611" s="10"/>
      <c r="V1611" s="10"/>
      <c r="W1611" s="10"/>
      <c r="X1611" s="10"/>
      <c r="Y1611" s="10"/>
      <c r="Z1611" s="10"/>
      <c r="AA1611" s="10"/>
      <c r="AB1611" s="10"/>
      <c r="AC1611" s="10"/>
      <c r="AD1611" s="25"/>
      <c r="AE1611" s="25"/>
      <c r="AF1611" s="24"/>
      <c r="AG1611" s="24"/>
      <c r="AH1611" s="50"/>
      <c r="AI1611" s="50"/>
      <c r="AJ1611" s="50"/>
      <c r="AK1611" s="50"/>
      <c r="AL1611" s="50"/>
      <c r="AM1611" s="50"/>
      <c r="AN1611" s="50"/>
      <c r="AO1611" s="50"/>
      <c r="AP1611" s="50"/>
      <c r="AQ1611" s="50"/>
      <c r="AR1611" s="50"/>
      <c r="AS1611" s="50"/>
      <c r="AT1611" s="50"/>
      <c r="AU1611" s="50"/>
      <c r="AV1611" s="50"/>
      <c r="AW1611" s="50"/>
      <c r="AX1611" s="50"/>
      <c r="AY1611" s="50"/>
      <c r="AZ1611" s="50"/>
      <c r="BA1611" s="50"/>
      <c r="BB1611" s="50"/>
      <c r="BC1611" s="50"/>
      <c r="BD1611" s="50"/>
      <c r="BE1611" s="50"/>
      <c r="BF1611" s="50"/>
      <c r="BG1611" s="50"/>
    </row>
    <row r="1612" spans="1:59" s="51" customFormat="1" x14ac:dyDescent="0.25">
      <c r="A1612" s="125"/>
      <c r="B1612" s="125"/>
      <c r="C1612" s="125"/>
      <c r="D1612" s="223"/>
      <c r="E1612" s="125"/>
      <c r="F1612" s="125"/>
      <c r="G1612" s="19"/>
      <c r="H1612" s="10"/>
      <c r="I1612" s="10"/>
      <c r="J1612" s="10"/>
      <c r="K1612" s="10"/>
      <c r="L1612" s="10"/>
      <c r="M1612" s="10"/>
      <c r="N1612" s="10"/>
      <c r="O1612" s="10"/>
      <c r="P1612" s="10"/>
      <c r="Q1612" s="10"/>
      <c r="R1612" s="10"/>
      <c r="S1612" s="10"/>
      <c r="T1612" s="10"/>
      <c r="U1612" s="10"/>
      <c r="V1612" s="10"/>
      <c r="W1612" s="10"/>
      <c r="X1612" s="10"/>
      <c r="Y1612" s="10"/>
      <c r="Z1612" s="10"/>
      <c r="AA1612" s="10"/>
      <c r="AB1612" s="10"/>
      <c r="AC1612" s="10"/>
      <c r="AD1612" s="25"/>
      <c r="AE1612" s="25"/>
      <c r="AF1612" s="24"/>
      <c r="AG1612" s="24"/>
      <c r="AH1612" s="50"/>
      <c r="AI1612" s="50"/>
      <c r="AJ1612" s="50"/>
      <c r="AK1612" s="50"/>
      <c r="AL1612" s="50"/>
      <c r="AM1612" s="50"/>
      <c r="AN1612" s="50"/>
      <c r="AO1612" s="50"/>
      <c r="AP1612" s="50"/>
      <c r="AQ1612" s="50"/>
      <c r="AR1612" s="50"/>
      <c r="AS1612" s="50"/>
      <c r="AT1612" s="50"/>
      <c r="AU1612" s="50"/>
      <c r="AV1612" s="50"/>
      <c r="AW1612" s="50"/>
      <c r="AX1612" s="50"/>
      <c r="AY1612" s="50"/>
      <c r="AZ1612" s="50"/>
      <c r="BA1612" s="50"/>
      <c r="BB1612" s="50"/>
      <c r="BC1612" s="50"/>
      <c r="BD1612" s="50"/>
      <c r="BE1612" s="50"/>
      <c r="BF1612" s="50"/>
      <c r="BG1612" s="50"/>
    </row>
    <row r="1613" spans="1:59" s="51" customFormat="1" x14ac:dyDescent="0.25">
      <c r="A1613" s="125"/>
      <c r="B1613" s="125"/>
      <c r="C1613" s="125"/>
      <c r="D1613" s="223"/>
      <c r="E1613" s="125"/>
      <c r="F1613" s="125"/>
      <c r="G1613" s="19"/>
      <c r="H1613" s="10"/>
      <c r="I1613" s="10"/>
      <c r="J1613" s="10"/>
      <c r="K1613" s="10"/>
      <c r="L1613" s="10"/>
      <c r="M1613" s="10"/>
      <c r="N1613" s="10"/>
      <c r="O1613" s="10"/>
      <c r="P1613" s="10"/>
      <c r="Q1613" s="10"/>
      <c r="R1613" s="10"/>
      <c r="S1613" s="10"/>
      <c r="T1613" s="10"/>
      <c r="U1613" s="10"/>
      <c r="V1613" s="10"/>
      <c r="W1613" s="10"/>
      <c r="X1613" s="10"/>
      <c r="Y1613" s="10"/>
      <c r="Z1613" s="10"/>
      <c r="AA1613" s="10"/>
      <c r="AB1613" s="10"/>
      <c r="AC1613" s="10"/>
      <c r="AD1613" s="25"/>
      <c r="AE1613" s="25"/>
      <c r="AF1613" s="24"/>
      <c r="AG1613" s="24"/>
      <c r="AH1613" s="50"/>
      <c r="AI1613" s="50"/>
      <c r="AJ1613" s="50"/>
      <c r="AK1613" s="50"/>
      <c r="AL1613" s="50"/>
      <c r="AM1613" s="50"/>
      <c r="AN1613" s="50"/>
      <c r="AO1613" s="50"/>
      <c r="AP1613" s="50"/>
      <c r="AQ1613" s="50"/>
      <c r="AR1613" s="50"/>
      <c r="AS1613" s="50"/>
      <c r="AT1613" s="50"/>
      <c r="AU1613" s="50"/>
      <c r="AV1613" s="50"/>
      <c r="AW1613" s="50"/>
      <c r="AX1613" s="50"/>
      <c r="AY1613" s="50"/>
      <c r="AZ1613" s="50"/>
      <c r="BA1613" s="50"/>
      <c r="BB1613" s="50"/>
      <c r="BC1613" s="50"/>
      <c r="BD1613" s="50"/>
      <c r="BE1613" s="50"/>
      <c r="BF1613" s="50"/>
      <c r="BG1613" s="50"/>
    </row>
    <row r="1614" spans="1:59" s="51" customFormat="1" x14ac:dyDescent="0.25">
      <c r="A1614" s="125"/>
      <c r="B1614" s="125"/>
      <c r="C1614" s="125"/>
      <c r="D1614" s="223"/>
      <c r="E1614" s="125"/>
      <c r="F1614" s="125"/>
      <c r="G1614" s="19"/>
      <c r="H1614" s="10"/>
      <c r="I1614" s="10"/>
      <c r="J1614" s="10"/>
      <c r="K1614" s="10"/>
      <c r="L1614" s="10"/>
      <c r="M1614" s="10"/>
      <c r="N1614" s="10"/>
      <c r="O1614" s="10"/>
      <c r="P1614" s="10"/>
      <c r="Q1614" s="10"/>
      <c r="R1614" s="10"/>
      <c r="S1614" s="10"/>
      <c r="T1614" s="10"/>
      <c r="U1614" s="10"/>
      <c r="V1614" s="10"/>
      <c r="W1614" s="10"/>
      <c r="X1614" s="10"/>
      <c r="Y1614" s="10"/>
      <c r="Z1614" s="10"/>
      <c r="AA1614" s="10"/>
      <c r="AB1614" s="10"/>
      <c r="AC1614" s="10"/>
      <c r="AD1614" s="25"/>
      <c r="AE1614" s="25"/>
      <c r="AF1614" s="24"/>
      <c r="AG1614" s="24"/>
      <c r="AH1614" s="50"/>
      <c r="AI1614" s="50"/>
      <c r="AJ1614" s="50"/>
      <c r="AK1614" s="50"/>
      <c r="AL1614" s="50"/>
      <c r="AM1614" s="50"/>
      <c r="AN1614" s="50"/>
      <c r="AO1614" s="50"/>
      <c r="AP1614" s="50"/>
      <c r="AQ1614" s="50"/>
      <c r="AR1614" s="50"/>
      <c r="AS1614" s="50"/>
      <c r="AT1614" s="50"/>
      <c r="AU1614" s="50"/>
      <c r="AV1614" s="50"/>
      <c r="AW1614" s="50"/>
      <c r="AX1614" s="50"/>
      <c r="AY1614" s="50"/>
      <c r="AZ1614" s="50"/>
      <c r="BA1614" s="50"/>
      <c r="BB1614" s="50"/>
      <c r="BC1614" s="50"/>
      <c r="BD1614" s="50"/>
      <c r="BE1614" s="50"/>
      <c r="BF1614" s="50"/>
      <c r="BG1614" s="50"/>
    </row>
    <row r="1615" spans="1:59" s="51" customFormat="1" x14ac:dyDescent="0.25">
      <c r="A1615" s="125"/>
      <c r="B1615" s="125"/>
      <c r="C1615" s="125"/>
      <c r="D1615" s="223"/>
      <c r="E1615" s="125"/>
      <c r="F1615" s="125"/>
      <c r="G1615" s="19"/>
      <c r="H1615" s="10"/>
      <c r="I1615" s="10"/>
      <c r="J1615" s="10"/>
      <c r="K1615" s="10"/>
      <c r="L1615" s="10"/>
      <c r="M1615" s="10"/>
      <c r="N1615" s="10"/>
      <c r="O1615" s="10"/>
      <c r="P1615" s="10"/>
      <c r="Q1615" s="10"/>
      <c r="R1615" s="10"/>
      <c r="S1615" s="10"/>
      <c r="T1615" s="10"/>
      <c r="U1615" s="10"/>
      <c r="V1615" s="10"/>
      <c r="W1615" s="10"/>
      <c r="X1615" s="10"/>
      <c r="Y1615" s="10"/>
      <c r="Z1615" s="10"/>
      <c r="AA1615" s="10"/>
      <c r="AB1615" s="10"/>
      <c r="AC1615" s="10"/>
      <c r="AD1615" s="25"/>
      <c r="AE1615" s="25"/>
      <c r="AF1615" s="24"/>
      <c r="AG1615" s="24"/>
      <c r="AH1615" s="50"/>
      <c r="AI1615" s="50"/>
      <c r="AJ1615" s="50"/>
      <c r="AK1615" s="50"/>
      <c r="AL1615" s="50"/>
      <c r="AM1615" s="50"/>
      <c r="AN1615" s="50"/>
      <c r="AO1615" s="50"/>
      <c r="AP1615" s="50"/>
      <c r="AQ1615" s="50"/>
      <c r="AR1615" s="50"/>
      <c r="AS1615" s="50"/>
      <c r="AT1615" s="50"/>
      <c r="AU1615" s="50"/>
      <c r="AV1615" s="50"/>
      <c r="AW1615" s="50"/>
      <c r="AX1615" s="50"/>
      <c r="AY1615" s="50"/>
      <c r="AZ1615" s="50"/>
      <c r="BA1615" s="50"/>
      <c r="BB1615" s="50"/>
      <c r="BC1615" s="50"/>
      <c r="BD1615" s="50"/>
      <c r="BE1615" s="50"/>
      <c r="BF1615" s="50"/>
      <c r="BG1615" s="50"/>
    </row>
    <row r="1616" spans="1:59" s="51" customFormat="1" x14ac:dyDescent="0.25">
      <c r="A1616" s="125"/>
      <c r="B1616" s="125"/>
      <c r="C1616" s="125"/>
      <c r="D1616" s="223"/>
      <c r="E1616" s="125"/>
      <c r="F1616" s="125"/>
      <c r="G1616" s="19"/>
      <c r="H1616" s="10"/>
      <c r="I1616" s="10"/>
      <c r="J1616" s="10"/>
      <c r="K1616" s="10"/>
      <c r="L1616" s="10"/>
      <c r="M1616" s="10"/>
      <c r="N1616" s="10"/>
      <c r="O1616" s="10"/>
      <c r="P1616" s="10"/>
      <c r="Q1616" s="10"/>
      <c r="R1616" s="10"/>
      <c r="S1616" s="10"/>
      <c r="T1616" s="10"/>
      <c r="U1616" s="10"/>
      <c r="V1616" s="10"/>
      <c r="W1616" s="10"/>
      <c r="X1616" s="10"/>
      <c r="Y1616" s="10"/>
      <c r="Z1616" s="10"/>
      <c r="AA1616" s="10"/>
      <c r="AB1616" s="10"/>
      <c r="AC1616" s="10"/>
      <c r="AD1616" s="25"/>
      <c r="AE1616" s="25"/>
      <c r="AF1616" s="24"/>
      <c r="AG1616" s="24"/>
      <c r="AH1616" s="50"/>
      <c r="AI1616" s="50"/>
      <c r="AJ1616" s="50"/>
      <c r="AK1616" s="50"/>
      <c r="AL1616" s="50"/>
      <c r="AM1616" s="50"/>
      <c r="AN1616" s="50"/>
      <c r="AO1616" s="50"/>
      <c r="AP1616" s="50"/>
      <c r="AQ1616" s="50"/>
      <c r="AR1616" s="50"/>
      <c r="AS1616" s="50"/>
      <c r="AT1616" s="50"/>
      <c r="AU1616" s="50"/>
      <c r="AV1616" s="50"/>
      <c r="AW1616" s="50"/>
      <c r="AX1616" s="50"/>
      <c r="AY1616" s="50"/>
      <c r="AZ1616" s="50"/>
      <c r="BA1616" s="50"/>
      <c r="BB1616" s="50"/>
      <c r="BC1616" s="50"/>
      <c r="BD1616" s="50"/>
      <c r="BE1616" s="50"/>
      <c r="BF1616" s="50"/>
      <c r="BG1616" s="50"/>
    </row>
    <row r="1617" spans="1:59" s="51" customFormat="1" x14ac:dyDescent="0.25">
      <c r="A1617" s="125"/>
      <c r="B1617" s="125"/>
      <c r="C1617" s="125"/>
      <c r="D1617" s="223"/>
      <c r="E1617" s="125"/>
      <c r="F1617" s="125"/>
      <c r="G1617" s="19"/>
      <c r="H1617" s="10"/>
      <c r="I1617" s="10"/>
      <c r="J1617" s="10"/>
      <c r="K1617" s="10"/>
      <c r="L1617" s="10"/>
      <c r="M1617" s="10"/>
      <c r="N1617" s="10"/>
      <c r="O1617" s="10"/>
      <c r="P1617" s="10"/>
      <c r="Q1617" s="10"/>
      <c r="R1617" s="10"/>
      <c r="S1617" s="10"/>
      <c r="T1617" s="10"/>
      <c r="U1617" s="10"/>
      <c r="V1617" s="10"/>
      <c r="W1617" s="10"/>
      <c r="X1617" s="10"/>
      <c r="Y1617" s="10"/>
      <c r="Z1617" s="10"/>
      <c r="AA1617" s="10"/>
      <c r="AB1617" s="10"/>
      <c r="AC1617" s="10"/>
      <c r="AD1617" s="25"/>
      <c r="AE1617" s="25"/>
      <c r="AF1617" s="24"/>
      <c r="AG1617" s="24"/>
      <c r="AH1617" s="50"/>
      <c r="AI1617" s="50"/>
      <c r="AJ1617" s="50"/>
      <c r="AK1617" s="50"/>
      <c r="AL1617" s="50"/>
      <c r="AM1617" s="50"/>
      <c r="AN1617" s="50"/>
      <c r="AO1617" s="50"/>
      <c r="AP1617" s="50"/>
      <c r="AQ1617" s="50"/>
      <c r="AR1617" s="50"/>
      <c r="AS1617" s="50"/>
      <c r="AT1617" s="50"/>
      <c r="AU1617" s="50"/>
      <c r="AV1617" s="50"/>
      <c r="AW1617" s="50"/>
      <c r="AX1617" s="50"/>
      <c r="AY1617" s="50"/>
      <c r="AZ1617" s="50"/>
      <c r="BA1617" s="50"/>
      <c r="BB1617" s="50"/>
      <c r="BC1617" s="50"/>
      <c r="BD1617" s="50"/>
      <c r="BE1617" s="50"/>
      <c r="BF1617" s="50"/>
      <c r="BG1617" s="50"/>
    </row>
    <row r="1618" spans="1:59" s="51" customFormat="1" x14ac:dyDescent="0.25">
      <c r="A1618" s="125"/>
      <c r="B1618" s="125"/>
      <c r="C1618" s="125"/>
      <c r="D1618" s="223"/>
      <c r="E1618" s="125"/>
      <c r="F1618" s="125"/>
      <c r="G1618" s="19"/>
      <c r="H1618" s="10"/>
      <c r="I1618" s="10"/>
      <c r="J1618" s="10"/>
      <c r="K1618" s="10"/>
      <c r="L1618" s="10"/>
      <c r="M1618" s="10"/>
      <c r="N1618" s="10"/>
      <c r="O1618" s="10"/>
      <c r="P1618" s="10"/>
      <c r="Q1618" s="10"/>
      <c r="R1618" s="10"/>
      <c r="S1618" s="10"/>
      <c r="T1618" s="10"/>
      <c r="U1618" s="10"/>
      <c r="V1618" s="10"/>
      <c r="W1618" s="10"/>
      <c r="X1618" s="10"/>
      <c r="Y1618" s="10"/>
      <c r="Z1618" s="10"/>
      <c r="AA1618" s="10"/>
      <c r="AB1618" s="10"/>
      <c r="AC1618" s="10"/>
      <c r="AD1618" s="25"/>
      <c r="AE1618" s="25"/>
      <c r="AF1618" s="24"/>
      <c r="AG1618" s="24"/>
      <c r="AH1618" s="50"/>
      <c r="AI1618" s="50"/>
      <c r="AJ1618" s="50"/>
      <c r="AK1618" s="50"/>
      <c r="AL1618" s="50"/>
      <c r="AM1618" s="50"/>
      <c r="AN1618" s="50"/>
      <c r="AO1618" s="50"/>
      <c r="AP1618" s="50"/>
      <c r="AQ1618" s="50"/>
      <c r="AR1618" s="50"/>
      <c r="AS1618" s="50"/>
      <c r="AT1618" s="50"/>
      <c r="AU1618" s="50"/>
      <c r="AV1618" s="50"/>
      <c r="AW1618" s="50"/>
      <c r="AX1618" s="50"/>
      <c r="AY1618" s="50"/>
      <c r="AZ1618" s="50"/>
      <c r="BA1618" s="50"/>
      <c r="BB1618" s="50"/>
      <c r="BC1618" s="50"/>
      <c r="BD1618" s="50"/>
      <c r="BE1618" s="50"/>
      <c r="BF1618" s="50"/>
      <c r="BG1618" s="50"/>
    </row>
    <row r="1619" spans="1:59" s="51" customFormat="1" x14ac:dyDescent="0.25">
      <c r="A1619" s="125"/>
      <c r="B1619" s="125"/>
      <c r="C1619" s="125"/>
      <c r="D1619" s="223"/>
      <c r="E1619" s="125"/>
      <c r="F1619" s="125"/>
      <c r="G1619" s="19"/>
      <c r="H1619" s="10"/>
      <c r="I1619" s="10"/>
      <c r="J1619" s="10"/>
      <c r="K1619" s="10"/>
      <c r="L1619" s="10"/>
      <c r="M1619" s="10"/>
      <c r="N1619" s="10"/>
      <c r="O1619" s="10"/>
      <c r="P1619" s="10"/>
      <c r="Q1619" s="10"/>
      <c r="R1619" s="10"/>
      <c r="S1619" s="10"/>
      <c r="T1619" s="10"/>
      <c r="U1619" s="10"/>
      <c r="V1619" s="10"/>
      <c r="W1619" s="10"/>
      <c r="X1619" s="10"/>
      <c r="Y1619" s="10"/>
      <c r="Z1619" s="10"/>
      <c r="AA1619" s="10"/>
      <c r="AB1619" s="10"/>
      <c r="AC1619" s="10"/>
      <c r="AD1619" s="25"/>
      <c r="AE1619" s="25"/>
      <c r="AF1619" s="24"/>
      <c r="AG1619" s="24"/>
      <c r="AH1619" s="50"/>
      <c r="AI1619" s="50"/>
      <c r="AJ1619" s="50"/>
      <c r="AK1619" s="50"/>
      <c r="AL1619" s="50"/>
      <c r="AM1619" s="50"/>
      <c r="AN1619" s="50"/>
      <c r="AO1619" s="50"/>
      <c r="AP1619" s="50"/>
      <c r="AQ1619" s="50"/>
      <c r="AR1619" s="50"/>
      <c r="AS1619" s="50"/>
      <c r="AT1619" s="50"/>
      <c r="AU1619" s="50"/>
      <c r="AV1619" s="50"/>
      <c r="AW1619" s="50"/>
      <c r="AX1619" s="50"/>
      <c r="AY1619" s="50"/>
      <c r="AZ1619" s="50"/>
      <c r="BA1619" s="50"/>
      <c r="BB1619" s="50"/>
      <c r="BC1619" s="50"/>
      <c r="BD1619" s="50"/>
      <c r="BE1619" s="50"/>
      <c r="BF1619" s="50"/>
      <c r="BG1619" s="50"/>
    </row>
    <row r="1620" spans="1:59" s="51" customFormat="1" x14ac:dyDescent="0.25">
      <c r="A1620" s="125"/>
      <c r="B1620" s="125"/>
      <c r="C1620" s="125"/>
      <c r="D1620" s="223"/>
      <c r="E1620" s="125"/>
      <c r="F1620" s="125"/>
      <c r="G1620" s="19"/>
      <c r="H1620" s="10"/>
      <c r="I1620" s="10"/>
      <c r="J1620" s="10"/>
      <c r="K1620" s="10"/>
      <c r="L1620" s="10"/>
      <c r="M1620" s="10"/>
      <c r="N1620" s="10"/>
      <c r="O1620" s="10"/>
      <c r="P1620" s="10"/>
      <c r="Q1620" s="10"/>
      <c r="R1620" s="10"/>
      <c r="S1620" s="10"/>
      <c r="T1620" s="10"/>
      <c r="U1620" s="10"/>
      <c r="V1620" s="10"/>
      <c r="W1620" s="10"/>
      <c r="X1620" s="10"/>
      <c r="Y1620" s="10"/>
      <c r="Z1620" s="10"/>
      <c r="AA1620" s="10"/>
      <c r="AB1620" s="10"/>
      <c r="AC1620" s="10"/>
      <c r="AD1620" s="25"/>
      <c r="AE1620" s="25"/>
      <c r="AF1620" s="24"/>
      <c r="AG1620" s="24"/>
      <c r="AH1620" s="50"/>
      <c r="AI1620" s="50"/>
      <c r="AJ1620" s="50"/>
      <c r="AK1620" s="50"/>
      <c r="AL1620" s="50"/>
      <c r="AM1620" s="50"/>
      <c r="AN1620" s="50"/>
      <c r="AO1620" s="50"/>
      <c r="AP1620" s="50"/>
      <c r="AQ1620" s="50"/>
      <c r="AR1620" s="50"/>
      <c r="AS1620" s="50"/>
      <c r="AT1620" s="50"/>
      <c r="AU1620" s="50"/>
      <c r="AV1620" s="50"/>
      <c r="AW1620" s="50"/>
      <c r="AX1620" s="50"/>
      <c r="AY1620" s="50"/>
      <c r="AZ1620" s="50"/>
      <c r="BA1620" s="50"/>
      <c r="BB1620" s="50"/>
      <c r="BC1620" s="50"/>
      <c r="BD1620" s="50"/>
      <c r="BE1620" s="50"/>
      <c r="BF1620" s="50"/>
      <c r="BG1620" s="50"/>
    </row>
    <row r="1621" spans="1:59" s="51" customFormat="1" x14ac:dyDescent="0.25">
      <c r="A1621" s="125"/>
      <c r="B1621" s="125"/>
      <c r="C1621" s="125"/>
      <c r="D1621" s="223"/>
      <c r="E1621" s="125"/>
      <c r="F1621" s="125"/>
      <c r="G1621" s="19"/>
      <c r="H1621" s="10"/>
      <c r="I1621" s="10"/>
      <c r="J1621" s="10"/>
      <c r="K1621" s="10"/>
      <c r="L1621" s="10"/>
      <c r="M1621" s="10"/>
      <c r="N1621" s="10"/>
      <c r="O1621" s="10"/>
      <c r="P1621" s="10"/>
      <c r="Q1621" s="10"/>
      <c r="R1621" s="10"/>
      <c r="S1621" s="10"/>
      <c r="T1621" s="10"/>
      <c r="U1621" s="10"/>
      <c r="V1621" s="10"/>
      <c r="W1621" s="10"/>
      <c r="X1621" s="10"/>
      <c r="Y1621" s="10"/>
      <c r="Z1621" s="10"/>
      <c r="AA1621" s="10"/>
      <c r="AB1621" s="10"/>
      <c r="AC1621" s="10"/>
      <c r="AD1621" s="25"/>
      <c r="AE1621" s="25"/>
      <c r="AF1621" s="24"/>
      <c r="AG1621" s="24"/>
      <c r="AH1621" s="50"/>
      <c r="AI1621" s="50"/>
      <c r="AJ1621" s="50"/>
      <c r="AK1621" s="50"/>
      <c r="AL1621" s="50"/>
      <c r="AM1621" s="50"/>
      <c r="AN1621" s="50"/>
      <c r="AO1621" s="50"/>
      <c r="AP1621" s="50"/>
      <c r="AQ1621" s="50"/>
      <c r="AR1621" s="50"/>
      <c r="AS1621" s="50"/>
      <c r="AT1621" s="50"/>
      <c r="AU1621" s="50"/>
      <c r="AV1621" s="50"/>
      <c r="AW1621" s="50"/>
      <c r="AX1621" s="50"/>
      <c r="AY1621" s="50"/>
      <c r="AZ1621" s="50"/>
      <c r="BA1621" s="50"/>
      <c r="BB1621" s="50"/>
      <c r="BC1621" s="50"/>
      <c r="BD1621" s="50"/>
      <c r="BE1621" s="50"/>
      <c r="BF1621" s="50"/>
      <c r="BG1621" s="50"/>
    </row>
    <row r="1622" spans="1:59" s="51" customFormat="1" x14ac:dyDescent="0.25">
      <c r="A1622" s="125"/>
      <c r="B1622" s="125"/>
      <c r="C1622" s="125"/>
      <c r="D1622" s="223"/>
      <c r="E1622" s="125"/>
      <c r="F1622" s="125"/>
      <c r="G1622" s="19"/>
      <c r="H1622" s="10"/>
      <c r="I1622" s="10"/>
      <c r="J1622" s="10"/>
      <c r="K1622" s="10"/>
      <c r="L1622" s="10"/>
      <c r="M1622" s="10"/>
      <c r="N1622" s="10"/>
      <c r="O1622" s="10"/>
      <c r="P1622" s="10"/>
      <c r="Q1622" s="10"/>
      <c r="R1622" s="10"/>
      <c r="S1622" s="10"/>
      <c r="T1622" s="10"/>
      <c r="U1622" s="10"/>
      <c r="V1622" s="10"/>
      <c r="W1622" s="10"/>
      <c r="X1622" s="10"/>
      <c r="Y1622" s="10"/>
      <c r="Z1622" s="10"/>
      <c r="AA1622" s="10"/>
      <c r="AB1622" s="10"/>
      <c r="AC1622" s="10"/>
      <c r="AD1622" s="25"/>
      <c r="AE1622" s="25"/>
      <c r="AF1622" s="24"/>
      <c r="AG1622" s="24"/>
      <c r="AH1622" s="50"/>
      <c r="AI1622" s="50"/>
      <c r="AJ1622" s="50"/>
      <c r="AK1622" s="50"/>
      <c r="AL1622" s="50"/>
      <c r="AM1622" s="50"/>
      <c r="AN1622" s="50"/>
      <c r="AO1622" s="50"/>
      <c r="AP1622" s="50"/>
      <c r="AQ1622" s="50"/>
      <c r="AR1622" s="50"/>
      <c r="AS1622" s="50"/>
      <c r="AT1622" s="50"/>
      <c r="AU1622" s="50"/>
      <c r="AV1622" s="50"/>
      <c r="AW1622" s="50"/>
      <c r="AX1622" s="50"/>
      <c r="AY1622" s="50"/>
      <c r="AZ1622" s="50"/>
      <c r="BA1622" s="50"/>
      <c r="BB1622" s="50"/>
      <c r="BC1622" s="50"/>
      <c r="BD1622" s="50"/>
      <c r="BE1622" s="50"/>
      <c r="BF1622" s="50"/>
      <c r="BG1622" s="50"/>
    </row>
    <row r="1623" spans="1:59" s="51" customFormat="1" x14ac:dyDescent="0.25">
      <c r="A1623" s="125"/>
      <c r="B1623" s="125"/>
      <c r="C1623" s="125"/>
      <c r="D1623" s="223"/>
      <c r="E1623" s="125"/>
      <c r="F1623" s="125"/>
      <c r="G1623" s="19"/>
      <c r="H1623" s="10"/>
      <c r="I1623" s="10"/>
      <c r="J1623" s="10"/>
      <c r="K1623" s="10"/>
      <c r="L1623" s="10"/>
      <c r="M1623" s="10"/>
      <c r="N1623" s="10"/>
      <c r="O1623" s="10"/>
      <c r="P1623" s="10"/>
      <c r="Q1623" s="10"/>
      <c r="R1623" s="10"/>
      <c r="S1623" s="10"/>
      <c r="T1623" s="10"/>
      <c r="U1623" s="10"/>
      <c r="V1623" s="10"/>
      <c r="W1623" s="10"/>
      <c r="X1623" s="10"/>
      <c r="Y1623" s="10"/>
      <c r="Z1623" s="10"/>
      <c r="AA1623" s="10"/>
      <c r="AB1623" s="10"/>
      <c r="AC1623" s="10"/>
      <c r="AD1623" s="25"/>
      <c r="AE1623" s="25"/>
      <c r="AF1623" s="24"/>
      <c r="AG1623" s="24"/>
      <c r="AH1623" s="50"/>
      <c r="AI1623" s="50"/>
      <c r="AJ1623" s="50"/>
      <c r="AK1623" s="50"/>
      <c r="AL1623" s="50"/>
      <c r="AM1623" s="50"/>
      <c r="AN1623" s="50"/>
      <c r="AO1623" s="50"/>
      <c r="AP1623" s="50"/>
      <c r="AQ1623" s="50"/>
      <c r="AR1623" s="50"/>
      <c r="AS1623" s="50"/>
      <c r="AT1623" s="50"/>
      <c r="AU1623" s="50"/>
      <c r="AV1623" s="50"/>
      <c r="AW1623" s="50"/>
      <c r="AX1623" s="50"/>
      <c r="AY1623" s="50"/>
      <c r="AZ1623" s="50"/>
      <c r="BA1623" s="50"/>
      <c r="BB1623" s="50"/>
      <c r="BC1623" s="50"/>
      <c r="BD1623" s="50"/>
      <c r="BE1623" s="50"/>
      <c r="BF1623" s="50"/>
      <c r="BG1623" s="50"/>
    </row>
    <row r="1624" spans="1:59" s="51" customFormat="1" x14ac:dyDescent="0.25">
      <c r="A1624" s="125"/>
      <c r="B1624" s="125"/>
      <c r="C1624" s="125"/>
      <c r="D1624" s="223"/>
      <c r="E1624" s="125"/>
      <c r="F1624" s="125"/>
      <c r="G1624" s="19"/>
      <c r="H1624" s="10"/>
      <c r="I1624" s="10"/>
      <c r="J1624" s="10"/>
      <c r="K1624" s="10"/>
      <c r="L1624" s="10"/>
      <c r="M1624" s="10"/>
      <c r="N1624" s="10"/>
      <c r="O1624" s="10"/>
      <c r="P1624" s="10"/>
      <c r="Q1624" s="10"/>
      <c r="R1624" s="10"/>
      <c r="S1624" s="10"/>
      <c r="T1624" s="10"/>
      <c r="U1624" s="10"/>
      <c r="V1624" s="10"/>
      <c r="W1624" s="10"/>
      <c r="X1624" s="10"/>
      <c r="Y1624" s="10"/>
      <c r="Z1624" s="10"/>
      <c r="AA1624" s="10"/>
      <c r="AB1624" s="10"/>
      <c r="AC1624" s="10"/>
      <c r="AD1624" s="25"/>
      <c r="AE1624" s="25"/>
      <c r="AF1624" s="24"/>
      <c r="AG1624" s="24"/>
      <c r="AH1624" s="50"/>
      <c r="AI1624" s="50"/>
      <c r="AJ1624" s="50"/>
      <c r="AK1624" s="50"/>
      <c r="AL1624" s="50"/>
      <c r="AM1624" s="50"/>
      <c r="AN1624" s="50"/>
      <c r="AO1624" s="50"/>
      <c r="AP1624" s="50"/>
      <c r="AQ1624" s="50"/>
      <c r="AR1624" s="50"/>
      <c r="AS1624" s="50"/>
      <c r="AT1624" s="50"/>
      <c r="AU1624" s="50"/>
      <c r="AV1624" s="50"/>
      <c r="AW1624" s="50"/>
      <c r="AX1624" s="50"/>
      <c r="AY1624" s="50"/>
      <c r="AZ1624" s="50"/>
      <c r="BA1624" s="50"/>
      <c r="BB1624" s="50"/>
      <c r="BC1624" s="50"/>
      <c r="BD1624" s="50"/>
      <c r="BE1624" s="50"/>
      <c r="BF1624" s="50"/>
      <c r="BG1624" s="50"/>
    </row>
    <row r="1625" spans="1:59" s="51" customFormat="1" x14ac:dyDescent="0.25">
      <c r="A1625" s="125"/>
      <c r="B1625" s="125"/>
      <c r="C1625" s="125"/>
      <c r="D1625" s="223"/>
      <c r="E1625" s="125"/>
      <c r="F1625" s="125"/>
      <c r="G1625" s="19"/>
      <c r="H1625" s="10"/>
      <c r="I1625" s="10"/>
      <c r="J1625" s="10"/>
      <c r="K1625" s="10"/>
      <c r="L1625" s="10"/>
      <c r="M1625" s="10"/>
      <c r="N1625" s="10"/>
      <c r="O1625" s="10"/>
      <c r="P1625" s="10"/>
      <c r="Q1625" s="10"/>
      <c r="R1625" s="10"/>
      <c r="S1625" s="10"/>
      <c r="T1625" s="10"/>
      <c r="U1625" s="10"/>
      <c r="V1625" s="10"/>
      <c r="W1625" s="10"/>
      <c r="X1625" s="10"/>
      <c r="Y1625" s="10"/>
      <c r="Z1625" s="10"/>
      <c r="AA1625" s="10"/>
      <c r="AB1625" s="10"/>
      <c r="AC1625" s="10"/>
      <c r="AD1625" s="25"/>
      <c r="AE1625" s="25"/>
      <c r="AF1625" s="24"/>
      <c r="AG1625" s="24"/>
      <c r="AH1625" s="50"/>
      <c r="AI1625" s="50"/>
      <c r="AJ1625" s="50"/>
      <c r="AK1625" s="50"/>
      <c r="AL1625" s="50"/>
      <c r="AM1625" s="50"/>
      <c r="AN1625" s="50"/>
      <c r="AO1625" s="50"/>
      <c r="AP1625" s="50"/>
      <c r="AQ1625" s="50"/>
      <c r="AR1625" s="50"/>
      <c r="AS1625" s="50"/>
      <c r="AT1625" s="50"/>
      <c r="AU1625" s="50"/>
      <c r="AV1625" s="50"/>
      <c r="AW1625" s="50"/>
      <c r="AX1625" s="50"/>
      <c r="AY1625" s="50"/>
      <c r="AZ1625" s="50"/>
      <c r="BA1625" s="50"/>
      <c r="BB1625" s="50"/>
      <c r="BC1625" s="50"/>
      <c r="BD1625" s="50"/>
      <c r="BE1625" s="50"/>
      <c r="BF1625" s="50"/>
      <c r="BG1625" s="50"/>
    </row>
    <row r="1626" spans="1:59" s="51" customFormat="1" x14ac:dyDescent="0.25">
      <c r="A1626" s="125"/>
      <c r="B1626" s="125"/>
      <c r="C1626" s="125"/>
      <c r="D1626" s="223"/>
      <c r="E1626" s="125"/>
      <c r="F1626" s="125"/>
      <c r="G1626" s="19"/>
      <c r="H1626" s="10"/>
      <c r="I1626" s="10"/>
      <c r="J1626" s="10"/>
      <c r="K1626" s="10"/>
      <c r="L1626" s="10"/>
      <c r="M1626" s="10"/>
      <c r="N1626" s="10"/>
      <c r="O1626" s="10"/>
      <c r="P1626" s="10"/>
      <c r="Q1626" s="10"/>
      <c r="R1626" s="10"/>
      <c r="S1626" s="10"/>
      <c r="T1626" s="10"/>
      <c r="U1626" s="10"/>
      <c r="V1626" s="10"/>
      <c r="W1626" s="10"/>
      <c r="X1626" s="10"/>
      <c r="Y1626" s="10"/>
      <c r="Z1626" s="10"/>
      <c r="AA1626" s="10"/>
      <c r="AB1626" s="10"/>
      <c r="AC1626" s="10"/>
      <c r="AD1626" s="25"/>
      <c r="AE1626" s="25"/>
      <c r="AF1626" s="24"/>
      <c r="AG1626" s="24"/>
      <c r="AH1626" s="50"/>
      <c r="AI1626" s="50"/>
      <c r="AJ1626" s="50"/>
      <c r="AK1626" s="50"/>
      <c r="AL1626" s="50"/>
      <c r="AM1626" s="50"/>
      <c r="AN1626" s="50"/>
      <c r="AO1626" s="50"/>
      <c r="AP1626" s="50"/>
      <c r="AQ1626" s="50"/>
      <c r="AR1626" s="50"/>
      <c r="AS1626" s="50"/>
      <c r="AT1626" s="50"/>
      <c r="AU1626" s="50"/>
      <c r="AV1626" s="50"/>
      <c r="AW1626" s="50"/>
      <c r="AX1626" s="50"/>
      <c r="AY1626" s="50"/>
      <c r="AZ1626" s="50"/>
      <c r="BA1626" s="50"/>
      <c r="BB1626" s="50"/>
      <c r="BC1626" s="50"/>
      <c r="BD1626" s="50"/>
      <c r="BE1626" s="50"/>
      <c r="BF1626" s="50"/>
      <c r="BG1626" s="50"/>
    </row>
    <row r="1627" spans="1:59" s="51" customFormat="1" x14ac:dyDescent="0.25">
      <c r="A1627" s="125"/>
      <c r="B1627" s="125"/>
      <c r="C1627" s="125"/>
      <c r="D1627" s="223"/>
      <c r="E1627" s="125"/>
      <c r="F1627" s="125"/>
      <c r="G1627" s="19"/>
      <c r="H1627" s="10"/>
      <c r="I1627" s="10"/>
      <c r="J1627" s="10"/>
      <c r="K1627" s="10"/>
      <c r="L1627" s="10"/>
      <c r="M1627" s="10"/>
      <c r="N1627" s="10"/>
      <c r="O1627" s="10"/>
      <c r="P1627" s="10"/>
      <c r="Q1627" s="10"/>
      <c r="R1627" s="10"/>
      <c r="S1627" s="10"/>
      <c r="T1627" s="10"/>
      <c r="U1627" s="10"/>
      <c r="V1627" s="10"/>
      <c r="W1627" s="10"/>
      <c r="X1627" s="10"/>
      <c r="Y1627" s="10"/>
      <c r="Z1627" s="10"/>
      <c r="AA1627" s="10"/>
      <c r="AB1627" s="10"/>
      <c r="AC1627" s="10"/>
      <c r="AD1627" s="25"/>
      <c r="AE1627" s="25"/>
      <c r="AF1627" s="24"/>
      <c r="AG1627" s="24"/>
      <c r="AH1627" s="50"/>
      <c r="AI1627" s="50"/>
      <c r="AJ1627" s="50"/>
      <c r="AK1627" s="50"/>
      <c r="AL1627" s="50"/>
      <c r="AM1627" s="50"/>
      <c r="AN1627" s="50"/>
      <c r="AO1627" s="50"/>
      <c r="AP1627" s="50"/>
      <c r="AQ1627" s="50"/>
      <c r="AR1627" s="50"/>
      <c r="AS1627" s="50"/>
      <c r="AT1627" s="50"/>
      <c r="AU1627" s="50"/>
      <c r="AV1627" s="50"/>
      <c r="AW1627" s="50"/>
      <c r="AX1627" s="50"/>
      <c r="AY1627" s="50"/>
      <c r="AZ1627" s="50"/>
      <c r="BA1627" s="50"/>
      <c r="BB1627" s="50"/>
      <c r="BC1627" s="50"/>
      <c r="BD1627" s="50"/>
      <c r="BE1627" s="50"/>
      <c r="BF1627" s="50"/>
      <c r="BG1627" s="50"/>
    </row>
    <row r="1628" spans="1:59" s="51" customFormat="1" x14ac:dyDescent="0.25">
      <c r="A1628" s="125"/>
      <c r="B1628" s="125"/>
      <c r="C1628" s="125"/>
      <c r="D1628" s="223"/>
      <c r="E1628" s="125"/>
      <c r="F1628" s="125"/>
      <c r="G1628" s="19"/>
      <c r="H1628" s="10"/>
      <c r="I1628" s="10"/>
      <c r="J1628" s="10"/>
      <c r="K1628" s="10"/>
      <c r="L1628" s="10"/>
      <c r="M1628" s="10"/>
      <c r="N1628" s="10"/>
      <c r="O1628" s="10"/>
      <c r="P1628" s="10"/>
      <c r="Q1628" s="10"/>
      <c r="R1628" s="10"/>
      <c r="S1628" s="10"/>
      <c r="T1628" s="10"/>
      <c r="U1628" s="10"/>
      <c r="V1628" s="10"/>
      <c r="W1628" s="10"/>
      <c r="X1628" s="10"/>
      <c r="Y1628" s="10"/>
      <c r="Z1628" s="10"/>
      <c r="AA1628" s="10"/>
      <c r="AB1628" s="10"/>
      <c r="AC1628" s="10"/>
      <c r="AD1628" s="25"/>
      <c r="AE1628" s="25"/>
      <c r="AF1628" s="24"/>
      <c r="AG1628" s="24"/>
      <c r="AH1628" s="50"/>
      <c r="AI1628" s="50"/>
      <c r="AJ1628" s="50"/>
      <c r="AK1628" s="50"/>
      <c r="AL1628" s="50"/>
      <c r="AM1628" s="50"/>
      <c r="AN1628" s="50"/>
      <c r="AO1628" s="50"/>
      <c r="AP1628" s="50"/>
      <c r="AQ1628" s="50"/>
      <c r="AR1628" s="50"/>
      <c r="AS1628" s="50"/>
      <c r="AT1628" s="50"/>
      <c r="AU1628" s="50"/>
      <c r="AV1628" s="50"/>
      <c r="AW1628" s="50"/>
      <c r="AX1628" s="50"/>
      <c r="AY1628" s="50"/>
      <c r="AZ1628" s="50"/>
      <c r="BA1628" s="50"/>
      <c r="BB1628" s="50"/>
      <c r="BC1628" s="50"/>
      <c r="BD1628" s="50"/>
      <c r="BE1628" s="50"/>
      <c r="BF1628" s="50"/>
      <c r="BG1628" s="50"/>
    </row>
    <row r="1629" spans="1:59" s="51" customFormat="1" x14ac:dyDescent="0.25">
      <c r="A1629" s="125"/>
      <c r="B1629" s="125"/>
      <c r="C1629" s="125"/>
      <c r="D1629" s="223"/>
      <c r="E1629" s="125"/>
      <c r="F1629" s="125"/>
      <c r="G1629" s="19"/>
      <c r="H1629" s="10"/>
      <c r="I1629" s="10"/>
      <c r="J1629" s="10"/>
      <c r="K1629" s="10"/>
      <c r="L1629" s="10"/>
      <c r="M1629" s="10"/>
      <c r="N1629" s="10"/>
      <c r="O1629" s="10"/>
      <c r="P1629" s="10"/>
      <c r="Q1629" s="10"/>
      <c r="R1629" s="10"/>
      <c r="S1629" s="10"/>
      <c r="T1629" s="10"/>
      <c r="U1629" s="10"/>
      <c r="V1629" s="10"/>
      <c r="W1629" s="10"/>
      <c r="X1629" s="10"/>
      <c r="Y1629" s="10"/>
      <c r="Z1629" s="10"/>
      <c r="AA1629" s="10"/>
      <c r="AB1629" s="10"/>
      <c r="AC1629" s="10"/>
      <c r="AD1629" s="25"/>
      <c r="AE1629" s="25"/>
      <c r="AF1629" s="24"/>
      <c r="AG1629" s="24"/>
      <c r="AH1629" s="50"/>
      <c r="AI1629" s="50"/>
      <c r="AJ1629" s="50"/>
      <c r="AK1629" s="50"/>
      <c r="AL1629" s="50"/>
      <c r="AM1629" s="50"/>
      <c r="AN1629" s="50"/>
      <c r="AO1629" s="50"/>
      <c r="AP1629" s="50"/>
      <c r="AQ1629" s="50"/>
      <c r="AR1629" s="50"/>
      <c r="AS1629" s="50"/>
      <c r="AT1629" s="50"/>
      <c r="AU1629" s="50"/>
      <c r="AV1629" s="50"/>
      <c r="AW1629" s="50"/>
      <c r="AX1629" s="50"/>
      <c r="AY1629" s="50"/>
      <c r="AZ1629" s="50"/>
      <c r="BA1629" s="50"/>
      <c r="BB1629" s="50"/>
      <c r="BC1629" s="50"/>
      <c r="BD1629" s="50"/>
      <c r="BE1629" s="50"/>
      <c r="BF1629" s="50"/>
      <c r="BG1629" s="50"/>
    </row>
    <row r="1630" spans="1:59" s="51" customFormat="1" x14ac:dyDescent="0.25">
      <c r="A1630" s="125"/>
      <c r="B1630" s="125"/>
      <c r="C1630" s="125"/>
      <c r="D1630" s="223"/>
      <c r="E1630" s="125"/>
      <c r="F1630" s="125"/>
      <c r="G1630" s="19"/>
      <c r="H1630" s="10"/>
      <c r="I1630" s="10"/>
      <c r="J1630" s="10"/>
      <c r="K1630" s="10"/>
      <c r="L1630" s="10"/>
      <c r="M1630" s="10"/>
      <c r="N1630" s="10"/>
      <c r="O1630" s="10"/>
      <c r="P1630" s="10"/>
      <c r="Q1630" s="10"/>
      <c r="R1630" s="10"/>
      <c r="S1630" s="10"/>
      <c r="T1630" s="10"/>
      <c r="U1630" s="10"/>
      <c r="V1630" s="10"/>
      <c r="W1630" s="10"/>
      <c r="X1630" s="10"/>
      <c r="Y1630" s="10"/>
      <c r="Z1630" s="10"/>
      <c r="AA1630" s="10"/>
      <c r="AB1630" s="10"/>
      <c r="AC1630" s="10"/>
      <c r="AD1630" s="25"/>
      <c r="AE1630" s="25"/>
      <c r="AF1630" s="24"/>
      <c r="AG1630" s="24"/>
      <c r="AH1630" s="50"/>
      <c r="AI1630" s="50"/>
      <c r="AJ1630" s="50"/>
      <c r="AK1630" s="50"/>
      <c r="AL1630" s="50"/>
      <c r="AM1630" s="50"/>
      <c r="AN1630" s="50"/>
      <c r="AO1630" s="50"/>
      <c r="AP1630" s="50"/>
      <c r="AQ1630" s="50"/>
      <c r="AR1630" s="50"/>
      <c r="AS1630" s="50"/>
      <c r="AT1630" s="50"/>
      <c r="AU1630" s="50"/>
      <c r="AV1630" s="50"/>
      <c r="AW1630" s="50"/>
      <c r="AX1630" s="50"/>
      <c r="AY1630" s="50"/>
      <c r="AZ1630" s="50"/>
      <c r="BA1630" s="50"/>
      <c r="BB1630" s="50"/>
      <c r="BC1630" s="50"/>
      <c r="BD1630" s="50"/>
      <c r="BE1630" s="50"/>
      <c r="BF1630" s="50"/>
      <c r="BG1630" s="50"/>
    </row>
    <row r="1631" spans="1:59" s="51" customFormat="1" x14ac:dyDescent="0.25">
      <c r="A1631" s="125"/>
      <c r="B1631" s="125"/>
      <c r="C1631" s="125"/>
      <c r="D1631" s="223"/>
      <c r="E1631" s="125"/>
      <c r="F1631" s="125"/>
      <c r="G1631" s="19"/>
      <c r="H1631" s="10"/>
      <c r="I1631" s="10"/>
      <c r="J1631" s="10"/>
      <c r="K1631" s="10"/>
      <c r="L1631" s="10"/>
      <c r="M1631" s="10"/>
      <c r="N1631" s="10"/>
      <c r="O1631" s="10"/>
      <c r="P1631" s="10"/>
      <c r="Q1631" s="10"/>
      <c r="R1631" s="10"/>
      <c r="S1631" s="10"/>
      <c r="T1631" s="10"/>
      <c r="U1631" s="10"/>
      <c r="V1631" s="10"/>
      <c r="W1631" s="10"/>
      <c r="X1631" s="10"/>
      <c r="Y1631" s="10"/>
      <c r="Z1631" s="10"/>
      <c r="AA1631" s="10"/>
      <c r="AB1631" s="10"/>
      <c r="AC1631" s="10"/>
      <c r="AD1631" s="25"/>
      <c r="AE1631" s="25"/>
      <c r="AF1631" s="24"/>
      <c r="AG1631" s="24"/>
      <c r="AH1631" s="50"/>
      <c r="AI1631" s="50"/>
      <c r="AJ1631" s="50"/>
      <c r="AK1631" s="50"/>
      <c r="AL1631" s="50"/>
      <c r="AM1631" s="50"/>
      <c r="AN1631" s="50"/>
      <c r="AO1631" s="50"/>
      <c r="AP1631" s="50"/>
      <c r="AQ1631" s="50"/>
      <c r="AR1631" s="50"/>
      <c r="AS1631" s="50"/>
      <c r="AT1631" s="50"/>
      <c r="AU1631" s="50"/>
      <c r="AV1631" s="50"/>
      <c r="AW1631" s="50"/>
      <c r="AX1631" s="50"/>
      <c r="AY1631" s="50"/>
      <c r="AZ1631" s="50"/>
      <c r="BA1631" s="50"/>
      <c r="BB1631" s="50"/>
      <c r="BC1631" s="50"/>
      <c r="BD1631" s="50"/>
      <c r="BE1631" s="50"/>
      <c r="BF1631" s="50"/>
      <c r="BG1631" s="50"/>
    </row>
    <row r="1632" spans="1:59" s="51" customFormat="1" x14ac:dyDescent="0.25">
      <c r="A1632" s="125"/>
      <c r="B1632" s="125"/>
      <c r="C1632" s="125"/>
      <c r="D1632" s="223"/>
      <c r="E1632" s="125"/>
      <c r="F1632" s="125"/>
      <c r="G1632" s="19"/>
      <c r="H1632" s="10"/>
      <c r="I1632" s="10"/>
      <c r="J1632" s="10"/>
      <c r="K1632" s="10"/>
      <c r="L1632" s="10"/>
      <c r="M1632" s="10"/>
      <c r="N1632" s="10"/>
      <c r="O1632" s="10"/>
      <c r="P1632" s="10"/>
      <c r="Q1632" s="10"/>
      <c r="R1632" s="10"/>
      <c r="S1632" s="10"/>
      <c r="T1632" s="10"/>
      <c r="U1632" s="10"/>
      <c r="V1632" s="10"/>
      <c r="W1632" s="10"/>
      <c r="X1632" s="10"/>
      <c r="Y1632" s="10"/>
      <c r="Z1632" s="10"/>
      <c r="AA1632" s="10"/>
      <c r="AB1632" s="10"/>
      <c r="AC1632" s="10"/>
      <c r="AD1632" s="25"/>
      <c r="AE1632" s="25"/>
      <c r="AF1632" s="24"/>
      <c r="AG1632" s="24"/>
      <c r="AH1632" s="50"/>
      <c r="AI1632" s="50"/>
      <c r="AJ1632" s="50"/>
      <c r="AK1632" s="50"/>
      <c r="AL1632" s="50"/>
      <c r="AM1632" s="50"/>
      <c r="AN1632" s="50"/>
      <c r="AO1632" s="50"/>
      <c r="AP1632" s="50"/>
      <c r="AQ1632" s="50"/>
      <c r="AR1632" s="50"/>
      <c r="AS1632" s="50"/>
      <c r="AT1632" s="50"/>
      <c r="AU1632" s="50"/>
      <c r="AV1632" s="50"/>
      <c r="AW1632" s="50"/>
      <c r="AX1632" s="50"/>
      <c r="AY1632" s="50"/>
      <c r="AZ1632" s="50"/>
      <c r="BA1632" s="50"/>
      <c r="BB1632" s="50"/>
      <c r="BC1632" s="50"/>
      <c r="BD1632" s="50"/>
      <c r="BE1632" s="50"/>
      <c r="BF1632" s="50"/>
      <c r="BG1632" s="50"/>
    </row>
    <row r="1633" spans="1:59" s="51" customFormat="1" x14ac:dyDescent="0.25">
      <c r="A1633" s="125"/>
      <c r="B1633" s="125"/>
      <c r="C1633" s="125"/>
      <c r="D1633" s="223"/>
      <c r="E1633" s="125"/>
      <c r="F1633" s="125"/>
      <c r="G1633" s="19"/>
      <c r="H1633" s="10"/>
      <c r="I1633" s="10"/>
      <c r="J1633" s="10"/>
      <c r="K1633" s="10"/>
      <c r="L1633" s="10"/>
      <c r="M1633" s="10"/>
      <c r="N1633" s="10"/>
      <c r="O1633" s="10"/>
      <c r="P1633" s="10"/>
      <c r="Q1633" s="10"/>
      <c r="R1633" s="10"/>
      <c r="S1633" s="10"/>
      <c r="T1633" s="10"/>
      <c r="U1633" s="10"/>
      <c r="V1633" s="10"/>
      <c r="W1633" s="10"/>
      <c r="X1633" s="10"/>
      <c r="Y1633" s="10"/>
      <c r="Z1633" s="10"/>
      <c r="AA1633" s="10"/>
      <c r="AB1633" s="10"/>
      <c r="AC1633" s="10"/>
      <c r="AD1633" s="25"/>
      <c r="AE1633" s="25"/>
      <c r="AF1633" s="24"/>
      <c r="AG1633" s="24"/>
      <c r="AH1633" s="50"/>
      <c r="AI1633" s="50"/>
      <c r="AJ1633" s="50"/>
      <c r="AK1633" s="50"/>
      <c r="AL1633" s="50"/>
      <c r="AM1633" s="50"/>
      <c r="AN1633" s="50"/>
      <c r="AO1633" s="50"/>
      <c r="AP1633" s="50"/>
      <c r="AQ1633" s="50"/>
      <c r="AR1633" s="50"/>
      <c r="AS1633" s="50"/>
      <c r="AT1633" s="50"/>
      <c r="AU1633" s="50"/>
      <c r="AV1633" s="50"/>
      <c r="AW1633" s="50"/>
      <c r="AX1633" s="50"/>
      <c r="AY1633" s="50"/>
      <c r="AZ1633" s="50"/>
      <c r="BA1633" s="50"/>
      <c r="BB1633" s="50"/>
      <c r="BC1633" s="50"/>
      <c r="BD1633" s="50"/>
      <c r="BE1633" s="50"/>
      <c r="BF1633" s="50"/>
      <c r="BG1633" s="50"/>
    </row>
    <row r="1634" spans="1:59" s="51" customFormat="1" x14ac:dyDescent="0.25">
      <c r="A1634" s="125"/>
      <c r="B1634" s="125"/>
      <c r="C1634" s="125"/>
      <c r="D1634" s="223"/>
      <c r="E1634" s="125"/>
      <c r="F1634" s="125"/>
      <c r="G1634" s="19"/>
      <c r="H1634" s="10"/>
      <c r="I1634" s="10"/>
      <c r="J1634" s="10"/>
      <c r="K1634" s="10"/>
      <c r="L1634" s="10"/>
      <c r="M1634" s="10"/>
      <c r="N1634" s="10"/>
      <c r="O1634" s="10"/>
      <c r="P1634" s="10"/>
      <c r="Q1634" s="10"/>
      <c r="R1634" s="10"/>
      <c r="S1634" s="10"/>
      <c r="T1634" s="10"/>
      <c r="U1634" s="10"/>
      <c r="V1634" s="10"/>
      <c r="W1634" s="10"/>
      <c r="X1634" s="10"/>
      <c r="Y1634" s="10"/>
      <c r="Z1634" s="10"/>
      <c r="AA1634" s="10"/>
      <c r="AB1634" s="10"/>
      <c r="AC1634" s="10"/>
      <c r="AD1634" s="25"/>
      <c r="AE1634" s="25"/>
      <c r="AF1634" s="24"/>
      <c r="AG1634" s="24"/>
      <c r="AH1634" s="50"/>
      <c r="AI1634" s="50"/>
      <c r="AJ1634" s="50"/>
      <c r="AK1634" s="50"/>
      <c r="AL1634" s="50"/>
      <c r="AM1634" s="50"/>
      <c r="AN1634" s="50"/>
      <c r="AO1634" s="50"/>
      <c r="AP1634" s="50"/>
      <c r="AQ1634" s="50"/>
      <c r="AR1634" s="50"/>
      <c r="AS1634" s="50"/>
      <c r="AT1634" s="50"/>
      <c r="AU1634" s="50"/>
      <c r="AV1634" s="50"/>
      <c r="AW1634" s="50"/>
      <c r="AX1634" s="50"/>
      <c r="AY1634" s="50"/>
      <c r="AZ1634" s="50"/>
      <c r="BA1634" s="50"/>
      <c r="BB1634" s="50"/>
      <c r="BC1634" s="50"/>
      <c r="BD1634" s="50"/>
      <c r="BE1634" s="50"/>
      <c r="BF1634" s="50"/>
      <c r="BG1634" s="50"/>
    </row>
    <row r="1635" spans="1:59" s="51" customFormat="1" x14ac:dyDescent="0.25">
      <c r="A1635" s="125"/>
      <c r="B1635" s="125"/>
      <c r="C1635" s="125"/>
      <c r="D1635" s="223"/>
      <c r="E1635" s="125"/>
      <c r="F1635" s="125"/>
      <c r="G1635" s="19"/>
      <c r="H1635" s="10"/>
      <c r="I1635" s="10"/>
      <c r="J1635" s="10"/>
      <c r="K1635" s="10"/>
      <c r="L1635" s="10"/>
      <c r="M1635" s="10"/>
      <c r="N1635" s="10"/>
      <c r="O1635" s="10"/>
      <c r="P1635" s="10"/>
      <c r="Q1635" s="10"/>
      <c r="R1635" s="10"/>
      <c r="S1635" s="10"/>
      <c r="T1635" s="10"/>
      <c r="U1635" s="10"/>
      <c r="V1635" s="10"/>
      <c r="W1635" s="10"/>
      <c r="X1635" s="10"/>
      <c r="Y1635" s="10"/>
      <c r="Z1635" s="10"/>
      <c r="AA1635" s="10"/>
      <c r="AB1635" s="10"/>
      <c r="AC1635" s="10"/>
      <c r="AD1635" s="25"/>
      <c r="AE1635" s="25"/>
      <c r="AF1635" s="24"/>
      <c r="AG1635" s="24"/>
      <c r="AH1635" s="50"/>
      <c r="AI1635" s="50"/>
      <c r="AJ1635" s="50"/>
      <c r="AK1635" s="50"/>
      <c r="AL1635" s="50"/>
      <c r="AM1635" s="50"/>
      <c r="AN1635" s="50"/>
      <c r="AO1635" s="50"/>
      <c r="AP1635" s="50"/>
      <c r="AQ1635" s="50"/>
      <c r="AR1635" s="50"/>
      <c r="AS1635" s="50"/>
      <c r="AT1635" s="50"/>
      <c r="AU1635" s="50"/>
      <c r="AV1635" s="50"/>
      <c r="AW1635" s="50"/>
      <c r="AX1635" s="50"/>
      <c r="AY1635" s="50"/>
      <c r="AZ1635" s="50"/>
      <c r="BA1635" s="50"/>
      <c r="BB1635" s="50"/>
      <c r="BC1635" s="50"/>
      <c r="BD1635" s="50"/>
      <c r="BE1635" s="50"/>
      <c r="BF1635" s="50"/>
      <c r="BG1635" s="50"/>
    </row>
    <row r="1636" spans="1:59" s="51" customFormat="1" x14ac:dyDescent="0.25">
      <c r="A1636" s="125"/>
      <c r="B1636" s="125"/>
      <c r="C1636" s="125"/>
      <c r="D1636" s="223"/>
      <c r="E1636" s="125"/>
      <c r="F1636" s="125"/>
      <c r="G1636" s="19"/>
      <c r="H1636" s="10"/>
      <c r="I1636" s="10"/>
      <c r="J1636" s="10"/>
      <c r="K1636" s="10"/>
      <c r="L1636" s="10"/>
      <c r="M1636" s="10"/>
      <c r="N1636" s="10"/>
      <c r="O1636" s="10"/>
      <c r="P1636" s="10"/>
      <c r="Q1636" s="10"/>
      <c r="R1636" s="10"/>
      <c r="S1636" s="10"/>
      <c r="T1636" s="10"/>
      <c r="U1636" s="10"/>
      <c r="V1636" s="10"/>
      <c r="W1636" s="10"/>
      <c r="X1636" s="10"/>
      <c r="Y1636" s="10"/>
      <c r="Z1636" s="10"/>
      <c r="AA1636" s="10"/>
      <c r="AB1636" s="10"/>
      <c r="AC1636" s="10"/>
      <c r="AD1636" s="25"/>
      <c r="AE1636" s="25"/>
      <c r="AF1636" s="24"/>
      <c r="AG1636" s="24"/>
      <c r="AH1636" s="50"/>
      <c r="AI1636" s="50"/>
      <c r="AJ1636" s="50"/>
      <c r="AK1636" s="50"/>
      <c r="AL1636" s="50"/>
      <c r="AM1636" s="50"/>
      <c r="AN1636" s="50"/>
      <c r="AO1636" s="50"/>
      <c r="AP1636" s="50"/>
      <c r="AQ1636" s="50"/>
      <c r="AR1636" s="50"/>
      <c r="AS1636" s="50"/>
      <c r="AT1636" s="50"/>
      <c r="AU1636" s="50"/>
      <c r="AV1636" s="50"/>
      <c r="AW1636" s="50"/>
      <c r="AX1636" s="50"/>
      <c r="AY1636" s="50"/>
      <c r="AZ1636" s="50"/>
      <c r="BA1636" s="50"/>
      <c r="BB1636" s="50"/>
      <c r="BC1636" s="50"/>
      <c r="BD1636" s="50"/>
      <c r="BE1636" s="50"/>
      <c r="BF1636" s="50"/>
      <c r="BG1636" s="50"/>
    </row>
    <row r="1637" spans="1:59" s="51" customFormat="1" x14ac:dyDescent="0.25">
      <c r="A1637" s="125"/>
      <c r="B1637" s="125"/>
      <c r="C1637" s="125"/>
      <c r="D1637" s="223"/>
      <c r="E1637" s="125"/>
      <c r="F1637" s="125"/>
      <c r="G1637" s="19"/>
      <c r="H1637" s="10"/>
      <c r="I1637" s="10"/>
      <c r="J1637" s="10"/>
      <c r="K1637" s="10"/>
      <c r="L1637" s="10"/>
      <c r="M1637" s="10"/>
      <c r="N1637" s="10"/>
      <c r="O1637" s="10"/>
      <c r="P1637" s="10"/>
      <c r="Q1637" s="10"/>
      <c r="R1637" s="10"/>
      <c r="S1637" s="10"/>
      <c r="T1637" s="10"/>
      <c r="U1637" s="10"/>
      <c r="V1637" s="10"/>
      <c r="W1637" s="10"/>
      <c r="X1637" s="10"/>
      <c r="Y1637" s="10"/>
      <c r="Z1637" s="10"/>
      <c r="AA1637" s="10"/>
      <c r="AB1637" s="10"/>
      <c r="AC1637" s="10"/>
      <c r="AD1637" s="25"/>
      <c r="AE1637" s="25"/>
      <c r="AF1637" s="24"/>
      <c r="AG1637" s="24"/>
      <c r="AH1637" s="50"/>
      <c r="AI1637" s="50"/>
      <c r="AJ1637" s="50"/>
      <c r="AK1637" s="50"/>
      <c r="AL1637" s="50"/>
      <c r="AM1637" s="50"/>
      <c r="AN1637" s="50"/>
      <c r="AO1637" s="50"/>
      <c r="AP1637" s="50"/>
      <c r="AQ1637" s="50"/>
      <c r="AR1637" s="50"/>
      <c r="AS1637" s="50"/>
      <c r="AT1637" s="50"/>
      <c r="AU1637" s="50"/>
      <c r="AV1637" s="50"/>
      <c r="AW1637" s="50"/>
      <c r="AX1637" s="50"/>
      <c r="AY1637" s="50"/>
      <c r="AZ1637" s="50"/>
      <c r="BA1637" s="50"/>
      <c r="BB1637" s="50"/>
      <c r="BC1637" s="50"/>
      <c r="BD1637" s="50"/>
      <c r="BE1637" s="50"/>
      <c r="BF1637" s="50"/>
      <c r="BG1637" s="50"/>
    </row>
    <row r="1638" spans="1:59" s="51" customFormat="1" x14ac:dyDescent="0.25">
      <c r="A1638" s="125"/>
      <c r="B1638" s="125"/>
      <c r="C1638" s="125"/>
      <c r="D1638" s="223"/>
      <c r="E1638" s="125"/>
      <c r="F1638" s="125"/>
      <c r="G1638" s="19"/>
      <c r="H1638" s="10"/>
      <c r="I1638" s="10"/>
      <c r="J1638" s="10"/>
      <c r="K1638" s="10"/>
      <c r="L1638" s="10"/>
      <c r="M1638" s="10"/>
      <c r="N1638" s="10"/>
      <c r="O1638" s="10"/>
      <c r="P1638" s="10"/>
      <c r="Q1638" s="10"/>
      <c r="R1638" s="10"/>
      <c r="S1638" s="10"/>
      <c r="T1638" s="10"/>
      <c r="U1638" s="10"/>
      <c r="V1638" s="10"/>
      <c r="W1638" s="10"/>
      <c r="X1638" s="10"/>
      <c r="Y1638" s="10"/>
      <c r="Z1638" s="10"/>
      <c r="AA1638" s="10"/>
      <c r="AB1638" s="10"/>
      <c r="AC1638" s="10"/>
      <c r="AD1638" s="25"/>
      <c r="AE1638" s="25"/>
      <c r="AF1638" s="24"/>
      <c r="AG1638" s="24"/>
      <c r="AH1638" s="50"/>
      <c r="AI1638" s="50"/>
      <c r="AJ1638" s="50"/>
      <c r="AK1638" s="50"/>
      <c r="AL1638" s="50"/>
      <c r="AM1638" s="50"/>
      <c r="AN1638" s="50"/>
      <c r="AO1638" s="50"/>
      <c r="AP1638" s="50"/>
      <c r="AQ1638" s="50"/>
      <c r="AR1638" s="50"/>
      <c r="AS1638" s="50"/>
      <c r="AT1638" s="50"/>
      <c r="AU1638" s="50"/>
      <c r="AV1638" s="50"/>
      <c r="AW1638" s="50"/>
      <c r="AX1638" s="50"/>
      <c r="AY1638" s="50"/>
      <c r="AZ1638" s="50"/>
      <c r="BA1638" s="50"/>
      <c r="BB1638" s="50"/>
      <c r="BC1638" s="50"/>
      <c r="BD1638" s="50"/>
      <c r="BE1638" s="50"/>
      <c r="BF1638" s="50"/>
      <c r="BG1638" s="50"/>
    </row>
    <row r="1639" spans="1:59" s="51" customFormat="1" x14ac:dyDescent="0.25">
      <c r="A1639" s="125"/>
      <c r="B1639" s="125"/>
      <c r="C1639" s="125"/>
      <c r="D1639" s="223"/>
      <c r="E1639" s="125"/>
      <c r="F1639" s="125"/>
      <c r="G1639" s="19"/>
      <c r="H1639" s="10"/>
      <c r="I1639" s="10"/>
      <c r="J1639" s="10"/>
      <c r="K1639" s="10"/>
      <c r="L1639" s="10"/>
      <c r="M1639" s="10"/>
      <c r="N1639" s="10"/>
      <c r="O1639" s="10"/>
      <c r="P1639" s="10"/>
      <c r="Q1639" s="10"/>
      <c r="R1639" s="10"/>
      <c r="S1639" s="10"/>
      <c r="T1639" s="10"/>
      <c r="U1639" s="10"/>
      <c r="V1639" s="10"/>
      <c r="W1639" s="10"/>
      <c r="X1639" s="10"/>
      <c r="Y1639" s="10"/>
      <c r="Z1639" s="10"/>
      <c r="AA1639" s="10"/>
      <c r="AB1639" s="10"/>
      <c r="AC1639" s="10"/>
      <c r="AD1639" s="25"/>
      <c r="AE1639" s="25"/>
      <c r="AF1639" s="24"/>
      <c r="AG1639" s="24"/>
      <c r="AH1639" s="50"/>
      <c r="AI1639" s="50"/>
      <c r="AJ1639" s="50"/>
      <c r="AK1639" s="50"/>
      <c r="AL1639" s="50"/>
      <c r="AM1639" s="50"/>
      <c r="AN1639" s="50"/>
      <c r="AO1639" s="50"/>
      <c r="AP1639" s="50"/>
      <c r="AQ1639" s="50"/>
      <c r="AR1639" s="50"/>
      <c r="AS1639" s="50"/>
      <c r="AT1639" s="50"/>
      <c r="AU1639" s="50"/>
      <c r="AV1639" s="50"/>
      <c r="AW1639" s="50"/>
      <c r="AX1639" s="50"/>
      <c r="AY1639" s="50"/>
      <c r="AZ1639" s="50"/>
      <c r="BA1639" s="50"/>
      <c r="BB1639" s="50"/>
      <c r="BC1639" s="50"/>
      <c r="BD1639" s="50"/>
      <c r="BE1639" s="50"/>
      <c r="BF1639" s="50"/>
      <c r="BG1639" s="50"/>
    </row>
    <row r="1640" spans="1:59" s="51" customFormat="1" x14ac:dyDescent="0.25">
      <c r="A1640" s="125"/>
      <c r="B1640" s="125"/>
      <c r="C1640" s="125"/>
      <c r="D1640" s="223"/>
      <c r="E1640" s="125"/>
      <c r="F1640" s="125"/>
      <c r="G1640" s="19"/>
      <c r="H1640" s="10"/>
      <c r="I1640" s="10"/>
      <c r="J1640" s="10"/>
      <c r="K1640" s="10"/>
      <c r="L1640" s="10"/>
      <c r="M1640" s="10"/>
      <c r="N1640" s="10"/>
      <c r="O1640" s="10"/>
      <c r="P1640" s="10"/>
      <c r="Q1640" s="10"/>
      <c r="R1640" s="10"/>
      <c r="S1640" s="10"/>
      <c r="T1640" s="10"/>
      <c r="U1640" s="10"/>
      <c r="V1640" s="10"/>
      <c r="W1640" s="10"/>
      <c r="X1640" s="10"/>
      <c r="Y1640" s="10"/>
      <c r="Z1640" s="10"/>
      <c r="AA1640" s="10"/>
      <c r="AB1640" s="10"/>
      <c r="AC1640" s="10"/>
      <c r="AD1640" s="25"/>
      <c r="AE1640" s="25"/>
      <c r="AF1640" s="24"/>
      <c r="AG1640" s="24"/>
      <c r="AH1640" s="50"/>
      <c r="AI1640" s="50"/>
      <c r="AJ1640" s="50"/>
      <c r="AK1640" s="50"/>
      <c r="AL1640" s="50"/>
      <c r="AM1640" s="50"/>
      <c r="AN1640" s="50"/>
      <c r="AO1640" s="50"/>
      <c r="AP1640" s="50"/>
      <c r="AQ1640" s="50"/>
      <c r="AR1640" s="50"/>
      <c r="AS1640" s="50"/>
      <c r="AT1640" s="50"/>
      <c r="AU1640" s="50"/>
      <c r="AV1640" s="50"/>
      <c r="AW1640" s="50"/>
      <c r="AX1640" s="50"/>
      <c r="AY1640" s="50"/>
      <c r="AZ1640" s="50"/>
      <c r="BA1640" s="50"/>
      <c r="BB1640" s="50"/>
      <c r="BC1640" s="50"/>
      <c r="BD1640" s="50"/>
      <c r="BE1640" s="50"/>
      <c r="BF1640" s="50"/>
      <c r="BG1640" s="50"/>
    </row>
    <row r="1641" spans="1:59" s="51" customFormat="1" x14ac:dyDescent="0.25">
      <c r="A1641" s="125"/>
      <c r="B1641" s="125"/>
      <c r="C1641" s="125"/>
      <c r="D1641" s="223"/>
      <c r="E1641" s="125"/>
      <c r="F1641" s="125"/>
      <c r="G1641" s="19"/>
      <c r="H1641" s="10"/>
      <c r="I1641" s="10"/>
      <c r="J1641" s="10"/>
      <c r="K1641" s="10"/>
      <c r="L1641" s="10"/>
      <c r="M1641" s="10"/>
      <c r="N1641" s="10"/>
      <c r="O1641" s="10"/>
      <c r="P1641" s="10"/>
      <c r="Q1641" s="10"/>
      <c r="R1641" s="10"/>
      <c r="S1641" s="10"/>
      <c r="T1641" s="10"/>
      <c r="U1641" s="10"/>
      <c r="V1641" s="10"/>
      <c r="W1641" s="10"/>
      <c r="X1641" s="10"/>
      <c r="Y1641" s="10"/>
      <c r="Z1641" s="10"/>
      <c r="AA1641" s="10"/>
      <c r="AB1641" s="10"/>
      <c r="AC1641" s="10"/>
      <c r="AD1641" s="25"/>
      <c r="AE1641" s="25"/>
      <c r="AF1641" s="24"/>
      <c r="AG1641" s="24"/>
      <c r="AH1641" s="50"/>
      <c r="AI1641" s="50"/>
      <c r="AJ1641" s="50"/>
      <c r="AK1641" s="50"/>
      <c r="AL1641" s="50"/>
      <c r="AM1641" s="50"/>
      <c r="AN1641" s="50"/>
      <c r="AO1641" s="50"/>
      <c r="AP1641" s="50"/>
      <c r="AQ1641" s="50"/>
      <c r="AR1641" s="50"/>
      <c r="AS1641" s="50"/>
      <c r="AT1641" s="50"/>
      <c r="AU1641" s="50"/>
      <c r="AV1641" s="50"/>
      <c r="AW1641" s="50"/>
      <c r="AX1641" s="50"/>
      <c r="AY1641" s="50"/>
      <c r="AZ1641" s="50"/>
      <c r="BA1641" s="50"/>
      <c r="BB1641" s="50"/>
      <c r="BC1641" s="50"/>
      <c r="BD1641" s="50"/>
      <c r="BE1641" s="50"/>
      <c r="BF1641" s="50"/>
      <c r="BG1641" s="50"/>
    </row>
    <row r="1642" spans="1:59" s="51" customFormat="1" x14ac:dyDescent="0.25">
      <c r="A1642" s="125"/>
      <c r="B1642" s="125"/>
      <c r="C1642" s="125"/>
      <c r="D1642" s="223"/>
      <c r="E1642" s="125"/>
      <c r="F1642" s="125"/>
      <c r="G1642" s="19"/>
      <c r="H1642" s="10"/>
      <c r="I1642" s="10"/>
      <c r="J1642" s="10"/>
      <c r="K1642" s="10"/>
      <c r="L1642" s="10"/>
      <c r="M1642" s="10"/>
      <c r="N1642" s="10"/>
      <c r="O1642" s="10"/>
      <c r="P1642" s="10"/>
      <c r="Q1642" s="10"/>
      <c r="R1642" s="10"/>
      <c r="S1642" s="10"/>
      <c r="T1642" s="10"/>
      <c r="U1642" s="10"/>
      <c r="V1642" s="10"/>
      <c r="W1642" s="10"/>
      <c r="X1642" s="10"/>
      <c r="Y1642" s="10"/>
      <c r="Z1642" s="10"/>
      <c r="AA1642" s="10"/>
      <c r="AB1642" s="10"/>
      <c r="AC1642" s="10"/>
      <c r="AD1642" s="25"/>
      <c r="AE1642" s="25"/>
      <c r="AF1642" s="24"/>
      <c r="AG1642" s="24"/>
      <c r="AH1642" s="50"/>
      <c r="AI1642" s="50"/>
      <c r="AJ1642" s="50"/>
      <c r="AK1642" s="50"/>
      <c r="AL1642" s="50"/>
      <c r="AM1642" s="50"/>
      <c r="AN1642" s="50"/>
      <c r="AO1642" s="50"/>
      <c r="AP1642" s="50"/>
      <c r="AQ1642" s="50"/>
      <c r="AR1642" s="50"/>
      <c r="AS1642" s="50"/>
      <c r="AT1642" s="50"/>
      <c r="AU1642" s="50"/>
      <c r="AV1642" s="50"/>
      <c r="AW1642" s="50"/>
      <c r="AX1642" s="50"/>
      <c r="AY1642" s="50"/>
      <c r="AZ1642" s="50"/>
      <c r="BA1642" s="50"/>
      <c r="BB1642" s="50"/>
      <c r="BC1642" s="50"/>
      <c r="BD1642" s="50"/>
      <c r="BE1642" s="50"/>
      <c r="BF1642" s="50"/>
      <c r="BG1642" s="50"/>
    </row>
    <row r="1643" spans="1:59" s="51" customFormat="1" x14ac:dyDescent="0.25">
      <c r="A1643" s="125"/>
      <c r="B1643" s="125"/>
      <c r="C1643" s="125"/>
      <c r="D1643" s="223"/>
      <c r="E1643" s="125"/>
      <c r="F1643" s="125"/>
      <c r="G1643" s="19"/>
      <c r="H1643" s="10"/>
      <c r="I1643" s="10"/>
      <c r="J1643" s="10"/>
      <c r="K1643" s="10"/>
      <c r="L1643" s="10"/>
      <c r="M1643" s="10"/>
      <c r="N1643" s="10"/>
      <c r="O1643" s="10"/>
      <c r="P1643" s="10"/>
      <c r="Q1643" s="10"/>
      <c r="R1643" s="10"/>
      <c r="S1643" s="10"/>
      <c r="T1643" s="10"/>
      <c r="U1643" s="10"/>
      <c r="V1643" s="10"/>
      <c r="W1643" s="10"/>
      <c r="X1643" s="10"/>
      <c r="Y1643" s="10"/>
      <c r="Z1643" s="10"/>
      <c r="AA1643" s="10"/>
      <c r="AB1643" s="10"/>
      <c r="AC1643" s="10"/>
      <c r="AD1643" s="25"/>
      <c r="AE1643" s="25"/>
      <c r="AF1643" s="24"/>
      <c r="AG1643" s="24"/>
      <c r="AH1643" s="50"/>
      <c r="AI1643" s="50"/>
      <c r="AJ1643" s="50"/>
      <c r="AK1643" s="50"/>
      <c r="AL1643" s="50"/>
      <c r="AM1643" s="50"/>
      <c r="AN1643" s="50"/>
      <c r="AO1643" s="50"/>
      <c r="AP1643" s="50"/>
      <c r="AQ1643" s="50"/>
      <c r="AR1643" s="50"/>
      <c r="AS1643" s="50"/>
      <c r="AT1643" s="50"/>
      <c r="AU1643" s="50"/>
      <c r="AV1643" s="50"/>
      <c r="AW1643" s="50"/>
      <c r="AX1643" s="50"/>
      <c r="AY1643" s="50"/>
      <c r="AZ1643" s="50"/>
      <c r="BA1643" s="50"/>
      <c r="BB1643" s="50"/>
      <c r="BC1643" s="50"/>
      <c r="BD1643" s="50"/>
      <c r="BE1643" s="50"/>
      <c r="BF1643" s="50"/>
      <c r="BG1643" s="50"/>
    </row>
    <row r="1644" spans="1:59" s="51" customFormat="1" x14ac:dyDescent="0.25">
      <c r="A1644" s="125"/>
      <c r="B1644" s="125"/>
      <c r="C1644" s="125"/>
      <c r="D1644" s="223"/>
      <c r="E1644" s="125"/>
      <c r="F1644" s="125"/>
      <c r="G1644" s="19"/>
      <c r="H1644" s="10"/>
      <c r="I1644" s="10"/>
      <c r="J1644" s="10"/>
      <c r="K1644" s="10"/>
      <c r="L1644" s="10"/>
      <c r="M1644" s="10"/>
      <c r="N1644" s="10"/>
      <c r="O1644" s="10"/>
      <c r="P1644" s="10"/>
      <c r="Q1644" s="10"/>
      <c r="R1644" s="10"/>
      <c r="S1644" s="10"/>
      <c r="T1644" s="10"/>
      <c r="U1644" s="10"/>
      <c r="V1644" s="10"/>
      <c r="W1644" s="10"/>
      <c r="X1644" s="10"/>
      <c r="Y1644" s="10"/>
      <c r="Z1644" s="10"/>
      <c r="AA1644" s="10"/>
      <c r="AB1644" s="10"/>
      <c r="AC1644" s="10"/>
      <c r="AD1644" s="25"/>
      <c r="AE1644" s="25"/>
      <c r="AF1644" s="24"/>
      <c r="AG1644" s="24"/>
      <c r="AH1644" s="50"/>
      <c r="AI1644" s="50"/>
      <c r="AJ1644" s="50"/>
      <c r="AK1644" s="50"/>
      <c r="AL1644" s="50"/>
      <c r="AM1644" s="50"/>
      <c r="AN1644" s="50"/>
      <c r="AO1644" s="50"/>
      <c r="AP1644" s="50"/>
      <c r="AQ1644" s="50"/>
      <c r="AR1644" s="50"/>
      <c r="AS1644" s="50"/>
      <c r="AT1644" s="50"/>
      <c r="AU1644" s="50"/>
      <c r="AV1644" s="50"/>
      <c r="AW1644" s="50"/>
      <c r="AX1644" s="50"/>
      <c r="AY1644" s="50"/>
      <c r="AZ1644" s="50"/>
      <c r="BA1644" s="50"/>
      <c r="BB1644" s="50"/>
      <c r="BC1644" s="50"/>
      <c r="BD1644" s="50"/>
      <c r="BE1644" s="50"/>
      <c r="BF1644" s="50"/>
      <c r="BG1644" s="50"/>
    </row>
    <row r="1645" spans="1:59" s="51" customFormat="1" x14ac:dyDescent="0.25">
      <c r="A1645" s="125"/>
      <c r="B1645" s="125"/>
      <c r="C1645" s="125"/>
      <c r="D1645" s="223"/>
      <c r="E1645" s="125"/>
      <c r="F1645" s="125"/>
      <c r="G1645" s="19"/>
      <c r="H1645" s="10"/>
      <c r="I1645" s="10"/>
      <c r="J1645" s="10"/>
      <c r="K1645" s="10"/>
      <c r="L1645" s="10"/>
      <c r="M1645" s="10"/>
      <c r="N1645" s="10"/>
      <c r="O1645" s="10"/>
      <c r="P1645" s="10"/>
      <c r="Q1645" s="10"/>
      <c r="R1645" s="10"/>
      <c r="S1645" s="10"/>
      <c r="T1645" s="10"/>
      <c r="U1645" s="10"/>
      <c r="V1645" s="10"/>
      <c r="W1645" s="10"/>
      <c r="X1645" s="10"/>
      <c r="Y1645" s="10"/>
      <c r="Z1645" s="10"/>
      <c r="AA1645" s="10"/>
      <c r="AB1645" s="10"/>
      <c r="AC1645" s="10"/>
      <c r="AD1645" s="25"/>
      <c r="AE1645" s="25"/>
      <c r="AF1645" s="24"/>
      <c r="AG1645" s="24"/>
      <c r="AH1645" s="50"/>
      <c r="AI1645" s="50"/>
      <c r="AJ1645" s="50"/>
      <c r="AK1645" s="50"/>
      <c r="AL1645" s="50"/>
      <c r="AM1645" s="50"/>
      <c r="AN1645" s="50"/>
      <c r="AO1645" s="50"/>
      <c r="AP1645" s="50"/>
      <c r="AQ1645" s="50"/>
      <c r="AR1645" s="50"/>
      <c r="AS1645" s="50"/>
      <c r="AT1645" s="50"/>
      <c r="AU1645" s="50"/>
      <c r="AV1645" s="50"/>
      <c r="AW1645" s="50"/>
      <c r="AX1645" s="50"/>
      <c r="AY1645" s="50"/>
      <c r="AZ1645" s="50"/>
      <c r="BA1645" s="50"/>
      <c r="BB1645" s="50"/>
      <c r="BC1645" s="50"/>
      <c r="BD1645" s="50"/>
      <c r="BE1645" s="50"/>
      <c r="BF1645" s="50"/>
      <c r="BG1645" s="50"/>
    </row>
    <row r="1646" spans="1:59" s="51" customFormat="1" x14ac:dyDescent="0.25">
      <c r="A1646" s="125"/>
      <c r="B1646" s="125"/>
      <c r="C1646" s="125"/>
      <c r="D1646" s="223"/>
      <c r="E1646" s="125"/>
      <c r="F1646" s="125"/>
      <c r="G1646" s="19"/>
      <c r="H1646" s="10"/>
      <c r="I1646" s="10"/>
      <c r="J1646" s="10"/>
      <c r="K1646" s="10"/>
      <c r="L1646" s="10"/>
      <c r="M1646" s="10"/>
      <c r="N1646" s="10"/>
      <c r="O1646" s="10"/>
      <c r="P1646" s="10"/>
      <c r="Q1646" s="10"/>
      <c r="R1646" s="10"/>
      <c r="S1646" s="10"/>
      <c r="T1646" s="10"/>
      <c r="U1646" s="10"/>
      <c r="V1646" s="10"/>
      <c r="W1646" s="10"/>
      <c r="X1646" s="10"/>
      <c r="Y1646" s="10"/>
      <c r="Z1646" s="10"/>
      <c r="AA1646" s="10"/>
      <c r="AB1646" s="10"/>
      <c r="AC1646" s="10"/>
      <c r="AD1646" s="25"/>
      <c r="AE1646" s="25"/>
      <c r="AF1646" s="24"/>
      <c r="AG1646" s="24"/>
      <c r="AH1646" s="50"/>
      <c r="AI1646" s="50"/>
      <c r="AJ1646" s="50"/>
      <c r="AK1646" s="50"/>
      <c r="AL1646" s="50"/>
      <c r="AM1646" s="50"/>
      <c r="AN1646" s="50"/>
      <c r="AO1646" s="50"/>
      <c r="AP1646" s="50"/>
      <c r="AQ1646" s="50"/>
      <c r="AR1646" s="50"/>
      <c r="AS1646" s="50"/>
      <c r="AT1646" s="50"/>
      <c r="AU1646" s="50"/>
      <c r="AV1646" s="50"/>
      <c r="AW1646" s="50"/>
      <c r="AX1646" s="50"/>
      <c r="AY1646" s="50"/>
      <c r="AZ1646" s="50"/>
      <c r="BA1646" s="50"/>
      <c r="BB1646" s="50"/>
      <c r="BC1646" s="50"/>
      <c r="BD1646" s="50"/>
      <c r="BE1646" s="50"/>
      <c r="BF1646" s="50"/>
      <c r="BG1646" s="50"/>
    </row>
    <row r="1647" spans="1:59" s="51" customFormat="1" x14ac:dyDescent="0.25">
      <c r="A1647" s="125"/>
      <c r="B1647" s="125"/>
      <c r="C1647" s="125"/>
      <c r="D1647" s="223"/>
      <c r="E1647" s="125"/>
      <c r="F1647" s="125"/>
      <c r="G1647" s="19"/>
      <c r="H1647" s="10"/>
      <c r="I1647" s="10"/>
      <c r="J1647" s="10"/>
      <c r="K1647" s="10"/>
      <c r="L1647" s="10"/>
      <c r="M1647" s="10"/>
      <c r="N1647" s="10"/>
      <c r="O1647" s="10"/>
      <c r="P1647" s="10"/>
      <c r="Q1647" s="10"/>
      <c r="R1647" s="10"/>
      <c r="S1647" s="10"/>
      <c r="T1647" s="10"/>
      <c r="U1647" s="10"/>
      <c r="V1647" s="10"/>
      <c r="W1647" s="10"/>
      <c r="X1647" s="10"/>
      <c r="Y1647" s="10"/>
      <c r="Z1647" s="10"/>
      <c r="AA1647" s="10"/>
      <c r="AB1647" s="10"/>
      <c r="AC1647" s="10"/>
      <c r="AD1647" s="25"/>
      <c r="AE1647" s="25"/>
      <c r="AF1647" s="24"/>
      <c r="AG1647" s="24"/>
      <c r="AH1647" s="50"/>
      <c r="AI1647" s="50"/>
      <c r="AJ1647" s="50"/>
      <c r="AK1647" s="50"/>
      <c r="AL1647" s="50"/>
      <c r="AM1647" s="50"/>
      <c r="AN1647" s="50"/>
      <c r="AO1647" s="50"/>
      <c r="AP1647" s="50"/>
      <c r="AQ1647" s="50"/>
      <c r="AR1647" s="50"/>
      <c r="AS1647" s="50"/>
      <c r="AT1647" s="50"/>
      <c r="AU1647" s="50"/>
      <c r="AV1647" s="50"/>
      <c r="AW1647" s="50"/>
      <c r="AX1647" s="50"/>
      <c r="AY1647" s="50"/>
      <c r="AZ1647" s="50"/>
      <c r="BA1647" s="50"/>
      <c r="BB1647" s="50"/>
      <c r="BC1647" s="50"/>
      <c r="BD1647" s="50"/>
      <c r="BE1647" s="50"/>
      <c r="BF1647" s="50"/>
      <c r="BG1647" s="50"/>
    </row>
    <row r="1648" spans="1:59" s="51" customFormat="1" x14ac:dyDescent="0.25">
      <c r="A1648" s="125"/>
      <c r="B1648" s="125"/>
      <c r="C1648" s="125"/>
      <c r="D1648" s="223"/>
      <c r="E1648" s="125"/>
      <c r="F1648" s="125"/>
      <c r="G1648" s="19"/>
      <c r="H1648" s="10"/>
      <c r="I1648" s="10"/>
      <c r="J1648" s="10"/>
      <c r="K1648" s="10"/>
      <c r="L1648" s="10"/>
      <c r="M1648" s="10"/>
      <c r="N1648" s="10"/>
      <c r="O1648" s="10"/>
      <c r="P1648" s="10"/>
      <c r="Q1648" s="10"/>
      <c r="R1648" s="10"/>
      <c r="S1648" s="10"/>
      <c r="T1648" s="10"/>
      <c r="U1648" s="10"/>
      <c r="V1648" s="10"/>
      <c r="W1648" s="10"/>
      <c r="X1648" s="10"/>
      <c r="Y1648" s="10"/>
      <c r="Z1648" s="10"/>
      <c r="AA1648" s="10"/>
      <c r="AB1648" s="10"/>
      <c r="AC1648" s="10"/>
      <c r="AD1648" s="25"/>
      <c r="AE1648" s="25"/>
      <c r="AF1648" s="24"/>
      <c r="AG1648" s="24"/>
      <c r="AH1648" s="50"/>
      <c r="AI1648" s="50"/>
      <c r="AJ1648" s="50"/>
      <c r="AK1648" s="50"/>
      <c r="AL1648" s="50"/>
      <c r="AM1648" s="50"/>
      <c r="AN1648" s="50"/>
      <c r="AO1648" s="50"/>
      <c r="AP1648" s="50"/>
      <c r="AQ1648" s="50"/>
      <c r="AR1648" s="50"/>
      <c r="AS1648" s="50"/>
      <c r="AT1648" s="50"/>
      <c r="AU1648" s="50"/>
      <c r="AV1648" s="50"/>
      <c r="AW1648" s="50"/>
      <c r="AX1648" s="50"/>
      <c r="AY1648" s="50"/>
      <c r="AZ1648" s="50"/>
      <c r="BA1648" s="50"/>
      <c r="BB1648" s="50"/>
      <c r="BC1648" s="50"/>
      <c r="BD1648" s="50"/>
      <c r="BE1648" s="50"/>
      <c r="BF1648" s="50"/>
      <c r="BG1648" s="50"/>
    </row>
    <row r="1649" spans="1:59" s="51" customFormat="1" x14ac:dyDescent="0.25">
      <c r="A1649" s="125"/>
      <c r="B1649" s="125"/>
      <c r="C1649" s="125"/>
      <c r="D1649" s="223"/>
      <c r="E1649" s="125"/>
      <c r="F1649" s="125"/>
      <c r="G1649" s="19"/>
      <c r="H1649" s="10"/>
      <c r="I1649" s="10"/>
      <c r="J1649" s="10"/>
      <c r="K1649" s="10"/>
      <c r="L1649" s="10"/>
      <c r="M1649" s="10"/>
      <c r="N1649" s="10"/>
      <c r="O1649" s="10"/>
      <c r="P1649" s="10"/>
      <c r="Q1649" s="10"/>
      <c r="R1649" s="10"/>
      <c r="S1649" s="10"/>
      <c r="T1649" s="10"/>
      <c r="U1649" s="10"/>
      <c r="V1649" s="10"/>
      <c r="W1649" s="10"/>
      <c r="X1649" s="10"/>
      <c r="Y1649" s="10"/>
      <c r="Z1649" s="10"/>
      <c r="AA1649" s="10"/>
      <c r="AB1649" s="10"/>
      <c r="AC1649" s="10"/>
      <c r="AD1649" s="25"/>
      <c r="AE1649" s="25"/>
      <c r="AF1649" s="24"/>
      <c r="AG1649" s="24"/>
      <c r="AH1649" s="50"/>
      <c r="AI1649" s="50"/>
      <c r="AJ1649" s="50"/>
      <c r="AK1649" s="50"/>
      <c r="AL1649" s="50"/>
      <c r="AM1649" s="50"/>
      <c r="AN1649" s="50"/>
      <c r="AO1649" s="50"/>
      <c r="AP1649" s="50"/>
      <c r="AQ1649" s="50"/>
      <c r="AR1649" s="50"/>
      <c r="AS1649" s="50"/>
      <c r="AT1649" s="50"/>
      <c r="AU1649" s="50"/>
      <c r="AV1649" s="50"/>
      <c r="AW1649" s="50"/>
      <c r="AX1649" s="50"/>
      <c r="AY1649" s="50"/>
      <c r="AZ1649" s="50"/>
      <c r="BA1649" s="50"/>
      <c r="BB1649" s="50"/>
      <c r="BC1649" s="50"/>
      <c r="BD1649" s="50"/>
      <c r="BE1649" s="50"/>
      <c r="BF1649" s="50"/>
      <c r="BG1649" s="50"/>
    </row>
    <row r="1650" spans="1:59" s="51" customFormat="1" x14ac:dyDescent="0.25">
      <c r="A1650" s="125"/>
      <c r="B1650" s="125"/>
      <c r="C1650" s="125"/>
      <c r="D1650" s="223"/>
      <c r="E1650" s="125"/>
      <c r="F1650" s="125"/>
      <c r="G1650" s="19"/>
      <c r="H1650" s="10"/>
      <c r="I1650" s="10"/>
      <c r="J1650" s="10"/>
      <c r="K1650" s="10"/>
      <c r="L1650" s="10"/>
      <c r="M1650" s="10"/>
      <c r="N1650" s="10"/>
      <c r="O1650" s="10"/>
      <c r="P1650" s="10"/>
      <c r="Q1650" s="10"/>
      <c r="R1650" s="10"/>
      <c r="S1650" s="10"/>
      <c r="T1650" s="10"/>
      <c r="U1650" s="10"/>
      <c r="V1650" s="10"/>
      <c r="W1650" s="10"/>
      <c r="X1650" s="10"/>
      <c r="Y1650" s="10"/>
      <c r="Z1650" s="10"/>
      <c r="AA1650" s="10"/>
      <c r="AB1650" s="10"/>
      <c r="AC1650" s="10"/>
      <c r="AD1650" s="25"/>
      <c r="AE1650" s="25"/>
      <c r="AF1650" s="24"/>
      <c r="AG1650" s="24"/>
      <c r="AH1650" s="50"/>
      <c r="AI1650" s="50"/>
      <c r="AJ1650" s="50"/>
      <c r="AK1650" s="50"/>
      <c r="AL1650" s="50"/>
      <c r="AM1650" s="50"/>
      <c r="AN1650" s="50"/>
      <c r="AO1650" s="50"/>
      <c r="AP1650" s="50"/>
      <c r="AQ1650" s="50"/>
      <c r="AR1650" s="50"/>
      <c r="AS1650" s="50"/>
      <c r="AT1650" s="50"/>
      <c r="AU1650" s="50"/>
      <c r="AV1650" s="50"/>
      <c r="AW1650" s="50"/>
      <c r="AX1650" s="50"/>
      <c r="AY1650" s="50"/>
      <c r="AZ1650" s="50"/>
      <c r="BA1650" s="50"/>
      <c r="BB1650" s="50"/>
      <c r="BC1650" s="50"/>
      <c r="BD1650" s="50"/>
      <c r="BE1650" s="50"/>
      <c r="BF1650" s="50"/>
      <c r="BG1650" s="50"/>
    </row>
    <row r="1651" spans="1:59" s="51" customFormat="1" x14ac:dyDescent="0.25">
      <c r="A1651" s="125"/>
      <c r="B1651" s="125"/>
      <c r="C1651" s="125"/>
      <c r="D1651" s="223"/>
      <c r="G1651" s="224"/>
      <c r="H1651" s="225"/>
      <c r="I1651" s="225"/>
      <c r="J1651" s="225"/>
      <c r="K1651" s="225"/>
      <c r="L1651" s="225"/>
      <c r="M1651" s="225"/>
      <c r="N1651" s="225"/>
      <c r="O1651" s="225"/>
      <c r="P1651" s="225"/>
      <c r="Q1651" s="225"/>
      <c r="R1651" s="225"/>
      <c r="S1651" s="225"/>
      <c r="T1651" s="225"/>
      <c r="U1651" s="225"/>
      <c r="V1651" s="225"/>
      <c r="W1651" s="225"/>
      <c r="X1651" s="225"/>
      <c r="Y1651" s="225"/>
      <c r="Z1651" s="225"/>
      <c r="AA1651" s="225"/>
      <c r="AB1651" s="225"/>
      <c r="AC1651" s="225"/>
      <c r="AD1651" s="226"/>
      <c r="AE1651" s="226"/>
      <c r="AF1651" s="227"/>
      <c r="AG1651" s="227"/>
      <c r="AH1651" s="50"/>
      <c r="AI1651" s="50"/>
      <c r="AJ1651" s="50"/>
      <c r="AK1651" s="50"/>
      <c r="AL1651" s="50"/>
      <c r="AM1651" s="50"/>
      <c r="AN1651" s="50"/>
      <c r="AO1651" s="50"/>
      <c r="AP1651" s="50"/>
      <c r="AQ1651" s="50"/>
      <c r="AR1651" s="50"/>
      <c r="AS1651" s="50"/>
      <c r="AT1651" s="50"/>
      <c r="AU1651" s="50"/>
      <c r="AV1651" s="50"/>
      <c r="AW1651" s="50"/>
      <c r="AX1651" s="50"/>
      <c r="AY1651" s="50"/>
      <c r="AZ1651" s="50"/>
      <c r="BA1651" s="50"/>
      <c r="BB1651" s="50"/>
      <c r="BC1651" s="50"/>
      <c r="BD1651" s="50"/>
      <c r="BE1651" s="50"/>
      <c r="BF1651" s="50"/>
      <c r="BG1651" s="50"/>
    </row>
    <row r="1652" spans="1:59" s="51" customFormat="1" x14ac:dyDescent="0.25">
      <c r="D1652" s="228"/>
      <c r="G1652" s="224"/>
      <c r="H1652" s="225"/>
      <c r="I1652" s="225"/>
      <c r="J1652" s="225"/>
      <c r="K1652" s="225"/>
      <c r="L1652" s="225"/>
      <c r="M1652" s="225"/>
      <c r="N1652" s="225"/>
      <c r="O1652" s="225"/>
      <c r="P1652" s="225"/>
      <c r="Q1652" s="225"/>
      <c r="R1652" s="225"/>
      <c r="S1652" s="225"/>
      <c r="T1652" s="225"/>
      <c r="U1652" s="225"/>
      <c r="V1652" s="225"/>
      <c r="W1652" s="225"/>
      <c r="X1652" s="225"/>
      <c r="Y1652" s="225"/>
      <c r="Z1652" s="225"/>
      <c r="AA1652" s="225"/>
      <c r="AB1652" s="225"/>
      <c r="AC1652" s="225"/>
      <c r="AD1652" s="226"/>
      <c r="AE1652" s="226"/>
      <c r="AF1652" s="227"/>
      <c r="AG1652" s="227"/>
      <c r="AH1652" s="50"/>
      <c r="AI1652" s="50"/>
      <c r="AJ1652" s="50"/>
      <c r="AK1652" s="50"/>
      <c r="AL1652" s="50"/>
      <c r="AM1652" s="50"/>
      <c r="AN1652" s="50"/>
      <c r="AO1652" s="50"/>
      <c r="AP1652" s="50"/>
      <c r="AQ1652" s="50"/>
      <c r="AR1652" s="50"/>
      <c r="AS1652" s="50"/>
      <c r="AT1652" s="50"/>
      <c r="AU1652" s="50"/>
      <c r="AV1652" s="50"/>
      <c r="AW1652" s="50"/>
      <c r="AX1652" s="50"/>
      <c r="AY1652" s="50"/>
      <c r="AZ1652" s="50"/>
      <c r="BA1652" s="50"/>
      <c r="BB1652" s="50"/>
      <c r="BC1652" s="50"/>
      <c r="BD1652" s="50"/>
      <c r="BE1652" s="50"/>
      <c r="BF1652" s="50"/>
      <c r="BG1652" s="50"/>
    </row>
    <row r="1653" spans="1:59" s="51" customFormat="1" x14ac:dyDescent="0.25">
      <c r="D1653" s="228"/>
      <c r="G1653" s="224"/>
      <c r="H1653" s="225"/>
      <c r="I1653" s="225"/>
      <c r="J1653" s="225"/>
      <c r="K1653" s="225"/>
      <c r="L1653" s="225"/>
      <c r="M1653" s="225"/>
      <c r="N1653" s="225"/>
      <c r="O1653" s="225"/>
      <c r="P1653" s="225"/>
      <c r="Q1653" s="225"/>
      <c r="R1653" s="225"/>
      <c r="S1653" s="225"/>
      <c r="T1653" s="225"/>
      <c r="U1653" s="225"/>
      <c r="V1653" s="225"/>
      <c r="W1653" s="225"/>
      <c r="X1653" s="225"/>
      <c r="Y1653" s="225"/>
      <c r="Z1653" s="225"/>
      <c r="AA1653" s="225"/>
      <c r="AB1653" s="225"/>
      <c r="AC1653" s="225"/>
      <c r="AD1653" s="226"/>
      <c r="AE1653" s="226"/>
      <c r="AF1653" s="227"/>
      <c r="AG1653" s="227"/>
      <c r="AH1653" s="50"/>
      <c r="AI1653" s="50"/>
      <c r="AJ1653" s="50"/>
      <c r="AK1653" s="50"/>
      <c r="AL1653" s="50"/>
      <c r="AM1653" s="50"/>
      <c r="AN1653" s="50"/>
      <c r="AO1653" s="50"/>
      <c r="AP1653" s="50"/>
      <c r="AQ1653" s="50"/>
      <c r="AR1653" s="50"/>
      <c r="AS1653" s="50"/>
      <c r="AT1653" s="50"/>
      <c r="AU1653" s="50"/>
      <c r="AV1653" s="50"/>
      <c r="AW1653" s="50"/>
      <c r="AX1653" s="50"/>
      <c r="AY1653" s="50"/>
      <c r="AZ1653" s="50"/>
      <c r="BA1653" s="50"/>
      <c r="BB1653" s="50"/>
      <c r="BC1653" s="50"/>
      <c r="BD1653" s="50"/>
      <c r="BE1653" s="50"/>
      <c r="BF1653" s="50"/>
      <c r="BG1653" s="50"/>
    </row>
    <row r="1654" spans="1:59" s="51" customFormat="1" x14ac:dyDescent="0.25">
      <c r="D1654" s="228"/>
      <c r="G1654" s="224"/>
      <c r="H1654" s="225"/>
      <c r="I1654" s="225"/>
      <c r="J1654" s="225"/>
      <c r="K1654" s="225"/>
      <c r="L1654" s="225"/>
      <c r="M1654" s="225"/>
      <c r="N1654" s="225"/>
      <c r="O1654" s="225"/>
      <c r="P1654" s="225"/>
      <c r="Q1654" s="225"/>
      <c r="R1654" s="225"/>
      <c r="S1654" s="225"/>
      <c r="T1654" s="225"/>
      <c r="U1654" s="225"/>
      <c r="V1654" s="225"/>
      <c r="W1654" s="225"/>
      <c r="X1654" s="225"/>
      <c r="Y1654" s="225"/>
      <c r="Z1654" s="225"/>
      <c r="AA1654" s="225"/>
      <c r="AB1654" s="225"/>
      <c r="AC1654" s="225"/>
      <c r="AD1654" s="226"/>
      <c r="AE1654" s="226"/>
      <c r="AF1654" s="227"/>
      <c r="AG1654" s="227"/>
      <c r="AH1654" s="50"/>
      <c r="AI1654" s="50"/>
      <c r="AJ1654" s="50"/>
      <c r="AK1654" s="50"/>
      <c r="AL1654" s="50"/>
      <c r="AM1654" s="50"/>
      <c r="AN1654" s="50"/>
      <c r="AO1654" s="50"/>
      <c r="AP1654" s="50"/>
      <c r="AQ1654" s="50"/>
      <c r="AR1654" s="50"/>
      <c r="AS1654" s="50"/>
      <c r="AT1654" s="50"/>
      <c r="AU1654" s="50"/>
      <c r="AV1654" s="50"/>
      <c r="AW1654" s="50"/>
      <c r="AX1654" s="50"/>
      <c r="AY1654" s="50"/>
      <c r="AZ1654" s="50"/>
      <c r="BA1654" s="50"/>
      <c r="BB1654" s="50"/>
      <c r="BC1654" s="50"/>
      <c r="BD1654" s="50"/>
      <c r="BE1654" s="50"/>
      <c r="BF1654" s="50"/>
      <c r="BG1654" s="50"/>
    </row>
    <row r="1655" spans="1:59" s="51" customFormat="1" x14ac:dyDescent="0.25">
      <c r="D1655" s="228"/>
      <c r="G1655" s="224"/>
      <c r="H1655" s="225"/>
      <c r="I1655" s="225"/>
      <c r="J1655" s="225"/>
      <c r="K1655" s="225"/>
      <c r="L1655" s="225"/>
      <c r="M1655" s="225"/>
      <c r="N1655" s="225"/>
      <c r="O1655" s="225"/>
      <c r="P1655" s="225"/>
      <c r="Q1655" s="225"/>
      <c r="R1655" s="225"/>
      <c r="S1655" s="225"/>
      <c r="T1655" s="225"/>
      <c r="U1655" s="225"/>
      <c r="V1655" s="225"/>
      <c r="W1655" s="225"/>
      <c r="X1655" s="225"/>
      <c r="Y1655" s="225"/>
      <c r="Z1655" s="225"/>
      <c r="AA1655" s="225"/>
      <c r="AB1655" s="225"/>
      <c r="AC1655" s="225"/>
      <c r="AD1655" s="226"/>
      <c r="AE1655" s="226"/>
      <c r="AF1655" s="227"/>
      <c r="AG1655" s="227"/>
      <c r="AH1655" s="50"/>
      <c r="AI1655" s="50"/>
      <c r="AJ1655" s="50"/>
      <c r="AK1655" s="50"/>
      <c r="AL1655" s="50"/>
      <c r="AM1655" s="50"/>
      <c r="AN1655" s="50"/>
      <c r="AO1655" s="50"/>
      <c r="AP1655" s="50"/>
      <c r="AQ1655" s="50"/>
      <c r="AR1655" s="50"/>
      <c r="AS1655" s="50"/>
      <c r="AT1655" s="50"/>
      <c r="AU1655" s="50"/>
      <c r="AV1655" s="50"/>
      <c r="AW1655" s="50"/>
      <c r="AX1655" s="50"/>
      <c r="AY1655" s="50"/>
      <c r="AZ1655" s="50"/>
      <c r="BA1655" s="50"/>
      <c r="BB1655" s="50"/>
      <c r="BC1655" s="50"/>
      <c r="BD1655" s="50"/>
      <c r="BE1655" s="50"/>
      <c r="BF1655" s="50"/>
      <c r="BG1655" s="50"/>
    </row>
    <row r="1656" spans="1:59" s="51" customFormat="1" x14ac:dyDescent="0.25">
      <c r="D1656" s="228"/>
      <c r="G1656" s="224"/>
      <c r="H1656" s="225"/>
      <c r="I1656" s="225"/>
      <c r="J1656" s="225"/>
      <c r="K1656" s="225"/>
      <c r="L1656" s="225"/>
      <c r="M1656" s="225"/>
      <c r="N1656" s="225"/>
      <c r="O1656" s="225"/>
      <c r="P1656" s="225"/>
      <c r="Q1656" s="225"/>
      <c r="R1656" s="225"/>
      <c r="S1656" s="225"/>
      <c r="T1656" s="225"/>
      <c r="U1656" s="225"/>
      <c r="V1656" s="225"/>
      <c r="W1656" s="225"/>
      <c r="X1656" s="225"/>
      <c r="Y1656" s="225"/>
      <c r="Z1656" s="225"/>
      <c r="AA1656" s="225"/>
      <c r="AB1656" s="225"/>
      <c r="AC1656" s="225"/>
      <c r="AD1656" s="226"/>
      <c r="AE1656" s="226"/>
      <c r="AF1656" s="227"/>
      <c r="AG1656" s="227"/>
      <c r="AH1656" s="50"/>
      <c r="AI1656" s="50"/>
      <c r="AJ1656" s="50"/>
      <c r="AK1656" s="50"/>
      <c r="AL1656" s="50"/>
      <c r="AM1656" s="50"/>
      <c r="AN1656" s="50"/>
      <c r="AO1656" s="50"/>
      <c r="AP1656" s="50"/>
      <c r="AQ1656" s="50"/>
      <c r="AR1656" s="50"/>
      <c r="AS1656" s="50"/>
      <c r="AT1656" s="50"/>
      <c r="AU1656" s="50"/>
      <c r="AV1656" s="50"/>
      <c r="AW1656" s="50"/>
      <c r="AX1656" s="50"/>
      <c r="AY1656" s="50"/>
      <c r="AZ1656" s="50"/>
      <c r="BA1656" s="50"/>
      <c r="BB1656" s="50"/>
      <c r="BC1656" s="50"/>
      <c r="BD1656" s="50"/>
      <c r="BE1656" s="50"/>
      <c r="BF1656" s="50"/>
      <c r="BG1656" s="50"/>
    </row>
    <row r="1657" spans="1:59" s="51" customFormat="1" x14ac:dyDescent="0.25">
      <c r="D1657" s="228"/>
      <c r="G1657" s="224"/>
      <c r="H1657" s="225"/>
      <c r="I1657" s="225"/>
      <c r="J1657" s="225"/>
      <c r="K1657" s="225"/>
      <c r="L1657" s="225"/>
      <c r="M1657" s="225"/>
      <c r="N1657" s="225"/>
      <c r="O1657" s="225"/>
      <c r="P1657" s="225"/>
      <c r="Q1657" s="225"/>
      <c r="R1657" s="225"/>
      <c r="S1657" s="225"/>
      <c r="T1657" s="225"/>
      <c r="U1657" s="225"/>
      <c r="V1657" s="225"/>
      <c r="W1657" s="225"/>
      <c r="X1657" s="225"/>
      <c r="Y1657" s="225"/>
      <c r="Z1657" s="225"/>
      <c r="AA1657" s="225"/>
      <c r="AB1657" s="225"/>
      <c r="AC1657" s="225"/>
      <c r="AD1657" s="226"/>
      <c r="AE1657" s="226"/>
      <c r="AF1657" s="227"/>
      <c r="AG1657" s="227"/>
      <c r="AH1657" s="50"/>
      <c r="AI1657" s="50"/>
      <c r="AJ1657" s="50"/>
      <c r="AK1657" s="50"/>
      <c r="AL1657" s="50"/>
      <c r="AM1657" s="50"/>
      <c r="AN1657" s="50"/>
      <c r="AO1657" s="50"/>
      <c r="AP1657" s="50"/>
      <c r="AQ1657" s="50"/>
      <c r="AR1657" s="50"/>
      <c r="AS1657" s="50"/>
      <c r="AT1657" s="50"/>
      <c r="AU1657" s="50"/>
      <c r="AV1657" s="50"/>
      <c r="AW1657" s="50"/>
      <c r="AX1657" s="50"/>
      <c r="AY1657" s="50"/>
      <c r="AZ1657" s="50"/>
      <c r="BA1657" s="50"/>
      <c r="BB1657" s="50"/>
      <c r="BC1657" s="50"/>
      <c r="BD1657" s="50"/>
      <c r="BE1657" s="50"/>
      <c r="BF1657" s="50"/>
      <c r="BG1657" s="50"/>
    </row>
    <row r="1658" spans="1:59" s="51" customFormat="1" x14ac:dyDescent="0.25">
      <c r="D1658" s="228"/>
      <c r="G1658" s="224"/>
      <c r="H1658" s="225"/>
      <c r="I1658" s="225"/>
      <c r="J1658" s="225"/>
      <c r="K1658" s="225"/>
      <c r="L1658" s="225"/>
      <c r="M1658" s="225"/>
      <c r="N1658" s="225"/>
      <c r="O1658" s="225"/>
      <c r="P1658" s="225"/>
      <c r="Q1658" s="225"/>
      <c r="R1658" s="225"/>
      <c r="S1658" s="225"/>
      <c r="T1658" s="225"/>
      <c r="U1658" s="225"/>
      <c r="V1658" s="225"/>
      <c r="W1658" s="225"/>
      <c r="X1658" s="225"/>
      <c r="Y1658" s="225"/>
      <c r="Z1658" s="225"/>
      <c r="AA1658" s="225"/>
      <c r="AB1658" s="225"/>
      <c r="AC1658" s="225"/>
      <c r="AD1658" s="226"/>
      <c r="AE1658" s="226"/>
      <c r="AF1658" s="227"/>
      <c r="AG1658" s="227"/>
      <c r="AH1658" s="50"/>
      <c r="AI1658" s="50"/>
      <c r="AJ1658" s="50"/>
      <c r="AK1658" s="50"/>
      <c r="AL1658" s="50"/>
      <c r="AM1658" s="50"/>
      <c r="AN1658" s="50"/>
      <c r="AO1658" s="50"/>
      <c r="AP1658" s="50"/>
      <c r="AQ1658" s="50"/>
      <c r="AR1658" s="50"/>
      <c r="AS1658" s="50"/>
      <c r="AT1658" s="50"/>
      <c r="AU1658" s="50"/>
      <c r="AV1658" s="50"/>
      <c r="AW1658" s="50"/>
      <c r="AX1658" s="50"/>
      <c r="AY1658" s="50"/>
      <c r="AZ1658" s="50"/>
      <c r="BA1658" s="50"/>
      <c r="BB1658" s="50"/>
      <c r="BC1658" s="50"/>
      <c r="BD1658" s="50"/>
      <c r="BE1658" s="50"/>
      <c r="BF1658" s="50"/>
      <c r="BG1658" s="50"/>
    </row>
    <row r="1659" spans="1:59" s="51" customFormat="1" x14ac:dyDescent="0.25">
      <c r="D1659" s="228"/>
      <c r="G1659" s="224"/>
      <c r="H1659" s="225"/>
      <c r="I1659" s="225"/>
      <c r="J1659" s="225"/>
      <c r="K1659" s="225"/>
      <c r="L1659" s="225"/>
      <c r="M1659" s="225"/>
      <c r="N1659" s="225"/>
      <c r="O1659" s="225"/>
      <c r="P1659" s="225"/>
      <c r="Q1659" s="225"/>
      <c r="R1659" s="225"/>
      <c r="S1659" s="225"/>
      <c r="T1659" s="225"/>
      <c r="U1659" s="225"/>
      <c r="V1659" s="225"/>
      <c r="W1659" s="225"/>
      <c r="X1659" s="225"/>
      <c r="Y1659" s="225"/>
      <c r="Z1659" s="225"/>
      <c r="AA1659" s="225"/>
      <c r="AB1659" s="225"/>
      <c r="AC1659" s="225"/>
      <c r="AD1659" s="226"/>
      <c r="AE1659" s="226"/>
      <c r="AF1659" s="227"/>
      <c r="AG1659" s="227"/>
      <c r="AH1659" s="50"/>
      <c r="AI1659" s="50"/>
      <c r="AJ1659" s="50"/>
      <c r="AK1659" s="50"/>
      <c r="AL1659" s="50"/>
      <c r="AM1659" s="50"/>
      <c r="AN1659" s="50"/>
      <c r="AO1659" s="50"/>
      <c r="AP1659" s="50"/>
      <c r="AQ1659" s="50"/>
      <c r="AR1659" s="50"/>
      <c r="AS1659" s="50"/>
      <c r="AT1659" s="50"/>
      <c r="AU1659" s="50"/>
      <c r="AV1659" s="50"/>
      <c r="AW1659" s="50"/>
      <c r="AX1659" s="50"/>
      <c r="AY1659" s="50"/>
      <c r="AZ1659" s="50"/>
      <c r="BA1659" s="50"/>
      <c r="BB1659" s="50"/>
      <c r="BC1659" s="50"/>
      <c r="BD1659" s="50"/>
      <c r="BE1659" s="50"/>
      <c r="BF1659" s="50"/>
      <c r="BG1659" s="50"/>
    </row>
    <row r="1660" spans="1:59" s="51" customFormat="1" x14ac:dyDescent="0.25">
      <c r="D1660" s="228"/>
      <c r="G1660" s="224"/>
      <c r="H1660" s="225"/>
      <c r="I1660" s="225"/>
      <c r="J1660" s="225"/>
      <c r="K1660" s="225"/>
      <c r="L1660" s="225"/>
      <c r="M1660" s="225"/>
      <c r="N1660" s="225"/>
      <c r="O1660" s="225"/>
      <c r="P1660" s="225"/>
      <c r="Q1660" s="225"/>
      <c r="R1660" s="225"/>
      <c r="S1660" s="225"/>
      <c r="T1660" s="225"/>
      <c r="U1660" s="225"/>
      <c r="V1660" s="225"/>
      <c r="W1660" s="225"/>
      <c r="X1660" s="225"/>
      <c r="Y1660" s="225"/>
      <c r="Z1660" s="225"/>
      <c r="AA1660" s="225"/>
      <c r="AB1660" s="225"/>
      <c r="AC1660" s="225"/>
      <c r="AD1660" s="226"/>
      <c r="AE1660" s="226"/>
      <c r="AF1660" s="227"/>
      <c r="AG1660" s="227"/>
      <c r="AH1660" s="50"/>
      <c r="AI1660" s="50"/>
      <c r="AJ1660" s="50"/>
      <c r="AK1660" s="50"/>
      <c r="AL1660" s="50"/>
      <c r="AM1660" s="50"/>
      <c r="AN1660" s="50"/>
      <c r="AO1660" s="50"/>
      <c r="AP1660" s="50"/>
      <c r="AQ1660" s="50"/>
      <c r="AR1660" s="50"/>
      <c r="AS1660" s="50"/>
      <c r="AT1660" s="50"/>
      <c r="AU1660" s="50"/>
      <c r="AV1660" s="50"/>
      <c r="AW1660" s="50"/>
      <c r="AX1660" s="50"/>
      <c r="AY1660" s="50"/>
      <c r="AZ1660" s="50"/>
      <c r="BA1660" s="50"/>
      <c r="BB1660" s="50"/>
      <c r="BC1660" s="50"/>
      <c r="BD1660" s="50"/>
      <c r="BE1660" s="50"/>
      <c r="BF1660" s="50"/>
      <c r="BG1660" s="50"/>
    </row>
    <row r="1661" spans="1:59" s="51" customFormat="1" x14ac:dyDescent="0.25">
      <c r="D1661" s="228"/>
      <c r="G1661" s="224"/>
      <c r="H1661" s="225"/>
      <c r="I1661" s="225"/>
      <c r="J1661" s="225"/>
      <c r="K1661" s="225"/>
      <c r="L1661" s="225"/>
      <c r="M1661" s="225"/>
      <c r="N1661" s="225"/>
      <c r="O1661" s="225"/>
      <c r="P1661" s="225"/>
      <c r="Q1661" s="225"/>
      <c r="R1661" s="225"/>
      <c r="S1661" s="225"/>
      <c r="T1661" s="225"/>
      <c r="U1661" s="225"/>
      <c r="V1661" s="225"/>
      <c r="W1661" s="225"/>
      <c r="X1661" s="225"/>
      <c r="Y1661" s="225"/>
      <c r="Z1661" s="225"/>
      <c r="AA1661" s="225"/>
      <c r="AB1661" s="225"/>
      <c r="AC1661" s="225"/>
      <c r="AD1661" s="226"/>
      <c r="AE1661" s="226"/>
      <c r="AF1661" s="227"/>
      <c r="AG1661" s="227"/>
      <c r="AH1661" s="50"/>
      <c r="AI1661" s="50"/>
      <c r="AJ1661" s="50"/>
      <c r="AK1661" s="50"/>
      <c r="AL1661" s="50"/>
      <c r="AM1661" s="50"/>
      <c r="AN1661" s="50"/>
      <c r="AO1661" s="50"/>
      <c r="AP1661" s="50"/>
      <c r="AQ1661" s="50"/>
      <c r="AR1661" s="50"/>
      <c r="AS1661" s="50"/>
      <c r="AT1661" s="50"/>
      <c r="AU1661" s="50"/>
      <c r="AV1661" s="50"/>
      <c r="AW1661" s="50"/>
      <c r="AX1661" s="50"/>
      <c r="AY1661" s="50"/>
      <c r="AZ1661" s="50"/>
      <c r="BA1661" s="50"/>
      <c r="BB1661" s="50"/>
      <c r="BC1661" s="50"/>
      <c r="BD1661" s="50"/>
      <c r="BE1661" s="50"/>
      <c r="BF1661" s="50"/>
      <c r="BG1661" s="50"/>
    </row>
    <row r="1662" spans="1:59" s="51" customFormat="1" x14ac:dyDescent="0.25">
      <c r="D1662" s="228"/>
      <c r="G1662" s="224"/>
      <c r="H1662" s="225"/>
      <c r="I1662" s="225"/>
      <c r="J1662" s="225"/>
      <c r="K1662" s="225"/>
      <c r="L1662" s="225"/>
      <c r="M1662" s="225"/>
      <c r="N1662" s="225"/>
      <c r="O1662" s="225"/>
      <c r="P1662" s="225"/>
      <c r="Q1662" s="225"/>
      <c r="R1662" s="225"/>
      <c r="S1662" s="225"/>
      <c r="T1662" s="225"/>
      <c r="U1662" s="225"/>
      <c r="V1662" s="225"/>
      <c r="W1662" s="225"/>
      <c r="X1662" s="225"/>
      <c r="Y1662" s="225"/>
      <c r="Z1662" s="225"/>
      <c r="AA1662" s="225"/>
      <c r="AB1662" s="225"/>
      <c r="AC1662" s="225"/>
      <c r="AD1662" s="226"/>
      <c r="AE1662" s="226"/>
      <c r="AF1662" s="227"/>
      <c r="AG1662" s="227"/>
      <c r="AH1662" s="50"/>
      <c r="AI1662" s="50"/>
      <c r="AJ1662" s="50"/>
      <c r="AK1662" s="50"/>
      <c r="AL1662" s="50"/>
      <c r="AM1662" s="50"/>
      <c r="AN1662" s="50"/>
      <c r="AO1662" s="50"/>
      <c r="AP1662" s="50"/>
      <c r="AQ1662" s="50"/>
      <c r="AR1662" s="50"/>
      <c r="AS1662" s="50"/>
      <c r="AT1662" s="50"/>
      <c r="AU1662" s="50"/>
      <c r="AV1662" s="50"/>
      <c r="AW1662" s="50"/>
      <c r="AX1662" s="50"/>
      <c r="AY1662" s="50"/>
      <c r="AZ1662" s="50"/>
      <c r="BA1662" s="50"/>
      <c r="BB1662" s="50"/>
      <c r="BC1662" s="50"/>
      <c r="BD1662" s="50"/>
      <c r="BE1662" s="50"/>
      <c r="BF1662" s="50"/>
      <c r="BG1662" s="50"/>
    </row>
    <row r="1663" spans="1:59" s="51" customFormat="1" x14ac:dyDescent="0.25">
      <c r="D1663" s="228"/>
      <c r="G1663" s="224"/>
      <c r="H1663" s="225"/>
      <c r="I1663" s="225"/>
      <c r="J1663" s="225"/>
      <c r="K1663" s="225"/>
      <c r="L1663" s="225"/>
      <c r="M1663" s="225"/>
      <c r="N1663" s="225"/>
      <c r="O1663" s="225"/>
      <c r="P1663" s="225"/>
      <c r="Q1663" s="225"/>
      <c r="R1663" s="225"/>
      <c r="S1663" s="225"/>
      <c r="T1663" s="225"/>
      <c r="U1663" s="225"/>
      <c r="V1663" s="225"/>
      <c r="W1663" s="225"/>
      <c r="X1663" s="225"/>
      <c r="Y1663" s="225"/>
      <c r="Z1663" s="225"/>
      <c r="AA1663" s="225"/>
      <c r="AB1663" s="225"/>
      <c r="AC1663" s="225"/>
      <c r="AD1663" s="226"/>
      <c r="AE1663" s="226"/>
      <c r="AF1663" s="227"/>
      <c r="AG1663" s="227"/>
      <c r="AH1663" s="50"/>
      <c r="AI1663" s="50"/>
      <c r="AJ1663" s="50"/>
      <c r="AK1663" s="50"/>
      <c r="AL1663" s="50"/>
      <c r="AM1663" s="50"/>
      <c r="AN1663" s="50"/>
      <c r="AO1663" s="50"/>
      <c r="AP1663" s="50"/>
      <c r="AQ1663" s="50"/>
      <c r="AR1663" s="50"/>
      <c r="AS1663" s="50"/>
      <c r="AT1663" s="50"/>
      <c r="AU1663" s="50"/>
      <c r="AV1663" s="50"/>
      <c r="AW1663" s="50"/>
      <c r="AX1663" s="50"/>
      <c r="AY1663" s="50"/>
      <c r="AZ1663" s="50"/>
      <c r="BA1663" s="50"/>
      <c r="BB1663" s="50"/>
      <c r="BC1663" s="50"/>
      <c r="BD1663" s="50"/>
      <c r="BE1663" s="50"/>
      <c r="BF1663" s="50"/>
      <c r="BG1663" s="50"/>
    </row>
    <row r="1664" spans="1:59" s="51" customFormat="1" x14ac:dyDescent="0.25">
      <c r="D1664" s="228"/>
      <c r="G1664" s="224"/>
      <c r="H1664" s="225"/>
      <c r="I1664" s="225"/>
      <c r="J1664" s="225"/>
      <c r="K1664" s="225"/>
      <c r="L1664" s="225"/>
      <c r="M1664" s="225"/>
      <c r="N1664" s="225"/>
      <c r="O1664" s="225"/>
      <c r="P1664" s="225"/>
      <c r="Q1664" s="225"/>
      <c r="R1664" s="225"/>
      <c r="S1664" s="225"/>
      <c r="T1664" s="225"/>
      <c r="U1664" s="225"/>
      <c r="V1664" s="225"/>
      <c r="W1664" s="225"/>
      <c r="X1664" s="225"/>
      <c r="Y1664" s="225"/>
      <c r="Z1664" s="225"/>
      <c r="AA1664" s="225"/>
      <c r="AB1664" s="225"/>
      <c r="AC1664" s="225"/>
      <c r="AD1664" s="226"/>
      <c r="AE1664" s="226"/>
      <c r="AF1664" s="227"/>
      <c r="AG1664" s="227"/>
      <c r="AH1664" s="50"/>
      <c r="AI1664" s="50"/>
      <c r="AJ1664" s="50"/>
      <c r="AK1664" s="50"/>
      <c r="AL1664" s="50"/>
      <c r="AM1664" s="50"/>
      <c r="AN1664" s="50"/>
      <c r="AO1664" s="50"/>
      <c r="AP1664" s="50"/>
      <c r="AQ1664" s="50"/>
      <c r="AR1664" s="50"/>
      <c r="AS1664" s="50"/>
      <c r="AT1664" s="50"/>
      <c r="AU1664" s="50"/>
      <c r="AV1664" s="50"/>
      <c r="AW1664" s="50"/>
      <c r="AX1664" s="50"/>
      <c r="AY1664" s="50"/>
      <c r="AZ1664" s="50"/>
      <c r="BA1664" s="50"/>
      <c r="BB1664" s="50"/>
      <c r="BC1664" s="50"/>
      <c r="BD1664" s="50"/>
      <c r="BE1664" s="50"/>
      <c r="BF1664" s="50"/>
      <c r="BG1664" s="50"/>
    </row>
    <row r="1665" spans="4:59" s="51" customFormat="1" x14ac:dyDescent="0.25">
      <c r="D1665" s="228"/>
      <c r="G1665" s="224"/>
      <c r="H1665" s="225"/>
      <c r="I1665" s="225"/>
      <c r="J1665" s="225"/>
      <c r="K1665" s="225"/>
      <c r="L1665" s="225"/>
      <c r="M1665" s="225"/>
      <c r="N1665" s="225"/>
      <c r="O1665" s="225"/>
      <c r="P1665" s="225"/>
      <c r="Q1665" s="225"/>
      <c r="R1665" s="225"/>
      <c r="S1665" s="225"/>
      <c r="T1665" s="225"/>
      <c r="U1665" s="225"/>
      <c r="V1665" s="225"/>
      <c r="W1665" s="225"/>
      <c r="X1665" s="225"/>
      <c r="Y1665" s="225"/>
      <c r="Z1665" s="225"/>
      <c r="AA1665" s="225"/>
      <c r="AB1665" s="225"/>
      <c r="AC1665" s="225"/>
      <c r="AD1665" s="226"/>
      <c r="AE1665" s="226"/>
      <c r="AF1665" s="227"/>
      <c r="AG1665" s="227"/>
      <c r="AH1665" s="50"/>
      <c r="AI1665" s="50"/>
      <c r="AJ1665" s="50"/>
      <c r="AK1665" s="50"/>
      <c r="AL1665" s="50"/>
      <c r="AM1665" s="50"/>
      <c r="AN1665" s="50"/>
      <c r="AO1665" s="50"/>
      <c r="AP1665" s="50"/>
      <c r="AQ1665" s="50"/>
      <c r="AR1665" s="50"/>
      <c r="AS1665" s="50"/>
      <c r="AT1665" s="50"/>
      <c r="AU1665" s="50"/>
      <c r="AV1665" s="50"/>
      <c r="AW1665" s="50"/>
      <c r="AX1665" s="50"/>
      <c r="AY1665" s="50"/>
      <c r="AZ1665" s="50"/>
      <c r="BA1665" s="50"/>
      <c r="BB1665" s="50"/>
      <c r="BC1665" s="50"/>
      <c r="BD1665" s="50"/>
      <c r="BE1665" s="50"/>
      <c r="BF1665" s="50"/>
      <c r="BG1665" s="50"/>
    </row>
    <row r="1666" spans="4:59" s="51" customFormat="1" x14ac:dyDescent="0.25">
      <c r="D1666" s="228"/>
      <c r="G1666" s="224"/>
      <c r="H1666" s="225"/>
      <c r="I1666" s="225"/>
      <c r="J1666" s="225"/>
      <c r="K1666" s="225"/>
      <c r="L1666" s="225"/>
      <c r="M1666" s="225"/>
      <c r="N1666" s="225"/>
      <c r="O1666" s="225"/>
      <c r="P1666" s="225"/>
      <c r="Q1666" s="225"/>
      <c r="R1666" s="225"/>
      <c r="S1666" s="225"/>
      <c r="T1666" s="225"/>
      <c r="U1666" s="225"/>
      <c r="V1666" s="225"/>
      <c r="W1666" s="225"/>
      <c r="X1666" s="225"/>
      <c r="Y1666" s="225"/>
      <c r="Z1666" s="225"/>
      <c r="AA1666" s="225"/>
      <c r="AB1666" s="225"/>
      <c r="AC1666" s="225"/>
      <c r="AD1666" s="226"/>
      <c r="AE1666" s="226"/>
      <c r="AF1666" s="227"/>
      <c r="AG1666" s="227"/>
      <c r="AH1666" s="50"/>
      <c r="AI1666" s="50"/>
      <c r="AJ1666" s="50"/>
      <c r="AK1666" s="50"/>
      <c r="AL1666" s="50"/>
      <c r="AM1666" s="50"/>
      <c r="AN1666" s="50"/>
      <c r="AO1666" s="50"/>
      <c r="AP1666" s="50"/>
      <c r="AQ1666" s="50"/>
      <c r="AR1666" s="50"/>
      <c r="AS1666" s="50"/>
      <c r="AT1666" s="50"/>
      <c r="AU1666" s="50"/>
      <c r="AV1666" s="50"/>
      <c r="AW1666" s="50"/>
      <c r="AX1666" s="50"/>
      <c r="AY1666" s="50"/>
      <c r="AZ1666" s="50"/>
      <c r="BA1666" s="50"/>
      <c r="BB1666" s="50"/>
      <c r="BC1666" s="50"/>
      <c r="BD1666" s="50"/>
      <c r="BE1666" s="50"/>
      <c r="BF1666" s="50"/>
      <c r="BG1666" s="50"/>
    </row>
    <row r="1667" spans="4:59" s="51" customFormat="1" x14ac:dyDescent="0.25">
      <c r="D1667" s="228"/>
      <c r="G1667" s="224"/>
      <c r="H1667" s="225"/>
      <c r="I1667" s="225"/>
      <c r="J1667" s="225"/>
      <c r="K1667" s="225"/>
      <c r="L1667" s="225"/>
      <c r="M1667" s="225"/>
      <c r="N1667" s="225"/>
      <c r="O1667" s="225"/>
      <c r="P1667" s="225"/>
      <c r="Q1667" s="225"/>
      <c r="R1667" s="225"/>
      <c r="S1667" s="225"/>
      <c r="T1667" s="225"/>
      <c r="U1667" s="225"/>
      <c r="V1667" s="225"/>
      <c r="W1667" s="225"/>
      <c r="X1667" s="225"/>
      <c r="Y1667" s="225"/>
      <c r="Z1667" s="225"/>
      <c r="AA1667" s="225"/>
      <c r="AB1667" s="225"/>
      <c r="AC1667" s="225"/>
      <c r="AD1667" s="226"/>
      <c r="AE1667" s="226"/>
      <c r="AF1667" s="227"/>
      <c r="AG1667" s="227"/>
      <c r="AH1667" s="50"/>
      <c r="AI1667" s="50"/>
      <c r="AJ1667" s="50"/>
      <c r="AK1667" s="50"/>
      <c r="AL1667" s="50"/>
      <c r="AM1667" s="50"/>
      <c r="AN1667" s="50"/>
      <c r="AO1667" s="50"/>
      <c r="AP1667" s="50"/>
      <c r="AQ1667" s="50"/>
      <c r="AR1667" s="50"/>
      <c r="AS1667" s="50"/>
      <c r="AT1667" s="50"/>
      <c r="AU1667" s="50"/>
      <c r="AV1667" s="50"/>
      <c r="AW1667" s="50"/>
      <c r="AX1667" s="50"/>
      <c r="AY1667" s="50"/>
      <c r="AZ1667" s="50"/>
      <c r="BA1667" s="50"/>
      <c r="BB1667" s="50"/>
      <c r="BC1667" s="50"/>
      <c r="BD1667" s="50"/>
      <c r="BE1667" s="50"/>
      <c r="BF1667" s="50"/>
      <c r="BG1667" s="50"/>
    </row>
    <row r="1668" spans="4:59" s="51" customFormat="1" x14ac:dyDescent="0.25">
      <c r="D1668" s="228"/>
      <c r="G1668" s="224"/>
      <c r="H1668" s="225"/>
      <c r="I1668" s="225"/>
      <c r="J1668" s="225"/>
      <c r="K1668" s="225"/>
      <c r="L1668" s="225"/>
      <c r="M1668" s="225"/>
      <c r="N1668" s="225"/>
      <c r="O1668" s="225"/>
      <c r="P1668" s="225"/>
      <c r="Q1668" s="225"/>
      <c r="R1668" s="225"/>
      <c r="S1668" s="225"/>
      <c r="T1668" s="225"/>
      <c r="U1668" s="225"/>
      <c r="V1668" s="225"/>
      <c r="W1668" s="225"/>
      <c r="X1668" s="225"/>
      <c r="Y1668" s="225"/>
      <c r="Z1668" s="225"/>
      <c r="AA1668" s="225"/>
      <c r="AB1668" s="225"/>
      <c r="AC1668" s="225"/>
      <c r="AD1668" s="226"/>
      <c r="AE1668" s="226"/>
      <c r="AF1668" s="227"/>
      <c r="AG1668" s="227"/>
      <c r="AH1668" s="50"/>
      <c r="AI1668" s="50"/>
      <c r="AJ1668" s="50"/>
      <c r="AK1668" s="50"/>
      <c r="AL1668" s="50"/>
      <c r="AM1668" s="50"/>
      <c r="AN1668" s="50"/>
      <c r="AO1668" s="50"/>
      <c r="AP1668" s="50"/>
      <c r="AQ1668" s="50"/>
      <c r="AR1668" s="50"/>
      <c r="AS1668" s="50"/>
      <c r="AT1668" s="50"/>
      <c r="AU1668" s="50"/>
      <c r="AV1668" s="50"/>
      <c r="AW1668" s="50"/>
      <c r="AX1668" s="50"/>
      <c r="AY1668" s="50"/>
      <c r="AZ1668" s="50"/>
      <c r="BA1668" s="50"/>
      <c r="BB1668" s="50"/>
      <c r="BC1668" s="50"/>
      <c r="BD1668" s="50"/>
      <c r="BE1668" s="50"/>
      <c r="BF1668" s="50"/>
      <c r="BG1668" s="50"/>
    </row>
    <row r="1669" spans="4:59" s="51" customFormat="1" x14ac:dyDescent="0.25">
      <c r="D1669" s="228"/>
      <c r="G1669" s="224"/>
      <c r="H1669" s="225"/>
      <c r="I1669" s="225"/>
      <c r="J1669" s="225"/>
      <c r="K1669" s="225"/>
      <c r="L1669" s="225"/>
      <c r="M1669" s="225"/>
      <c r="N1669" s="225"/>
      <c r="O1669" s="225"/>
      <c r="P1669" s="225"/>
      <c r="Q1669" s="225"/>
      <c r="R1669" s="225"/>
      <c r="S1669" s="225"/>
      <c r="T1669" s="225"/>
      <c r="U1669" s="225"/>
      <c r="V1669" s="225"/>
      <c r="W1669" s="225"/>
      <c r="X1669" s="225"/>
      <c r="Y1669" s="225"/>
      <c r="Z1669" s="225"/>
      <c r="AA1669" s="225"/>
      <c r="AB1669" s="225"/>
      <c r="AC1669" s="225"/>
      <c r="AD1669" s="226"/>
      <c r="AE1669" s="226"/>
      <c r="AF1669" s="227"/>
      <c r="AG1669" s="227"/>
      <c r="AH1669" s="50"/>
      <c r="AI1669" s="50"/>
      <c r="AJ1669" s="50"/>
      <c r="AK1669" s="50"/>
      <c r="AL1669" s="50"/>
      <c r="AM1669" s="50"/>
      <c r="AN1669" s="50"/>
      <c r="AO1669" s="50"/>
      <c r="AP1669" s="50"/>
      <c r="AQ1669" s="50"/>
      <c r="AR1669" s="50"/>
      <c r="AS1669" s="50"/>
      <c r="AT1669" s="50"/>
      <c r="AU1669" s="50"/>
      <c r="AV1669" s="50"/>
      <c r="AW1669" s="50"/>
      <c r="AX1669" s="50"/>
      <c r="AY1669" s="50"/>
      <c r="AZ1669" s="50"/>
      <c r="BA1669" s="50"/>
      <c r="BB1669" s="50"/>
      <c r="BC1669" s="50"/>
      <c r="BD1669" s="50"/>
      <c r="BE1669" s="50"/>
      <c r="BF1669" s="50"/>
      <c r="BG1669" s="50"/>
    </row>
    <row r="1670" spans="4:59" s="51" customFormat="1" x14ac:dyDescent="0.25">
      <c r="D1670" s="228"/>
      <c r="G1670" s="224"/>
      <c r="H1670" s="225"/>
      <c r="I1670" s="225"/>
      <c r="J1670" s="225"/>
      <c r="K1670" s="225"/>
      <c r="L1670" s="225"/>
      <c r="M1670" s="225"/>
      <c r="N1670" s="225"/>
      <c r="O1670" s="225"/>
      <c r="P1670" s="225"/>
      <c r="Q1670" s="225"/>
      <c r="R1670" s="225"/>
      <c r="S1670" s="225"/>
      <c r="T1670" s="225"/>
      <c r="U1670" s="225"/>
      <c r="V1670" s="225"/>
      <c r="W1670" s="225"/>
      <c r="X1670" s="225"/>
      <c r="Y1670" s="225"/>
      <c r="Z1670" s="225"/>
      <c r="AA1670" s="225"/>
      <c r="AB1670" s="225"/>
      <c r="AC1670" s="225"/>
      <c r="AD1670" s="226"/>
      <c r="AE1670" s="226"/>
      <c r="AF1670" s="227"/>
      <c r="AG1670" s="227"/>
      <c r="AH1670" s="50"/>
      <c r="AI1670" s="50"/>
      <c r="AJ1670" s="50"/>
      <c r="AK1670" s="50"/>
      <c r="AL1670" s="50"/>
      <c r="AM1670" s="50"/>
      <c r="AN1670" s="50"/>
      <c r="AO1670" s="50"/>
      <c r="AP1670" s="50"/>
      <c r="AQ1670" s="50"/>
      <c r="AR1670" s="50"/>
      <c r="AS1670" s="50"/>
      <c r="AT1670" s="50"/>
      <c r="AU1670" s="50"/>
      <c r="AV1670" s="50"/>
      <c r="AW1670" s="50"/>
      <c r="AX1670" s="50"/>
      <c r="AY1670" s="50"/>
      <c r="AZ1670" s="50"/>
      <c r="BA1670" s="50"/>
      <c r="BB1670" s="50"/>
      <c r="BC1670" s="50"/>
      <c r="BD1670" s="50"/>
      <c r="BE1670" s="50"/>
      <c r="BF1670" s="50"/>
      <c r="BG1670" s="50"/>
    </row>
    <row r="1671" spans="4:59" s="51" customFormat="1" x14ac:dyDescent="0.25">
      <c r="D1671" s="228"/>
      <c r="G1671" s="224"/>
      <c r="H1671" s="225"/>
      <c r="I1671" s="225"/>
      <c r="J1671" s="225"/>
      <c r="K1671" s="225"/>
      <c r="L1671" s="225"/>
      <c r="M1671" s="225"/>
      <c r="N1671" s="225"/>
      <c r="O1671" s="225"/>
      <c r="P1671" s="225"/>
      <c r="Q1671" s="225"/>
      <c r="R1671" s="225"/>
      <c r="S1671" s="225"/>
      <c r="T1671" s="225"/>
      <c r="U1671" s="225"/>
      <c r="V1671" s="225"/>
      <c r="W1671" s="225"/>
      <c r="X1671" s="225"/>
      <c r="Y1671" s="225"/>
      <c r="Z1671" s="225"/>
      <c r="AA1671" s="225"/>
      <c r="AB1671" s="225"/>
      <c r="AC1671" s="225"/>
      <c r="AD1671" s="226"/>
      <c r="AE1671" s="226"/>
      <c r="AF1671" s="227"/>
      <c r="AG1671" s="227"/>
      <c r="AH1671" s="50"/>
      <c r="AI1671" s="50"/>
      <c r="AJ1671" s="50"/>
      <c r="AK1671" s="50"/>
      <c r="AL1671" s="50"/>
      <c r="AM1671" s="50"/>
      <c r="AN1671" s="50"/>
      <c r="AO1671" s="50"/>
      <c r="AP1671" s="50"/>
      <c r="AQ1671" s="50"/>
      <c r="AR1671" s="50"/>
      <c r="AS1671" s="50"/>
      <c r="AT1671" s="50"/>
      <c r="AU1671" s="50"/>
      <c r="AV1671" s="50"/>
      <c r="AW1671" s="50"/>
      <c r="AX1671" s="50"/>
      <c r="AY1671" s="50"/>
      <c r="AZ1671" s="50"/>
      <c r="BA1671" s="50"/>
      <c r="BB1671" s="50"/>
      <c r="BC1671" s="50"/>
      <c r="BD1671" s="50"/>
      <c r="BE1671" s="50"/>
      <c r="BF1671" s="50"/>
      <c r="BG1671" s="50"/>
    </row>
    <row r="1672" spans="4:59" s="51" customFormat="1" x14ac:dyDescent="0.25">
      <c r="D1672" s="228"/>
      <c r="G1672" s="224"/>
      <c r="H1672" s="225"/>
      <c r="I1672" s="225"/>
      <c r="J1672" s="225"/>
      <c r="K1672" s="225"/>
      <c r="L1672" s="225"/>
      <c r="M1672" s="225"/>
      <c r="N1672" s="225"/>
      <c r="O1672" s="225"/>
      <c r="P1672" s="225"/>
      <c r="Q1672" s="225"/>
      <c r="R1672" s="225"/>
      <c r="S1672" s="225"/>
      <c r="T1672" s="225"/>
      <c r="U1672" s="225"/>
      <c r="V1672" s="225"/>
      <c r="W1672" s="225"/>
      <c r="X1672" s="225"/>
      <c r="Y1672" s="225"/>
      <c r="Z1672" s="225"/>
      <c r="AA1672" s="225"/>
      <c r="AB1672" s="225"/>
      <c r="AC1672" s="225"/>
      <c r="AD1672" s="226"/>
      <c r="AE1672" s="226"/>
      <c r="AF1672" s="227"/>
      <c r="AG1672" s="227"/>
      <c r="AH1672" s="50"/>
      <c r="AI1672" s="50"/>
      <c r="AJ1672" s="50"/>
      <c r="AK1672" s="50"/>
      <c r="AL1672" s="50"/>
      <c r="AM1672" s="50"/>
      <c r="AN1672" s="50"/>
      <c r="AO1672" s="50"/>
      <c r="AP1672" s="50"/>
      <c r="AQ1672" s="50"/>
      <c r="AR1672" s="50"/>
      <c r="AS1672" s="50"/>
      <c r="AT1672" s="50"/>
      <c r="AU1672" s="50"/>
      <c r="AV1672" s="50"/>
      <c r="AW1672" s="50"/>
      <c r="AX1672" s="50"/>
      <c r="AY1672" s="50"/>
      <c r="AZ1672" s="50"/>
      <c r="BA1672" s="50"/>
      <c r="BB1672" s="50"/>
      <c r="BC1672" s="50"/>
      <c r="BD1672" s="50"/>
      <c r="BE1672" s="50"/>
      <c r="BF1672" s="50"/>
      <c r="BG1672" s="50"/>
    </row>
    <row r="1673" spans="4:59" s="51" customFormat="1" x14ac:dyDescent="0.25">
      <c r="D1673" s="228"/>
      <c r="G1673" s="224"/>
      <c r="H1673" s="225"/>
      <c r="I1673" s="225"/>
      <c r="J1673" s="225"/>
      <c r="K1673" s="225"/>
      <c r="L1673" s="225"/>
      <c r="M1673" s="225"/>
      <c r="N1673" s="225"/>
      <c r="O1673" s="225"/>
      <c r="P1673" s="225"/>
      <c r="Q1673" s="225"/>
      <c r="R1673" s="225"/>
      <c r="S1673" s="225"/>
      <c r="T1673" s="225"/>
      <c r="U1673" s="225"/>
      <c r="V1673" s="225"/>
      <c r="W1673" s="225"/>
      <c r="X1673" s="225"/>
      <c r="Y1673" s="225"/>
      <c r="Z1673" s="225"/>
      <c r="AA1673" s="225"/>
      <c r="AB1673" s="225"/>
      <c r="AC1673" s="225"/>
      <c r="AD1673" s="226"/>
      <c r="AE1673" s="226"/>
      <c r="AF1673" s="227"/>
      <c r="AG1673" s="227"/>
      <c r="AH1673" s="50"/>
      <c r="AI1673" s="50"/>
      <c r="AJ1673" s="50"/>
      <c r="AK1673" s="50"/>
      <c r="AL1673" s="50"/>
      <c r="AM1673" s="50"/>
      <c r="AN1673" s="50"/>
      <c r="AO1673" s="50"/>
      <c r="AP1673" s="50"/>
      <c r="AQ1673" s="50"/>
      <c r="AR1673" s="50"/>
      <c r="AS1673" s="50"/>
      <c r="AT1673" s="50"/>
      <c r="AU1673" s="50"/>
      <c r="AV1673" s="50"/>
      <c r="AW1673" s="50"/>
      <c r="AX1673" s="50"/>
      <c r="AY1673" s="50"/>
      <c r="AZ1673" s="50"/>
      <c r="BA1673" s="50"/>
      <c r="BB1673" s="50"/>
      <c r="BC1673" s="50"/>
      <c r="BD1673" s="50"/>
      <c r="BE1673" s="50"/>
      <c r="BF1673" s="50"/>
      <c r="BG1673" s="50"/>
    </row>
    <row r="1674" spans="4:59" s="51" customFormat="1" x14ac:dyDescent="0.25">
      <c r="D1674" s="228"/>
      <c r="G1674" s="224"/>
      <c r="H1674" s="225"/>
      <c r="I1674" s="225"/>
      <c r="J1674" s="225"/>
      <c r="K1674" s="225"/>
      <c r="L1674" s="225"/>
      <c r="M1674" s="225"/>
      <c r="N1674" s="225"/>
      <c r="O1674" s="225"/>
      <c r="P1674" s="225"/>
      <c r="Q1674" s="225"/>
      <c r="R1674" s="225"/>
      <c r="S1674" s="225"/>
      <c r="T1674" s="225"/>
      <c r="U1674" s="225"/>
      <c r="V1674" s="225"/>
      <c r="W1674" s="225"/>
      <c r="X1674" s="225"/>
      <c r="Y1674" s="225"/>
      <c r="Z1674" s="225"/>
      <c r="AA1674" s="225"/>
      <c r="AB1674" s="225"/>
      <c r="AC1674" s="225"/>
      <c r="AD1674" s="226"/>
      <c r="AE1674" s="226"/>
      <c r="AF1674" s="227"/>
      <c r="AG1674" s="227"/>
      <c r="AH1674" s="50"/>
      <c r="AI1674" s="50"/>
      <c r="AJ1674" s="50"/>
      <c r="AK1674" s="50"/>
      <c r="AL1674" s="50"/>
      <c r="AM1674" s="50"/>
      <c r="AN1674" s="50"/>
      <c r="AO1674" s="50"/>
      <c r="AP1674" s="50"/>
      <c r="AQ1674" s="50"/>
      <c r="AR1674" s="50"/>
      <c r="AS1674" s="50"/>
      <c r="AT1674" s="50"/>
      <c r="AU1674" s="50"/>
      <c r="AV1674" s="50"/>
      <c r="AW1674" s="50"/>
      <c r="AX1674" s="50"/>
      <c r="AY1674" s="50"/>
      <c r="AZ1674" s="50"/>
      <c r="BA1674" s="50"/>
      <c r="BB1674" s="50"/>
      <c r="BC1674" s="50"/>
      <c r="BD1674" s="50"/>
      <c r="BE1674" s="50"/>
      <c r="BF1674" s="50"/>
      <c r="BG1674" s="50"/>
    </row>
    <row r="1675" spans="4:59" s="51" customFormat="1" x14ac:dyDescent="0.25">
      <c r="D1675" s="228"/>
      <c r="G1675" s="224"/>
      <c r="H1675" s="225"/>
      <c r="I1675" s="225"/>
      <c r="J1675" s="225"/>
      <c r="K1675" s="225"/>
      <c r="L1675" s="225"/>
      <c r="M1675" s="225"/>
      <c r="N1675" s="225"/>
      <c r="O1675" s="225"/>
      <c r="P1675" s="225"/>
      <c r="Q1675" s="225"/>
      <c r="R1675" s="225"/>
      <c r="S1675" s="225"/>
      <c r="T1675" s="225"/>
      <c r="U1675" s="225"/>
      <c r="V1675" s="225"/>
      <c r="W1675" s="225"/>
      <c r="X1675" s="225"/>
      <c r="Y1675" s="225"/>
      <c r="Z1675" s="225"/>
      <c r="AA1675" s="225"/>
      <c r="AB1675" s="225"/>
      <c r="AC1675" s="225"/>
      <c r="AD1675" s="226"/>
      <c r="AE1675" s="226"/>
      <c r="AF1675" s="227"/>
      <c r="AG1675" s="227"/>
      <c r="AH1675" s="50"/>
      <c r="AI1675" s="50"/>
      <c r="AJ1675" s="50"/>
      <c r="AK1675" s="50"/>
      <c r="AL1675" s="50"/>
      <c r="AM1675" s="50"/>
      <c r="AN1675" s="50"/>
      <c r="AO1675" s="50"/>
      <c r="AP1675" s="50"/>
      <c r="AQ1675" s="50"/>
      <c r="AR1675" s="50"/>
      <c r="AS1675" s="50"/>
      <c r="AT1675" s="50"/>
      <c r="AU1675" s="50"/>
      <c r="AV1675" s="50"/>
      <c r="AW1675" s="50"/>
      <c r="AX1675" s="50"/>
      <c r="AY1675" s="50"/>
      <c r="AZ1675" s="50"/>
      <c r="BA1675" s="50"/>
      <c r="BB1675" s="50"/>
      <c r="BC1675" s="50"/>
      <c r="BD1675" s="50"/>
      <c r="BE1675" s="50"/>
      <c r="BF1675" s="50"/>
      <c r="BG1675" s="50"/>
    </row>
    <row r="1676" spans="4:59" s="51" customFormat="1" x14ac:dyDescent="0.25">
      <c r="D1676" s="228"/>
      <c r="G1676" s="224"/>
      <c r="H1676" s="225"/>
      <c r="I1676" s="225"/>
      <c r="J1676" s="225"/>
      <c r="K1676" s="225"/>
      <c r="L1676" s="225"/>
      <c r="M1676" s="225"/>
      <c r="N1676" s="225"/>
      <c r="O1676" s="225"/>
      <c r="P1676" s="225"/>
      <c r="Q1676" s="225"/>
      <c r="R1676" s="225"/>
      <c r="S1676" s="225"/>
      <c r="T1676" s="225"/>
      <c r="U1676" s="225"/>
      <c r="V1676" s="225"/>
      <c r="W1676" s="225"/>
      <c r="X1676" s="225"/>
      <c r="Y1676" s="225"/>
      <c r="Z1676" s="225"/>
      <c r="AA1676" s="225"/>
      <c r="AB1676" s="225"/>
      <c r="AC1676" s="225"/>
      <c r="AD1676" s="226"/>
      <c r="AE1676" s="226"/>
      <c r="AF1676" s="227"/>
      <c r="AG1676" s="227"/>
      <c r="AH1676" s="50"/>
      <c r="AI1676" s="50"/>
      <c r="AJ1676" s="50"/>
      <c r="AK1676" s="50"/>
      <c r="AL1676" s="50"/>
      <c r="AM1676" s="50"/>
      <c r="AN1676" s="50"/>
      <c r="AO1676" s="50"/>
      <c r="AP1676" s="50"/>
      <c r="AQ1676" s="50"/>
      <c r="AR1676" s="50"/>
      <c r="AS1676" s="50"/>
      <c r="AT1676" s="50"/>
      <c r="AU1676" s="50"/>
      <c r="AV1676" s="50"/>
      <c r="AW1676" s="50"/>
      <c r="AX1676" s="50"/>
      <c r="AY1676" s="50"/>
      <c r="AZ1676" s="50"/>
      <c r="BA1676" s="50"/>
      <c r="BB1676" s="50"/>
      <c r="BC1676" s="50"/>
      <c r="BD1676" s="50"/>
      <c r="BE1676" s="50"/>
      <c r="BF1676" s="50"/>
      <c r="BG1676" s="50"/>
    </row>
    <row r="1677" spans="4:59" s="51" customFormat="1" x14ac:dyDescent="0.25">
      <c r="D1677" s="228"/>
      <c r="G1677" s="224"/>
      <c r="H1677" s="225"/>
      <c r="I1677" s="225"/>
      <c r="J1677" s="225"/>
      <c r="K1677" s="225"/>
      <c r="L1677" s="225"/>
      <c r="M1677" s="225"/>
      <c r="N1677" s="225"/>
      <c r="O1677" s="225"/>
      <c r="P1677" s="225"/>
      <c r="Q1677" s="225"/>
      <c r="R1677" s="225"/>
      <c r="S1677" s="225"/>
      <c r="T1677" s="225"/>
      <c r="U1677" s="225"/>
      <c r="V1677" s="225"/>
      <c r="W1677" s="225"/>
      <c r="X1677" s="225"/>
      <c r="Y1677" s="225"/>
      <c r="Z1677" s="225"/>
      <c r="AA1677" s="225"/>
      <c r="AB1677" s="225"/>
      <c r="AC1677" s="225"/>
      <c r="AD1677" s="226"/>
      <c r="AE1677" s="226"/>
      <c r="AF1677" s="227"/>
      <c r="AG1677" s="227"/>
      <c r="AH1677" s="50"/>
      <c r="AI1677" s="50"/>
      <c r="AJ1677" s="50"/>
      <c r="AK1677" s="50"/>
      <c r="AL1677" s="50"/>
      <c r="AM1677" s="50"/>
      <c r="AN1677" s="50"/>
      <c r="AO1677" s="50"/>
      <c r="AP1677" s="50"/>
      <c r="AQ1677" s="50"/>
      <c r="AR1677" s="50"/>
      <c r="AS1677" s="50"/>
      <c r="AT1677" s="50"/>
      <c r="AU1677" s="50"/>
      <c r="AV1677" s="50"/>
      <c r="AW1677" s="50"/>
      <c r="AX1677" s="50"/>
      <c r="AY1677" s="50"/>
      <c r="AZ1677" s="50"/>
      <c r="BA1677" s="50"/>
      <c r="BB1677" s="50"/>
      <c r="BC1677" s="50"/>
      <c r="BD1677" s="50"/>
      <c r="BE1677" s="50"/>
      <c r="BF1677" s="50"/>
      <c r="BG1677" s="50"/>
    </row>
    <row r="1678" spans="4:59" s="51" customFormat="1" x14ac:dyDescent="0.25">
      <c r="D1678" s="228"/>
      <c r="G1678" s="224"/>
      <c r="H1678" s="225"/>
      <c r="I1678" s="225"/>
      <c r="J1678" s="225"/>
      <c r="K1678" s="225"/>
      <c r="L1678" s="225"/>
      <c r="M1678" s="225"/>
      <c r="N1678" s="225"/>
      <c r="O1678" s="225"/>
      <c r="P1678" s="225"/>
      <c r="Q1678" s="225"/>
      <c r="R1678" s="225"/>
      <c r="S1678" s="225"/>
      <c r="T1678" s="225"/>
      <c r="U1678" s="225"/>
      <c r="V1678" s="225"/>
      <c r="W1678" s="225"/>
      <c r="X1678" s="225"/>
      <c r="Y1678" s="225"/>
      <c r="Z1678" s="225"/>
      <c r="AA1678" s="225"/>
      <c r="AB1678" s="225"/>
      <c r="AC1678" s="225"/>
      <c r="AD1678" s="226"/>
      <c r="AE1678" s="226"/>
      <c r="AF1678" s="227"/>
      <c r="AG1678" s="227"/>
      <c r="AH1678" s="50"/>
      <c r="AI1678" s="50"/>
      <c r="AJ1678" s="50"/>
      <c r="AK1678" s="50"/>
      <c r="AL1678" s="50"/>
      <c r="AM1678" s="50"/>
      <c r="AN1678" s="50"/>
      <c r="AO1678" s="50"/>
      <c r="AP1678" s="50"/>
      <c r="AQ1678" s="50"/>
      <c r="AR1678" s="50"/>
      <c r="AS1678" s="50"/>
      <c r="AT1678" s="50"/>
      <c r="AU1678" s="50"/>
      <c r="AV1678" s="50"/>
      <c r="AW1678" s="50"/>
      <c r="AX1678" s="50"/>
      <c r="AY1678" s="50"/>
      <c r="AZ1678" s="50"/>
      <c r="BA1678" s="50"/>
      <c r="BB1678" s="50"/>
      <c r="BC1678" s="50"/>
      <c r="BD1678" s="50"/>
      <c r="BE1678" s="50"/>
      <c r="BF1678" s="50"/>
      <c r="BG1678" s="50"/>
    </row>
    <row r="1679" spans="4:59" s="51" customFormat="1" x14ac:dyDescent="0.25">
      <c r="D1679" s="228"/>
      <c r="G1679" s="224"/>
      <c r="H1679" s="225"/>
      <c r="I1679" s="225"/>
      <c r="J1679" s="225"/>
      <c r="K1679" s="225"/>
      <c r="L1679" s="225"/>
      <c r="M1679" s="225"/>
      <c r="N1679" s="225"/>
      <c r="O1679" s="225"/>
      <c r="P1679" s="225"/>
      <c r="Q1679" s="225"/>
      <c r="R1679" s="225"/>
      <c r="S1679" s="225"/>
      <c r="T1679" s="225"/>
      <c r="U1679" s="225"/>
      <c r="V1679" s="225"/>
      <c r="W1679" s="225"/>
      <c r="X1679" s="225"/>
      <c r="Y1679" s="225"/>
      <c r="Z1679" s="225"/>
      <c r="AA1679" s="225"/>
      <c r="AB1679" s="225"/>
      <c r="AC1679" s="225"/>
      <c r="AD1679" s="226"/>
      <c r="AE1679" s="226"/>
      <c r="AF1679" s="227"/>
      <c r="AG1679" s="227"/>
      <c r="AH1679" s="50"/>
      <c r="AI1679" s="50"/>
      <c r="AJ1679" s="50"/>
      <c r="AK1679" s="50"/>
      <c r="AL1679" s="50"/>
      <c r="AM1679" s="50"/>
      <c r="AN1679" s="50"/>
      <c r="AO1679" s="50"/>
      <c r="AP1679" s="50"/>
      <c r="AQ1679" s="50"/>
      <c r="AR1679" s="50"/>
      <c r="AS1679" s="50"/>
      <c r="AT1679" s="50"/>
      <c r="AU1679" s="50"/>
      <c r="AV1679" s="50"/>
      <c r="AW1679" s="50"/>
      <c r="AX1679" s="50"/>
      <c r="AY1679" s="50"/>
      <c r="AZ1679" s="50"/>
      <c r="BA1679" s="50"/>
      <c r="BB1679" s="50"/>
      <c r="BC1679" s="50"/>
      <c r="BD1679" s="50"/>
      <c r="BE1679" s="50"/>
      <c r="BF1679" s="50"/>
      <c r="BG1679" s="50"/>
    </row>
    <row r="1680" spans="4:59" s="51" customFormat="1" x14ac:dyDescent="0.25">
      <c r="D1680" s="228"/>
      <c r="G1680" s="224"/>
      <c r="H1680" s="225"/>
      <c r="I1680" s="225"/>
      <c r="J1680" s="225"/>
      <c r="K1680" s="225"/>
      <c r="L1680" s="225"/>
      <c r="M1680" s="225"/>
      <c r="N1680" s="225"/>
      <c r="O1680" s="225"/>
      <c r="P1680" s="225"/>
      <c r="Q1680" s="225"/>
      <c r="R1680" s="225"/>
      <c r="S1680" s="225"/>
      <c r="T1680" s="225"/>
      <c r="U1680" s="225"/>
      <c r="V1680" s="225"/>
      <c r="W1680" s="225"/>
      <c r="X1680" s="225"/>
      <c r="Y1680" s="225"/>
      <c r="Z1680" s="225"/>
      <c r="AA1680" s="225"/>
      <c r="AB1680" s="225"/>
      <c r="AC1680" s="225"/>
      <c r="AD1680" s="226"/>
      <c r="AE1680" s="226"/>
      <c r="AF1680" s="227"/>
      <c r="AG1680" s="227"/>
      <c r="AH1680" s="50"/>
      <c r="AI1680" s="50"/>
      <c r="AJ1680" s="50"/>
      <c r="AK1680" s="50"/>
      <c r="AL1680" s="50"/>
      <c r="AM1680" s="50"/>
      <c r="AN1680" s="50"/>
      <c r="AO1680" s="50"/>
      <c r="AP1680" s="50"/>
      <c r="AQ1680" s="50"/>
      <c r="AR1680" s="50"/>
      <c r="AS1680" s="50"/>
      <c r="AT1680" s="50"/>
      <c r="AU1680" s="50"/>
      <c r="AV1680" s="50"/>
      <c r="AW1680" s="50"/>
      <c r="AX1680" s="50"/>
      <c r="AY1680" s="50"/>
      <c r="AZ1680" s="50"/>
      <c r="BA1680" s="50"/>
      <c r="BB1680" s="50"/>
      <c r="BC1680" s="50"/>
      <c r="BD1680" s="50"/>
      <c r="BE1680" s="50"/>
      <c r="BF1680" s="50"/>
      <c r="BG1680" s="50"/>
    </row>
    <row r="1681" spans="4:59" s="51" customFormat="1" x14ac:dyDescent="0.25">
      <c r="D1681" s="228"/>
      <c r="G1681" s="224"/>
      <c r="H1681" s="225"/>
      <c r="I1681" s="225"/>
      <c r="J1681" s="225"/>
      <c r="K1681" s="225"/>
      <c r="L1681" s="225"/>
      <c r="M1681" s="225"/>
      <c r="N1681" s="225"/>
      <c r="O1681" s="225"/>
      <c r="P1681" s="225"/>
      <c r="Q1681" s="225"/>
      <c r="R1681" s="225"/>
      <c r="S1681" s="225"/>
      <c r="T1681" s="225"/>
      <c r="U1681" s="225"/>
      <c r="V1681" s="225"/>
      <c r="W1681" s="225"/>
      <c r="X1681" s="225"/>
      <c r="Y1681" s="225"/>
      <c r="Z1681" s="225"/>
      <c r="AA1681" s="225"/>
      <c r="AB1681" s="225"/>
      <c r="AC1681" s="225"/>
      <c r="AD1681" s="226"/>
      <c r="AE1681" s="226"/>
      <c r="AF1681" s="227"/>
      <c r="AG1681" s="227"/>
      <c r="AH1681" s="50"/>
      <c r="AI1681" s="50"/>
      <c r="AJ1681" s="50"/>
      <c r="AK1681" s="50"/>
      <c r="AL1681" s="50"/>
      <c r="AM1681" s="50"/>
      <c r="AN1681" s="50"/>
      <c r="AO1681" s="50"/>
      <c r="AP1681" s="50"/>
      <c r="AQ1681" s="50"/>
      <c r="AR1681" s="50"/>
      <c r="AS1681" s="50"/>
      <c r="AT1681" s="50"/>
      <c r="AU1681" s="50"/>
      <c r="AV1681" s="50"/>
      <c r="AW1681" s="50"/>
      <c r="AX1681" s="50"/>
      <c r="AY1681" s="50"/>
      <c r="AZ1681" s="50"/>
      <c r="BA1681" s="50"/>
      <c r="BB1681" s="50"/>
      <c r="BC1681" s="50"/>
      <c r="BD1681" s="50"/>
      <c r="BE1681" s="50"/>
      <c r="BF1681" s="50"/>
      <c r="BG1681" s="50"/>
    </row>
    <row r="1682" spans="4:59" s="51" customFormat="1" x14ac:dyDescent="0.25">
      <c r="D1682" s="228"/>
      <c r="G1682" s="224"/>
      <c r="H1682" s="225"/>
      <c r="I1682" s="225"/>
      <c r="J1682" s="225"/>
      <c r="K1682" s="225"/>
      <c r="L1682" s="225"/>
      <c r="M1682" s="225"/>
      <c r="N1682" s="225"/>
      <c r="O1682" s="225"/>
      <c r="P1682" s="225"/>
      <c r="Q1682" s="225"/>
      <c r="R1682" s="225"/>
      <c r="S1682" s="225"/>
      <c r="T1682" s="225"/>
      <c r="U1682" s="225"/>
      <c r="V1682" s="225"/>
      <c r="W1682" s="225"/>
      <c r="X1682" s="225"/>
      <c r="Y1682" s="225"/>
      <c r="Z1682" s="225"/>
      <c r="AA1682" s="225"/>
      <c r="AB1682" s="225"/>
      <c r="AC1682" s="225"/>
      <c r="AD1682" s="226"/>
      <c r="AE1682" s="226"/>
      <c r="AF1682" s="227"/>
      <c r="AG1682" s="227"/>
      <c r="AH1682" s="50"/>
      <c r="AI1682" s="50"/>
      <c r="AJ1682" s="50"/>
      <c r="AK1682" s="50"/>
      <c r="AL1682" s="50"/>
      <c r="AM1682" s="50"/>
      <c r="AN1682" s="50"/>
      <c r="AO1682" s="50"/>
      <c r="AP1682" s="50"/>
      <c r="AQ1682" s="50"/>
      <c r="AR1682" s="50"/>
      <c r="AS1682" s="50"/>
      <c r="AT1682" s="50"/>
      <c r="AU1682" s="50"/>
      <c r="AV1682" s="50"/>
      <c r="AW1682" s="50"/>
      <c r="AX1682" s="50"/>
      <c r="AY1682" s="50"/>
      <c r="AZ1682" s="50"/>
      <c r="BA1682" s="50"/>
      <c r="BB1682" s="50"/>
      <c r="BC1682" s="50"/>
      <c r="BD1682" s="50"/>
      <c r="BE1682" s="50"/>
      <c r="BF1682" s="50"/>
      <c r="BG1682" s="50"/>
    </row>
    <row r="1683" spans="4:59" s="51" customFormat="1" x14ac:dyDescent="0.25">
      <c r="D1683" s="228"/>
      <c r="G1683" s="224"/>
      <c r="H1683" s="225"/>
      <c r="I1683" s="225"/>
      <c r="J1683" s="225"/>
      <c r="K1683" s="225"/>
      <c r="L1683" s="225"/>
      <c r="M1683" s="225"/>
      <c r="N1683" s="225"/>
      <c r="O1683" s="225"/>
      <c r="P1683" s="225"/>
      <c r="Q1683" s="225"/>
      <c r="R1683" s="225"/>
      <c r="S1683" s="225"/>
      <c r="T1683" s="225"/>
      <c r="U1683" s="225"/>
      <c r="V1683" s="225"/>
      <c r="W1683" s="225"/>
      <c r="X1683" s="225"/>
      <c r="Y1683" s="225"/>
      <c r="Z1683" s="225"/>
      <c r="AA1683" s="225"/>
      <c r="AB1683" s="225"/>
      <c r="AC1683" s="225"/>
      <c r="AD1683" s="226"/>
      <c r="AE1683" s="226"/>
      <c r="AF1683" s="227"/>
      <c r="AG1683" s="227"/>
      <c r="AH1683" s="50"/>
      <c r="AI1683" s="50"/>
      <c r="AJ1683" s="50"/>
      <c r="AK1683" s="50"/>
      <c r="AL1683" s="50"/>
      <c r="AM1683" s="50"/>
      <c r="AN1683" s="50"/>
      <c r="AO1683" s="50"/>
      <c r="AP1683" s="50"/>
      <c r="AQ1683" s="50"/>
      <c r="AR1683" s="50"/>
      <c r="AS1683" s="50"/>
      <c r="AT1683" s="50"/>
      <c r="AU1683" s="50"/>
      <c r="AV1683" s="50"/>
      <c r="AW1683" s="50"/>
      <c r="AX1683" s="50"/>
      <c r="AY1683" s="50"/>
      <c r="AZ1683" s="50"/>
      <c r="BA1683" s="50"/>
      <c r="BB1683" s="50"/>
      <c r="BC1683" s="50"/>
      <c r="BD1683" s="50"/>
      <c r="BE1683" s="50"/>
      <c r="BF1683" s="50"/>
      <c r="BG1683" s="50"/>
    </row>
    <row r="1684" spans="4:59" s="51" customFormat="1" x14ac:dyDescent="0.25">
      <c r="D1684" s="228"/>
      <c r="G1684" s="224"/>
      <c r="H1684" s="225"/>
      <c r="I1684" s="225"/>
      <c r="J1684" s="225"/>
      <c r="K1684" s="225"/>
      <c r="L1684" s="225"/>
      <c r="M1684" s="225"/>
      <c r="N1684" s="225"/>
      <c r="O1684" s="225"/>
      <c r="P1684" s="225"/>
      <c r="Q1684" s="225"/>
      <c r="R1684" s="225"/>
      <c r="S1684" s="225"/>
      <c r="T1684" s="225"/>
      <c r="U1684" s="225"/>
      <c r="V1684" s="225"/>
      <c r="W1684" s="225"/>
      <c r="X1684" s="225"/>
      <c r="Y1684" s="225"/>
      <c r="Z1684" s="225"/>
      <c r="AA1684" s="225"/>
      <c r="AB1684" s="225"/>
      <c r="AC1684" s="225"/>
      <c r="AD1684" s="226"/>
      <c r="AE1684" s="226"/>
      <c r="AF1684" s="227"/>
      <c r="AG1684" s="227"/>
      <c r="AH1684" s="50"/>
      <c r="AI1684" s="50"/>
      <c r="AJ1684" s="50"/>
      <c r="AK1684" s="50"/>
      <c r="AL1684" s="50"/>
      <c r="AM1684" s="50"/>
      <c r="AN1684" s="50"/>
      <c r="AO1684" s="50"/>
      <c r="AP1684" s="50"/>
      <c r="AQ1684" s="50"/>
      <c r="AR1684" s="50"/>
      <c r="AS1684" s="50"/>
      <c r="AT1684" s="50"/>
      <c r="AU1684" s="50"/>
      <c r="AV1684" s="50"/>
      <c r="AW1684" s="50"/>
      <c r="AX1684" s="50"/>
      <c r="AY1684" s="50"/>
      <c r="AZ1684" s="50"/>
      <c r="BA1684" s="50"/>
      <c r="BB1684" s="50"/>
      <c r="BC1684" s="50"/>
      <c r="BD1684" s="50"/>
      <c r="BE1684" s="50"/>
      <c r="BF1684" s="50"/>
      <c r="BG1684" s="50"/>
    </row>
    <row r="1685" spans="4:59" s="51" customFormat="1" x14ac:dyDescent="0.25">
      <c r="D1685" s="228"/>
      <c r="G1685" s="224"/>
      <c r="H1685" s="225"/>
      <c r="I1685" s="225"/>
      <c r="J1685" s="225"/>
      <c r="K1685" s="225"/>
      <c r="L1685" s="225"/>
      <c r="M1685" s="225"/>
      <c r="N1685" s="225"/>
      <c r="O1685" s="225"/>
      <c r="P1685" s="225"/>
      <c r="Q1685" s="225"/>
      <c r="R1685" s="225"/>
      <c r="S1685" s="225"/>
      <c r="T1685" s="225"/>
      <c r="U1685" s="225"/>
      <c r="V1685" s="225"/>
      <c r="W1685" s="225"/>
      <c r="X1685" s="225"/>
      <c r="Y1685" s="225"/>
      <c r="Z1685" s="225"/>
      <c r="AA1685" s="225"/>
      <c r="AB1685" s="225"/>
      <c r="AC1685" s="225"/>
      <c r="AD1685" s="226"/>
      <c r="AE1685" s="226"/>
      <c r="AF1685" s="227"/>
      <c r="AG1685" s="227"/>
      <c r="AH1685" s="50"/>
      <c r="AI1685" s="50"/>
      <c r="AJ1685" s="50"/>
      <c r="AK1685" s="50"/>
      <c r="AL1685" s="50"/>
      <c r="AM1685" s="50"/>
      <c r="AN1685" s="50"/>
      <c r="AO1685" s="50"/>
      <c r="AP1685" s="50"/>
      <c r="AQ1685" s="50"/>
      <c r="AR1685" s="50"/>
      <c r="AS1685" s="50"/>
      <c r="AT1685" s="50"/>
      <c r="AU1685" s="50"/>
      <c r="AV1685" s="50"/>
      <c r="AW1685" s="50"/>
      <c r="AX1685" s="50"/>
      <c r="AY1685" s="50"/>
      <c r="AZ1685" s="50"/>
      <c r="BA1685" s="50"/>
      <c r="BB1685" s="50"/>
      <c r="BC1685" s="50"/>
      <c r="BD1685" s="50"/>
      <c r="BE1685" s="50"/>
      <c r="BF1685" s="50"/>
      <c r="BG1685" s="50"/>
    </row>
    <row r="1686" spans="4:59" s="51" customFormat="1" x14ac:dyDescent="0.25">
      <c r="D1686" s="228"/>
      <c r="G1686" s="224"/>
      <c r="H1686" s="225"/>
      <c r="I1686" s="225"/>
      <c r="J1686" s="225"/>
      <c r="K1686" s="225"/>
      <c r="L1686" s="225"/>
      <c r="M1686" s="225"/>
      <c r="N1686" s="225"/>
      <c r="O1686" s="225"/>
      <c r="P1686" s="225"/>
      <c r="Q1686" s="225"/>
      <c r="R1686" s="225"/>
      <c r="S1686" s="225"/>
      <c r="T1686" s="225"/>
      <c r="U1686" s="225"/>
      <c r="V1686" s="225"/>
      <c r="W1686" s="225"/>
      <c r="X1686" s="225"/>
      <c r="Y1686" s="225"/>
      <c r="Z1686" s="225"/>
      <c r="AA1686" s="225"/>
      <c r="AB1686" s="225"/>
      <c r="AC1686" s="225"/>
      <c r="AD1686" s="226"/>
      <c r="AE1686" s="226"/>
      <c r="AF1686" s="227"/>
      <c r="AG1686" s="227"/>
      <c r="AH1686" s="50"/>
      <c r="AI1686" s="50"/>
      <c r="AJ1686" s="50"/>
      <c r="AK1686" s="50"/>
      <c r="AL1686" s="50"/>
      <c r="AM1686" s="50"/>
      <c r="AN1686" s="50"/>
      <c r="AO1686" s="50"/>
      <c r="AP1686" s="50"/>
      <c r="AQ1686" s="50"/>
      <c r="AR1686" s="50"/>
      <c r="AS1686" s="50"/>
      <c r="AT1686" s="50"/>
      <c r="AU1686" s="50"/>
      <c r="AV1686" s="50"/>
      <c r="AW1686" s="50"/>
      <c r="AX1686" s="50"/>
      <c r="AY1686" s="50"/>
      <c r="AZ1686" s="50"/>
      <c r="BA1686" s="50"/>
      <c r="BB1686" s="50"/>
      <c r="BC1686" s="50"/>
      <c r="BD1686" s="50"/>
      <c r="BE1686" s="50"/>
      <c r="BF1686" s="50"/>
      <c r="BG1686" s="50"/>
    </row>
    <row r="1687" spans="4:59" s="51" customFormat="1" x14ac:dyDescent="0.25">
      <c r="D1687" s="228"/>
      <c r="G1687" s="224"/>
      <c r="H1687" s="225"/>
      <c r="I1687" s="225"/>
      <c r="J1687" s="225"/>
      <c r="K1687" s="225"/>
      <c r="L1687" s="225"/>
      <c r="M1687" s="225"/>
      <c r="N1687" s="225"/>
      <c r="O1687" s="225"/>
      <c r="P1687" s="225"/>
      <c r="Q1687" s="225"/>
      <c r="R1687" s="225"/>
      <c r="S1687" s="225"/>
      <c r="T1687" s="225"/>
      <c r="U1687" s="225"/>
      <c r="V1687" s="225"/>
      <c r="W1687" s="225"/>
      <c r="X1687" s="225"/>
      <c r="Y1687" s="225"/>
      <c r="Z1687" s="225"/>
      <c r="AA1687" s="225"/>
      <c r="AB1687" s="225"/>
      <c r="AC1687" s="225"/>
      <c r="AD1687" s="226"/>
      <c r="AE1687" s="226"/>
      <c r="AF1687" s="227"/>
      <c r="AG1687" s="227"/>
      <c r="AH1687" s="50"/>
      <c r="AI1687" s="50"/>
      <c r="AJ1687" s="50"/>
      <c r="AK1687" s="50"/>
      <c r="AL1687" s="50"/>
      <c r="AM1687" s="50"/>
      <c r="AN1687" s="50"/>
      <c r="AO1687" s="50"/>
      <c r="AP1687" s="50"/>
      <c r="AQ1687" s="50"/>
      <c r="AR1687" s="50"/>
      <c r="AS1687" s="50"/>
      <c r="AT1687" s="50"/>
      <c r="AU1687" s="50"/>
      <c r="AV1687" s="50"/>
      <c r="AW1687" s="50"/>
      <c r="AX1687" s="50"/>
      <c r="AY1687" s="50"/>
      <c r="AZ1687" s="50"/>
      <c r="BA1687" s="50"/>
      <c r="BB1687" s="50"/>
      <c r="BC1687" s="50"/>
      <c r="BD1687" s="50"/>
      <c r="BE1687" s="50"/>
      <c r="BF1687" s="50"/>
      <c r="BG1687" s="50"/>
    </row>
    <row r="1688" spans="4:59" s="51" customFormat="1" x14ac:dyDescent="0.25">
      <c r="D1688" s="228"/>
      <c r="G1688" s="224"/>
      <c r="H1688" s="225"/>
      <c r="I1688" s="225"/>
      <c r="J1688" s="225"/>
      <c r="K1688" s="225"/>
      <c r="L1688" s="225"/>
      <c r="M1688" s="225"/>
      <c r="N1688" s="225"/>
      <c r="O1688" s="225"/>
      <c r="P1688" s="225"/>
      <c r="Q1688" s="225"/>
      <c r="R1688" s="225"/>
      <c r="S1688" s="225"/>
      <c r="T1688" s="225"/>
      <c r="U1688" s="225"/>
      <c r="V1688" s="225"/>
      <c r="W1688" s="225"/>
      <c r="X1688" s="225"/>
      <c r="Y1688" s="225"/>
      <c r="Z1688" s="225"/>
      <c r="AA1688" s="225"/>
      <c r="AB1688" s="225"/>
      <c r="AC1688" s="225"/>
      <c r="AD1688" s="226"/>
      <c r="AE1688" s="226"/>
      <c r="AF1688" s="227"/>
      <c r="AG1688" s="227"/>
      <c r="AH1688" s="50"/>
      <c r="AI1688" s="50"/>
      <c r="AJ1688" s="50"/>
      <c r="AK1688" s="50"/>
      <c r="AL1688" s="50"/>
      <c r="AM1688" s="50"/>
      <c r="AN1688" s="50"/>
      <c r="AO1688" s="50"/>
      <c r="AP1688" s="50"/>
      <c r="AQ1688" s="50"/>
      <c r="AR1688" s="50"/>
      <c r="AS1688" s="50"/>
      <c r="AT1688" s="50"/>
      <c r="AU1688" s="50"/>
      <c r="AV1688" s="50"/>
      <c r="AW1688" s="50"/>
      <c r="AX1688" s="50"/>
      <c r="AY1688" s="50"/>
      <c r="AZ1688" s="50"/>
      <c r="BA1688" s="50"/>
      <c r="BB1688" s="50"/>
      <c r="BC1688" s="50"/>
      <c r="BD1688" s="50"/>
      <c r="BE1688" s="50"/>
      <c r="BF1688" s="50"/>
      <c r="BG1688" s="50"/>
    </row>
    <row r="1689" spans="4:59" s="51" customFormat="1" x14ac:dyDescent="0.25">
      <c r="D1689" s="228"/>
      <c r="G1689" s="224"/>
      <c r="H1689" s="225"/>
      <c r="I1689" s="225"/>
      <c r="J1689" s="225"/>
      <c r="K1689" s="225"/>
      <c r="L1689" s="225"/>
      <c r="M1689" s="225"/>
      <c r="N1689" s="225"/>
      <c r="O1689" s="225"/>
      <c r="P1689" s="225"/>
      <c r="Q1689" s="225"/>
      <c r="R1689" s="225"/>
      <c r="S1689" s="225"/>
      <c r="T1689" s="225"/>
      <c r="U1689" s="225"/>
      <c r="V1689" s="225"/>
      <c r="W1689" s="225"/>
      <c r="X1689" s="225"/>
      <c r="Y1689" s="225"/>
      <c r="Z1689" s="225"/>
      <c r="AA1689" s="225"/>
      <c r="AB1689" s="225"/>
      <c r="AC1689" s="225"/>
      <c r="AD1689" s="226"/>
      <c r="AE1689" s="226"/>
      <c r="AF1689" s="227"/>
      <c r="AG1689" s="227"/>
      <c r="AH1689" s="50"/>
      <c r="AI1689" s="50"/>
      <c r="AJ1689" s="50"/>
      <c r="AK1689" s="50"/>
      <c r="AL1689" s="50"/>
      <c r="AM1689" s="50"/>
      <c r="AN1689" s="50"/>
      <c r="AO1689" s="50"/>
      <c r="AP1689" s="50"/>
      <c r="AQ1689" s="50"/>
      <c r="AR1689" s="50"/>
      <c r="AS1689" s="50"/>
      <c r="AT1689" s="50"/>
      <c r="AU1689" s="50"/>
      <c r="AV1689" s="50"/>
      <c r="AW1689" s="50"/>
      <c r="AX1689" s="50"/>
      <c r="AY1689" s="50"/>
      <c r="AZ1689" s="50"/>
      <c r="BA1689" s="50"/>
      <c r="BB1689" s="50"/>
      <c r="BC1689" s="50"/>
      <c r="BD1689" s="50"/>
      <c r="BE1689" s="50"/>
      <c r="BF1689" s="50"/>
      <c r="BG1689" s="50"/>
    </row>
    <row r="1690" spans="4:59" s="51" customFormat="1" x14ac:dyDescent="0.25">
      <c r="D1690" s="228"/>
      <c r="G1690" s="224"/>
      <c r="H1690" s="225"/>
      <c r="I1690" s="225"/>
      <c r="J1690" s="225"/>
      <c r="K1690" s="225"/>
      <c r="L1690" s="225"/>
      <c r="M1690" s="225"/>
      <c r="N1690" s="225"/>
      <c r="O1690" s="225"/>
      <c r="P1690" s="225"/>
      <c r="Q1690" s="225"/>
      <c r="R1690" s="225"/>
      <c r="S1690" s="225"/>
      <c r="T1690" s="225"/>
      <c r="U1690" s="225"/>
      <c r="V1690" s="225"/>
      <c r="W1690" s="225"/>
      <c r="X1690" s="225"/>
      <c r="Y1690" s="225"/>
      <c r="Z1690" s="225"/>
      <c r="AA1690" s="225"/>
      <c r="AB1690" s="225"/>
      <c r="AC1690" s="225"/>
      <c r="AD1690" s="226"/>
      <c r="AE1690" s="226"/>
      <c r="AF1690" s="227"/>
      <c r="AG1690" s="227"/>
      <c r="AH1690" s="50"/>
      <c r="AI1690" s="50"/>
      <c r="AJ1690" s="50"/>
      <c r="AK1690" s="50"/>
      <c r="AL1690" s="50"/>
      <c r="AM1690" s="50"/>
      <c r="AN1690" s="50"/>
      <c r="AO1690" s="50"/>
      <c r="AP1690" s="50"/>
      <c r="AQ1690" s="50"/>
      <c r="AR1690" s="50"/>
      <c r="AS1690" s="50"/>
      <c r="AT1690" s="50"/>
      <c r="AU1690" s="50"/>
      <c r="AV1690" s="50"/>
      <c r="AW1690" s="50"/>
      <c r="AX1690" s="50"/>
      <c r="AY1690" s="50"/>
      <c r="AZ1690" s="50"/>
      <c r="BA1690" s="50"/>
      <c r="BB1690" s="50"/>
      <c r="BC1690" s="50"/>
      <c r="BD1690" s="50"/>
      <c r="BE1690" s="50"/>
      <c r="BF1690" s="50"/>
      <c r="BG1690" s="50"/>
    </row>
    <row r="1691" spans="4:59" s="51" customFormat="1" x14ac:dyDescent="0.25">
      <c r="D1691" s="228"/>
      <c r="G1691" s="224"/>
      <c r="H1691" s="225"/>
      <c r="I1691" s="225"/>
      <c r="J1691" s="225"/>
      <c r="K1691" s="225"/>
      <c r="L1691" s="225"/>
      <c r="M1691" s="225"/>
      <c r="N1691" s="225"/>
      <c r="O1691" s="225"/>
      <c r="P1691" s="225"/>
      <c r="Q1691" s="225"/>
      <c r="R1691" s="225"/>
      <c r="S1691" s="225"/>
      <c r="T1691" s="225"/>
      <c r="U1691" s="225"/>
      <c r="V1691" s="225"/>
      <c r="W1691" s="225"/>
      <c r="X1691" s="225"/>
      <c r="Y1691" s="225"/>
      <c r="Z1691" s="225"/>
      <c r="AA1691" s="225"/>
      <c r="AB1691" s="225"/>
      <c r="AC1691" s="225"/>
      <c r="AD1691" s="226"/>
      <c r="AE1691" s="226"/>
      <c r="AF1691" s="227"/>
      <c r="AG1691" s="227"/>
      <c r="AH1691" s="50"/>
      <c r="AI1691" s="50"/>
      <c r="AJ1691" s="50"/>
      <c r="AK1691" s="50"/>
      <c r="AL1691" s="50"/>
      <c r="AM1691" s="50"/>
      <c r="AN1691" s="50"/>
      <c r="AO1691" s="50"/>
      <c r="AP1691" s="50"/>
      <c r="AQ1691" s="50"/>
      <c r="AR1691" s="50"/>
      <c r="AS1691" s="50"/>
      <c r="AT1691" s="50"/>
      <c r="AU1691" s="50"/>
      <c r="AV1691" s="50"/>
      <c r="AW1691" s="50"/>
      <c r="AX1691" s="50"/>
      <c r="AY1691" s="50"/>
      <c r="AZ1691" s="50"/>
      <c r="BA1691" s="50"/>
      <c r="BB1691" s="50"/>
      <c r="BC1691" s="50"/>
      <c r="BD1691" s="50"/>
      <c r="BE1691" s="50"/>
      <c r="BF1691" s="50"/>
      <c r="BG1691" s="50"/>
    </row>
    <row r="1692" spans="4:59" s="51" customFormat="1" x14ac:dyDescent="0.25">
      <c r="D1692" s="228"/>
      <c r="G1692" s="224"/>
      <c r="H1692" s="225"/>
      <c r="I1692" s="225"/>
      <c r="J1692" s="225"/>
      <c r="K1692" s="225"/>
      <c r="L1692" s="225"/>
      <c r="M1692" s="225"/>
      <c r="N1692" s="225"/>
      <c r="O1692" s="225"/>
      <c r="P1692" s="225"/>
      <c r="Q1692" s="225"/>
      <c r="R1692" s="225"/>
      <c r="S1692" s="225"/>
      <c r="T1692" s="225"/>
      <c r="U1692" s="225"/>
      <c r="V1692" s="225"/>
      <c r="W1692" s="225"/>
      <c r="X1692" s="225"/>
      <c r="Y1692" s="225"/>
      <c r="Z1692" s="225"/>
      <c r="AA1692" s="225"/>
      <c r="AB1692" s="225"/>
      <c r="AC1692" s="225"/>
      <c r="AD1692" s="226"/>
      <c r="AE1692" s="226"/>
      <c r="AF1692" s="227"/>
      <c r="AG1692" s="227"/>
      <c r="AH1692" s="50"/>
      <c r="AI1692" s="50"/>
      <c r="AJ1692" s="50"/>
      <c r="AK1692" s="50"/>
      <c r="AL1692" s="50"/>
      <c r="AM1692" s="50"/>
      <c r="AN1692" s="50"/>
      <c r="AO1692" s="50"/>
      <c r="AP1692" s="50"/>
      <c r="AQ1692" s="50"/>
      <c r="AR1692" s="50"/>
      <c r="AS1692" s="50"/>
      <c r="AT1692" s="50"/>
      <c r="AU1692" s="50"/>
      <c r="AV1692" s="50"/>
      <c r="AW1692" s="50"/>
      <c r="AX1692" s="50"/>
      <c r="AY1692" s="50"/>
      <c r="AZ1692" s="50"/>
      <c r="BA1692" s="50"/>
      <c r="BB1692" s="50"/>
      <c r="BC1692" s="50"/>
      <c r="BD1692" s="50"/>
      <c r="BE1692" s="50"/>
      <c r="BF1692" s="50"/>
      <c r="BG1692" s="50"/>
    </row>
    <row r="1693" spans="4:59" s="51" customFormat="1" x14ac:dyDescent="0.25">
      <c r="D1693" s="228"/>
      <c r="G1693" s="224"/>
      <c r="H1693" s="225"/>
      <c r="I1693" s="225"/>
      <c r="J1693" s="225"/>
      <c r="K1693" s="225"/>
      <c r="L1693" s="225"/>
      <c r="M1693" s="225"/>
      <c r="N1693" s="225"/>
      <c r="O1693" s="225"/>
      <c r="P1693" s="225"/>
      <c r="Q1693" s="225"/>
      <c r="R1693" s="225"/>
      <c r="S1693" s="225"/>
      <c r="T1693" s="225"/>
      <c r="U1693" s="225"/>
      <c r="V1693" s="225"/>
      <c r="W1693" s="225"/>
      <c r="X1693" s="225"/>
      <c r="Y1693" s="225"/>
      <c r="Z1693" s="225"/>
      <c r="AA1693" s="225"/>
      <c r="AB1693" s="225"/>
      <c r="AC1693" s="225"/>
      <c r="AD1693" s="226"/>
      <c r="AE1693" s="226"/>
      <c r="AF1693" s="227"/>
      <c r="AG1693" s="227"/>
      <c r="AH1693" s="50"/>
      <c r="AI1693" s="50"/>
      <c r="AJ1693" s="50"/>
      <c r="AK1693" s="50"/>
      <c r="AL1693" s="50"/>
      <c r="AM1693" s="50"/>
      <c r="AN1693" s="50"/>
      <c r="AO1693" s="50"/>
      <c r="AP1693" s="50"/>
      <c r="AQ1693" s="50"/>
      <c r="AR1693" s="50"/>
      <c r="AS1693" s="50"/>
      <c r="AT1693" s="50"/>
      <c r="AU1693" s="50"/>
      <c r="AV1693" s="50"/>
      <c r="AW1693" s="50"/>
      <c r="AX1693" s="50"/>
      <c r="AY1693" s="50"/>
      <c r="AZ1693" s="50"/>
      <c r="BA1693" s="50"/>
      <c r="BB1693" s="50"/>
      <c r="BC1693" s="50"/>
      <c r="BD1693" s="50"/>
      <c r="BE1693" s="50"/>
      <c r="BF1693" s="50"/>
      <c r="BG1693" s="50"/>
    </row>
    <row r="1694" spans="4:59" s="51" customFormat="1" x14ac:dyDescent="0.25">
      <c r="D1694" s="228"/>
      <c r="G1694" s="224"/>
      <c r="H1694" s="225"/>
      <c r="I1694" s="225"/>
      <c r="J1694" s="225"/>
      <c r="K1694" s="225"/>
      <c r="L1694" s="225"/>
      <c r="M1694" s="225"/>
      <c r="N1694" s="225"/>
      <c r="O1694" s="225"/>
      <c r="P1694" s="225"/>
      <c r="Q1694" s="225"/>
      <c r="R1694" s="225"/>
      <c r="S1694" s="225"/>
      <c r="T1694" s="225"/>
      <c r="U1694" s="225"/>
      <c r="V1694" s="225"/>
      <c r="W1694" s="225"/>
      <c r="X1694" s="225"/>
      <c r="Y1694" s="225"/>
      <c r="Z1694" s="225"/>
      <c r="AA1694" s="225"/>
      <c r="AB1694" s="225"/>
      <c r="AC1694" s="225"/>
      <c r="AD1694" s="226"/>
      <c r="AE1694" s="226"/>
      <c r="AF1694" s="227"/>
      <c r="AG1694" s="227"/>
      <c r="AH1694" s="50"/>
      <c r="AI1694" s="50"/>
      <c r="AJ1694" s="50"/>
      <c r="AK1694" s="50"/>
      <c r="AL1694" s="50"/>
      <c r="AM1694" s="50"/>
      <c r="AN1694" s="50"/>
      <c r="AO1694" s="50"/>
      <c r="AP1694" s="50"/>
      <c r="AQ1694" s="50"/>
      <c r="AR1694" s="50"/>
      <c r="AS1694" s="50"/>
      <c r="AT1694" s="50"/>
      <c r="AU1694" s="50"/>
      <c r="AV1694" s="50"/>
      <c r="AW1694" s="50"/>
      <c r="AX1694" s="50"/>
      <c r="AY1694" s="50"/>
      <c r="AZ1694" s="50"/>
      <c r="BA1694" s="50"/>
      <c r="BB1694" s="50"/>
      <c r="BC1694" s="50"/>
      <c r="BD1694" s="50"/>
      <c r="BE1694" s="50"/>
      <c r="BF1694" s="50"/>
      <c r="BG1694" s="50"/>
    </row>
    <row r="1695" spans="4:59" s="51" customFormat="1" x14ac:dyDescent="0.25">
      <c r="D1695" s="228"/>
      <c r="G1695" s="224"/>
      <c r="H1695" s="225"/>
      <c r="I1695" s="225"/>
      <c r="J1695" s="225"/>
      <c r="K1695" s="225"/>
      <c r="L1695" s="225"/>
      <c r="M1695" s="225"/>
      <c r="N1695" s="225"/>
      <c r="O1695" s="225"/>
      <c r="P1695" s="225"/>
      <c r="Q1695" s="225"/>
      <c r="R1695" s="225"/>
      <c r="S1695" s="225"/>
      <c r="T1695" s="225"/>
      <c r="U1695" s="225"/>
      <c r="V1695" s="225"/>
      <c r="W1695" s="225"/>
      <c r="X1695" s="225"/>
      <c r="Y1695" s="225"/>
      <c r="Z1695" s="225"/>
      <c r="AA1695" s="225"/>
      <c r="AB1695" s="225"/>
      <c r="AC1695" s="225"/>
      <c r="AD1695" s="226"/>
      <c r="AE1695" s="226"/>
      <c r="AF1695" s="227"/>
      <c r="AG1695" s="227"/>
      <c r="AH1695" s="50"/>
      <c r="AI1695" s="50"/>
      <c r="AJ1695" s="50"/>
      <c r="AK1695" s="50"/>
      <c r="AL1695" s="50"/>
      <c r="AM1695" s="50"/>
      <c r="AN1695" s="50"/>
      <c r="AO1695" s="50"/>
      <c r="AP1695" s="50"/>
      <c r="AQ1695" s="50"/>
      <c r="AR1695" s="50"/>
      <c r="AS1695" s="50"/>
      <c r="AT1695" s="50"/>
      <c r="AU1695" s="50"/>
      <c r="AV1695" s="50"/>
      <c r="AW1695" s="50"/>
      <c r="AX1695" s="50"/>
      <c r="AY1695" s="50"/>
      <c r="AZ1695" s="50"/>
      <c r="BA1695" s="50"/>
      <c r="BB1695" s="50"/>
      <c r="BC1695" s="50"/>
      <c r="BD1695" s="50"/>
      <c r="BE1695" s="50"/>
      <c r="BF1695" s="50"/>
      <c r="BG1695" s="50"/>
    </row>
    <row r="1696" spans="4:59" s="51" customFormat="1" x14ac:dyDescent="0.25">
      <c r="D1696" s="228"/>
      <c r="G1696" s="224"/>
      <c r="H1696" s="225"/>
      <c r="I1696" s="225"/>
      <c r="J1696" s="225"/>
      <c r="K1696" s="225"/>
      <c r="L1696" s="225"/>
      <c r="M1696" s="225"/>
      <c r="N1696" s="225"/>
      <c r="O1696" s="225"/>
      <c r="P1696" s="225"/>
      <c r="Q1696" s="225"/>
      <c r="R1696" s="225"/>
      <c r="S1696" s="225"/>
      <c r="T1696" s="225"/>
      <c r="U1696" s="225"/>
      <c r="V1696" s="225"/>
      <c r="W1696" s="225"/>
      <c r="X1696" s="225"/>
      <c r="Y1696" s="225"/>
      <c r="Z1696" s="225"/>
      <c r="AA1696" s="225"/>
      <c r="AB1696" s="225"/>
      <c r="AC1696" s="225"/>
      <c r="AD1696" s="226"/>
      <c r="AE1696" s="226"/>
      <c r="AF1696" s="227"/>
      <c r="AG1696" s="227"/>
      <c r="AH1696" s="50"/>
      <c r="AI1696" s="50"/>
      <c r="AJ1696" s="50"/>
      <c r="AK1696" s="50"/>
      <c r="AL1696" s="50"/>
      <c r="AM1696" s="50"/>
      <c r="AN1696" s="50"/>
      <c r="AO1696" s="50"/>
      <c r="AP1696" s="50"/>
      <c r="AQ1696" s="50"/>
      <c r="AR1696" s="50"/>
      <c r="AS1696" s="50"/>
      <c r="AT1696" s="50"/>
      <c r="AU1696" s="50"/>
      <c r="AV1696" s="50"/>
      <c r="AW1696" s="50"/>
      <c r="AX1696" s="50"/>
      <c r="AY1696" s="50"/>
      <c r="AZ1696" s="50"/>
      <c r="BA1696" s="50"/>
      <c r="BB1696" s="50"/>
      <c r="BC1696" s="50"/>
      <c r="BD1696" s="50"/>
      <c r="BE1696" s="50"/>
      <c r="BF1696" s="50"/>
      <c r="BG1696" s="50"/>
    </row>
    <row r="1697" spans="4:59" s="51" customFormat="1" x14ac:dyDescent="0.25">
      <c r="D1697" s="228"/>
      <c r="G1697" s="224"/>
      <c r="H1697" s="225"/>
      <c r="I1697" s="225"/>
      <c r="J1697" s="225"/>
      <c r="K1697" s="225"/>
      <c r="L1697" s="225"/>
      <c r="M1697" s="225"/>
      <c r="N1697" s="225"/>
      <c r="O1697" s="225"/>
      <c r="P1697" s="225"/>
      <c r="Q1697" s="225"/>
      <c r="R1697" s="225"/>
      <c r="S1697" s="225"/>
      <c r="T1697" s="225"/>
      <c r="U1697" s="225"/>
      <c r="V1697" s="225"/>
      <c r="W1697" s="225"/>
      <c r="X1697" s="225"/>
      <c r="Y1697" s="225"/>
      <c r="Z1697" s="225"/>
      <c r="AA1697" s="225"/>
      <c r="AB1697" s="225"/>
      <c r="AC1697" s="225"/>
      <c r="AD1697" s="226"/>
      <c r="AE1697" s="226"/>
      <c r="AF1697" s="227"/>
      <c r="AG1697" s="227"/>
      <c r="AH1697" s="50"/>
      <c r="AI1697" s="50"/>
      <c r="AJ1697" s="50"/>
      <c r="AK1697" s="50"/>
      <c r="AL1697" s="50"/>
      <c r="AM1697" s="50"/>
      <c r="AN1697" s="50"/>
      <c r="AO1697" s="50"/>
      <c r="AP1697" s="50"/>
      <c r="AQ1697" s="50"/>
      <c r="AR1697" s="50"/>
      <c r="AS1697" s="50"/>
      <c r="AT1697" s="50"/>
      <c r="AU1697" s="50"/>
      <c r="AV1697" s="50"/>
      <c r="AW1697" s="50"/>
      <c r="AX1697" s="50"/>
      <c r="AY1697" s="50"/>
      <c r="AZ1697" s="50"/>
      <c r="BA1697" s="50"/>
      <c r="BB1697" s="50"/>
      <c r="BC1697" s="50"/>
      <c r="BD1697" s="50"/>
      <c r="BE1697" s="50"/>
      <c r="BF1697" s="50"/>
      <c r="BG1697" s="50"/>
    </row>
    <row r="1698" spans="4:59" s="51" customFormat="1" x14ac:dyDescent="0.25">
      <c r="D1698" s="228"/>
      <c r="G1698" s="224"/>
      <c r="H1698" s="225"/>
      <c r="I1698" s="225"/>
      <c r="J1698" s="225"/>
      <c r="K1698" s="225"/>
      <c r="L1698" s="225"/>
      <c r="M1698" s="225"/>
      <c r="N1698" s="225"/>
      <c r="O1698" s="225"/>
      <c r="P1698" s="225"/>
      <c r="Q1698" s="225"/>
      <c r="R1698" s="225"/>
      <c r="S1698" s="225"/>
      <c r="T1698" s="225"/>
      <c r="U1698" s="225"/>
      <c r="V1698" s="225"/>
      <c r="W1698" s="225"/>
      <c r="X1698" s="225"/>
      <c r="Y1698" s="225"/>
      <c r="Z1698" s="225"/>
      <c r="AA1698" s="225"/>
      <c r="AB1698" s="225"/>
      <c r="AC1698" s="225"/>
      <c r="AD1698" s="226"/>
      <c r="AE1698" s="226"/>
      <c r="AF1698" s="227"/>
      <c r="AG1698" s="227"/>
      <c r="AH1698" s="50"/>
      <c r="AI1698" s="50"/>
      <c r="AJ1698" s="50"/>
      <c r="AK1698" s="50"/>
      <c r="AL1698" s="50"/>
      <c r="AM1698" s="50"/>
      <c r="AN1698" s="50"/>
      <c r="AO1698" s="50"/>
      <c r="AP1698" s="50"/>
      <c r="AQ1698" s="50"/>
      <c r="AR1698" s="50"/>
      <c r="AS1698" s="50"/>
      <c r="AT1698" s="50"/>
      <c r="AU1698" s="50"/>
      <c r="AV1698" s="50"/>
      <c r="AW1698" s="50"/>
      <c r="AX1698" s="50"/>
      <c r="AY1698" s="50"/>
      <c r="AZ1698" s="50"/>
      <c r="BA1698" s="50"/>
      <c r="BB1698" s="50"/>
      <c r="BC1698" s="50"/>
      <c r="BD1698" s="50"/>
      <c r="BE1698" s="50"/>
      <c r="BF1698" s="50"/>
      <c r="BG1698" s="50"/>
    </row>
    <row r="1699" spans="4:59" s="51" customFormat="1" x14ac:dyDescent="0.25">
      <c r="D1699" s="228"/>
      <c r="G1699" s="224"/>
      <c r="H1699" s="225"/>
      <c r="I1699" s="225"/>
      <c r="J1699" s="225"/>
      <c r="K1699" s="225"/>
      <c r="L1699" s="225"/>
      <c r="M1699" s="225"/>
      <c r="N1699" s="225"/>
      <c r="O1699" s="225"/>
      <c r="P1699" s="225"/>
      <c r="Q1699" s="225"/>
      <c r="R1699" s="225"/>
      <c r="S1699" s="225"/>
      <c r="T1699" s="225"/>
      <c r="U1699" s="225"/>
      <c r="V1699" s="225"/>
      <c r="W1699" s="225"/>
      <c r="X1699" s="225"/>
      <c r="Y1699" s="225"/>
      <c r="Z1699" s="225"/>
      <c r="AA1699" s="225"/>
      <c r="AB1699" s="225"/>
      <c r="AC1699" s="225"/>
      <c r="AD1699" s="226"/>
      <c r="AE1699" s="226"/>
      <c r="AF1699" s="227"/>
      <c r="AG1699" s="227"/>
      <c r="AH1699" s="50"/>
      <c r="AI1699" s="50"/>
      <c r="AJ1699" s="50"/>
      <c r="AK1699" s="50"/>
      <c r="AL1699" s="50"/>
      <c r="AM1699" s="50"/>
      <c r="AN1699" s="50"/>
      <c r="AO1699" s="50"/>
      <c r="AP1699" s="50"/>
      <c r="AQ1699" s="50"/>
      <c r="AR1699" s="50"/>
      <c r="AS1699" s="50"/>
      <c r="AT1699" s="50"/>
      <c r="AU1699" s="50"/>
      <c r="AV1699" s="50"/>
      <c r="AW1699" s="50"/>
      <c r="AX1699" s="50"/>
      <c r="AY1699" s="50"/>
      <c r="AZ1699" s="50"/>
      <c r="BA1699" s="50"/>
      <c r="BB1699" s="50"/>
      <c r="BC1699" s="50"/>
      <c r="BD1699" s="50"/>
      <c r="BE1699" s="50"/>
      <c r="BF1699" s="50"/>
      <c r="BG1699" s="50"/>
    </row>
    <row r="1700" spans="4:59" s="51" customFormat="1" x14ac:dyDescent="0.25">
      <c r="D1700" s="228"/>
      <c r="G1700" s="224"/>
      <c r="H1700" s="225"/>
      <c r="I1700" s="225"/>
      <c r="J1700" s="225"/>
      <c r="K1700" s="225"/>
      <c r="L1700" s="225"/>
      <c r="M1700" s="225"/>
      <c r="N1700" s="225"/>
      <c r="O1700" s="225"/>
      <c r="P1700" s="225"/>
      <c r="Q1700" s="225"/>
      <c r="R1700" s="225"/>
      <c r="S1700" s="225"/>
      <c r="T1700" s="225"/>
      <c r="U1700" s="225"/>
      <c r="V1700" s="225"/>
      <c r="W1700" s="225"/>
      <c r="X1700" s="225"/>
      <c r="Y1700" s="225"/>
      <c r="Z1700" s="225"/>
      <c r="AA1700" s="225"/>
      <c r="AB1700" s="225"/>
      <c r="AC1700" s="225"/>
      <c r="AD1700" s="226"/>
      <c r="AE1700" s="226"/>
      <c r="AF1700" s="227"/>
      <c r="AG1700" s="227"/>
      <c r="AH1700" s="50"/>
      <c r="AI1700" s="50"/>
      <c r="AJ1700" s="50"/>
      <c r="AK1700" s="50"/>
      <c r="AL1700" s="50"/>
      <c r="AM1700" s="50"/>
      <c r="AN1700" s="50"/>
      <c r="AO1700" s="50"/>
      <c r="AP1700" s="50"/>
      <c r="AQ1700" s="50"/>
      <c r="AR1700" s="50"/>
      <c r="AS1700" s="50"/>
      <c r="AT1700" s="50"/>
      <c r="AU1700" s="50"/>
      <c r="AV1700" s="50"/>
      <c r="AW1700" s="50"/>
      <c r="AX1700" s="50"/>
      <c r="AY1700" s="50"/>
      <c r="AZ1700" s="50"/>
      <c r="BA1700" s="50"/>
      <c r="BB1700" s="50"/>
      <c r="BC1700" s="50"/>
      <c r="BD1700" s="50"/>
      <c r="BE1700" s="50"/>
      <c r="BF1700" s="50"/>
      <c r="BG1700" s="50"/>
    </row>
    <row r="1701" spans="4:59" s="51" customFormat="1" x14ac:dyDescent="0.25">
      <c r="D1701" s="228"/>
      <c r="G1701" s="224"/>
      <c r="H1701" s="225"/>
      <c r="I1701" s="225"/>
      <c r="J1701" s="225"/>
      <c r="K1701" s="225"/>
      <c r="L1701" s="225"/>
      <c r="M1701" s="225"/>
      <c r="N1701" s="225"/>
      <c r="O1701" s="225"/>
      <c r="P1701" s="225"/>
      <c r="Q1701" s="225"/>
      <c r="R1701" s="225"/>
      <c r="S1701" s="225"/>
      <c r="T1701" s="225"/>
      <c r="U1701" s="225"/>
      <c r="V1701" s="225"/>
      <c r="W1701" s="225"/>
      <c r="X1701" s="225"/>
      <c r="Y1701" s="225"/>
      <c r="Z1701" s="225"/>
      <c r="AA1701" s="225"/>
      <c r="AB1701" s="225"/>
      <c r="AC1701" s="225"/>
      <c r="AD1701" s="226"/>
      <c r="AE1701" s="226"/>
      <c r="AF1701" s="227"/>
      <c r="AG1701" s="227"/>
      <c r="AH1701" s="50"/>
      <c r="AI1701" s="50"/>
      <c r="AJ1701" s="50"/>
      <c r="AK1701" s="50"/>
      <c r="AL1701" s="50"/>
      <c r="AM1701" s="50"/>
      <c r="AN1701" s="50"/>
      <c r="AO1701" s="50"/>
      <c r="AP1701" s="50"/>
      <c r="AQ1701" s="50"/>
      <c r="AR1701" s="50"/>
      <c r="AS1701" s="50"/>
      <c r="AT1701" s="50"/>
      <c r="AU1701" s="50"/>
      <c r="AV1701" s="50"/>
      <c r="AW1701" s="50"/>
      <c r="AX1701" s="50"/>
      <c r="AY1701" s="50"/>
      <c r="AZ1701" s="50"/>
      <c r="BA1701" s="50"/>
      <c r="BB1701" s="50"/>
      <c r="BC1701" s="50"/>
      <c r="BD1701" s="50"/>
      <c r="BE1701" s="50"/>
      <c r="BF1701" s="50"/>
      <c r="BG1701" s="50"/>
    </row>
    <row r="1702" spans="4:59" s="51" customFormat="1" x14ac:dyDescent="0.25">
      <c r="D1702" s="228"/>
      <c r="G1702" s="224"/>
      <c r="H1702" s="225"/>
      <c r="I1702" s="225"/>
      <c r="J1702" s="225"/>
      <c r="K1702" s="225"/>
      <c r="L1702" s="225"/>
      <c r="M1702" s="225"/>
      <c r="N1702" s="225"/>
      <c r="O1702" s="225"/>
      <c r="P1702" s="225"/>
      <c r="Q1702" s="225"/>
      <c r="R1702" s="225"/>
      <c r="S1702" s="225"/>
      <c r="T1702" s="225"/>
      <c r="U1702" s="225"/>
      <c r="V1702" s="225"/>
      <c r="W1702" s="225"/>
      <c r="X1702" s="225"/>
      <c r="Y1702" s="225"/>
      <c r="Z1702" s="225"/>
      <c r="AA1702" s="225"/>
      <c r="AB1702" s="225"/>
      <c r="AC1702" s="225"/>
      <c r="AD1702" s="226"/>
      <c r="AE1702" s="226"/>
      <c r="AF1702" s="227"/>
      <c r="AG1702" s="227"/>
      <c r="AH1702" s="50"/>
      <c r="AI1702" s="50"/>
      <c r="AJ1702" s="50"/>
      <c r="AK1702" s="50"/>
      <c r="AL1702" s="50"/>
      <c r="AM1702" s="50"/>
      <c r="AN1702" s="50"/>
      <c r="AO1702" s="50"/>
      <c r="AP1702" s="50"/>
      <c r="AQ1702" s="50"/>
      <c r="AR1702" s="50"/>
      <c r="AS1702" s="50"/>
      <c r="AT1702" s="50"/>
      <c r="AU1702" s="50"/>
      <c r="AV1702" s="50"/>
      <c r="AW1702" s="50"/>
      <c r="AX1702" s="50"/>
      <c r="AY1702" s="50"/>
      <c r="AZ1702" s="50"/>
      <c r="BA1702" s="50"/>
      <c r="BB1702" s="50"/>
      <c r="BC1702" s="50"/>
      <c r="BD1702" s="50"/>
      <c r="BE1702" s="50"/>
      <c r="BF1702" s="50"/>
      <c r="BG1702" s="50"/>
    </row>
    <row r="1703" spans="4:59" s="51" customFormat="1" x14ac:dyDescent="0.25">
      <c r="D1703" s="228"/>
      <c r="G1703" s="224"/>
      <c r="H1703" s="225"/>
      <c r="I1703" s="225"/>
      <c r="J1703" s="225"/>
      <c r="K1703" s="225"/>
      <c r="L1703" s="225"/>
      <c r="M1703" s="225"/>
      <c r="N1703" s="225"/>
      <c r="O1703" s="225"/>
      <c r="P1703" s="225"/>
      <c r="Q1703" s="225"/>
      <c r="R1703" s="225"/>
      <c r="S1703" s="225"/>
      <c r="T1703" s="225"/>
      <c r="U1703" s="225"/>
      <c r="V1703" s="225"/>
      <c r="W1703" s="225"/>
      <c r="X1703" s="225"/>
      <c r="Y1703" s="225"/>
      <c r="Z1703" s="225"/>
      <c r="AA1703" s="225"/>
      <c r="AB1703" s="225"/>
      <c r="AC1703" s="225"/>
      <c r="AD1703" s="226"/>
      <c r="AE1703" s="226"/>
      <c r="AF1703" s="227"/>
      <c r="AG1703" s="227"/>
      <c r="AH1703" s="50"/>
      <c r="AI1703" s="50"/>
      <c r="AJ1703" s="50"/>
      <c r="AK1703" s="50"/>
      <c r="AL1703" s="50"/>
      <c r="AM1703" s="50"/>
      <c r="AN1703" s="50"/>
      <c r="AO1703" s="50"/>
      <c r="AP1703" s="50"/>
      <c r="AQ1703" s="50"/>
      <c r="AR1703" s="50"/>
      <c r="AS1703" s="50"/>
      <c r="AT1703" s="50"/>
      <c r="AU1703" s="50"/>
      <c r="AV1703" s="50"/>
      <c r="AW1703" s="50"/>
      <c r="AX1703" s="50"/>
      <c r="AY1703" s="50"/>
      <c r="AZ1703" s="50"/>
      <c r="BA1703" s="50"/>
      <c r="BB1703" s="50"/>
      <c r="BC1703" s="50"/>
      <c r="BD1703" s="50"/>
      <c r="BE1703" s="50"/>
      <c r="BF1703" s="50"/>
      <c r="BG1703" s="50"/>
    </row>
    <row r="1704" spans="4:59" s="51" customFormat="1" x14ac:dyDescent="0.25">
      <c r="D1704" s="228"/>
      <c r="G1704" s="224"/>
      <c r="H1704" s="225"/>
      <c r="I1704" s="225"/>
      <c r="J1704" s="225"/>
      <c r="K1704" s="225"/>
      <c r="L1704" s="225"/>
      <c r="M1704" s="225"/>
      <c r="N1704" s="225"/>
      <c r="O1704" s="225"/>
      <c r="P1704" s="225"/>
      <c r="Q1704" s="225"/>
      <c r="R1704" s="225"/>
      <c r="S1704" s="225"/>
      <c r="T1704" s="225"/>
      <c r="U1704" s="225"/>
      <c r="V1704" s="225"/>
      <c r="W1704" s="225"/>
      <c r="X1704" s="225"/>
      <c r="Y1704" s="225"/>
      <c r="Z1704" s="225"/>
      <c r="AA1704" s="225"/>
      <c r="AB1704" s="225"/>
      <c r="AC1704" s="225"/>
      <c r="AD1704" s="226"/>
      <c r="AE1704" s="226"/>
      <c r="AF1704" s="227"/>
      <c r="AG1704" s="227"/>
      <c r="AH1704" s="50"/>
      <c r="AI1704" s="50"/>
      <c r="AJ1704" s="50"/>
      <c r="AK1704" s="50"/>
      <c r="AL1704" s="50"/>
      <c r="AM1704" s="50"/>
      <c r="AN1704" s="50"/>
      <c r="AO1704" s="50"/>
      <c r="AP1704" s="50"/>
      <c r="AQ1704" s="50"/>
      <c r="AR1704" s="50"/>
      <c r="AS1704" s="50"/>
      <c r="AT1704" s="50"/>
      <c r="AU1704" s="50"/>
      <c r="AV1704" s="50"/>
      <c r="AW1704" s="50"/>
      <c r="AX1704" s="50"/>
      <c r="AY1704" s="50"/>
      <c r="AZ1704" s="50"/>
      <c r="BA1704" s="50"/>
      <c r="BB1704" s="50"/>
      <c r="BC1704" s="50"/>
      <c r="BD1704" s="50"/>
      <c r="BE1704" s="50"/>
      <c r="BF1704" s="50"/>
      <c r="BG1704" s="50"/>
    </row>
    <row r="1705" spans="4:59" s="51" customFormat="1" x14ac:dyDescent="0.25">
      <c r="D1705" s="228"/>
      <c r="G1705" s="224"/>
      <c r="H1705" s="225"/>
      <c r="I1705" s="225"/>
      <c r="J1705" s="225"/>
      <c r="K1705" s="225"/>
      <c r="L1705" s="225"/>
      <c r="M1705" s="225"/>
      <c r="N1705" s="225"/>
      <c r="O1705" s="225"/>
      <c r="P1705" s="225"/>
      <c r="Q1705" s="225"/>
      <c r="R1705" s="225"/>
      <c r="S1705" s="225"/>
      <c r="T1705" s="225"/>
      <c r="U1705" s="225"/>
      <c r="V1705" s="225"/>
      <c r="W1705" s="225"/>
      <c r="X1705" s="225"/>
      <c r="Y1705" s="225"/>
      <c r="Z1705" s="225"/>
      <c r="AA1705" s="225"/>
      <c r="AB1705" s="225"/>
      <c r="AC1705" s="225"/>
      <c r="AD1705" s="226"/>
      <c r="AE1705" s="226"/>
      <c r="AF1705" s="227"/>
      <c r="AG1705" s="227"/>
      <c r="AH1705" s="50"/>
      <c r="AI1705" s="50"/>
      <c r="AJ1705" s="50"/>
      <c r="AK1705" s="50"/>
      <c r="AL1705" s="50"/>
      <c r="AM1705" s="50"/>
      <c r="AN1705" s="50"/>
      <c r="AO1705" s="50"/>
      <c r="AP1705" s="50"/>
      <c r="AQ1705" s="50"/>
      <c r="AR1705" s="50"/>
      <c r="AS1705" s="50"/>
      <c r="AT1705" s="50"/>
      <c r="AU1705" s="50"/>
      <c r="AV1705" s="50"/>
      <c r="AW1705" s="50"/>
      <c r="AX1705" s="50"/>
      <c r="AY1705" s="50"/>
      <c r="AZ1705" s="50"/>
      <c r="BA1705" s="50"/>
      <c r="BB1705" s="50"/>
      <c r="BC1705" s="50"/>
      <c r="BD1705" s="50"/>
      <c r="BE1705" s="50"/>
      <c r="BF1705" s="50"/>
      <c r="BG1705" s="50"/>
    </row>
    <row r="1706" spans="4:59" s="51" customFormat="1" x14ac:dyDescent="0.25">
      <c r="D1706" s="228"/>
      <c r="G1706" s="224"/>
      <c r="H1706" s="225"/>
      <c r="I1706" s="225"/>
      <c r="J1706" s="225"/>
      <c r="K1706" s="225"/>
      <c r="L1706" s="225"/>
      <c r="M1706" s="225"/>
      <c r="N1706" s="225"/>
      <c r="O1706" s="225"/>
      <c r="P1706" s="225"/>
      <c r="Q1706" s="225"/>
      <c r="R1706" s="225"/>
      <c r="S1706" s="225"/>
      <c r="T1706" s="225"/>
      <c r="U1706" s="225"/>
      <c r="V1706" s="225"/>
      <c r="W1706" s="225"/>
      <c r="X1706" s="225"/>
      <c r="Y1706" s="225"/>
      <c r="Z1706" s="225"/>
      <c r="AA1706" s="225"/>
      <c r="AB1706" s="225"/>
      <c r="AC1706" s="225"/>
      <c r="AD1706" s="226"/>
      <c r="AE1706" s="226"/>
      <c r="AF1706" s="227"/>
      <c r="AG1706" s="227"/>
      <c r="AH1706" s="50"/>
      <c r="AI1706" s="50"/>
      <c r="AJ1706" s="50"/>
      <c r="AK1706" s="50"/>
      <c r="AL1706" s="50"/>
      <c r="AM1706" s="50"/>
      <c r="AN1706" s="50"/>
      <c r="AO1706" s="50"/>
      <c r="AP1706" s="50"/>
      <c r="AQ1706" s="50"/>
      <c r="AR1706" s="50"/>
      <c r="AS1706" s="50"/>
      <c r="AT1706" s="50"/>
      <c r="AU1706" s="50"/>
      <c r="AV1706" s="50"/>
      <c r="AW1706" s="50"/>
      <c r="AX1706" s="50"/>
      <c r="AY1706" s="50"/>
      <c r="AZ1706" s="50"/>
      <c r="BA1706" s="50"/>
      <c r="BB1706" s="50"/>
      <c r="BC1706" s="50"/>
      <c r="BD1706" s="50"/>
      <c r="BE1706" s="50"/>
      <c r="BF1706" s="50"/>
      <c r="BG1706" s="50"/>
    </row>
    <row r="1707" spans="4:59" s="51" customFormat="1" x14ac:dyDescent="0.25">
      <c r="D1707" s="228"/>
      <c r="G1707" s="224"/>
      <c r="H1707" s="225"/>
      <c r="I1707" s="225"/>
      <c r="J1707" s="225"/>
      <c r="K1707" s="225"/>
      <c r="L1707" s="225"/>
      <c r="M1707" s="225"/>
      <c r="N1707" s="225"/>
      <c r="O1707" s="225"/>
      <c r="P1707" s="225"/>
      <c r="Q1707" s="225"/>
      <c r="R1707" s="225"/>
      <c r="S1707" s="225"/>
      <c r="T1707" s="225"/>
      <c r="U1707" s="225"/>
      <c r="V1707" s="225"/>
      <c r="W1707" s="225"/>
      <c r="X1707" s="225"/>
      <c r="Y1707" s="225"/>
      <c r="Z1707" s="225"/>
      <c r="AA1707" s="225"/>
      <c r="AB1707" s="225"/>
      <c r="AC1707" s="225"/>
      <c r="AD1707" s="226"/>
      <c r="AE1707" s="226"/>
      <c r="AF1707" s="227"/>
      <c r="AG1707" s="227"/>
      <c r="AH1707" s="50"/>
      <c r="AI1707" s="50"/>
      <c r="AJ1707" s="50"/>
      <c r="AK1707" s="50"/>
      <c r="AL1707" s="50"/>
      <c r="AM1707" s="50"/>
      <c r="AN1707" s="50"/>
      <c r="AO1707" s="50"/>
      <c r="AP1707" s="50"/>
      <c r="AQ1707" s="50"/>
      <c r="AR1707" s="50"/>
      <c r="AS1707" s="50"/>
      <c r="AT1707" s="50"/>
      <c r="AU1707" s="50"/>
      <c r="AV1707" s="50"/>
      <c r="AW1707" s="50"/>
      <c r="AX1707" s="50"/>
      <c r="AY1707" s="50"/>
      <c r="AZ1707" s="50"/>
      <c r="BA1707" s="50"/>
      <c r="BB1707" s="50"/>
      <c r="BC1707" s="50"/>
      <c r="BD1707" s="50"/>
      <c r="BE1707" s="50"/>
      <c r="BF1707" s="50"/>
      <c r="BG1707" s="50"/>
    </row>
    <row r="1708" spans="4:59" s="51" customFormat="1" x14ac:dyDescent="0.25">
      <c r="D1708" s="228"/>
      <c r="G1708" s="224"/>
      <c r="H1708" s="225"/>
      <c r="I1708" s="225"/>
      <c r="J1708" s="225"/>
      <c r="K1708" s="225"/>
      <c r="L1708" s="225"/>
      <c r="M1708" s="225"/>
      <c r="N1708" s="225"/>
      <c r="O1708" s="225"/>
      <c r="P1708" s="225"/>
      <c r="Q1708" s="225"/>
      <c r="R1708" s="225"/>
      <c r="S1708" s="225"/>
      <c r="T1708" s="225"/>
      <c r="U1708" s="225"/>
      <c r="V1708" s="225"/>
      <c r="W1708" s="225"/>
      <c r="X1708" s="225"/>
      <c r="Y1708" s="225"/>
      <c r="Z1708" s="225"/>
      <c r="AA1708" s="225"/>
      <c r="AB1708" s="225"/>
      <c r="AC1708" s="225"/>
      <c r="AD1708" s="226"/>
      <c r="AE1708" s="226"/>
      <c r="AF1708" s="227"/>
      <c r="AG1708" s="227"/>
      <c r="AH1708" s="50"/>
      <c r="AI1708" s="50"/>
      <c r="AJ1708" s="50"/>
      <c r="AK1708" s="50"/>
      <c r="AL1708" s="50"/>
      <c r="AM1708" s="50"/>
      <c r="AN1708" s="50"/>
      <c r="AO1708" s="50"/>
      <c r="AP1708" s="50"/>
      <c r="AQ1708" s="50"/>
      <c r="AR1708" s="50"/>
      <c r="AS1708" s="50"/>
      <c r="AT1708" s="50"/>
      <c r="AU1708" s="50"/>
      <c r="AV1708" s="50"/>
      <c r="AW1708" s="50"/>
      <c r="AX1708" s="50"/>
      <c r="AY1708" s="50"/>
      <c r="AZ1708" s="50"/>
      <c r="BA1708" s="50"/>
      <c r="BB1708" s="50"/>
      <c r="BC1708" s="50"/>
      <c r="BD1708" s="50"/>
      <c r="BE1708" s="50"/>
      <c r="BF1708" s="50"/>
      <c r="BG1708" s="50"/>
    </row>
    <row r="1709" spans="4:59" s="51" customFormat="1" x14ac:dyDescent="0.25">
      <c r="D1709" s="228"/>
      <c r="G1709" s="224"/>
      <c r="H1709" s="225"/>
      <c r="I1709" s="225"/>
      <c r="J1709" s="225"/>
      <c r="K1709" s="225"/>
      <c r="L1709" s="225"/>
      <c r="M1709" s="225"/>
      <c r="N1709" s="225"/>
      <c r="O1709" s="225"/>
      <c r="P1709" s="225"/>
      <c r="Q1709" s="225"/>
      <c r="R1709" s="225"/>
      <c r="S1709" s="225"/>
      <c r="T1709" s="225"/>
      <c r="U1709" s="225"/>
      <c r="V1709" s="225"/>
      <c r="W1709" s="225"/>
      <c r="X1709" s="225"/>
      <c r="Y1709" s="225"/>
      <c r="Z1709" s="225"/>
      <c r="AA1709" s="225"/>
      <c r="AB1709" s="225"/>
      <c r="AC1709" s="225"/>
      <c r="AD1709" s="226"/>
      <c r="AE1709" s="226"/>
      <c r="AF1709" s="227"/>
      <c r="AG1709" s="227"/>
      <c r="AH1709" s="50"/>
      <c r="AI1709" s="50"/>
      <c r="AJ1709" s="50"/>
      <c r="AK1709" s="50"/>
      <c r="AL1709" s="50"/>
      <c r="AM1709" s="50"/>
      <c r="AN1709" s="50"/>
      <c r="AO1709" s="50"/>
      <c r="AP1709" s="50"/>
      <c r="AQ1709" s="50"/>
      <c r="AR1709" s="50"/>
      <c r="AS1709" s="50"/>
      <c r="AT1709" s="50"/>
      <c r="AU1709" s="50"/>
      <c r="AV1709" s="50"/>
      <c r="AW1709" s="50"/>
      <c r="AX1709" s="50"/>
      <c r="AY1709" s="50"/>
      <c r="AZ1709" s="50"/>
      <c r="BA1709" s="50"/>
      <c r="BB1709" s="50"/>
      <c r="BC1709" s="50"/>
      <c r="BD1709" s="50"/>
      <c r="BE1709" s="50"/>
      <c r="BF1709" s="50"/>
      <c r="BG1709" s="50"/>
    </row>
    <row r="1710" spans="4:59" s="51" customFormat="1" x14ac:dyDescent="0.25">
      <c r="D1710" s="228"/>
      <c r="G1710" s="224"/>
      <c r="H1710" s="225"/>
      <c r="I1710" s="225"/>
      <c r="J1710" s="225"/>
      <c r="K1710" s="225"/>
      <c r="L1710" s="225"/>
      <c r="M1710" s="225"/>
      <c r="N1710" s="225"/>
      <c r="O1710" s="225"/>
      <c r="P1710" s="225"/>
      <c r="Q1710" s="225"/>
      <c r="R1710" s="225"/>
      <c r="S1710" s="225"/>
      <c r="T1710" s="225"/>
      <c r="U1710" s="225"/>
      <c r="V1710" s="225"/>
      <c r="W1710" s="225"/>
      <c r="X1710" s="225"/>
      <c r="Y1710" s="225"/>
      <c r="Z1710" s="225"/>
      <c r="AA1710" s="225"/>
      <c r="AB1710" s="225"/>
      <c r="AC1710" s="225"/>
      <c r="AD1710" s="226"/>
      <c r="AE1710" s="226"/>
      <c r="AF1710" s="227"/>
      <c r="AG1710" s="227"/>
      <c r="AH1710" s="50"/>
      <c r="AI1710" s="50"/>
      <c r="AJ1710" s="50"/>
      <c r="AK1710" s="50"/>
      <c r="AL1710" s="50"/>
      <c r="AM1710" s="50"/>
      <c r="AN1710" s="50"/>
      <c r="AO1710" s="50"/>
      <c r="AP1710" s="50"/>
      <c r="AQ1710" s="50"/>
      <c r="AR1710" s="50"/>
      <c r="AS1710" s="50"/>
      <c r="AT1710" s="50"/>
      <c r="AU1710" s="50"/>
      <c r="AV1710" s="50"/>
      <c r="AW1710" s="50"/>
      <c r="AX1710" s="50"/>
      <c r="AY1710" s="50"/>
      <c r="AZ1710" s="50"/>
      <c r="BA1710" s="50"/>
      <c r="BB1710" s="50"/>
      <c r="BC1710" s="50"/>
      <c r="BD1710" s="50"/>
      <c r="BE1710" s="50"/>
      <c r="BF1710" s="50"/>
      <c r="BG1710" s="50"/>
    </row>
    <row r="1711" spans="4:59" s="51" customFormat="1" x14ac:dyDescent="0.25">
      <c r="D1711" s="228"/>
      <c r="G1711" s="224"/>
      <c r="H1711" s="225"/>
      <c r="I1711" s="225"/>
      <c r="J1711" s="225"/>
      <c r="K1711" s="225"/>
      <c r="L1711" s="225"/>
      <c r="M1711" s="225"/>
      <c r="N1711" s="225"/>
      <c r="O1711" s="225"/>
      <c r="P1711" s="225"/>
      <c r="Q1711" s="225"/>
      <c r="R1711" s="225"/>
      <c r="S1711" s="225"/>
      <c r="T1711" s="225"/>
      <c r="U1711" s="225"/>
      <c r="V1711" s="225"/>
      <c r="W1711" s="225"/>
      <c r="X1711" s="225"/>
      <c r="Y1711" s="225"/>
      <c r="Z1711" s="225"/>
      <c r="AA1711" s="225"/>
      <c r="AB1711" s="225"/>
      <c r="AC1711" s="225"/>
      <c r="AD1711" s="226"/>
      <c r="AE1711" s="226"/>
      <c r="AF1711" s="227"/>
      <c r="AG1711" s="227"/>
      <c r="AH1711" s="50"/>
      <c r="AI1711" s="50"/>
      <c r="AJ1711" s="50"/>
      <c r="AK1711" s="50"/>
      <c r="AL1711" s="50"/>
      <c r="AM1711" s="50"/>
      <c r="AN1711" s="50"/>
      <c r="AO1711" s="50"/>
      <c r="AP1711" s="50"/>
      <c r="AQ1711" s="50"/>
      <c r="AR1711" s="50"/>
      <c r="AS1711" s="50"/>
      <c r="AT1711" s="50"/>
      <c r="AU1711" s="50"/>
      <c r="AV1711" s="50"/>
      <c r="AW1711" s="50"/>
      <c r="AX1711" s="50"/>
      <c r="AY1711" s="50"/>
      <c r="AZ1711" s="50"/>
      <c r="BA1711" s="50"/>
      <c r="BB1711" s="50"/>
      <c r="BC1711" s="50"/>
      <c r="BD1711" s="50"/>
      <c r="BE1711" s="50"/>
      <c r="BF1711" s="50"/>
      <c r="BG1711" s="50"/>
    </row>
    <row r="1712" spans="4:59" s="51" customFormat="1" x14ac:dyDescent="0.25">
      <c r="D1712" s="228"/>
      <c r="G1712" s="224"/>
      <c r="H1712" s="225"/>
      <c r="I1712" s="225"/>
      <c r="J1712" s="225"/>
      <c r="K1712" s="225"/>
      <c r="L1712" s="225"/>
      <c r="M1712" s="225"/>
      <c r="N1712" s="225"/>
      <c r="O1712" s="225"/>
      <c r="P1712" s="225"/>
      <c r="Q1712" s="225"/>
      <c r="R1712" s="225"/>
      <c r="S1712" s="225"/>
      <c r="T1712" s="225"/>
      <c r="U1712" s="225"/>
      <c r="V1712" s="225"/>
      <c r="W1712" s="225"/>
      <c r="X1712" s="225"/>
      <c r="Y1712" s="225"/>
      <c r="Z1712" s="225"/>
      <c r="AA1712" s="225"/>
      <c r="AB1712" s="225"/>
      <c r="AC1712" s="225"/>
      <c r="AD1712" s="226"/>
      <c r="AE1712" s="226"/>
      <c r="AF1712" s="227"/>
      <c r="AG1712" s="227"/>
      <c r="AH1712" s="50"/>
      <c r="AI1712" s="50"/>
      <c r="AJ1712" s="50"/>
      <c r="AK1712" s="50"/>
      <c r="AL1712" s="50"/>
      <c r="AM1712" s="50"/>
      <c r="AN1712" s="50"/>
      <c r="AO1712" s="50"/>
      <c r="AP1712" s="50"/>
      <c r="AQ1712" s="50"/>
      <c r="AR1712" s="50"/>
      <c r="AS1712" s="50"/>
      <c r="AT1712" s="50"/>
      <c r="AU1712" s="50"/>
      <c r="AV1712" s="50"/>
      <c r="AW1712" s="50"/>
      <c r="AX1712" s="50"/>
      <c r="AY1712" s="50"/>
      <c r="AZ1712" s="50"/>
      <c r="BA1712" s="50"/>
      <c r="BB1712" s="50"/>
      <c r="BC1712" s="50"/>
      <c r="BD1712" s="50"/>
      <c r="BE1712" s="50"/>
      <c r="BF1712" s="50"/>
      <c r="BG1712" s="50"/>
    </row>
    <row r="1713" spans="4:59" s="51" customFormat="1" x14ac:dyDescent="0.25">
      <c r="D1713" s="228"/>
      <c r="G1713" s="224"/>
      <c r="H1713" s="225"/>
      <c r="I1713" s="225"/>
      <c r="J1713" s="225"/>
      <c r="K1713" s="225"/>
      <c r="L1713" s="225"/>
      <c r="M1713" s="225"/>
      <c r="N1713" s="225"/>
      <c r="O1713" s="225"/>
      <c r="P1713" s="225"/>
      <c r="Q1713" s="225"/>
      <c r="R1713" s="225"/>
      <c r="S1713" s="225"/>
      <c r="T1713" s="225"/>
      <c r="U1713" s="225"/>
      <c r="V1713" s="225"/>
      <c r="W1713" s="225"/>
      <c r="X1713" s="225"/>
      <c r="Y1713" s="225"/>
      <c r="Z1713" s="225"/>
      <c r="AA1713" s="225"/>
      <c r="AB1713" s="225"/>
      <c r="AC1713" s="225"/>
      <c r="AD1713" s="226"/>
      <c r="AE1713" s="226"/>
      <c r="AF1713" s="227"/>
      <c r="AG1713" s="227"/>
      <c r="AH1713" s="50"/>
      <c r="AI1713" s="50"/>
      <c r="AJ1713" s="50"/>
      <c r="AK1713" s="50"/>
      <c r="AL1713" s="50"/>
      <c r="AM1713" s="50"/>
      <c r="AN1713" s="50"/>
      <c r="AO1713" s="50"/>
      <c r="AP1713" s="50"/>
      <c r="AQ1713" s="50"/>
      <c r="AR1713" s="50"/>
      <c r="AS1713" s="50"/>
      <c r="AT1713" s="50"/>
      <c r="AU1713" s="50"/>
      <c r="AV1713" s="50"/>
      <c r="AW1713" s="50"/>
      <c r="AX1713" s="50"/>
      <c r="AY1713" s="50"/>
      <c r="AZ1713" s="50"/>
      <c r="BA1713" s="50"/>
      <c r="BB1713" s="50"/>
      <c r="BC1713" s="50"/>
      <c r="BD1713" s="50"/>
      <c r="BE1713" s="50"/>
      <c r="BF1713" s="50"/>
      <c r="BG1713" s="50"/>
    </row>
    <row r="1714" spans="4:59" s="51" customFormat="1" x14ac:dyDescent="0.25">
      <c r="D1714" s="228"/>
      <c r="G1714" s="224"/>
      <c r="H1714" s="225"/>
      <c r="I1714" s="225"/>
      <c r="J1714" s="225"/>
      <c r="K1714" s="225"/>
      <c r="L1714" s="225"/>
      <c r="M1714" s="225"/>
      <c r="N1714" s="225"/>
      <c r="O1714" s="225"/>
      <c r="P1714" s="225"/>
      <c r="Q1714" s="225"/>
      <c r="R1714" s="225"/>
      <c r="S1714" s="225"/>
      <c r="T1714" s="225"/>
      <c r="U1714" s="225"/>
      <c r="V1714" s="225"/>
      <c r="W1714" s="225"/>
      <c r="X1714" s="225"/>
      <c r="Y1714" s="225"/>
      <c r="Z1714" s="225"/>
      <c r="AA1714" s="225"/>
      <c r="AB1714" s="225"/>
      <c r="AC1714" s="225"/>
      <c r="AD1714" s="226"/>
      <c r="AE1714" s="226"/>
      <c r="AF1714" s="227"/>
      <c r="AG1714" s="227"/>
      <c r="AH1714" s="50"/>
      <c r="AI1714" s="50"/>
      <c r="AJ1714" s="50"/>
      <c r="AK1714" s="50"/>
      <c r="AL1714" s="50"/>
      <c r="AM1714" s="50"/>
      <c r="AN1714" s="50"/>
      <c r="AO1714" s="50"/>
      <c r="AP1714" s="50"/>
      <c r="AQ1714" s="50"/>
      <c r="AR1714" s="50"/>
      <c r="AS1714" s="50"/>
      <c r="AT1714" s="50"/>
      <c r="AU1714" s="50"/>
      <c r="AV1714" s="50"/>
      <c r="AW1714" s="50"/>
      <c r="AX1714" s="50"/>
      <c r="AY1714" s="50"/>
      <c r="AZ1714" s="50"/>
      <c r="BA1714" s="50"/>
      <c r="BB1714" s="50"/>
      <c r="BC1714" s="50"/>
      <c r="BD1714" s="50"/>
      <c r="BE1714" s="50"/>
      <c r="BF1714" s="50"/>
      <c r="BG1714" s="50"/>
    </row>
    <row r="1715" spans="4:59" s="51" customFormat="1" x14ac:dyDescent="0.25">
      <c r="D1715" s="228"/>
      <c r="G1715" s="224"/>
      <c r="H1715" s="225"/>
      <c r="I1715" s="225"/>
      <c r="J1715" s="225"/>
      <c r="K1715" s="225"/>
      <c r="L1715" s="225"/>
      <c r="M1715" s="225"/>
      <c r="N1715" s="225"/>
      <c r="O1715" s="225"/>
      <c r="P1715" s="225"/>
      <c r="Q1715" s="225"/>
      <c r="R1715" s="225"/>
      <c r="S1715" s="225"/>
      <c r="T1715" s="225"/>
      <c r="U1715" s="225"/>
      <c r="V1715" s="225"/>
      <c r="W1715" s="225"/>
      <c r="X1715" s="225"/>
      <c r="Y1715" s="225"/>
      <c r="Z1715" s="225"/>
      <c r="AA1715" s="225"/>
      <c r="AB1715" s="225"/>
      <c r="AC1715" s="225"/>
      <c r="AD1715" s="226"/>
      <c r="AE1715" s="226"/>
      <c r="AF1715" s="227"/>
      <c r="AG1715" s="227"/>
      <c r="AH1715" s="50"/>
      <c r="AI1715" s="50"/>
      <c r="AJ1715" s="50"/>
      <c r="AK1715" s="50"/>
      <c r="AL1715" s="50"/>
      <c r="AM1715" s="50"/>
      <c r="AN1715" s="50"/>
      <c r="AO1715" s="50"/>
      <c r="AP1715" s="50"/>
      <c r="AQ1715" s="50"/>
      <c r="AR1715" s="50"/>
      <c r="AS1715" s="50"/>
      <c r="AT1715" s="50"/>
      <c r="AU1715" s="50"/>
      <c r="AV1715" s="50"/>
      <c r="AW1715" s="50"/>
      <c r="AX1715" s="50"/>
      <c r="AY1715" s="50"/>
      <c r="AZ1715" s="50"/>
      <c r="BA1715" s="50"/>
      <c r="BB1715" s="50"/>
      <c r="BC1715" s="50"/>
      <c r="BD1715" s="50"/>
      <c r="BE1715" s="50"/>
      <c r="BF1715" s="50"/>
      <c r="BG1715" s="50"/>
    </row>
    <row r="1716" spans="4:59" s="51" customFormat="1" x14ac:dyDescent="0.25">
      <c r="D1716" s="228"/>
      <c r="G1716" s="224"/>
      <c r="H1716" s="225"/>
      <c r="I1716" s="225"/>
      <c r="J1716" s="225"/>
      <c r="K1716" s="225"/>
      <c r="L1716" s="225"/>
      <c r="M1716" s="225"/>
      <c r="N1716" s="225"/>
      <c r="O1716" s="225"/>
      <c r="P1716" s="225"/>
      <c r="Q1716" s="225"/>
      <c r="R1716" s="225"/>
      <c r="S1716" s="225"/>
      <c r="T1716" s="225"/>
      <c r="U1716" s="225"/>
      <c r="V1716" s="225"/>
      <c r="W1716" s="225"/>
      <c r="X1716" s="225"/>
      <c r="Y1716" s="225"/>
      <c r="Z1716" s="225"/>
      <c r="AA1716" s="225"/>
      <c r="AB1716" s="225"/>
      <c r="AC1716" s="225"/>
      <c r="AD1716" s="226"/>
      <c r="AE1716" s="226"/>
      <c r="AF1716" s="227"/>
      <c r="AG1716" s="227"/>
      <c r="AH1716" s="50"/>
      <c r="AI1716" s="50"/>
      <c r="AJ1716" s="50"/>
      <c r="AK1716" s="50"/>
      <c r="AL1716" s="50"/>
      <c r="AM1716" s="50"/>
      <c r="AN1716" s="50"/>
      <c r="AO1716" s="50"/>
      <c r="AP1716" s="50"/>
      <c r="AQ1716" s="50"/>
      <c r="AR1716" s="50"/>
      <c r="AS1716" s="50"/>
      <c r="AT1716" s="50"/>
      <c r="AU1716" s="50"/>
      <c r="AV1716" s="50"/>
      <c r="AW1716" s="50"/>
      <c r="AX1716" s="50"/>
      <c r="AY1716" s="50"/>
      <c r="AZ1716" s="50"/>
      <c r="BA1716" s="50"/>
      <c r="BB1716" s="50"/>
      <c r="BC1716" s="50"/>
      <c r="BD1716" s="50"/>
      <c r="BE1716" s="50"/>
      <c r="BF1716" s="50"/>
      <c r="BG1716" s="50"/>
    </row>
    <row r="1717" spans="4:59" s="51" customFormat="1" x14ac:dyDescent="0.25">
      <c r="D1717" s="228"/>
      <c r="G1717" s="224"/>
      <c r="H1717" s="225"/>
      <c r="I1717" s="225"/>
      <c r="J1717" s="225"/>
      <c r="K1717" s="225"/>
      <c r="L1717" s="225"/>
      <c r="M1717" s="225"/>
      <c r="N1717" s="225"/>
      <c r="O1717" s="225"/>
      <c r="P1717" s="225"/>
      <c r="Q1717" s="225"/>
      <c r="R1717" s="225"/>
      <c r="S1717" s="225"/>
      <c r="T1717" s="225"/>
      <c r="U1717" s="225"/>
      <c r="V1717" s="225"/>
      <c r="W1717" s="225"/>
      <c r="X1717" s="225"/>
      <c r="Y1717" s="225"/>
      <c r="Z1717" s="225"/>
      <c r="AA1717" s="225"/>
      <c r="AB1717" s="225"/>
      <c r="AC1717" s="225"/>
      <c r="AD1717" s="226"/>
      <c r="AE1717" s="226"/>
      <c r="AF1717" s="227"/>
      <c r="AG1717" s="227"/>
      <c r="AH1717" s="50"/>
      <c r="AI1717" s="50"/>
      <c r="AJ1717" s="50"/>
      <c r="AK1717" s="50"/>
      <c r="AL1717" s="50"/>
      <c r="AM1717" s="50"/>
      <c r="AN1717" s="50"/>
      <c r="AO1717" s="50"/>
      <c r="AP1717" s="50"/>
      <c r="AQ1717" s="50"/>
      <c r="AR1717" s="50"/>
      <c r="AS1717" s="50"/>
      <c r="AT1717" s="50"/>
      <c r="AU1717" s="50"/>
      <c r="AV1717" s="50"/>
      <c r="AW1717" s="50"/>
      <c r="AX1717" s="50"/>
      <c r="AY1717" s="50"/>
      <c r="AZ1717" s="50"/>
      <c r="BA1717" s="50"/>
      <c r="BB1717" s="50"/>
      <c r="BC1717" s="50"/>
      <c r="BD1717" s="50"/>
      <c r="BE1717" s="50"/>
      <c r="BF1717" s="50"/>
      <c r="BG1717" s="50"/>
    </row>
    <row r="1718" spans="4:59" s="51" customFormat="1" x14ac:dyDescent="0.25">
      <c r="D1718" s="228"/>
      <c r="G1718" s="224"/>
      <c r="H1718" s="225"/>
      <c r="I1718" s="225"/>
      <c r="J1718" s="225"/>
      <c r="K1718" s="225"/>
      <c r="L1718" s="225"/>
      <c r="M1718" s="225"/>
      <c r="N1718" s="225"/>
      <c r="O1718" s="225"/>
      <c r="P1718" s="225"/>
      <c r="Q1718" s="225"/>
      <c r="R1718" s="225"/>
      <c r="S1718" s="225"/>
      <c r="T1718" s="225"/>
      <c r="U1718" s="225"/>
      <c r="V1718" s="225"/>
      <c r="W1718" s="225"/>
      <c r="X1718" s="225"/>
      <c r="Y1718" s="225"/>
      <c r="Z1718" s="225"/>
      <c r="AA1718" s="225"/>
      <c r="AB1718" s="225"/>
      <c r="AC1718" s="225"/>
      <c r="AD1718" s="226"/>
      <c r="AE1718" s="226"/>
      <c r="AF1718" s="227"/>
      <c r="AG1718" s="227"/>
      <c r="AH1718" s="50"/>
      <c r="AI1718" s="50"/>
      <c r="AJ1718" s="50"/>
      <c r="AK1718" s="50"/>
      <c r="AL1718" s="50"/>
      <c r="AM1718" s="50"/>
      <c r="AN1718" s="50"/>
      <c r="AO1718" s="50"/>
      <c r="AP1718" s="50"/>
      <c r="AQ1718" s="50"/>
      <c r="AR1718" s="50"/>
      <c r="AS1718" s="50"/>
      <c r="AT1718" s="50"/>
      <c r="AU1718" s="50"/>
      <c r="AV1718" s="50"/>
      <c r="AW1718" s="50"/>
      <c r="AX1718" s="50"/>
      <c r="AY1718" s="50"/>
      <c r="AZ1718" s="50"/>
      <c r="BA1718" s="50"/>
      <c r="BB1718" s="50"/>
      <c r="BC1718" s="50"/>
      <c r="BD1718" s="50"/>
      <c r="BE1718" s="50"/>
      <c r="BF1718" s="50"/>
      <c r="BG1718" s="50"/>
    </row>
    <row r="1719" spans="4:59" s="51" customFormat="1" x14ac:dyDescent="0.25">
      <c r="D1719" s="228"/>
      <c r="G1719" s="224"/>
      <c r="H1719" s="225"/>
      <c r="I1719" s="225"/>
      <c r="J1719" s="225"/>
      <c r="K1719" s="225"/>
      <c r="L1719" s="225"/>
      <c r="M1719" s="225"/>
      <c r="N1719" s="225"/>
      <c r="O1719" s="225"/>
      <c r="P1719" s="225"/>
      <c r="Q1719" s="225"/>
      <c r="R1719" s="225"/>
      <c r="S1719" s="225"/>
      <c r="T1719" s="225"/>
      <c r="U1719" s="225"/>
      <c r="V1719" s="225"/>
      <c r="W1719" s="225"/>
      <c r="X1719" s="225"/>
      <c r="Y1719" s="225"/>
      <c r="Z1719" s="225"/>
      <c r="AA1719" s="225"/>
      <c r="AB1719" s="225"/>
      <c r="AC1719" s="225"/>
      <c r="AD1719" s="226"/>
      <c r="AE1719" s="226"/>
      <c r="AF1719" s="227"/>
      <c r="AG1719" s="227"/>
      <c r="AH1719" s="50"/>
      <c r="AI1719" s="50"/>
      <c r="AJ1719" s="50"/>
      <c r="AK1719" s="50"/>
      <c r="AL1719" s="50"/>
      <c r="AM1719" s="50"/>
      <c r="AN1719" s="50"/>
      <c r="AO1719" s="50"/>
      <c r="AP1719" s="50"/>
      <c r="AQ1719" s="50"/>
      <c r="AR1719" s="50"/>
      <c r="AS1719" s="50"/>
      <c r="AT1719" s="50"/>
      <c r="AU1719" s="50"/>
      <c r="AV1719" s="50"/>
      <c r="AW1719" s="50"/>
      <c r="AX1719" s="50"/>
      <c r="AY1719" s="50"/>
      <c r="AZ1719" s="50"/>
      <c r="BA1719" s="50"/>
      <c r="BB1719" s="50"/>
      <c r="BC1719" s="50"/>
      <c r="BD1719" s="50"/>
      <c r="BE1719" s="50"/>
      <c r="BF1719" s="50"/>
      <c r="BG1719" s="50"/>
    </row>
    <row r="1720" spans="4:59" s="51" customFormat="1" x14ac:dyDescent="0.25">
      <c r="D1720" s="228"/>
      <c r="G1720" s="224"/>
      <c r="H1720" s="225"/>
      <c r="I1720" s="225"/>
      <c r="J1720" s="225"/>
      <c r="K1720" s="225"/>
      <c r="L1720" s="225"/>
      <c r="M1720" s="225"/>
      <c r="N1720" s="225"/>
      <c r="O1720" s="225"/>
      <c r="P1720" s="225"/>
      <c r="Q1720" s="225"/>
      <c r="R1720" s="225"/>
      <c r="S1720" s="225"/>
      <c r="T1720" s="225"/>
      <c r="U1720" s="225"/>
      <c r="V1720" s="225"/>
      <c r="W1720" s="225"/>
      <c r="X1720" s="225"/>
      <c r="Y1720" s="225"/>
      <c r="Z1720" s="225"/>
      <c r="AA1720" s="225"/>
      <c r="AB1720" s="225"/>
      <c r="AC1720" s="225"/>
      <c r="AD1720" s="226"/>
      <c r="AE1720" s="226"/>
      <c r="AF1720" s="227"/>
      <c r="AG1720" s="227"/>
      <c r="AH1720" s="50"/>
      <c r="AI1720" s="50"/>
      <c r="AJ1720" s="50"/>
      <c r="AK1720" s="50"/>
      <c r="AL1720" s="50"/>
      <c r="AM1720" s="50"/>
      <c r="AN1720" s="50"/>
      <c r="AO1720" s="50"/>
      <c r="AP1720" s="50"/>
      <c r="AQ1720" s="50"/>
      <c r="AR1720" s="50"/>
      <c r="AS1720" s="50"/>
      <c r="AT1720" s="50"/>
      <c r="AU1720" s="50"/>
      <c r="AV1720" s="50"/>
      <c r="AW1720" s="50"/>
      <c r="AX1720" s="50"/>
      <c r="AY1720" s="50"/>
      <c r="AZ1720" s="50"/>
      <c r="BA1720" s="50"/>
      <c r="BB1720" s="50"/>
      <c r="BC1720" s="50"/>
      <c r="BD1720" s="50"/>
      <c r="BE1720" s="50"/>
      <c r="BF1720" s="50"/>
      <c r="BG1720" s="50"/>
    </row>
    <row r="1721" spans="4:59" s="51" customFormat="1" x14ac:dyDescent="0.25">
      <c r="D1721" s="228"/>
      <c r="G1721" s="224"/>
      <c r="H1721" s="225"/>
      <c r="I1721" s="225"/>
      <c r="J1721" s="225"/>
      <c r="K1721" s="225"/>
      <c r="L1721" s="225"/>
      <c r="M1721" s="225"/>
      <c r="N1721" s="225"/>
      <c r="O1721" s="225"/>
      <c r="P1721" s="225"/>
      <c r="Q1721" s="225"/>
      <c r="R1721" s="225"/>
      <c r="S1721" s="225"/>
      <c r="T1721" s="225"/>
      <c r="U1721" s="225"/>
      <c r="V1721" s="225"/>
      <c r="W1721" s="225"/>
      <c r="X1721" s="225"/>
      <c r="Y1721" s="225"/>
      <c r="Z1721" s="225"/>
      <c r="AA1721" s="225"/>
      <c r="AB1721" s="225"/>
      <c r="AC1721" s="225"/>
      <c r="AD1721" s="226"/>
      <c r="AE1721" s="226"/>
      <c r="AF1721" s="227"/>
      <c r="AG1721" s="227"/>
      <c r="AH1721" s="50"/>
      <c r="AI1721" s="50"/>
      <c r="AJ1721" s="50"/>
      <c r="AK1721" s="50"/>
      <c r="AL1721" s="50"/>
      <c r="AM1721" s="50"/>
      <c r="AN1721" s="50"/>
      <c r="AO1721" s="50"/>
      <c r="AP1721" s="50"/>
      <c r="AQ1721" s="50"/>
      <c r="AR1721" s="50"/>
      <c r="AS1721" s="50"/>
      <c r="AT1721" s="50"/>
      <c r="AU1721" s="50"/>
      <c r="AV1721" s="50"/>
      <c r="AW1721" s="50"/>
      <c r="AX1721" s="50"/>
      <c r="AY1721" s="50"/>
      <c r="AZ1721" s="50"/>
      <c r="BA1721" s="50"/>
      <c r="BB1721" s="50"/>
      <c r="BC1721" s="50"/>
      <c r="BD1721" s="50"/>
      <c r="BE1721" s="50"/>
      <c r="BF1721" s="50"/>
      <c r="BG1721" s="50"/>
    </row>
    <row r="1722" spans="4:59" s="51" customFormat="1" x14ac:dyDescent="0.25">
      <c r="D1722" s="228"/>
      <c r="G1722" s="224"/>
      <c r="H1722" s="225"/>
      <c r="I1722" s="225"/>
      <c r="J1722" s="225"/>
      <c r="K1722" s="225"/>
      <c r="L1722" s="225"/>
      <c r="M1722" s="225"/>
      <c r="N1722" s="225"/>
      <c r="O1722" s="225"/>
      <c r="P1722" s="225"/>
      <c r="Q1722" s="225"/>
      <c r="R1722" s="225"/>
      <c r="S1722" s="225"/>
      <c r="T1722" s="225"/>
      <c r="U1722" s="225"/>
      <c r="V1722" s="225"/>
      <c r="W1722" s="225"/>
      <c r="X1722" s="225"/>
      <c r="Y1722" s="225"/>
      <c r="Z1722" s="225"/>
      <c r="AA1722" s="225"/>
      <c r="AB1722" s="225"/>
      <c r="AC1722" s="225"/>
      <c r="AD1722" s="226"/>
      <c r="AE1722" s="226"/>
      <c r="AF1722" s="227"/>
      <c r="AG1722" s="227"/>
      <c r="AH1722" s="50"/>
      <c r="AI1722" s="50"/>
      <c r="AJ1722" s="50"/>
      <c r="AK1722" s="50"/>
      <c r="AL1722" s="50"/>
      <c r="AM1722" s="50"/>
      <c r="AN1722" s="50"/>
      <c r="AO1722" s="50"/>
      <c r="AP1722" s="50"/>
      <c r="AQ1722" s="50"/>
      <c r="AR1722" s="50"/>
      <c r="AS1722" s="50"/>
      <c r="AT1722" s="50"/>
      <c r="AU1722" s="50"/>
      <c r="AV1722" s="50"/>
      <c r="AW1722" s="50"/>
      <c r="AX1722" s="50"/>
      <c r="AY1722" s="50"/>
      <c r="AZ1722" s="50"/>
      <c r="BA1722" s="50"/>
      <c r="BB1722" s="50"/>
      <c r="BC1722" s="50"/>
      <c r="BD1722" s="50"/>
      <c r="BE1722" s="50"/>
      <c r="BF1722" s="50"/>
      <c r="BG1722" s="50"/>
    </row>
    <row r="1723" spans="4:59" s="51" customFormat="1" x14ac:dyDescent="0.25">
      <c r="D1723" s="228"/>
      <c r="G1723" s="224"/>
      <c r="H1723" s="225"/>
      <c r="I1723" s="225"/>
      <c r="J1723" s="225"/>
      <c r="K1723" s="225"/>
      <c r="L1723" s="225"/>
      <c r="M1723" s="225"/>
      <c r="N1723" s="225"/>
      <c r="O1723" s="225"/>
      <c r="P1723" s="225"/>
      <c r="Q1723" s="225"/>
      <c r="R1723" s="225"/>
      <c r="S1723" s="225"/>
      <c r="T1723" s="225"/>
      <c r="U1723" s="225"/>
      <c r="V1723" s="225"/>
      <c r="W1723" s="225"/>
      <c r="X1723" s="225"/>
      <c r="Y1723" s="225"/>
      <c r="Z1723" s="225"/>
      <c r="AA1723" s="225"/>
      <c r="AB1723" s="225"/>
      <c r="AC1723" s="225"/>
      <c r="AD1723" s="226"/>
      <c r="AE1723" s="226"/>
      <c r="AF1723" s="227"/>
      <c r="AG1723" s="227"/>
      <c r="AH1723" s="50"/>
      <c r="AI1723" s="50"/>
      <c r="AJ1723" s="50"/>
      <c r="AK1723" s="50"/>
      <c r="AL1723" s="50"/>
      <c r="AM1723" s="50"/>
      <c r="AN1723" s="50"/>
      <c r="AO1723" s="50"/>
      <c r="AP1723" s="50"/>
      <c r="AQ1723" s="50"/>
      <c r="AR1723" s="50"/>
      <c r="AS1723" s="50"/>
      <c r="AT1723" s="50"/>
      <c r="AU1723" s="50"/>
      <c r="AV1723" s="50"/>
      <c r="AW1723" s="50"/>
      <c r="AX1723" s="50"/>
      <c r="AY1723" s="50"/>
      <c r="AZ1723" s="50"/>
      <c r="BA1723" s="50"/>
      <c r="BB1723" s="50"/>
      <c r="BC1723" s="50"/>
      <c r="BD1723" s="50"/>
      <c r="BE1723" s="50"/>
      <c r="BF1723" s="50"/>
      <c r="BG1723" s="50"/>
    </row>
    <row r="1724" spans="4:59" s="51" customFormat="1" x14ac:dyDescent="0.25">
      <c r="D1724" s="228"/>
      <c r="G1724" s="224"/>
      <c r="H1724" s="225"/>
      <c r="I1724" s="225"/>
      <c r="J1724" s="225"/>
      <c r="K1724" s="225"/>
      <c r="L1724" s="225"/>
      <c r="M1724" s="225"/>
      <c r="N1724" s="225"/>
      <c r="O1724" s="225"/>
      <c r="P1724" s="225"/>
      <c r="Q1724" s="225"/>
      <c r="R1724" s="225"/>
      <c r="S1724" s="225"/>
      <c r="T1724" s="225"/>
      <c r="U1724" s="225"/>
      <c r="V1724" s="225"/>
      <c r="W1724" s="225"/>
      <c r="X1724" s="225"/>
      <c r="Y1724" s="225"/>
      <c r="Z1724" s="225"/>
      <c r="AA1724" s="225"/>
      <c r="AB1724" s="225"/>
      <c r="AC1724" s="225"/>
      <c r="AD1724" s="226"/>
      <c r="AE1724" s="226"/>
      <c r="AF1724" s="227"/>
      <c r="AG1724" s="227"/>
      <c r="AH1724" s="50"/>
      <c r="AI1724" s="50"/>
      <c r="AJ1724" s="50"/>
      <c r="AK1724" s="50"/>
      <c r="AL1724" s="50"/>
      <c r="AM1724" s="50"/>
      <c r="AN1724" s="50"/>
      <c r="AO1724" s="50"/>
      <c r="AP1724" s="50"/>
      <c r="AQ1724" s="50"/>
      <c r="AR1724" s="50"/>
      <c r="AS1724" s="50"/>
      <c r="AT1724" s="50"/>
      <c r="AU1724" s="50"/>
      <c r="AV1724" s="50"/>
      <c r="AW1724" s="50"/>
      <c r="AX1724" s="50"/>
      <c r="AY1724" s="50"/>
      <c r="AZ1724" s="50"/>
      <c r="BA1724" s="50"/>
      <c r="BB1724" s="50"/>
      <c r="BC1724" s="50"/>
      <c r="BD1724" s="50"/>
      <c r="BE1724" s="50"/>
      <c r="BF1724" s="50"/>
      <c r="BG1724" s="50"/>
    </row>
    <row r="1725" spans="4:59" s="51" customFormat="1" x14ac:dyDescent="0.25">
      <c r="D1725" s="228"/>
      <c r="G1725" s="224"/>
      <c r="H1725" s="225"/>
      <c r="I1725" s="225"/>
      <c r="J1725" s="225"/>
      <c r="K1725" s="225"/>
      <c r="L1725" s="225"/>
      <c r="M1725" s="225"/>
      <c r="N1725" s="225"/>
      <c r="O1725" s="225"/>
      <c r="P1725" s="225"/>
      <c r="Q1725" s="225"/>
      <c r="R1725" s="225"/>
      <c r="S1725" s="225"/>
      <c r="T1725" s="225"/>
      <c r="U1725" s="225"/>
      <c r="V1725" s="225"/>
      <c r="W1725" s="225"/>
      <c r="X1725" s="225"/>
      <c r="Y1725" s="225"/>
      <c r="Z1725" s="225"/>
      <c r="AA1725" s="225"/>
      <c r="AB1725" s="225"/>
      <c r="AC1725" s="225"/>
      <c r="AD1725" s="226"/>
      <c r="AE1725" s="226"/>
      <c r="AF1725" s="227"/>
      <c r="AG1725" s="227"/>
      <c r="AH1725" s="50"/>
      <c r="AI1725" s="50"/>
      <c r="AJ1725" s="50"/>
      <c r="AK1725" s="50"/>
      <c r="AL1725" s="50"/>
      <c r="AM1725" s="50"/>
      <c r="AN1725" s="50"/>
      <c r="AO1725" s="50"/>
      <c r="AP1725" s="50"/>
      <c r="AQ1725" s="50"/>
      <c r="AR1725" s="50"/>
      <c r="AS1725" s="50"/>
      <c r="AT1725" s="50"/>
      <c r="AU1725" s="50"/>
      <c r="AV1725" s="50"/>
      <c r="AW1725" s="50"/>
      <c r="AX1725" s="50"/>
      <c r="AY1725" s="50"/>
      <c r="AZ1725" s="50"/>
      <c r="BA1725" s="50"/>
      <c r="BB1725" s="50"/>
      <c r="BC1725" s="50"/>
      <c r="BD1725" s="50"/>
      <c r="BE1725" s="50"/>
      <c r="BF1725" s="50"/>
      <c r="BG1725" s="50"/>
    </row>
    <row r="1726" spans="4:59" s="51" customFormat="1" x14ac:dyDescent="0.25">
      <c r="D1726" s="228"/>
      <c r="G1726" s="224"/>
      <c r="H1726" s="225"/>
      <c r="I1726" s="225"/>
      <c r="J1726" s="225"/>
      <c r="K1726" s="225"/>
      <c r="L1726" s="225"/>
      <c r="M1726" s="225"/>
      <c r="N1726" s="225"/>
      <c r="O1726" s="225"/>
      <c r="P1726" s="225"/>
      <c r="Q1726" s="225"/>
      <c r="R1726" s="225"/>
      <c r="S1726" s="225"/>
      <c r="T1726" s="225"/>
      <c r="U1726" s="225"/>
      <c r="V1726" s="225"/>
      <c r="W1726" s="225"/>
      <c r="X1726" s="225"/>
      <c r="Y1726" s="225"/>
      <c r="Z1726" s="225"/>
      <c r="AA1726" s="225"/>
      <c r="AB1726" s="225"/>
      <c r="AC1726" s="225"/>
      <c r="AD1726" s="226"/>
      <c r="AE1726" s="226"/>
      <c r="AF1726" s="227"/>
      <c r="AG1726" s="227"/>
      <c r="AH1726" s="50"/>
      <c r="AI1726" s="50"/>
      <c r="AJ1726" s="50"/>
      <c r="AK1726" s="50"/>
      <c r="AL1726" s="50"/>
      <c r="AM1726" s="50"/>
      <c r="AN1726" s="50"/>
      <c r="AO1726" s="50"/>
      <c r="AP1726" s="50"/>
      <c r="AQ1726" s="50"/>
      <c r="AR1726" s="50"/>
      <c r="AS1726" s="50"/>
      <c r="AT1726" s="50"/>
      <c r="AU1726" s="50"/>
      <c r="AV1726" s="50"/>
      <c r="AW1726" s="50"/>
      <c r="AX1726" s="50"/>
      <c r="AY1726" s="50"/>
      <c r="AZ1726" s="50"/>
      <c r="BA1726" s="50"/>
      <c r="BB1726" s="50"/>
      <c r="BC1726" s="50"/>
      <c r="BD1726" s="50"/>
      <c r="BE1726" s="50"/>
      <c r="BF1726" s="50"/>
      <c r="BG1726" s="50"/>
    </row>
    <row r="1727" spans="4:59" s="51" customFormat="1" x14ac:dyDescent="0.25">
      <c r="D1727" s="228"/>
      <c r="G1727" s="224"/>
      <c r="H1727" s="225"/>
      <c r="I1727" s="225"/>
      <c r="J1727" s="225"/>
      <c r="K1727" s="225"/>
      <c r="L1727" s="225"/>
      <c r="M1727" s="225"/>
      <c r="N1727" s="225"/>
      <c r="O1727" s="225"/>
      <c r="P1727" s="225"/>
      <c r="Q1727" s="225"/>
      <c r="R1727" s="225"/>
      <c r="S1727" s="225"/>
      <c r="T1727" s="225"/>
      <c r="U1727" s="225"/>
      <c r="V1727" s="225"/>
      <c r="W1727" s="225"/>
      <c r="X1727" s="225"/>
      <c r="Y1727" s="225"/>
      <c r="Z1727" s="225"/>
      <c r="AA1727" s="225"/>
      <c r="AB1727" s="225"/>
      <c r="AC1727" s="225"/>
      <c r="AD1727" s="226"/>
      <c r="AE1727" s="226"/>
      <c r="AF1727" s="227"/>
      <c r="AG1727" s="227"/>
      <c r="AH1727" s="50"/>
      <c r="AI1727" s="50"/>
      <c r="AJ1727" s="50"/>
      <c r="AK1727" s="50"/>
      <c r="AL1727" s="50"/>
      <c r="AM1727" s="50"/>
      <c r="AN1727" s="50"/>
      <c r="AO1727" s="50"/>
      <c r="AP1727" s="50"/>
      <c r="AQ1727" s="50"/>
      <c r="AR1727" s="50"/>
      <c r="AS1727" s="50"/>
      <c r="AT1727" s="50"/>
      <c r="AU1727" s="50"/>
      <c r="AV1727" s="50"/>
      <c r="AW1727" s="50"/>
      <c r="AX1727" s="50"/>
      <c r="AY1727" s="50"/>
      <c r="AZ1727" s="50"/>
      <c r="BA1727" s="50"/>
      <c r="BB1727" s="50"/>
      <c r="BC1727" s="50"/>
      <c r="BD1727" s="50"/>
      <c r="BE1727" s="50"/>
      <c r="BF1727" s="50"/>
      <c r="BG1727" s="50"/>
    </row>
    <row r="1728" spans="4:59" s="51" customFormat="1" x14ac:dyDescent="0.25">
      <c r="D1728" s="228"/>
      <c r="G1728" s="224"/>
      <c r="H1728" s="225"/>
      <c r="I1728" s="225"/>
      <c r="J1728" s="225"/>
      <c r="K1728" s="225"/>
      <c r="L1728" s="225"/>
      <c r="M1728" s="225"/>
      <c r="N1728" s="225"/>
      <c r="O1728" s="225"/>
      <c r="P1728" s="225"/>
      <c r="Q1728" s="225"/>
      <c r="R1728" s="225"/>
      <c r="S1728" s="225"/>
      <c r="T1728" s="225"/>
      <c r="U1728" s="225"/>
      <c r="V1728" s="225"/>
      <c r="W1728" s="225"/>
      <c r="X1728" s="225"/>
      <c r="Y1728" s="225"/>
      <c r="Z1728" s="225"/>
      <c r="AA1728" s="225"/>
      <c r="AB1728" s="225"/>
      <c r="AC1728" s="225"/>
      <c r="AD1728" s="226"/>
      <c r="AE1728" s="226"/>
      <c r="AF1728" s="227"/>
      <c r="AG1728" s="227"/>
      <c r="AH1728" s="50"/>
      <c r="AI1728" s="50"/>
      <c r="AJ1728" s="50"/>
      <c r="AK1728" s="50"/>
      <c r="AL1728" s="50"/>
      <c r="AM1728" s="50"/>
      <c r="AN1728" s="50"/>
      <c r="AO1728" s="50"/>
      <c r="AP1728" s="50"/>
      <c r="AQ1728" s="50"/>
      <c r="AR1728" s="50"/>
      <c r="AS1728" s="50"/>
      <c r="AT1728" s="50"/>
      <c r="AU1728" s="50"/>
      <c r="AV1728" s="50"/>
      <c r="AW1728" s="50"/>
      <c r="AX1728" s="50"/>
      <c r="AY1728" s="50"/>
      <c r="AZ1728" s="50"/>
      <c r="BA1728" s="50"/>
      <c r="BB1728" s="50"/>
      <c r="BC1728" s="50"/>
      <c r="BD1728" s="50"/>
      <c r="BE1728" s="50"/>
      <c r="BF1728" s="50"/>
      <c r="BG1728" s="50"/>
    </row>
    <row r="1729" spans="4:59" s="51" customFormat="1" x14ac:dyDescent="0.25">
      <c r="D1729" s="228"/>
      <c r="G1729" s="224"/>
      <c r="H1729" s="225"/>
      <c r="I1729" s="225"/>
      <c r="J1729" s="225"/>
      <c r="K1729" s="225"/>
      <c r="L1729" s="225"/>
      <c r="M1729" s="225"/>
      <c r="N1729" s="225"/>
      <c r="O1729" s="225"/>
      <c r="P1729" s="225"/>
      <c r="Q1729" s="225"/>
      <c r="R1729" s="225"/>
      <c r="S1729" s="225"/>
      <c r="T1729" s="225"/>
      <c r="U1729" s="225"/>
      <c r="V1729" s="225"/>
      <c r="W1729" s="225"/>
      <c r="X1729" s="225"/>
      <c r="Y1729" s="225"/>
      <c r="Z1729" s="225"/>
      <c r="AA1729" s="225"/>
      <c r="AB1729" s="225"/>
      <c r="AC1729" s="225"/>
      <c r="AD1729" s="226"/>
      <c r="AE1729" s="226"/>
      <c r="AF1729" s="227"/>
      <c r="AG1729" s="227"/>
      <c r="AH1729" s="50"/>
      <c r="AI1729" s="50"/>
      <c r="AJ1729" s="50"/>
      <c r="AK1729" s="50"/>
      <c r="AL1729" s="50"/>
      <c r="AM1729" s="50"/>
      <c r="AN1729" s="50"/>
      <c r="AO1729" s="50"/>
      <c r="AP1729" s="50"/>
      <c r="AQ1729" s="50"/>
      <c r="AR1729" s="50"/>
      <c r="AS1729" s="50"/>
      <c r="AT1729" s="50"/>
      <c r="AU1729" s="50"/>
      <c r="AV1729" s="50"/>
      <c r="AW1729" s="50"/>
      <c r="AX1729" s="50"/>
      <c r="AY1729" s="50"/>
      <c r="AZ1729" s="50"/>
      <c r="BA1729" s="50"/>
      <c r="BB1729" s="50"/>
      <c r="BC1729" s="50"/>
      <c r="BD1729" s="50"/>
      <c r="BE1729" s="50"/>
      <c r="BF1729" s="50"/>
      <c r="BG1729" s="50"/>
    </row>
    <row r="1730" spans="4:59" s="51" customFormat="1" x14ac:dyDescent="0.25">
      <c r="D1730" s="228"/>
      <c r="G1730" s="224"/>
      <c r="H1730" s="225"/>
      <c r="I1730" s="225"/>
      <c r="J1730" s="225"/>
      <c r="K1730" s="225"/>
      <c r="L1730" s="225"/>
      <c r="M1730" s="225"/>
      <c r="N1730" s="225"/>
      <c r="O1730" s="225"/>
      <c r="P1730" s="225"/>
      <c r="Q1730" s="225"/>
      <c r="R1730" s="225"/>
      <c r="S1730" s="225"/>
      <c r="T1730" s="225"/>
      <c r="U1730" s="225"/>
      <c r="V1730" s="225"/>
      <c r="W1730" s="225"/>
      <c r="X1730" s="225"/>
      <c r="Y1730" s="225"/>
      <c r="Z1730" s="225"/>
      <c r="AA1730" s="225"/>
      <c r="AB1730" s="225"/>
      <c r="AC1730" s="225"/>
      <c r="AD1730" s="226"/>
      <c r="AE1730" s="226"/>
      <c r="AF1730" s="227"/>
      <c r="AG1730" s="227"/>
      <c r="AH1730" s="50"/>
      <c r="AI1730" s="50"/>
      <c r="AJ1730" s="50"/>
      <c r="AK1730" s="50"/>
      <c r="AL1730" s="50"/>
      <c r="AM1730" s="50"/>
      <c r="AN1730" s="50"/>
      <c r="AO1730" s="50"/>
      <c r="AP1730" s="50"/>
      <c r="AQ1730" s="50"/>
      <c r="AR1730" s="50"/>
      <c r="AS1730" s="50"/>
      <c r="AT1730" s="50"/>
      <c r="AU1730" s="50"/>
      <c r="AV1730" s="50"/>
      <c r="AW1730" s="50"/>
      <c r="AX1730" s="50"/>
      <c r="AY1730" s="50"/>
      <c r="AZ1730" s="50"/>
      <c r="BA1730" s="50"/>
      <c r="BB1730" s="50"/>
      <c r="BC1730" s="50"/>
      <c r="BD1730" s="50"/>
      <c r="BE1730" s="50"/>
      <c r="BF1730" s="50"/>
      <c r="BG1730" s="50"/>
    </row>
    <row r="1731" spans="4:59" s="51" customFormat="1" x14ac:dyDescent="0.25">
      <c r="D1731" s="228"/>
      <c r="G1731" s="224"/>
      <c r="H1731" s="225"/>
      <c r="I1731" s="225"/>
      <c r="J1731" s="225"/>
      <c r="K1731" s="225"/>
      <c r="L1731" s="225"/>
      <c r="M1731" s="225"/>
      <c r="N1731" s="225"/>
      <c r="O1731" s="225"/>
      <c r="P1731" s="225"/>
      <c r="Q1731" s="225"/>
      <c r="R1731" s="225"/>
      <c r="S1731" s="225"/>
      <c r="T1731" s="225"/>
      <c r="U1731" s="225"/>
      <c r="V1731" s="225"/>
      <c r="W1731" s="225"/>
      <c r="X1731" s="225"/>
      <c r="Y1731" s="225"/>
      <c r="Z1731" s="225"/>
      <c r="AA1731" s="225"/>
      <c r="AB1731" s="225"/>
      <c r="AC1731" s="225"/>
      <c r="AD1731" s="226"/>
      <c r="AE1731" s="226"/>
      <c r="AF1731" s="227"/>
      <c r="AG1731" s="227"/>
      <c r="AH1731" s="50"/>
      <c r="AI1731" s="50"/>
      <c r="AJ1731" s="50"/>
      <c r="AK1731" s="50"/>
      <c r="AL1731" s="50"/>
      <c r="AM1731" s="50"/>
      <c r="AN1731" s="50"/>
      <c r="AO1731" s="50"/>
      <c r="AP1731" s="50"/>
      <c r="AQ1731" s="50"/>
      <c r="AR1731" s="50"/>
      <c r="AS1731" s="50"/>
      <c r="AT1731" s="50"/>
      <c r="AU1731" s="50"/>
      <c r="AV1731" s="50"/>
      <c r="AW1731" s="50"/>
      <c r="AX1731" s="50"/>
      <c r="AY1731" s="50"/>
      <c r="AZ1731" s="50"/>
      <c r="BA1731" s="50"/>
      <c r="BB1731" s="50"/>
      <c r="BC1731" s="50"/>
      <c r="BD1731" s="50"/>
      <c r="BE1731" s="50"/>
      <c r="BF1731" s="50"/>
      <c r="BG1731" s="50"/>
    </row>
    <row r="1732" spans="4:59" s="51" customFormat="1" x14ac:dyDescent="0.25">
      <c r="D1732" s="228"/>
      <c r="G1732" s="224"/>
      <c r="H1732" s="225"/>
      <c r="I1732" s="225"/>
      <c r="J1732" s="225"/>
      <c r="K1732" s="225"/>
      <c r="L1732" s="225"/>
      <c r="M1732" s="225"/>
      <c r="N1732" s="225"/>
      <c r="O1732" s="225"/>
      <c r="P1732" s="225"/>
      <c r="Q1732" s="225"/>
      <c r="R1732" s="225"/>
      <c r="S1732" s="225"/>
      <c r="T1732" s="225"/>
      <c r="U1732" s="225"/>
      <c r="V1732" s="225"/>
      <c r="W1732" s="225"/>
      <c r="X1732" s="225"/>
      <c r="Y1732" s="225"/>
      <c r="Z1732" s="225"/>
      <c r="AA1732" s="225"/>
      <c r="AB1732" s="225"/>
      <c r="AC1732" s="225"/>
      <c r="AD1732" s="226"/>
      <c r="AE1732" s="226"/>
      <c r="AF1732" s="227"/>
      <c r="AG1732" s="227"/>
      <c r="AH1732" s="50"/>
      <c r="AI1732" s="50"/>
      <c r="AJ1732" s="50"/>
      <c r="AK1732" s="50"/>
      <c r="AL1732" s="50"/>
      <c r="AM1732" s="50"/>
      <c r="AN1732" s="50"/>
      <c r="AO1732" s="50"/>
      <c r="AP1732" s="50"/>
      <c r="AQ1732" s="50"/>
      <c r="AR1732" s="50"/>
      <c r="AS1732" s="50"/>
      <c r="AT1732" s="50"/>
      <c r="AU1732" s="50"/>
      <c r="AV1732" s="50"/>
      <c r="AW1732" s="50"/>
      <c r="AX1732" s="50"/>
      <c r="AY1732" s="50"/>
      <c r="AZ1732" s="50"/>
      <c r="BA1732" s="50"/>
      <c r="BB1732" s="50"/>
      <c r="BC1732" s="50"/>
      <c r="BD1732" s="50"/>
      <c r="BE1732" s="50"/>
      <c r="BF1732" s="50"/>
      <c r="BG1732" s="50"/>
    </row>
    <row r="1733" spans="4:59" s="51" customFormat="1" x14ac:dyDescent="0.25">
      <c r="D1733" s="228"/>
      <c r="G1733" s="224"/>
      <c r="H1733" s="225"/>
      <c r="I1733" s="225"/>
      <c r="J1733" s="225"/>
      <c r="K1733" s="225"/>
      <c r="L1733" s="225"/>
      <c r="M1733" s="225"/>
      <c r="N1733" s="225"/>
      <c r="O1733" s="225"/>
      <c r="P1733" s="225"/>
      <c r="Q1733" s="225"/>
      <c r="R1733" s="225"/>
      <c r="S1733" s="225"/>
      <c r="T1733" s="225"/>
      <c r="U1733" s="225"/>
      <c r="V1733" s="225"/>
      <c r="W1733" s="225"/>
      <c r="X1733" s="225"/>
      <c r="Y1733" s="225"/>
      <c r="Z1733" s="225"/>
      <c r="AA1733" s="225"/>
      <c r="AB1733" s="225"/>
      <c r="AC1733" s="225"/>
      <c r="AD1733" s="226"/>
      <c r="AE1733" s="226"/>
      <c r="AF1733" s="227"/>
      <c r="AG1733" s="227"/>
      <c r="AH1733" s="50"/>
      <c r="AI1733" s="50"/>
      <c r="AJ1733" s="50"/>
      <c r="AK1733" s="50"/>
      <c r="AL1733" s="50"/>
      <c r="AM1733" s="50"/>
      <c r="AN1733" s="50"/>
      <c r="AO1733" s="50"/>
      <c r="AP1733" s="50"/>
      <c r="AQ1733" s="50"/>
      <c r="AR1733" s="50"/>
      <c r="AS1733" s="50"/>
      <c r="AT1733" s="50"/>
      <c r="AU1733" s="50"/>
      <c r="AV1733" s="50"/>
      <c r="AW1733" s="50"/>
      <c r="AX1733" s="50"/>
      <c r="AY1733" s="50"/>
      <c r="AZ1733" s="50"/>
      <c r="BA1733" s="50"/>
      <c r="BB1733" s="50"/>
      <c r="BC1733" s="50"/>
      <c r="BD1733" s="50"/>
      <c r="BE1733" s="50"/>
      <c r="BF1733" s="50"/>
      <c r="BG1733" s="50"/>
    </row>
    <row r="1734" spans="4:59" s="51" customFormat="1" x14ac:dyDescent="0.25">
      <c r="D1734" s="228"/>
      <c r="G1734" s="224"/>
      <c r="H1734" s="225"/>
      <c r="I1734" s="225"/>
      <c r="J1734" s="225"/>
      <c r="K1734" s="225"/>
      <c r="L1734" s="225"/>
      <c r="M1734" s="225"/>
      <c r="N1734" s="225"/>
      <c r="O1734" s="225"/>
      <c r="P1734" s="225"/>
      <c r="Q1734" s="225"/>
      <c r="R1734" s="225"/>
      <c r="S1734" s="225"/>
      <c r="T1734" s="225"/>
      <c r="U1734" s="225"/>
      <c r="V1734" s="225"/>
      <c r="W1734" s="225"/>
      <c r="X1734" s="225"/>
      <c r="Y1734" s="225"/>
      <c r="Z1734" s="225"/>
      <c r="AA1734" s="225"/>
      <c r="AB1734" s="225"/>
      <c r="AC1734" s="225"/>
      <c r="AD1734" s="226"/>
      <c r="AE1734" s="226"/>
      <c r="AF1734" s="227"/>
      <c r="AG1734" s="227"/>
      <c r="AH1734" s="50"/>
      <c r="AI1734" s="50"/>
      <c r="AJ1734" s="50"/>
      <c r="AK1734" s="50"/>
      <c r="AL1734" s="50"/>
      <c r="AM1734" s="50"/>
      <c r="AN1734" s="50"/>
      <c r="AO1734" s="50"/>
      <c r="AP1734" s="50"/>
      <c r="AQ1734" s="50"/>
      <c r="AR1734" s="50"/>
      <c r="AS1734" s="50"/>
      <c r="AT1734" s="50"/>
      <c r="AU1734" s="50"/>
      <c r="AV1734" s="50"/>
      <c r="AW1734" s="50"/>
      <c r="AX1734" s="50"/>
      <c r="AY1734" s="50"/>
      <c r="AZ1734" s="50"/>
      <c r="BA1734" s="50"/>
      <c r="BB1734" s="50"/>
      <c r="BC1734" s="50"/>
      <c r="BD1734" s="50"/>
      <c r="BE1734" s="50"/>
      <c r="BF1734" s="50"/>
      <c r="BG1734" s="50"/>
    </row>
    <row r="1735" spans="4:59" s="51" customFormat="1" x14ac:dyDescent="0.25">
      <c r="D1735" s="228"/>
      <c r="G1735" s="224"/>
      <c r="H1735" s="225"/>
      <c r="I1735" s="225"/>
      <c r="J1735" s="225"/>
      <c r="K1735" s="225"/>
      <c r="L1735" s="225"/>
      <c r="M1735" s="225"/>
      <c r="N1735" s="225"/>
      <c r="O1735" s="225"/>
      <c r="P1735" s="225"/>
      <c r="Q1735" s="225"/>
      <c r="R1735" s="225"/>
      <c r="S1735" s="225"/>
      <c r="T1735" s="225"/>
      <c r="U1735" s="225"/>
      <c r="V1735" s="225"/>
      <c r="W1735" s="225"/>
      <c r="X1735" s="225"/>
      <c r="Y1735" s="225"/>
      <c r="Z1735" s="225"/>
      <c r="AA1735" s="225"/>
      <c r="AB1735" s="225"/>
      <c r="AC1735" s="225"/>
      <c r="AD1735" s="226"/>
      <c r="AE1735" s="226"/>
      <c r="AF1735" s="227"/>
      <c r="AG1735" s="227"/>
      <c r="AH1735" s="50"/>
      <c r="AI1735" s="50"/>
      <c r="AJ1735" s="50"/>
      <c r="AK1735" s="50"/>
      <c r="AL1735" s="50"/>
      <c r="AM1735" s="50"/>
      <c r="AN1735" s="50"/>
      <c r="AO1735" s="50"/>
      <c r="AP1735" s="50"/>
      <c r="AQ1735" s="50"/>
      <c r="AR1735" s="50"/>
      <c r="AS1735" s="50"/>
      <c r="AT1735" s="50"/>
      <c r="AU1735" s="50"/>
      <c r="AV1735" s="50"/>
      <c r="AW1735" s="50"/>
      <c r="AX1735" s="50"/>
      <c r="AY1735" s="50"/>
      <c r="AZ1735" s="50"/>
      <c r="BA1735" s="50"/>
      <c r="BB1735" s="50"/>
      <c r="BC1735" s="50"/>
      <c r="BD1735" s="50"/>
      <c r="BE1735" s="50"/>
      <c r="BF1735" s="50"/>
      <c r="BG1735" s="50"/>
    </row>
    <row r="1736" spans="4:59" s="51" customFormat="1" x14ac:dyDescent="0.25">
      <c r="D1736" s="228"/>
      <c r="G1736" s="224"/>
      <c r="H1736" s="225"/>
      <c r="I1736" s="225"/>
      <c r="J1736" s="225"/>
      <c r="K1736" s="225"/>
      <c r="L1736" s="225"/>
      <c r="M1736" s="225"/>
      <c r="N1736" s="225"/>
      <c r="O1736" s="225"/>
      <c r="P1736" s="225"/>
      <c r="Q1736" s="225"/>
      <c r="R1736" s="225"/>
      <c r="S1736" s="225"/>
      <c r="T1736" s="225"/>
      <c r="U1736" s="225"/>
      <c r="V1736" s="225"/>
      <c r="W1736" s="225"/>
      <c r="X1736" s="225"/>
      <c r="Y1736" s="225"/>
      <c r="Z1736" s="225"/>
      <c r="AA1736" s="225"/>
      <c r="AB1736" s="225"/>
      <c r="AC1736" s="225"/>
      <c r="AD1736" s="226"/>
      <c r="AE1736" s="226"/>
      <c r="AF1736" s="227"/>
      <c r="AG1736" s="227"/>
      <c r="AH1736" s="50"/>
      <c r="AI1736" s="50"/>
      <c r="AJ1736" s="50"/>
      <c r="AK1736" s="50"/>
      <c r="AL1736" s="50"/>
      <c r="AM1736" s="50"/>
      <c r="AN1736" s="50"/>
      <c r="AO1736" s="50"/>
      <c r="AP1736" s="50"/>
      <c r="AQ1736" s="50"/>
      <c r="AR1736" s="50"/>
      <c r="AS1736" s="50"/>
      <c r="AT1736" s="50"/>
      <c r="AU1736" s="50"/>
      <c r="AV1736" s="50"/>
      <c r="AW1736" s="50"/>
      <c r="AX1736" s="50"/>
      <c r="AY1736" s="50"/>
      <c r="AZ1736" s="50"/>
      <c r="BA1736" s="50"/>
      <c r="BB1736" s="50"/>
      <c r="BC1736" s="50"/>
      <c r="BD1736" s="50"/>
      <c r="BE1736" s="50"/>
      <c r="BF1736" s="50"/>
      <c r="BG1736" s="50"/>
    </row>
    <row r="1737" spans="4:59" s="51" customFormat="1" x14ac:dyDescent="0.25">
      <c r="D1737" s="228"/>
      <c r="G1737" s="224"/>
      <c r="H1737" s="225"/>
      <c r="I1737" s="225"/>
      <c r="J1737" s="225"/>
      <c r="K1737" s="225"/>
      <c r="L1737" s="225"/>
      <c r="M1737" s="225"/>
      <c r="N1737" s="225"/>
      <c r="O1737" s="225"/>
      <c r="P1737" s="225"/>
      <c r="Q1737" s="225"/>
      <c r="R1737" s="225"/>
      <c r="S1737" s="225"/>
      <c r="T1737" s="225"/>
      <c r="U1737" s="225"/>
      <c r="V1737" s="225"/>
      <c r="W1737" s="225"/>
      <c r="X1737" s="225"/>
      <c r="Y1737" s="225"/>
      <c r="Z1737" s="225"/>
      <c r="AA1737" s="225"/>
      <c r="AB1737" s="225"/>
      <c r="AC1737" s="225"/>
      <c r="AD1737" s="226"/>
      <c r="AE1737" s="226"/>
      <c r="AF1737" s="227"/>
      <c r="AG1737" s="227"/>
      <c r="AH1737" s="50"/>
      <c r="AI1737" s="50"/>
      <c r="AJ1737" s="50"/>
      <c r="AK1737" s="50"/>
      <c r="AL1737" s="50"/>
      <c r="AM1737" s="50"/>
      <c r="AN1737" s="50"/>
      <c r="AO1737" s="50"/>
      <c r="AP1737" s="50"/>
      <c r="AQ1737" s="50"/>
      <c r="AR1737" s="50"/>
      <c r="AS1737" s="50"/>
      <c r="AT1737" s="50"/>
      <c r="AU1737" s="50"/>
      <c r="AV1737" s="50"/>
      <c r="AW1737" s="50"/>
      <c r="AX1737" s="50"/>
      <c r="AY1737" s="50"/>
      <c r="AZ1737" s="50"/>
      <c r="BA1737" s="50"/>
      <c r="BB1737" s="50"/>
      <c r="BC1737" s="50"/>
      <c r="BD1737" s="50"/>
      <c r="BE1737" s="50"/>
      <c r="BF1737" s="50"/>
      <c r="BG1737" s="50"/>
    </row>
    <row r="1738" spans="4:59" s="51" customFormat="1" x14ac:dyDescent="0.25">
      <c r="D1738" s="228"/>
      <c r="G1738" s="224"/>
      <c r="H1738" s="225"/>
      <c r="I1738" s="225"/>
      <c r="J1738" s="225"/>
      <c r="K1738" s="225"/>
      <c r="L1738" s="225"/>
      <c r="M1738" s="225"/>
      <c r="N1738" s="225"/>
      <c r="O1738" s="225"/>
      <c r="P1738" s="225"/>
      <c r="Q1738" s="225"/>
      <c r="R1738" s="225"/>
      <c r="S1738" s="225"/>
      <c r="T1738" s="225"/>
      <c r="U1738" s="225"/>
      <c r="V1738" s="225"/>
      <c r="W1738" s="225"/>
      <c r="X1738" s="225"/>
      <c r="Y1738" s="225"/>
      <c r="Z1738" s="225"/>
      <c r="AA1738" s="225"/>
      <c r="AB1738" s="225"/>
      <c r="AC1738" s="225"/>
      <c r="AD1738" s="226"/>
      <c r="AE1738" s="226"/>
      <c r="AF1738" s="227"/>
      <c r="AG1738" s="227"/>
      <c r="AH1738" s="50"/>
      <c r="AI1738" s="50"/>
      <c r="AJ1738" s="50"/>
      <c r="AK1738" s="50"/>
      <c r="AL1738" s="50"/>
      <c r="AM1738" s="50"/>
      <c r="AN1738" s="50"/>
      <c r="AO1738" s="50"/>
      <c r="AP1738" s="50"/>
      <c r="AQ1738" s="50"/>
      <c r="AR1738" s="50"/>
      <c r="AS1738" s="50"/>
      <c r="AT1738" s="50"/>
      <c r="AU1738" s="50"/>
      <c r="AV1738" s="50"/>
      <c r="AW1738" s="50"/>
      <c r="AX1738" s="50"/>
      <c r="AY1738" s="50"/>
      <c r="AZ1738" s="50"/>
      <c r="BA1738" s="50"/>
      <c r="BB1738" s="50"/>
      <c r="BC1738" s="50"/>
      <c r="BD1738" s="50"/>
      <c r="BE1738" s="50"/>
      <c r="BF1738" s="50"/>
      <c r="BG1738" s="50"/>
    </row>
    <row r="1739" spans="4:59" s="51" customFormat="1" x14ac:dyDescent="0.25">
      <c r="D1739" s="228"/>
      <c r="G1739" s="224"/>
      <c r="H1739" s="225"/>
      <c r="I1739" s="225"/>
      <c r="J1739" s="225"/>
      <c r="K1739" s="225"/>
      <c r="L1739" s="225"/>
      <c r="M1739" s="225"/>
      <c r="N1739" s="225"/>
      <c r="O1739" s="225"/>
      <c r="P1739" s="225"/>
      <c r="Q1739" s="225"/>
      <c r="R1739" s="225"/>
      <c r="S1739" s="225"/>
      <c r="T1739" s="225"/>
      <c r="U1739" s="225"/>
      <c r="V1739" s="225"/>
      <c r="W1739" s="225"/>
      <c r="X1739" s="225"/>
      <c r="Y1739" s="225"/>
      <c r="Z1739" s="225"/>
      <c r="AA1739" s="225"/>
      <c r="AB1739" s="225"/>
      <c r="AC1739" s="225"/>
      <c r="AD1739" s="226"/>
      <c r="AE1739" s="226"/>
      <c r="AF1739" s="227"/>
      <c r="AG1739" s="227"/>
      <c r="AH1739" s="50"/>
      <c r="AI1739" s="50"/>
      <c r="AJ1739" s="50"/>
      <c r="AK1739" s="50"/>
      <c r="AL1739" s="50"/>
      <c r="AM1739" s="50"/>
      <c r="AN1739" s="50"/>
      <c r="AO1739" s="50"/>
      <c r="AP1739" s="50"/>
      <c r="AQ1739" s="50"/>
      <c r="AR1739" s="50"/>
      <c r="AS1739" s="50"/>
      <c r="AT1739" s="50"/>
      <c r="AU1739" s="50"/>
      <c r="AV1739" s="50"/>
      <c r="AW1739" s="50"/>
      <c r="AX1739" s="50"/>
      <c r="AY1739" s="50"/>
      <c r="AZ1739" s="50"/>
      <c r="BA1739" s="50"/>
      <c r="BB1739" s="50"/>
      <c r="BC1739" s="50"/>
      <c r="BD1739" s="50"/>
      <c r="BE1739" s="50"/>
      <c r="BF1739" s="50"/>
      <c r="BG1739" s="50"/>
    </row>
    <row r="1740" spans="4:59" s="51" customFormat="1" x14ac:dyDescent="0.25">
      <c r="D1740" s="228"/>
      <c r="G1740" s="224"/>
      <c r="H1740" s="225"/>
      <c r="I1740" s="225"/>
      <c r="J1740" s="225"/>
      <c r="K1740" s="225"/>
      <c r="L1740" s="225"/>
      <c r="M1740" s="225"/>
      <c r="N1740" s="225"/>
      <c r="O1740" s="225"/>
      <c r="P1740" s="225"/>
      <c r="Q1740" s="225"/>
      <c r="R1740" s="225"/>
      <c r="S1740" s="225"/>
      <c r="T1740" s="225"/>
      <c r="U1740" s="225"/>
      <c r="V1740" s="225"/>
      <c r="W1740" s="225"/>
      <c r="X1740" s="225"/>
      <c r="Y1740" s="225"/>
      <c r="Z1740" s="225"/>
      <c r="AA1740" s="225"/>
      <c r="AB1740" s="225"/>
      <c r="AC1740" s="225"/>
      <c r="AD1740" s="226"/>
      <c r="AE1740" s="226"/>
      <c r="AF1740" s="227"/>
      <c r="AG1740" s="227"/>
      <c r="AH1740" s="50"/>
      <c r="AI1740" s="50"/>
      <c r="AJ1740" s="50"/>
      <c r="AK1740" s="50"/>
      <c r="AL1740" s="50"/>
      <c r="AM1740" s="50"/>
      <c r="AN1740" s="50"/>
      <c r="AO1740" s="50"/>
      <c r="AP1740" s="50"/>
      <c r="AQ1740" s="50"/>
      <c r="AR1740" s="50"/>
      <c r="AS1740" s="50"/>
      <c r="AT1740" s="50"/>
      <c r="AU1740" s="50"/>
      <c r="AV1740" s="50"/>
      <c r="AW1740" s="50"/>
      <c r="AX1740" s="50"/>
      <c r="AY1740" s="50"/>
      <c r="AZ1740" s="50"/>
      <c r="BA1740" s="50"/>
      <c r="BB1740" s="50"/>
      <c r="BC1740" s="50"/>
      <c r="BD1740" s="50"/>
      <c r="BE1740" s="50"/>
      <c r="BF1740" s="50"/>
      <c r="BG1740" s="50"/>
    </row>
    <row r="1741" spans="4:59" s="51" customFormat="1" x14ac:dyDescent="0.25">
      <c r="D1741" s="228"/>
      <c r="G1741" s="224"/>
      <c r="H1741" s="225"/>
      <c r="I1741" s="225"/>
      <c r="J1741" s="225"/>
      <c r="K1741" s="225"/>
      <c r="L1741" s="225"/>
      <c r="M1741" s="225"/>
      <c r="N1741" s="225"/>
      <c r="O1741" s="225"/>
      <c r="P1741" s="225"/>
      <c r="Q1741" s="225"/>
      <c r="R1741" s="225"/>
      <c r="S1741" s="225"/>
      <c r="T1741" s="225"/>
      <c r="U1741" s="225"/>
      <c r="V1741" s="225"/>
      <c r="W1741" s="225"/>
      <c r="X1741" s="225"/>
      <c r="Y1741" s="225"/>
      <c r="Z1741" s="225"/>
      <c r="AA1741" s="225"/>
      <c r="AB1741" s="225"/>
      <c r="AC1741" s="225"/>
      <c r="AD1741" s="226"/>
      <c r="AE1741" s="226"/>
      <c r="AF1741" s="227"/>
      <c r="AG1741" s="227"/>
      <c r="AH1741" s="50"/>
      <c r="AI1741" s="50"/>
      <c r="AJ1741" s="50"/>
      <c r="AK1741" s="50"/>
      <c r="AL1741" s="50"/>
      <c r="AM1741" s="50"/>
      <c r="AN1741" s="50"/>
      <c r="AO1741" s="50"/>
      <c r="AP1741" s="50"/>
      <c r="AQ1741" s="50"/>
      <c r="AR1741" s="50"/>
      <c r="AS1741" s="50"/>
      <c r="AT1741" s="50"/>
      <c r="AU1741" s="50"/>
      <c r="AV1741" s="50"/>
      <c r="AW1741" s="50"/>
      <c r="AX1741" s="50"/>
      <c r="AY1741" s="50"/>
      <c r="AZ1741" s="50"/>
      <c r="BA1741" s="50"/>
      <c r="BB1741" s="50"/>
      <c r="BC1741" s="50"/>
      <c r="BD1741" s="50"/>
      <c r="BE1741" s="50"/>
      <c r="BF1741" s="50"/>
      <c r="BG1741" s="50"/>
    </row>
    <row r="1742" spans="4:59" s="51" customFormat="1" x14ac:dyDescent="0.25">
      <c r="D1742" s="228"/>
      <c r="G1742" s="224"/>
      <c r="H1742" s="225"/>
      <c r="I1742" s="225"/>
      <c r="J1742" s="225"/>
      <c r="K1742" s="225"/>
      <c r="L1742" s="225"/>
      <c r="M1742" s="225"/>
      <c r="N1742" s="225"/>
      <c r="O1742" s="225"/>
      <c r="P1742" s="225"/>
      <c r="Q1742" s="225"/>
      <c r="R1742" s="225"/>
      <c r="S1742" s="225"/>
      <c r="T1742" s="225"/>
      <c r="U1742" s="225"/>
      <c r="V1742" s="225"/>
      <c r="W1742" s="225"/>
      <c r="X1742" s="225"/>
      <c r="Y1742" s="225"/>
      <c r="Z1742" s="225"/>
      <c r="AA1742" s="225"/>
      <c r="AB1742" s="225"/>
      <c r="AC1742" s="225"/>
      <c r="AD1742" s="226"/>
      <c r="AE1742" s="226"/>
      <c r="AF1742" s="227"/>
      <c r="AG1742" s="227"/>
      <c r="AH1742" s="50"/>
      <c r="AI1742" s="50"/>
      <c r="AJ1742" s="50"/>
      <c r="AK1742" s="50"/>
      <c r="AL1742" s="50"/>
      <c r="AM1742" s="50"/>
      <c r="AN1742" s="50"/>
      <c r="AO1742" s="50"/>
      <c r="AP1742" s="50"/>
      <c r="AQ1742" s="50"/>
      <c r="AR1742" s="50"/>
      <c r="AS1742" s="50"/>
      <c r="AT1742" s="50"/>
      <c r="AU1742" s="50"/>
      <c r="AV1742" s="50"/>
      <c r="AW1742" s="50"/>
      <c r="AX1742" s="50"/>
      <c r="AY1742" s="50"/>
      <c r="AZ1742" s="50"/>
      <c r="BA1742" s="50"/>
      <c r="BB1742" s="50"/>
      <c r="BC1742" s="50"/>
      <c r="BD1742" s="50"/>
      <c r="BE1742" s="50"/>
      <c r="BF1742" s="50"/>
      <c r="BG1742" s="50"/>
    </row>
    <row r="1743" spans="4:59" s="51" customFormat="1" x14ac:dyDescent="0.25">
      <c r="D1743" s="228"/>
      <c r="G1743" s="224"/>
      <c r="H1743" s="225"/>
      <c r="I1743" s="225"/>
      <c r="J1743" s="225"/>
      <c r="K1743" s="225"/>
      <c r="L1743" s="225"/>
      <c r="M1743" s="225"/>
      <c r="N1743" s="225"/>
      <c r="O1743" s="225"/>
      <c r="P1743" s="225"/>
      <c r="Q1743" s="225"/>
      <c r="R1743" s="225"/>
      <c r="S1743" s="225"/>
      <c r="T1743" s="225"/>
      <c r="U1743" s="225"/>
      <c r="V1743" s="225"/>
      <c r="W1743" s="225"/>
      <c r="X1743" s="225"/>
      <c r="Y1743" s="225"/>
      <c r="Z1743" s="225"/>
      <c r="AA1743" s="225"/>
      <c r="AB1743" s="225"/>
      <c r="AC1743" s="225"/>
      <c r="AD1743" s="226"/>
      <c r="AE1743" s="226"/>
      <c r="AF1743" s="227"/>
      <c r="AG1743" s="227"/>
      <c r="AH1743" s="50"/>
      <c r="AI1743" s="50"/>
      <c r="AJ1743" s="50"/>
      <c r="AK1743" s="50"/>
      <c r="AL1743" s="50"/>
      <c r="AM1743" s="50"/>
      <c r="AN1743" s="50"/>
      <c r="AO1743" s="50"/>
      <c r="AP1743" s="50"/>
      <c r="AQ1743" s="50"/>
      <c r="AR1743" s="50"/>
      <c r="AS1743" s="50"/>
      <c r="AT1743" s="50"/>
      <c r="AU1743" s="50"/>
      <c r="AV1743" s="50"/>
      <c r="AW1743" s="50"/>
      <c r="AX1743" s="50"/>
      <c r="AY1743" s="50"/>
      <c r="AZ1743" s="50"/>
      <c r="BA1743" s="50"/>
      <c r="BB1743" s="50"/>
      <c r="BC1743" s="50"/>
      <c r="BD1743" s="50"/>
      <c r="BE1743" s="50"/>
      <c r="BF1743" s="50"/>
      <c r="BG1743" s="50"/>
    </row>
    <row r="1744" spans="4:59" s="51" customFormat="1" x14ac:dyDescent="0.25">
      <c r="D1744" s="228"/>
      <c r="G1744" s="224"/>
      <c r="H1744" s="225"/>
      <c r="I1744" s="225"/>
      <c r="J1744" s="225"/>
      <c r="K1744" s="225"/>
      <c r="L1744" s="225"/>
      <c r="M1744" s="225"/>
      <c r="N1744" s="225"/>
      <c r="O1744" s="225"/>
      <c r="P1744" s="225"/>
      <c r="Q1744" s="225"/>
      <c r="R1744" s="225"/>
      <c r="S1744" s="225"/>
      <c r="T1744" s="225"/>
      <c r="U1744" s="225"/>
      <c r="V1744" s="225"/>
      <c r="W1744" s="225"/>
      <c r="X1744" s="225"/>
      <c r="Y1744" s="225"/>
      <c r="Z1744" s="225"/>
      <c r="AA1744" s="225"/>
      <c r="AB1744" s="225"/>
      <c r="AC1744" s="225"/>
      <c r="AD1744" s="226"/>
      <c r="AE1744" s="226"/>
      <c r="AF1744" s="227"/>
      <c r="AG1744" s="227"/>
      <c r="AH1744" s="50"/>
      <c r="AI1744" s="50"/>
      <c r="AJ1744" s="50"/>
      <c r="AK1744" s="50"/>
      <c r="AL1744" s="50"/>
      <c r="AM1744" s="50"/>
      <c r="AN1744" s="50"/>
      <c r="AO1744" s="50"/>
      <c r="AP1744" s="50"/>
      <c r="AQ1744" s="50"/>
      <c r="AR1744" s="50"/>
      <c r="AS1744" s="50"/>
      <c r="AT1744" s="50"/>
      <c r="AU1744" s="50"/>
      <c r="AV1744" s="50"/>
      <c r="AW1744" s="50"/>
      <c r="AX1744" s="50"/>
      <c r="AY1744" s="50"/>
      <c r="AZ1744" s="50"/>
      <c r="BA1744" s="50"/>
      <c r="BB1744" s="50"/>
      <c r="BC1744" s="50"/>
      <c r="BD1744" s="50"/>
      <c r="BE1744" s="50"/>
      <c r="BF1744" s="50"/>
      <c r="BG1744" s="50"/>
    </row>
    <row r="1745" spans="4:59" s="51" customFormat="1" x14ac:dyDescent="0.25">
      <c r="D1745" s="228"/>
      <c r="G1745" s="224"/>
      <c r="H1745" s="225"/>
      <c r="I1745" s="225"/>
      <c r="J1745" s="225"/>
      <c r="K1745" s="225"/>
      <c r="L1745" s="225"/>
      <c r="M1745" s="225"/>
      <c r="N1745" s="225"/>
      <c r="O1745" s="225"/>
      <c r="P1745" s="225"/>
      <c r="Q1745" s="225"/>
      <c r="R1745" s="225"/>
      <c r="S1745" s="225"/>
      <c r="T1745" s="225"/>
      <c r="U1745" s="225"/>
      <c r="V1745" s="225"/>
      <c r="W1745" s="225"/>
      <c r="X1745" s="225"/>
      <c r="Y1745" s="225"/>
      <c r="Z1745" s="225"/>
      <c r="AA1745" s="225"/>
      <c r="AB1745" s="225"/>
      <c r="AC1745" s="225"/>
      <c r="AD1745" s="226"/>
      <c r="AE1745" s="226"/>
      <c r="AF1745" s="227"/>
      <c r="AG1745" s="227"/>
      <c r="AH1745" s="50"/>
      <c r="AI1745" s="50"/>
      <c r="AJ1745" s="50"/>
      <c r="AK1745" s="50"/>
      <c r="AL1745" s="50"/>
      <c r="AM1745" s="50"/>
      <c r="AN1745" s="50"/>
      <c r="AO1745" s="50"/>
      <c r="AP1745" s="50"/>
      <c r="AQ1745" s="50"/>
      <c r="AR1745" s="50"/>
      <c r="AS1745" s="50"/>
      <c r="AT1745" s="50"/>
      <c r="AU1745" s="50"/>
      <c r="AV1745" s="50"/>
      <c r="AW1745" s="50"/>
      <c r="AX1745" s="50"/>
      <c r="AY1745" s="50"/>
      <c r="AZ1745" s="50"/>
      <c r="BA1745" s="50"/>
      <c r="BB1745" s="50"/>
      <c r="BC1745" s="50"/>
      <c r="BD1745" s="50"/>
      <c r="BE1745" s="50"/>
      <c r="BF1745" s="50"/>
      <c r="BG1745" s="50"/>
    </row>
    <row r="1746" spans="4:59" s="51" customFormat="1" x14ac:dyDescent="0.25">
      <c r="D1746" s="228"/>
      <c r="G1746" s="224"/>
      <c r="H1746" s="225"/>
      <c r="I1746" s="225"/>
      <c r="J1746" s="225"/>
      <c r="K1746" s="225"/>
      <c r="L1746" s="225"/>
      <c r="M1746" s="225"/>
      <c r="N1746" s="225"/>
      <c r="O1746" s="225"/>
      <c r="P1746" s="225"/>
      <c r="Q1746" s="225"/>
      <c r="R1746" s="225"/>
      <c r="S1746" s="225"/>
      <c r="T1746" s="225"/>
      <c r="U1746" s="225"/>
      <c r="V1746" s="225"/>
      <c r="W1746" s="225"/>
      <c r="X1746" s="225"/>
      <c r="Y1746" s="225"/>
      <c r="Z1746" s="225"/>
      <c r="AA1746" s="225"/>
      <c r="AB1746" s="225"/>
      <c r="AC1746" s="225"/>
      <c r="AD1746" s="226"/>
      <c r="AE1746" s="226"/>
      <c r="AF1746" s="227"/>
      <c r="AG1746" s="227"/>
      <c r="AH1746" s="50"/>
      <c r="AI1746" s="50"/>
      <c r="AJ1746" s="50"/>
      <c r="AK1746" s="50"/>
      <c r="AL1746" s="50"/>
      <c r="AM1746" s="50"/>
      <c r="AN1746" s="50"/>
      <c r="AO1746" s="50"/>
      <c r="AP1746" s="50"/>
      <c r="AQ1746" s="50"/>
      <c r="AR1746" s="50"/>
      <c r="AS1746" s="50"/>
      <c r="AT1746" s="50"/>
      <c r="AU1746" s="50"/>
      <c r="AV1746" s="50"/>
      <c r="AW1746" s="50"/>
      <c r="AX1746" s="50"/>
      <c r="AY1746" s="50"/>
      <c r="AZ1746" s="50"/>
      <c r="BA1746" s="50"/>
      <c r="BB1746" s="50"/>
      <c r="BC1746" s="50"/>
      <c r="BD1746" s="50"/>
      <c r="BE1746" s="50"/>
      <c r="BF1746" s="50"/>
      <c r="BG1746" s="50"/>
    </row>
    <row r="1747" spans="4:59" s="51" customFormat="1" x14ac:dyDescent="0.25">
      <c r="D1747" s="228"/>
      <c r="G1747" s="224"/>
      <c r="H1747" s="225"/>
      <c r="I1747" s="225"/>
      <c r="J1747" s="225"/>
      <c r="K1747" s="225"/>
      <c r="L1747" s="225"/>
      <c r="M1747" s="225"/>
      <c r="N1747" s="225"/>
      <c r="O1747" s="225"/>
      <c r="P1747" s="225"/>
      <c r="Q1747" s="225"/>
      <c r="R1747" s="225"/>
      <c r="S1747" s="225"/>
      <c r="T1747" s="225"/>
      <c r="U1747" s="225"/>
      <c r="V1747" s="225"/>
      <c r="W1747" s="225"/>
      <c r="X1747" s="225"/>
      <c r="Y1747" s="225"/>
      <c r="Z1747" s="225"/>
      <c r="AA1747" s="225"/>
      <c r="AB1747" s="225"/>
      <c r="AC1747" s="225"/>
      <c r="AD1747" s="226"/>
      <c r="AE1747" s="226"/>
      <c r="AF1747" s="227"/>
      <c r="AG1747" s="227"/>
      <c r="AH1747" s="50"/>
      <c r="AI1747" s="50"/>
      <c r="AJ1747" s="50"/>
      <c r="AK1747" s="50"/>
      <c r="AL1747" s="50"/>
      <c r="AM1747" s="50"/>
      <c r="AN1747" s="50"/>
      <c r="AO1747" s="50"/>
      <c r="AP1747" s="50"/>
      <c r="AQ1747" s="50"/>
      <c r="AR1747" s="50"/>
      <c r="AS1747" s="50"/>
      <c r="AT1747" s="50"/>
      <c r="AU1747" s="50"/>
      <c r="AV1747" s="50"/>
      <c r="AW1747" s="50"/>
      <c r="AX1747" s="50"/>
      <c r="AY1747" s="50"/>
      <c r="AZ1747" s="50"/>
      <c r="BA1747" s="50"/>
      <c r="BB1747" s="50"/>
      <c r="BC1747" s="50"/>
      <c r="BD1747" s="50"/>
      <c r="BE1747" s="50"/>
      <c r="BF1747" s="50"/>
      <c r="BG1747" s="50"/>
    </row>
    <row r="1748" spans="4:59" s="51" customFormat="1" x14ac:dyDescent="0.25">
      <c r="D1748" s="228"/>
      <c r="G1748" s="224"/>
      <c r="H1748" s="225"/>
      <c r="I1748" s="225"/>
      <c r="J1748" s="225"/>
      <c r="K1748" s="225"/>
      <c r="L1748" s="225"/>
      <c r="M1748" s="225"/>
      <c r="N1748" s="225"/>
      <c r="O1748" s="225"/>
      <c r="P1748" s="225"/>
      <c r="Q1748" s="225"/>
      <c r="R1748" s="225"/>
      <c r="S1748" s="225"/>
      <c r="T1748" s="225"/>
      <c r="U1748" s="225"/>
      <c r="V1748" s="225"/>
      <c r="W1748" s="225"/>
      <c r="X1748" s="225"/>
      <c r="Y1748" s="225"/>
      <c r="Z1748" s="225"/>
      <c r="AA1748" s="225"/>
      <c r="AB1748" s="225"/>
      <c r="AC1748" s="225"/>
      <c r="AD1748" s="226"/>
      <c r="AE1748" s="226"/>
      <c r="AF1748" s="227"/>
      <c r="AG1748" s="227"/>
      <c r="AH1748" s="50"/>
      <c r="AI1748" s="50"/>
      <c r="AJ1748" s="50"/>
      <c r="AK1748" s="50"/>
      <c r="AL1748" s="50"/>
      <c r="AM1748" s="50"/>
      <c r="AN1748" s="50"/>
      <c r="AO1748" s="50"/>
      <c r="AP1748" s="50"/>
      <c r="AQ1748" s="50"/>
      <c r="AR1748" s="50"/>
      <c r="AS1748" s="50"/>
      <c r="AT1748" s="50"/>
      <c r="AU1748" s="50"/>
      <c r="AV1748" s="50"/>
      <c r="AW1748" s="50"/>
      <c r="AX1748" s="50"/>
      <c r="AY1748" s="50"/>
      <c r="AZ1748" s="50"/>
      <c r="BA1748" s="50"/>
      <c r="BB1748" s="50"/>
      <c r="BC1748" s="50"/>
      <c r="BD1748" s="50"/>
      <c r="BE1748" s="50"/>
      <c r="BF1748" s="50"/>
      <c r="BG1748" s="50"/>
    </row>
    <row r="1749" spans="4:59" s="51" customFormat="1" x14ac:dyDescent="0.25">
      <c r="D1749" s="228"/>
      <c r="G1749" s="224"/>
      <c r="H1749" s="225"/>
      <c r="I1749" s="225"/>
      <c r="J1749" s="225"/>
      <c r="K1749" s="225"/>
      <c r="L1749" s="225"/>
      <c r="M1749" s="225"/>
      <c r="N1749" s="225"/>
      <c r="O1749" s="225"/>
      <c r="P1749" s="225"/>
      <c r="Q1749" s="225"/>
      <c r="R1749" s="225"/>
      <c r="S1749" s="225"/>
      <c r="T1749" s="225"/>
      <c r="U1749" s="225"/>
      <c r="V1749" s="225"/>
      <c r="W1749" s="225"/>
      <c r="X1749" s="225"/>
      <c r="Y1749" s="225"/>
      <c r="Z1749" s="225"/>
      <c r="AA1749" s="225"/>
      <c r="AB1749" s="225"/>
      <c r="AC1749" s="225"/>
      <c r="AD1749" s="226"/>
      <c r="AE1749" s="226"/>
      <c r="AF1749" s="227"/>
      <c r="AG1749" s="227"/>
      <c r="AH1749" s="50"/>
      <c r="AI1749" s="50"/>
      <c r="AJ1749" s="50"/>
      <c r="AK1749" s="50"/>
      <c r="AL1749" s="50"/>
      <c r="AM1749" s="50"/>
      <c r="AN1749" s="50"/>
      <c r="AO1749" s="50"/>
      <c r="AP1749" s="50"/>
      <c r="AQ1749" s="50"/>
      <c r="AR1749" s="50"/>
      <c r="AS1749" s="50"/>
      <c r="AT1749" s="50"/>
      <c r="AU1749" s="50"/>
      <c r="AV1749" s="50"/>
      <c r="AW1749" s="50"/>
      <c r="AX1749" s="50"/>
      <c r="AY1749" s="50"/>
      <c r="AZ1749" s="50"/>
      <c r="BA1749" s="50"/>
      <c r="BB1749" s="50"/>
      <c r="BC1749" s="50"/>
      <c r="BD1749" s="50"/>
      <c r="BE1749" s="50"/>
      <c r="BF1749" s="50"/>
      <c r="BG1749" s="50"/>
    </row>
    <row r="1750" spans="4:59" s="51" customFormat="1" x14ac:dyDescent="0.25">
      <c r="D1750" s="228"/>
      <c r="G1750" s="224"/>
      <c r="H1750" s="225"/>
      <c r="I1750" s="225"/>
      <c r="J1750" s="225"/>
      <c r="K1750" s="225"/>
      <c r="L1750" s="225"/>
      <c r="M1750" s="225"/>
      <c r="N1750" s="225"/>
      <c r="O1750" s="225"/>
      <c r="P1750" s="225"/>
      <c r="Q1750" s="225"/>
      <c r="R1750" s="225"/>
      <c r="S1750" s="225"/>
      <c r="T1750" s="225"/>
      <c r="U1750" s="225"/>
      <c r="V1750" s="225"/>
      <c r="W1750" s="225"/>
      <c r="X1750" s="225"/>
      <c r="Y1750" s="225"/>
      <c r="Z1750" s="225"/>
      <c r="AA1750" s="225"/>
      <c r="AB1750" s="225"/>
      <c r="AC1750" s="225"/>
      <c r="AD1750" s="226"/>
      <c r="AE1750" s="226"/>
      <c r="AF1750" s="227"/>
      <c r="AG1750" s="227"/>
      <c r="AH1750" s="50"/>
      <c r="AI1750" s="50"/>
      <c r="AJ1750" s="50"/>
      <c r="AK1750" s="50"/>
      <c r="AL1750" s="50"/>
      <c r="AM1750" s="50"/>
      <c r="AN1750" s="50"/>
      <c r="AO1750" s="50"/>
      <c r="AP1750" s="50"/>
      <c r="AQ1750" s="50"/>
      <c r="AR1750" s="50"/>
      <c r="AS1750" s="50"/>
      <c r="AT1750" s="50"/>
      <c r="AU1750" s="50"/>
      <c r="AV1750" s="50"/>
      <c r="AW1750" s="50"/>
      <c r="AX1750" s="50"/>
      <c r="AY1750" s="50"/>
      <c r="AZ1750" s="50"/>
      <c r="BA1750" s="50"/>
      <c r="BB1750" s="50"/>
      <c r="BC1750" s="50"/>
      <c r="BD1750" s="50"/>
      <c r="BE1750" s="50"/>
      <c r="BF1750" s="50"/>
      <c r="BG1750" s="50"/>
    </row>
    <row r="1751" spans="4:59" s="51" customFormat="1" x14ac:dyDescent="0.25">
      <c r="D1751" s="228"/>
      <c r="G1751" s="224"/>
      <c r="H1751" s="225"/>
      <c r="I1751" s="225"/>
      <c r="J1751" s="225"/>
      <c r="K1751" s="225"/>
      <c r="L1751" s="225"/>
      <c r="M1751" s="225"/>
      <c r="N1751" s="225"/>
      <c r="O1751" s="225"/>
      <c r="P1751" s="225"/>
      <c r="Q1751" s="225"/>
      <c r="R1751" s="225"/>
      <c r="S1751" s="225"/>
      <c r="T1751" s="225"/>
      <c r="U1751" s="225"/>
      <c r="V1751" s="225"/>
      <c r="W1751" s="225"/>
      <c r="X1751" s="225"/>
      <c r="Y1751" s="225"/>
      <c r="Z1751" s="225"/>
      <c r="AA1751" s="225"/>
      <c r="AB1751" s="225"/>
      <c r="AC1751" s="225"/>
      <c r="AD1751" s="226"/>
      <c r="AE1751" s="226"/>
      <c r="AF1751" s="227"/>
      <c r="AG1751" s="227"/>
      <c r="AH1751" s="50"/>
      <c r="AI1751" s="50"/>
      <c r="AJ1751" s="50"/>
      <c r="AK1751" s="50"/>
      <c r="AL1751" s="50"/>
      <c r="AM1751" s="50"/>
      <c r="AN1751" s="50"/>
      <c r="AO1751" s="50"/>
      <c r="AP1751" s="50"/>
      <c r="AQ1751" s="50"/>
      <c r="AR1751" s="50"/>
      <c r="AS1751" s="50"/>
      <c r="AT1751" s="50"/>
      <c r="AU1751" s="50"/>
      <c r="AV1751" s="50"/>
      <c r="AW1751" s="50"/>
      <c r="AX1751" s="50"/>
      <c r="AY1751" s="50"/>
      <c r="AZ1751" s="50"/>
      <c r="BA1751" s="50"/>
      <c r="BB1751" s="50"/>
      <c r="BC1751" s="50"/>
      <c r="BD1751" s="50"/>
      <c r="BE1751" s="50"/>
      <c r="BF1751" s="50"/>
      <c r="BG1751" s="50"/>
    </row>
    <row r="1752" spans="4:59" s="51" customFormat="1" x14ac:dyDescent="0.25">
      <c r="D1752" s="228"/>
      <c r="G1752" s="224"/>
      <c r="H1752" s="225"/>
      <c r="I1752" s="225"/>
      <c r="J1752" s="225"/>
      <c r="K1752" s="225"/>
      <c r="L1752" s="225"/>
      <c r="M1752" s="225"/>
      <c r="N1752" s="225"/>
      <c r="O1752" s="225"/>
      <c r="P1752" s="225"/>
      <c r="Q1752" s="225"/>
      <c r="R1752" s="225"/>
      <c r="S1752" s="225"/>
      <c r="T1752" s="225"/>
      <c r="U1752" s="225"/>
      <c r="V1752" s="225"/>
      <c r="W1752" s="225"/>
      <c r="X1752" s="225"/>
      <c r="Y1752" s="225"/>
      <c r="Z1752" s="225"/>
      <c r="AA1752" s="225"/>
      <c r="AB1752" s="225"/>
      <c r="AC1752" s="225"/>
      <c r="AD1752" s="226"/>
      <c r="AE1752" s="226"/>
      <c r="AF1752" s="227"/>
      <c r="AG1752" s="227"/>
      <c r="AH1752" s="50"/>
      <c r="AI1752" s="50"/>
      <c r="AJ1752" s="50"/>
      <c r="AK1752" s="50"/>
      <c r="AL1752" s="50"/>
      <c r="AM1752" s="50"/>
      <c r="AN1752" s="50"/>
      <c r="AO1752" s="50"/>
      <c r="AP1752" s="50"/>
      <c r="AQ1752" s="50"/>
      <c r="AR1752" s="50"/>
      <c r="AS1752" s="50"/>
      <c r="AT1752" s="50"/>
      <c r="AU1752" s="50"/>
      <c r="AV1752" s="50"/>
      <c r="AW1752" s="50"/>
      <c r="AX1752" s="50"/>
      <c r="AY1752" s="50"/>
      <c r="AZ1752" s="50"/>
      <c r="BA1752" s="50"/>
      <c r="BB1752" s="50"/>
      <c r="BC1752" s="50"/>
      <c r="BD1752" s="50"/>
      <c r="BE1752" s="50"/>
      <c r="BF1752" s="50"/>
      <c r="BG1752" s="50"/>
    </row>
    <row r="1753" spans="4:59" s="51" customFormat="1" x14ac:dyDescent="0.25">
      <c r="D1753" s="228"/>
      <c r="G1753" s="224"/>
      <c r="H1753" s="225"/>
      <c r="I1753" s="225"/>
      <c r="J1753" s="225"/>
      <c r="K1753" s="225"/>
      <c r="L1753" s="225"/>
      <c r="M1753" s="225"/>
      <c r="N1753" s="225"/>
      <c r="O1753" s="225"/>
      <c r="P1753" s="225"/>
      <c r="Q1753" s="225"/>
      <c r="R1753" s="225"/>
      <c r="S1753" s="225"/>
      <c r="T1753" s="225"/>
      <c r="U1753" s="225"/>
      <c r="V1753" s="225"/>
      <c r="W1753" s="225"/>
      <c r="X1753" s="225"/>
      <c r="Y1753" s="225"/>
      <c r="Z1753" s="225"/>
      <c r="AA1753" s="225"/>
      <c r="AB1753" s="225"/>
      <c r="AC1753" s="225"/>
      <c r="AD1753" s="226"/>
      <c r="AE1753" s="226"/>
      <c r="AF1753" s="227"/>
      <c r="AG1753" s="227"/>
      <c r="AH1753" s="50"/>
      <c r="AI1753" s="50"/>
      <c r="AJ1753" s="50"/>
      <c r="AK1753" s="50"/>
      <c r="AL1753" s="50"/>
      <c r="AM1753" s="50"/>
      <c r="AN1753" s="50"/>
      <c r="AO1753" s="50"/>
      <c r="AP1753" s="50"/>
      <c r="AQ1753" s="50"/>
      <c r="AR1753" s="50"/>
      <c r="AS1753" s="50"/>
      <c r="AT1753" s="50"/>
      <c r="AU1753" s="50"/>
      <c r="AV1753" s="50"/>
      <c r="AW1753" s="50"/>
      <c r="AX1753" s="50"/>
      <c r="AY1753" s="50"/>
      <c r="AZ1753" s="50"/>
      <c r="BA1753" s="50"/>
      <c r="BB1753" s="50"/>
      <c r="BC1753" s="50"/>
      <c r="BD1753" s="50"/>
      <c r="BE1753" s="50"/>
      <c r="BF1753" s="50"/>
      <c r="BG1753" s="50"/>
    </row>
    <row r="1754" spans="4:59" s="51" customFormat="1" x14ac:dyDescent="0.25">
      <c r="D1754" s="228"/>
      <c r="G1754" s="224"/>
      <c r="H1754" s="225"/>
      <c r="I1754" s="225"/>
      <c r="J1754" s="225"/>
      <c r="K1754" s="225"/>
      <c r="L1754" s="225"/>
      <c r="M1754" s="225"/>
      <c r="N1754" s="225"/>
      <c r="O1754" s="225"/>
      <c r="P1754" s="225"/>
      <c r="Q1754" s="225"/>
      <c r="R1754" s="225"/>
      <c r="S1754" s="225"/>
      <c r="T1754" s="225"/>
      <c r="U1754" s="225"/>
      <c r="V1754" s="225"/>
      <c r="W1754" s="225"/>
      <c r="X1754" s="225"/>
      <c r="Y1754" s="225"/>
      <c r="Z1754" s="225"/>
      <c r="AA1754" s="225"/>
      <c r="AB1754" s="225"/>
      <c r="AC1754" s="225"/>
      <c r="AD1754" s="226"/>
      <c r="AE1754" s="226"/>
      <c r="AF1754" s="227"/>
      <c r="AG1754" s="227"/>
      <c r="AH1754" s="50"/>
      <c r="AI1754" s="50"/>
      <c r="AJ1754" s="50"/>
      <c r="AK1754" s="50"/>
      <c r="AL1754" s="50"/>
      <c r="AM1754" s="50"/>
      <c r="AN1754" s="50"/>
      <c r="AO1754" s="50"/>
      <c r="AP1754" s="50"/>
      <c r="AQ1754" s="50"/>
      <c r="AR1754" s="50"/>
      <c r="AS1754" s="50"/>
      <c r="AT1754" s="50"/>
      <c r="AU1754" s="50"/>
      <c r="AV1754" s="50"/>
      <c r="AW1754" s="50"/>
      <c r="AX1754" s="50"/>
      <c r="AY1754" s="50"/>
      <c r="AZ1754" s="50"/>
      <c r="BA1754" s="50"/>
      <c r="BB1754" s="50"/>
      <c r="BC1754" s="50"/>
      <c r="BD1754" s="50"/>
      <c r="BE1754" s="50"/>
      <c r="BF1754" s="50"/>
      <c r="BG1754" s="50"/>
    </row>
    <row r="1755" spans="4:59" s="51" customFormat="1" x14ac:dyDescent="0.25">
      <c r="D1755" s="228"/>
      <c r="G1755" s="224"/>
      <c r="H1755" s="225"/>
      <c r="I1755" s="225"/>
      <c r="J1755" s="225"/>
      <c r="K1755" s="225"/>
      <c r="L1755" s="225"/>
      <c r="M1755" s="225"/>
      <c r="N1755" s="225"/>
      <c r="O1755" s="225"/>
      <c r="P1755" s="225"/>
      <c r="Q1755" s="225"/>
      <c r="R1755" s="225"/>
      <c r="S1755" s="225"/>
      <c r="T1755" s="225"/>
      <c r="U1755" s="225"/>
      <c r="V1755" s="225"/>
      <c r="W1755" s="225"/>
      <c r="X1755" s="225"/>
      <c r="Y1755" s="225"/>
      <c r="Z1755" s="225"/>
      <c r="AA1755" s="225"/>
      <c r="AB1755" s="225"/>
      <c r="AC1755" s="225"/>
      <c r="AD1755" s="226"/>
      <c r="AE1755" s="226"/>
      <c r="AF1755" s="227"/>
      <c r="AG1755" s="227"/>
      <c r="AH1755" s="50"/>
      <c r="AI1755" s="50"/>
      <c r="AJ1755" s="50"/>
      <c r="AK1755" s="50"/>
      <c r="AL1755" s="50"/>
      <c r="AM1755" s="50"/>
      <c r="AN1755" s="50"/>
      <c r="AO1755" s="50"/>
      <c r="AP1755" s="50"/>
      <c r="AQ1755" s="50"/>
      <c r="AR1755" s="50"/>
      <c r="AS1755" s="50"/>
      <c r="AT1755" s="50"/>
      <c r="AU1755" s="50"/>
      <c r="AV1755" s="50"/>
      <c r="AW1755" s="50"/>
      <c r="AX1755" s="50"/>
      <c r="AY1755" s="50"/>
      <c r="AZ1755" s="50"/>
      <c r="BA1755" s="50"/>
      <c r="BB1755" s="50"/>
      <c r="BC1755" s="50"/>
      <c r="BD1755" s="50"/>
      <c r="BE1755" s="50"/>
      <c r="BF1755" s="50"/>
      <c r="BG1755" s="50"/>
    </row>
    <row r="1756" spans="4:59" s="51" customFormat="1" x14ac:dyDescent="0.25">
      <c r="D1756" s="228"/>
      <c r="G1756" s="224"/>
      <c r="H1756" s="225"/>
      <c r="I1756" s="225"/>
      <c r="J1756" s="225"/>
      <c r="K1756" s="225"/>
      <c r="L1756" s="225"/>
      <c r="M1756" s="225"/>
      <c r="N1756" s="225"/>
      <c r="O1756" s="225"/>
      <c r="P1756" s="225"/>
      <c r="Q1756" s="225"/>
      <c r="R1756" s="225"/>
      <c r="S1756" s="225"/>
      <c r="T1756" s="225"/>
      <c r="U1756" s="225"/>
      <c r="V1756" s="225"/>
      <c r="W1756" s="225"/>
      <c r="X1756" s="225"/>
      <c r="Y1756" s="225"/>
      <c r="Z1756" s="225"/>
      <c r="AA1756" s="225"/>
      <c r="AB1756" s="225"/>
      <c r="AC1756" s="225"/>
      <c r="AD1756" s="226"/>
      <c r="AE1756" s="226"/>
      <c r="AF1756" s="227"/>
      <c r="AG1756" s="227"/>
      <c r="AH1756" s="50"/>
      <c r="AI1756" s="50"/>
      <c r="AJ1756" s="50"/>
      <c r="AK1756" s="50"/>
      <c r="AL1756" s="50"/>
      <c r="AM1756" s="50"/>
      <c r="AN1756" s="50"/>
      <c r="AO1756" s="50"/>
      <c r="AP1756" s="50"/>
      <c r="AQ1756" s="50"/>
      <c r="AR1756" s="50"/>
      <c r="AS1756" s="50"/>
      <c r="AT1756" s="50"/>
      <c r="AU1756" s="50"/>
      <c r="AV1756" s="50"/>
      <c r="AW1756" s="50"/>
      <c r="AX1756" s="50"/>
      <c r="AY1756" s="50"/>
      <c r="AZ1756" s="50"/>
      <c r="BA1756" s="50"/>
      <c r="BB1756" s="50"/>
      <c r="BC1756" s="50"/>
      <c r="BD1756" s="50"/>
      <c r="BE1756" s="50"/>
      <c r="BF1756" s="50"/>
      <c r="BG1756" s="50"/>
    </row>
    <row r="1757" spans="4:59" s="51" customFormat="1" x14ac:dyDescent="0.25">
      <c r="D1757" s="228"/>
      <c r="G1757" s="224"/>
      <c r="H1757" s="225"/>
      <c r="I1757" s="225"/>
      <c r="J1757" s="225"/>
      <c r="K1757" s="225"/>
      <c r="L1757" s="225"/>
      <c r="M1757" s="225"/>
      <c r="N1757" s="225"/>
      <c r="O1757" s="225"/>
      <c r="P1757" s="225"/>
      <c r="Q1757" s="225"/>
      <c r="R1757" s="225"/>
      <c r="S1757" s="225"/>
      <c r="T1757" s="225"/>
      <c r="U1757" s="225"/>
      <c r="V1757" s="225"/>
      <c r="W1757" s="225"/>
      <c r="X1757" s="225"/>
      <c r="Y1757" s="225"/>
      <c r="Z1757" s="225"/>
      <c r="AA1757" s="225"/>
      <c r="AB1757" s="225"/>
      <c r="AC1757" s="225"/>
      <c r="AD1757" s="226"/>
      <c r="AE1757" s="226"/>
      <c r="AF1757" s="227"/>
      <c r="AG1757" s="227"/>
      <c r="AH1757" s="50"/>
      <c r="AI1757" s="50"/>
      <c r="AJ1757" s="50"/>
      <c r="AK1757" s="50"/>
      <c r="AL1757" s="50"/>
      <c r="AM1757" s="50"/>
      <c r="AN1757" s="50"/>
      <c r="AO1757" s="50"/>
      <c r="AP1757" s="50"/>
      <c r="AQ1757" s="50"/>
      <c r="AR1757" s="50"/>
      <c r="AS1757" s="50"/>
      <c r="AT1757" s="50"/>
      <c r="AU1757" s="50"/>
      <c r="AV1757" s="50"/>
      <c r="AW1757" s="50"/>
      <c r="AX1757" s="50"/>
      <c r="AY1757" s="50"/>
      <c r="AZ1757" s="50"/>
      <c r="BA1757" s="50"/>
      <c r="BB1757" s="50"/>
      <c r="BC1757" s="50"/>
      <c r="BD1757" s="50"/>
      <c r="BE1757" s="50"/>
      <c r="BF1757" s="50"/>
      <c r="BG1757" s="50"/>
    </row>
    <row r="1758" spans="4:59" s="51" customFormat="1" x14ac:dyDescent="0.25">
      <c r="D1758" s="228"/>
      <c r="G1758" s="224"/>
      <c r="H1758" s="225"/>
      <c r="I1758" s="225"/>
      <c r="J1758" s="225"/>
      <c r="K1758" s="225"/>
      <c r="L1758" s="225"/>
      <c r="M1758" s="225"/>
      <c r="N1758" s="225"/>
      <c r="O1758" s="225"/>
      <c r="P1758" s="225"/>
      <c r="Q1758" s="225"/>
      <c r="R1758" s="225"/>
      <c r="S1758" s="225"/>
      <c r="T1758" s="225"/>
      <c r="U1758" s="225"/>
      <c r="V1758" s="225"/>
      <c r="W1758" s="225"/>
      <c r="X1758" s="225"/>
      <c r="Y1758" s="225"/>
      <c r="Z1758" s="225"/>
      <c r="AA1758" s="225"/>
      <c r="AB1758" s="225"/>
      <c r="AC1758" s="225"/>
      <c r="AD1758" s="226"/>
      <c r="AE1758" s="226"/>
      <c r="AF1758" s="227"/>
      <c r="AG1758" s="227"/>
      <c r="AH1758" s="50"/>
      <c r="AI1758" s="50"/>
      <c r="AJ1758" s="50"/>
      <c r="AK1758" s="50"/>
      <c r="AL1758" s="50"/>
      <c r="AM1758" s="50"/>
      <c r="AN1758" s="50"/>
      <c r="AO1758" s="50"/>
      <c r="AP1758" s="50"/>
      <c r="AQ1758" s="50"/>
      <c r="AR1758" s="50"/>
      <c r="AS1758" s="50"/>
      <c r="AT1758" s="50"/>
      <c r="AU1758" s="50"/>
      <c r="AV1758" s="50"/>
      <c r="AW1758" s="50"/>
      <c r="AX1758" s="50"/>
      <c r="AY1758" s="50"/>
      <c r="AZ1758" s="50"/>
      <c r="BA1758" s="50"/>
      <c r="BB1758" s="50"/>
      <c r="BC1758" s="50"/>
      <c r="BD1758" s="50"/>
      <c r="BE1758" s="50"/>
      <c r="BF1758" s="50"/>
      <c r="BG1758" s="50"/>
    </row>
    <row r="1759" spans="4:59" s="51" customFormat="1" x14ac:dyDescent="0.25">
      <c r="D1759" s="228"/>
      <c r="G1759" s="224"/>
      <c r="H1759" s="225"/>
      <c r="I1759" s="225"/>
      <c r="J1759" s="225"/>
      <c r="K1759" s="225"/>
      <c r="L1759" s="225"/>
      <c r="M1759" s="225"/>
      <c r="N1759" s="225"/>
      <c r="O1759" s="225"/>
      <c r="P1759" s="225"/>
      <c r="Q1759" s="225"/>
      <c r="R1759" s="225"/>
      <c r="S1759" s="225"/>
      <c r="T1759" s="225"/>
      <c r="U1759" s="225"/>
      <c r="V1759" s="225"/>
      <c r="W1759" s="225"/>
      <c r="X1759" s="225"/>
      <c r="Y1759" s="225"/>
      <c r="Z1759" s="225"/>
      <c r="AA1759" s="225"/>
      <c r="AB1759" s="225"/>
      <c r="AC1759" s="225"/>
      <c r="AD1759" s="226"/>
      <c r="AE1759" s="226"/>
      <c r="AF1759" s="227"/>
      <c r="AG1759" s="227"/>
      <c r="AH1759" s="50"/>
      <c r="AI1759" s="50"/>
      <c r="AJ1759" s="50"/>
      <c r="AK1759" s="50"/>
      <c r="AL1759" s="50"/>
      <c r="AM1759" s="50"/>
      <c r="AN1759" s="50"/>
      <c r="AO1759" s="50"/>
      <c r="AP1759" s="50"/>
      <c r="AQ1759" s="50"/>
      <c r="AR1759" s="50"/>
      <c r="AS1759" s="50"/>
      <c r="AT1759" s="50"/>
      <c r="AU1759" s="50"/>
      <c r="AV1759" s="50"/>
      <c r="AW1759" s="50"/>
      <c r="AX1759" s="50"/>
      <c r="AY1759" s="50"/>
      <c r="AZ1759" s="50"/>
      <c r="BA1759" s="50"/>
      <c r="BB1759" s="50"/>
      <c r="BC1759" s="50"/>
      <c r="BD1759" s="50"/>
      <c r="BE1759" s="50"/>
      <c r="BF1759" s="50"/>
      <c r="BG1759" s="50"/>
    </row>
    <row r="1760" spans="4:59" s="51" customFormat="1" x14ac:dyDescent="0.25">
      <c r="D1760" s="228"/>
      <c r="G1760" s="224"/>
      <c r="H1760" s="225"/>
      <c r="I1760" s="225"/>
      <c r="J1760" s="225"/>
      <c r="K1760" s="225"/>
      <c r="L1760" s="225"/>
      <c r="M1760" s="225"/>
      <c r="N1760" s="225"/>
      <c r="O1760" s="225"/>
      <c r="P1760" s="225"/>
      <c r="Q1760" s="225"/>
      <c r="R1760" s="225"/>
      <c r="S1760" s="225"/>
      <c r="T1760" s="225"/>
      <c r="U1760" s="225"/>
      <c r="V1760" s="225"/>
      <c r="W1760" s="225"/>
      <c r="X1760" s="225"/>
      <c r="Y1760" s="225"/>
      <c r="Z1760" s="225"/>
      <c r="AA1760" s="225"/>
      <c r="AB1760" s="225"/>
      <c r="AC1760" s="225"/>
      <c r="AD1760" s="226"/>
      <c r="AE1760" s="226"/>
      <c r="AF1760" s="227"/>
      <c r="AG1760" s="227"/>
      <c r="AH1760" s="50"/>
      <c r="AI1760" s="50"/>
      <c r="AJ1760" s="50"/>
      <c r="AK1760" s="50"/>
      <c r="AL1760" s="50"/>
      <c r="AM1760" s="50"/>
      <c r="AN1760" s="50"/>
      <c r="AO1760" s="50"/>
      <c r="AP1760" s="50"/>
      <c r="AQ1760" s="50"/>
      <c r="AR1760" s="50"/>
      <c r="AS1760" s="50"/>
      <c r="AT1760" s="50"/>
      <c r="AU1760" s="50"/>
      <c r="AV1760" s="50"/>
      <c r="AW1760" s="50"/>
      <c r="AX1760" s="50"/>
      <c r="AY1760" s="50"/>
      <c r="AZ1760" s="50"/>
      <c r="BA1760" s="50"/>
      <c r="BB1760" s="50"/>
      <c r="BC1760" s="50"/>
      <c r="BD1760" s="50"/>
      <c r="BE1760" s="50"/>
      <c r="BF1760" s="50"/>
      <c r="BG1760" s="50"/>
    </row>
    <row r="1761" spans="4:59" s="51" customFormat="1" x14ac:dyDescent="0.25">
      <c r="D1761" s="228"/>
      <c r="G1761" s="224"/>
      <c r="H1761" s="225"/>
      <c r="I1761" s="225"/>
      <c r="J1761" s="225"/>
      <c r="K1761" s="225"/>
      <c r="L1761" s="225"/>
      <c r="M1761" s="225"/>
      <c r="N1761" s="225"/>
      <c r="O1761" s="225"/>
      <c r="P1761" s="225"/>
      <c r="Q1761" s="225"/>
      <c r="R1761" s="225"/>
      <c r="S1761" s="225"/>
      <c r="T1761" s="225"/>
      <c r="U1761" s="225"/>
      <c r="V1761" s="225"/>
      <c r="W1761" s="225"/>
      <c r="X1761" s="225"/>
      <c r="Y1761" s="225"/>
      <c r="Z1761" s="225"/>
      <c r="AA1761" s="225"/>
      <c r="AB1761" s="225"/>
      <c r="AC1761" s="225"/>
      <c r="AD1761" s="226"/>
      <c r="AE1761" s="226"/>
      <c r="AF1761" s="227"/>
      <c r="AG1761" s="227"/>
      <c r="AH1761" s="50"/>
      <c r="AI1761" s="50"/>
      <c r="AJ1761" s="50"/>
      <c r="AK1761" s="50"/>
      <c r="AL1761" s="50"/>
      <c r="AM1761" s="50"/>
      <c r="AN1761" s="50"/>
      <c r="AO1761" s="50"/>
      <c r="AP1761" s="50"/>
      <c r="AQ1761" s="50"/>
      <c r="AR1761" s="50"/>
      <c r="AS1761" s="50"/>
      <c r="AT1761" s="50"/>
      <c r="AU1761" s="50"/>
      <c r="AV1761" s="50"/>
      <c r="AW1761" s="50"/>
      <c r="AX1761" s="50"/>
      <c r="AY1761" s="50"/>
      <c r="AZ1761" s="50"/>
      <c r="BA1761" s="50"/>
      <c r="BB1761" s="50"/>
      <c r="BC1761" s="50"/>
      <c r="BD1761" s="50"/>
      <c r="BE1761" s="50"/>
      <c r="BF1761" s="50"/>
      <c r="BG1761" s="50"/>
    </row>
    <row r="1762" spans="4:59" s="51" customFormat="1" x14ac:dyDescent="0.25">
      <c r="D1762" s="228"/>
      <c r="G1762" s="224"/>
      <c r="H1762" s="225"/>
      <c r="I1762" s="225"/>
      <c r="J1762" s="225"/>
      <c r="K1762" s="225"/>
      <c r="L1762" s="225"/>
      <c r="M1762" s="225"/>
      <c r="N1762" s="225"/>
      <c r="O1762" s="225"/>
      <c r="P1762" s="225"/>
      <c r="Q1762" s="225"/>
      <c r="R1762" s="225"/>
      <c r="S1762" s="225"/>
      <c r="T1762" s="225"/>
      <c r="U1762" s="225"/>
      <c r="V1762" s="225"/>
      <c r="W1762" s="225"/>
      <c r="X1762" s="225"/>
      <c r="Y1762" s="225"/>
      <c r="Z1762" s="225"/>
      <c r="AA1762" s="225"/>
      <c r="AB1762" s="225"/>
      <c r="AC1762" s="225"/>
      <c r="AD1762" s="226"/>
      <c r="AE1762" s="226"/>
      <c r="AF1762" s="227"/>
      <c r="AG1762" s="227"/>
      <c r="AH1762" s="50"/>
      <c r="AI1762" s="50"/>
      <c r="AJ1762" s="50"/>
      <c r="AK1762" s="50"/>
      <c r="AL1762" s="50"/>
      <c r="AM1762" s="50"/>
      <c r="AN1762" s="50"/>
      <c r="AO1762" s="50"/>
      <c r="AP1762" s="50"/>
      <c r="AQ1762" s="50"/>
      <c r="AR1762" s="50"/>
      <c r="AS1762" s="50"/>
      <c r="AT1762" s="50"/>
      <c r="AU1762" s="50"/>
      <c r="AV1762" s="50"/>
      <c r="AW1762" s="50"/>
      <c r="AX1762" s="50"/>
      <c r="AY1762" s="50"/>
      <c r="AZ1762" s="50"/>
      <c r="BA1762" s="50"/>
      <c r="BB1762" s="50"/>
      <c r="BC1762" s="50"/>
      <c r="BD1762" s="50"/>
      <c r="BE1762" s="50"/>
      <c r="BF1762" s="50"/>
      <c r="BG1762" s="50"/>
    </row>
    <row r="1763" spans="4:59" s="51" customFormat="1" x14ac:dyDescent="0.25">
      <c r="D1763" s="228"/>
      <c r="G1763" s="224"/>
      <c r="H1763" s="225"/>
      <c r="I1763" s="225"/>
      <c r="J1763" s="225"/>
      <c r="K1763" s="225"/>
      <c r="L1763" s="225"/>
      <c r="M1763" s="225"/>
      <c r="N1763" s="225"/>
      <c r="O1763" s="225"/>
      <c r="P1763" s="225"/>
      <c r="Q1763" s="225"/>
      <c r="R1763" s="225"/>
      <c r="S1763" s="225"/>
      <c r="T1763" s="225"/>
      <c r="U1763" s="225"/>
      <c r="V1763" s="225"/>
      <c r="W1763" s="225"/>
      <c r="X1763" s="225"/>
      <c r="Y1763" s="225"/>
      <c r="Z1763" s="225"/>
      <c r="AA1763" s="225"/>
      <c r="AB1763" s="225"/>
      <c r="AC1763" s="225"/>
      <c r="AD1763" s="226"/>
      <c r="AE1763" s="226"/>
      <c r="AF1763" s="227"/>
      <c r="AG1763" s="227"/>
      <c r="AH1763" s="50"/>
      <c r="AI1763" s="50"/>
      <c r="AJ1763" s="50"/>
      <c r="AK1763" s="50"/>
      <c r="AL1763" s="50"/>
      <c r="AM1763" s="50"/>
      <c r="AN1763" s="50"/>
      <c r="AO1763" s="50"/>
      <c r="AP1763" s="50"/>
      <c r="AQ1763" s="50"/>
      <c r="AR1763" s="50"/>
      <c r="AS1763" s="50"/>
      <c r="AT1763" s="50"/>
      <c r="AU1763" s="50"/>
      <c r="AV1763" s="50"/>
      <c r="AW1763" s="50"/>
      <c r="AX1763" s="50"/>
      <c r="AY1763" s="50"/>
      <c r="AZ1763" s="50"/>
      <c r="BA1763" s="50"/>
      <c r="BB1763" s="50"/>
      <c r="BC1763" s="50"/>
      <c r="BD1763" s="50"/>
      <c r="BE1763" s="50"/>
      <c r="BF1763" s="50"/>
      <c r="BG1763" s="50"/>
    </row>
    <row r="1764" spans="4:59" s="51" customFormat="1" x14ac:dyDescent="0.25">
      <c r="D1764" s="228"/>
      <c r="G1764" s="224"/>
      <c r="H1764" s="225"/>
      <c r="I1764" s="225"/>
      <c r="J1764" s="225"/>
      <c r="K1764" s="225"/>
      <c r="L1764" s="225"/>
      <c r="M1764" s="225"/>
      <c r="N1764" s="225"/>
      <c r="O1764" s="225"/>
      <c r="P1764" s="225"/>
      <c r="Q1764" s="225"/>
      <c r="R1764" s="225"/>
      <c r="S1764" s="225"/>
      <c r="T1764" s="225"/>
      <c r="U1764" s="225"/>
      <c r="V1764" s="225"/>
      <c r="W1764" s="225"/>
      <c r="X1764" s="225"/>
      <c r="Y1764" s="225"/>
      <c r="Z1764" s="225"/>
      <c r="AA1764" s="225"/>
      <c r="AB1764" s="225"/>
      <c r="AC1764" s="225"/>
      <c r="AD1764" s="226"/>
      <c r="AE1764" s="226"/>
      <c r="AF1764" s="227"/>
      <c r="AG1764" s="227"/>
      <c r="AH1764" s="50"/>
      <c r="AI1764" s="50"/>
      <c r="AJ1764" s="50"/>
      <c r="AK1764" s="50"/>
      <c r="AL1764" s="50"/>
      <c r="AM1764" s="50"/>
      <c r="AN1764" s="50"/>
      <c r="AO1764" s="50"/>
      <c r="AP1764" s="50"/>
      <c r="AQ1764" s="50"/>
      <c r="AR1764" s="50"/>
      <c r="AS1764" s="50"/>
      <c r="AT1764" s="50"/>
      <c r="AU1764" s="50"/>
      <c r="AV1764" s="50"/>
      <c r="AW1764" s="50"/>
      <c r="AX1764" s="50"/>
      <c r="AY1764" s="50"/>
      <c r="AZ1764" s="50"/>
      <c r="BA1764" s="50"/>
      <c r="BB1764" s="50"/>
      <c r="BC1764" s="50"/>
      <c r="BD1764" s="50"/>
      <c r="BE1764" s="50"/>
      <c r="BF1764" s="50"/>
      <c r="BG1764" s="50"/>
    </row>
    <row r="1765" spans="4:59" s="51" customFormat="1" x14ac:dyDescent="0.25">
      <c r="D1765" s="228"/>
      <c r="G1765" s="224"/>
      <c r="H1765" s="225"/>
      <c r="I1765" s="225"/>
      <c r="J1765" s="225"/>
      <c r="K1765" s="225"/>
      <c r="L1765" s="225"/>
      <c r="M1765" s="225"/>
      <c r="N1765" s="225"/>
      <c r="O1765" s="225"/>
      <c r="P1765" s="225"/>
      <c r="Q1765" s="225"/>
      <c r="R1765" s="225"/>
      <c r="S1765" s="225"/>
      <c r="T1765" s="225"/>
      <c r="U1765" s="225"/>
      <c r="V1765" s="225"/>
      <c r="W1765" s="225"/>
      <c r="X1765" s="225"/>
      <c r="Y1765" s="225"/>
      <c r="Z1765" s="225"/>
      <c r="AA1765" s="225"/>
      <c r="AB1765" s="225"/>
      <c r="AC1765" s="225"/>
      <c r="AD1765" s="226"/>
      <c r="AE1765" s="226"/>
      <c r="AF1765" s="227"/>
      <c r="AG1765" s="227"/>
      <c r="AH1765" s="50"/>
      <c r="AI1765" s="50"/>
      <c r="AJ1765" s="50"/>
      <c r="AK1765" s="50"/>
      <c r="AL1765" s="50"/>
      <c r="AM1765" s="50"/>
      <c r="AN1765" s="50"/>
      <c r="AO1765" s="50"/>
      <c r="AP1765" s="50"/>
      <c r="AQ1765" s="50"/>
      <c r="AR1765" s="50"/>
      <c r="AS1765" s="50"/>
      <c r="AT1765" s="50"/>
      <c r="AU1765" s="50"/>
      <c r="AV1765" s="50"/>
      <c r="AW1765" s="50"/>
      <c r="AX1765" s="50"/>
      <c r="AY1765" s="50"/>
      <c r="AZ1765" s="50"/>
      <c r="BA1765" s="50"/>
      <c r="BB1765" s="50"/>
      <c r="BC1765" s="50"/>
      <c r="BD1765" s="50"/>
      <c r="BE1765" s="50"/>
      <c r="BF1765" s="50"/>
      <c r="BG1765" s="50"/>
    </row>
    <row r="1766" spans="4:59" s="51" customFormat="1" x14ac:dyDescent="0.25">
      <c r="D1766" s="228"/>
      <c r="G1766" s="224"/>
      <c r="H1766" s="225"/>
      <c r="I1766" s="225"/>
      <c r="J1766" s="225"/>
      <c r="K1766" s="225"/>
      <c r="L1766" s="225"/>
      <c r="M1766" s="225"/>
      <c r="N1766" s="225"/>
      <c r="O1766" s="225"/>
      <c r="P1766" s="225"/>
      <c r="Q1766" s="225"/>
      <c r="R1766" s="225"/>
      <c r="S1766" s="225"/>
      <c r="T1766" s="225"/>
      <c r="U1766" s="225"/>
      <c r="V1766" s="225"/>
      <c r="W1766" s="225"/>
      <c r="X1766" s="225"/>
      <c r="Y1766" s="225"/>
      <c r="Z1766" s="225"/>
      <c r="AA1766" s="225"/>
      <c r="AB1766" s="225"/>
      <c r="AC1766" s="225"/>
      <c r="AD1766" s="226"/>
      <c r="AE1766" s="226"/>
      <c r="AF1766" s="227"/>
      <c r="AG1766" s="227"/>
      <c r="AH1766" s="50"/>
      <c r="AI1766" s="50"/>
      <c r="AJ1766" s="50"/>
      <c r="AK1766" s="50"/>
      <c r="AL1766" s="50"/>
      <c r="AM1766" s="50"/>
      <c r="AN1766" s="50"/>
      <c r="AO1766" s="50"/>
      <c r="AP1766" s="50"/>
      <c r="AQ1766" s="50"/>
      <c r="AR1766" s="50"/>
      <c r="AS1766" s="50"/>
      <c r="AT1766" s="50"/>
      <c r="AU1766" s="50"/>
      <c r="AV1766" s="50"/>
      <c r="AW1766" s="50"/>
      <c r="AX1766" s="50"/>
      <c r="AY1766" s="50"/>
      <c r="AZ1766" s="50"/>
      <c r="BA1766" s="50"/>
      <c r="BB1766" s="50"/>
      <c r="BC1766" s="50"/>
      <c r="BD1766" s="50"/>
      <c r="BE1766" s="50"/>
      <c r="BF1766" s="50"/>
      <c r="BG1766" s="50"/>
    </row>
    <row r="1767" spans="4:59" s="51" customFormat="1" x14ac:dyDescent="0.25">
      <c r="D1767" s="228"/>
      <c r="G1767" s="224"/>
      <c r="H1767" s="225"/>
      <c r="I1767" s="225"/>
      <c r="J1767" s="225"/>
      <c r="K1767" s="225"/>
      <c r="L1767" s="225"/>
      <c r="M1767" s="225"/>
      <c r="N1767" s="225"/>
      <c r="O1767" s="225"/>
      <c r="P1767" s="225"/>
      <c r="Q1767" s="225"/>
      <c r="R1767" s="225"/>
      <c r="S1767" s="225"/>
      <c r="T1767" s="225"/>
      <c r="U1767" s="225"/>
      <c r="V1767" s="225"/>
      <c r="W1767" s="225"/>
      <c r="X1767" s="225"/>
      <c r="Y1767" s="225"/>
      <c r="Z1767" s="225"/>
      <c r="AA1767" s="225"/>
      <c r="AB1767" s="225"/>
      <c r="AC1767" s="225"/>
      <c r="AD1767" s="226"/>
      <c r="AE1767" s="226"/>
      <c r="AF1767" s="227"/>
      <c r="AG1767" s="227"/>
      <c r="AH1767" s="50"/>
      <c r="AI1767" s="50"/>
      <c r="AJ1767" s="50"/>
      <c r="AK1767" s="50"/>
      <c r="AL1767" s="50"/>
      <c r="AM1767" s="50"/>
      <c r="AN1767" s="50"/>
      <c r="AO1767" s="50"/>
      <c r="AP1767" s="50"/>
      <c r="AQ1767" s="50"/>
      <c r="AR1767" s="50"/>
      <c r="AS1767" s="50"/>
      <c r="AT1767" s="50"/>
      <c r="AU1767" s="50"/>
      <c r="AV1767" s="50"/>
      <c r="AW1767" s="50"/>
      <c r="AX1767" s="50"/>
      <c r="AY1767" s="50"/>
      <c r="AZ1767" s="50"/>
      <c r="BA1767" s="50"/>
      <c r="BB1767" s="50"/>
      <c r="BC1767" s="50"/>
      <c r="BD1767" s="50"/>
      <c r="BE1767" s="50"/>
      <c r="BF1767" s="50"/>
      <c r="BG1767" s="50"/>
    </row>
    <row r="1768" spans="4:59" s="51" customFormat="1" x14ac:dyDescent="0.25">
      <c r="D1768" s="228"/>
      <c r="G1768" s="224"/>
      <c r="H1768" s="225"/>
      <c r="I1768" s="225"/>
      <c r="J1768" s="225"/>
      <c r="K1768" s="225"/>
      <c r="L1768" s="225"/>
      <c r="M1768" s="225"/>
      <c r="N1768" s="225"/>
      <c r="O1768" s="225"/>
      <c r="P1768" s="225"/>
      <c r="Q1768" s="225"/>
      <c r="R1768" s="225"/>
      <c r="S1768" s="225"/>
      <c r="T1768" s="225"/>
      <c r="U1768" s="225"/>
      <c r="V1768" s="225"/>
      <c r="W1768" s="225"/>
      <c r="X1768" s="225"/>
      <c r="Y1768" s="225"/>
      <c r="Z1768" s="225"/>
      <c r="AA1768" s="225"/>
      <c r="AB1768" s="225"/>
      <c r="AC1768" s="225"/>
      <c r="AD1768" s="226"/>
      <c r="AE1768" s="226"/>
      <c r="AF1768" s="227"/>
      <c r="AG1768" s="227"/>
      <c r="AH1768" s="50"/>
      <c r="AI1768" s="50"/>
      <c r="AJ1768" s="50"/>
      <c r="AK1768" s="50"/>
      <c r="AL1768" s="50"/>
      <c r="AM1768" s="50"/>
      <c r="AN1768" s="50"/>
      <c r="AO1768" s="50"/>
      <c r="AP1768" s="50"/>
      <c r="AQ1768" s="50"/>
      <c r="AR1768" s="50"/>
      <c r="AS1768" s="50"/>
      <c r="AT1768" s="50"/>
      <c r="AU1768" s="50"/>
      <c r="AV1768" s="50"/>
      <c r="AW1768" s="50"/>
      <c r="AX1768" s="50"/>
      <c r="AY1768" s="50"/>
      <c r="AZ1768" s="50"/>
      <c r="BA1768" s="50"/>
      <c r="BB1768" s="50"/>
      <c r="BC1768" s="50"/>
      <c r="BD1768" s="50"/>
      <c r="BE1768" s="50"/>
      <c r="BF1768" s="50"/>
      <c r="BG1768" s="50"/>
    </row>
    <row r="1769" spans="4:59" s="51" customFormat="1" x14ac:dyDescent="0.25">
      <c r="D1769" s="228"/>
      <c r="G1769" s="224"/>
      <c r="H1769" s="225"/>
      <c r="I1769" s="225"/>
      <c r="J1769" s="225"/>
      <c r="K1769" s="225"/>
      <c r="L1769" s="225"/>
      <c r="M1769" s="225"/>
      <c r="N1769" s="225"/>
      <c r="O1769" s="225"/>
      <c r="P1769" s="225"/>
      <c r="Q1769" s="225"/>
      <c r="R1769" s="225"/>
      <c r="S1769" s="225"/>
      <c r="T1769" s="225"/>
      <c r="U1769" s="225"/>
      <c r="V1769" s="225"/>
      <c r="W1769" s="225"/>
      <c r="X1769" s="225"/>
      <c r="Y1769" s="225"/>
      <c r="Z1769" s="225"/>
      <c r="AA1769" s="225"/>
      <c r="AB1769" s="225"/>
      <c r="AC1769" s="225"/>
      <c r="AD1769" s="226"/>
      <c r="AE1769" s="226"/>
      <c r="AF1769" s="227"/>
      <c r="AG1769" s="227"/>
      <c r="AH1769" s="50"/>
      <c r="AI1769" s="50"/>
      <c r="AJ1769" s="50"/>
      <c r="AK1769" s="50"/>
      <c r="AL1769" s="50"/>
      <c r="AM1769" s="50"/>
      <c r="AN1769" s="50"/>
      <c r="AO1769" s="50"/>
      <c r="AP1769" s="50"/>
      <c r="AQ1769" s="50"/>
      <c r="AR1769" s="50"/>
      <c r="AS1769" s="50"/>
      <c r="AT1769" s="50"/>
      <c r="AU1769" s="50"/>
      <c r="AV1769" s="50"/>
      <c r="AW1769" s="50"/>
      <c r="AX1769" s="50"/>
      <c r="AY1769" s="50"/>
      <c r="AZ1769" s="50"/>
      <c r="BA1769" s="50"/>
      <c r="BB1769" s="50"/>
      <c r="BC1769" s="50"/>
      <c r="BD1769" s="50"/>
      <c r="BE1769" s="50"/>
      <c r="BF1769" s="50"/>
      <c r="BG1769" s="50"/>
    </row>
    <row r="1770" spans="4:59" s="51" customFormat="1" x14ac:dyDescent="0.25">
      <c r="D1770" s="228"/>
      <c r="G1770" s="224"/>
      <c r="H1770" s="225"/>
      <c r="I1770" s="225"/>
      <c r="J1770" s="225"/>
      <c r="K1770" s="225"/>
      <c r="L1770" s="225"/>
      <c r="M1770" s="225"/>
      <c r="N1770" s="225"/>
      <c r="O1770" s="225"/>
      <c r="P1770" s="225"/>
      <c r="Q1770" s="225"/>
      <c r="R1770" s="225"/>
      <c r="S1770" s="225"/>
      <c r="T1770" s="225"/>
      <c r="U1770" s="225"/>
      <c r="V1770" s="225"/>
      <c r="W1770" s="225"/>
      <c r="X1770" s="225"/>
      <c r="Y1770" s="225"/>
      <c r="Z1770" s="225"/>
      <c r="AA1770" s="225"/>
      <c r="AB1770" s="225"/>
      <c r="AC1770" s="225"/>
      <c r="AD1770" s="226"/>
      <c r="AE1770" s="226"/>
      <c r="AF1770" s="227"/>
      <c r="AG1770" s="227"/>
      <c r="AH1770" s="50"/>
      <c r="AI1770" s="50"/>
      <c r="AJ1770" s="50"/>
      <c r="AK1770" s="50"/>
      <c r="AL1770" s="50"/>
      <c r="AM1770" s="50"/>
      <c r="AN1770" s="50"/>
      <c r="AO1770" s="50"/>
      <c r="AP1770" s="50"/>
      <c r="AQ1770" s="50"/>
      <c r="AR1770" s="50"/>
      <c r="AS1770" s="50"/>
      <c r="AT1770" s="50"/>
      <c r="AU1770" s="50"/>
      <c r="AV1770" s="50"/>
      <c r="AW1770" s="50"/>
      <c r="AX1770" s="50"/>
      <c r="AY1770" s="50"/>
      <c r="AZ1770" s="50"/>
      <c r="BA1770" s="50"/>
      <c r="BB1770" s="50"/>
      <c r="BC1770" s="50"/>
      <c r="BD1770" s="50"/>
      <c r="BE1770" s="50"/>
      <c r="BF1770" s="50"/>
      <c r="BG1770" s="50"/>
    </row>
    <row r="1771" spans="4:59" s="51" customFormat="1" x14ac:dyDescent="0.25">
      <c r="D1771" s="228"/>
      <c r="G1771" s="224"/>
      <c r="H1771" s="225"/>
      <c r="I1771" s="225"/>
      <c r="J1771" s="225"/>
      <c r="K1771" s="225"/>
      <c r="L1771" s="225"/>
      <c r="M1771" s="225"/>
      <c r="N1771" s="225"/>
      <c r="O1771" s="225"/>
      <c r="P1771" s="225"/>
      <c r="Q1771" s="225"/>
      <c r="R1771" s="225"/>
      <c r="S1771" s="225"/>
      <c r="T1771" s="225"/>
      <c r="U1771" s="225"/>
      <c r="V1771" s="225"/>
      <c r="W1771" s="225"/>
      <c r="X1771" s="225"/>
      <c r="Y1771" s="225"/>
      <c r="Z1771" s="225"/>
      <c r="AA1771" s="225"/>
      <c r="AB1771" s="225"/>
      <c r="AC1771" s="225"/>
      <c r="AD1771" s="226"/>
      <c r="AE1771" s="226"/>
      <c r="AF1771" s="227"/>
      <c r="AG1771" s="227"/>
      <c r="AH1771" s="50"/>
      <c r="AI1771" s="50"/>
      <c r="AJ1771" s="50"/>
      <c r="AK1771" s="50"/>
      <c r="AL1771" s="50"/>
      <c r="AM1771" s="50"/>
      <c r="AN1771" s="50"/>
      <c r="AO1771" s="50"/>
      <c r="AP1771" s="50"/>
      <c r="AQ1771" s="50"/>
      <c r="AR1771" s="50"/>
      <c r="AS1771" s="50"/>
      <c r="AT1771" s="50"/>
      <c r="AU1771" s="50"/>
      <c r="AV1771" s="50"/>
      <c r="AW1771" s="50"/>
      <c r="AX1771" s="50"/>
      <c r="AY1771" s="50"/>
      <c r="AZ1771" s="50"/>
      <c r="BA1771" s="50"/>
      <c r="BB1771" s="50"/>
      <c r="BC1771" s="50"/>
      <c r="BD1771" s="50"/>
      <c r="BE1771" s="50"/>
      <c r="BF1771" s="50"/>
      <c r="BG1771" s="50"/>
    </row>
    <row r="1772" spans="4:59" s="51" customFormat="1" x14ac:dyDescent="0.25">
      <c r="D1772" s="228"/>
      <c r="G1772" s="224"/>
      <c r="H1772" s="225"/>
      <c r="I1772" s="225"/>
      <c r="J1772" s="225"/>
      <c r="K1772" s="225"/>
      <c r="L1772" s="225"/>
      <c r="M1772" s="225"/>
      <c r="N1772" s="225"/>
      <c r="O1772" s="225"/>
      <c r="P1772" s="225"/>
      <c r="Q1772" s="225"/>
      <c r="R1772" s="225"/>
      <c r="S1772" s="225"/>
      <c r="T1772" s="225"/>
      <c r="U1772" s="225"/>
      <c r="V1772" s="225"/>
      <c r="W1772" s="225"/>
      <c r="X1772" s="225"/>
      <c r="Y1772" s="225"/>
      <c r="Z1772" s="225"/>
      <c r="AA1772" s="225"/>
      <c r="AB1772" s="225"/>
      <c r="AC1772" s="225"/>
      <c r="AD1772" s="226"/>
      <c r="AE1772" s="226"/>
      <c r="AF1772" s="227"/>
      <c r="AG1772" s="227"/>
      <c r="AH1772" s="50"/>
      <c r="AI1772" s="50"/>
      <c r="AJ1772" s="50"/>
      <c r="AK1772" s="50"/>
      <c r="AL1772" s="50"/>
      <c r="AM1772" s="50"/>
      <c r="AN1772" s="50"/>
      <c r="AO1772" s="50"/>
      <c r="AP1772" s="50"/>
      <c r="AQ1772" s="50"/>
      <c r="AR1772" s="50"/>
      <c r="AS1772" s="50"/>
      <c r="AT1772" s="50"/>
      <c r="AU1772" s="50"/>
      <c r="AV1772" s="50"/>
      <c r="AW1772" s="50"/>
      <c r="AX1772" s="50"/>
      <c r="AY1772" s="50"/>
      <c r="AZ1772" s="50"/>
      <c r="BA1772" s="50"/>
      <c r="BB1772" s="50"/>
      <c r="BC1772" s="50"/>
      <c r="BD1772" s="50"/>
      <c r="BE1772" s="50"/>
      <c r="BF1772" s="50"/>
      <c r="BG1772" s="50"/>
    </row>
    <row r="1773" spans="4:59" s="51" customFormat="1" x14ac:dyDescent="0.25">
      <c r="D1773" s="228"/>
      <c r="G1773" s="224"/>
      <c r="H1773" s="225"/>
      <c r="I1773" s="225"/>
      <c r="J1773" s="225"/>
      <c r="K1773" s="225"/>
      <c r="L1773" s="225"/>
      <c r="M1773" s="225"/>
      <c r="N1773" s="225"/>
      <c r="O1773" s="225"/>
      <c r="P1773" s="225"/>
      <c r="Q1773" s="225"/>
      <c r="R1773" s="225"/>
      <c r="S1773" s="225"/>
      <c r="T1773" s="225"/>
      <c r="U1773" s="225"/>
      <c r="V1773" s="225"/>
      <c r="W1773" s="225"/>
      <c r="X1773" s="225"/>
      <c r="Y1773" s="225"/>
      <c r="Z1773" s="225"/>
      <c r="AA1773" s="225"/>
      <c r="AB1773" s="225"/>
      <c r="AC1773" s="225"/>
      <c r="AD1773" s="226"/>
      <c r="AE1773" s="226"/>
      <c r="AF1773" s="227"/>
      <c r="AG1773" s="227"/>
      <c r="AH1773" s="50"/>
      <c r="AI1773" s="50"/>
      <c r="AJ1773" s="50"/>
      <c r="AK1773" s="50"/>
      <c r="AL1773" s="50"/>
      <c r="AM1773" s="50"/>
      <c r="AN1773" s="50"/>
      <c r="AO1773" s="50"/>
      <c r="AP1773" s="50"/>
      <c r="AQ1773" s="50"/>
      <c r="AR1773" s="50"/>
      <c r="AS1773" s="50"/>
      <c r="AT1773" s="50"/>
      <c r="AU1773" s="50"/>
      <c r="AV1773" s="50"/>
      <c r="AW1773" s="50"/>
      <c r="AX1773" s="50"/>
      <c r="AY1773" s="50"/>
      <c r="AZ1773" s="50"/>
      <c r="BA1773" s="50"/>
      <c r="BB1773" s="50"/>
      <c r="BC1773" s="50"/>
      <c r="BD1773" s="50"/>
      <c r="BE1773" s="50"/>
      <c r="BF1773" s="50"/>
      <c r="BG1773" s="50"/>
    </row>
    <row r="1774" spans="4:59" s="51" customFormat="1" x14ac:dyDescent="0.25">
      <c r="D1774" s="228"/>
      <c r="G1774" s="224"/>
      <c r="H1774" s="225"/>
      <c r="I1774" s="225"/>
      <c r="J1774" s="225"/>
      <c r="K1774" s="225"/>
      <c r="L1774" s="225"/>
      <c r="M1774" s="225"/>
      <c r="N1774" s="225"/>
      <c r="O1774" s="225"/>
      <c r="P1774" s="225"/>
      <c r="Q1774" s="225"/>
      <c r="R1774" s="225"/>
      <c r="S1774" s="225"/>
      <c r="T1774" s="225"/>
      <c r="U1774" s="225"/>
      <c r="V1774" s="225"/>
      <c r="W1774" s="225"/>
      <c r="X1774" s="225"/>
      <c r="Y1774" s="225"/>
      <c r="Z1774" s="225"/>
      <c r="AA1774" s="225"/>
      <c r="AB1774" s="225"/>
      <c r="AC1774" s="225"/>
      <c r="AD1774" s="226"/>
      <c r="AE1774" s="226"/>
      <c r="AF1774" s="227"/>
      <c r="AG1774" s="227"/>
      <c r="AH1774" s="50"/>
      <c r="AI1774" s="50"/>
      <c r="AJ1774" s="50"/>
      <c r="AK1774" s="50"/>
      <c r="AL1774" s="50"/>
      <c r="AM1774" s="50"/>
      <c r="AN1774" s="50"/>
      <c r="AO1774" s="50"/>
      <c r="AP1774" s="50"/>
      <c r="AQ1774" s="50"/>
      <c r="AR1774" s="50"/>
      <c r="AS1774" s="50"/>
      <c r="AT1774" s="50"/>
      <c r="AU1774" s="50"/>
      <c r="AV1774" s="50"/>
      <c r="AW1774" s="50"/>
      <c r="AX1774" s="50"/>
      <c r="AY1774" s="50"/>
      <c r="AZ1774" s="50"/>
      <c r="BA1774" s="50"/>
      <c r="BB1774" s="50"/>
      <c r="BC1774" s="50"/>
      <c r="BD1774" s="50"/>
      <c r="BE1774" s="50"/>
      <c r="BF1774" s="50"/>
      <c r="BG1774" s="50"/>
    </row>
    <row r="1775" spans="4:59" s="51" customFormat="1" x14ac:dyDescent="0.25">
      <c r="D1775" s="228"/>
      <c r="G1775" s="224"/>
      <c r="H1775" s="225"/>
      <c r="I1775" s="225"/>
      <c r="J1775" s="225"/>
      <c r="K1775" s="225"/>
      <c r="L1775" s="225"/>
      <c r="M1775" s="225"/>
      <c r="N1775" s="225"/>
      <c r="O1775" s="225"/>
      <c r="P1775" s="225"/>
      <c r="Q1775" s="225"/>
      <c r="R1775" s="225"/>
      <c r="S1775" s="225"/>
      <c r="T1775" s="225"/>
      <c r="U1775" s="225"/>
      <c r="V1775" s="225"/>
      <c r="W1775" s="225"/>
      <c r="X1775" s="225"/>
      <c r="Y1775" s="225"/>
      <c r="Z1775" s="225"/>
      <c r="AA1775" s="225"/>
      <c r="AB1775" s="225"/>
      <c r="AC1775" s="225"/>
      <c r="AD1775" s="226"/>
      <c r="AE1775" s="226"/>
      <c r="AF1775" s="227"/>
      <c r="AG1775" s="227"/>
      <c r="AH1775" s="50"/>
      <c r="AI1775" s="50"/>
      <c r="AJ1775" s="50"/>
      <c r="AK1775" s="50"/>
      <c r="AL1775" s="50"/>
      <c r="AM1775" s="50"/>
      <c r="AN1775" s="50"/>
      <c r="AO1775" s="50"/>
      <c r="AP1775" s="50"/>
      <c r="AQ1775" s="50"/>
      <c r="AR1775" s="50"/>
      <c r="AS1775" s="50"/>
      <c r="AT1775" s="50"/>
      <c r="AU1775" s="50"/>
      <c r="AV1775" s="50"/>
      <c r="AW1775" s="50"/>
      <c r="AX1775" s="50"/>
      <c r="AY1775" s="50"/>
      <c r="AZ1775" s="50"/>
      <c r="BA1775" s="50"/>
      <c r="BB1775" s="50"/>
      <c r="BC1775" s="50"/>
      <c r="BD1775" s="50"/>
      <c r="BE1775" s="50"/>
      <c r="BF1775" s="50"/>
      <c r="BG1775" s="50"/>
    </row>
    <row r="1776" spans="4:59" s="51" customFormat="1" x14ac:dyDescent="0.25">
      <c r="D1776" s="228"/>
      <c r="G1776" s="224"/>
      <c r="H1776" s="225"/>
      <c r="I1776" s="225"/>
      <c r="J1776" s="225"/>
      <c r="K1776" s="225"/>
      <c r="L1776" s="225"/>
      <c r="M1776" s="225"/>
      <c r="N1776" s="225"/>
      <c r="O1776" s="225"/>
      <c r="P1776" s="225"/>
      <c r="Q1776" s="225"/>
      <c r="R1776" s="225"/>
      <c r="S1776" s="225"/>
      <c r="T1776" s="225"/>
      <c r="U1776" s="225"/>
      <c r="V1776" s="225"/>
      <c r="W1776" s="225"/>
      <c r="X1776" s="225"/>
      <c r="Y1776" s="225"/>
      <c r="Z1776" s="225"/>
      <c r="AA1776" s="225"/>
      <c r="AB1776" s="225"/>
      <c r="AC1776" s="225"/>
      <c r="AD1776" s="226"/>
      <c r="AE1776" s="226"/>
      <c r="AF1776" s="227"/>
      <c r="AG1776" s="227"/>
      <c r="AH1776" s="50"/>
      <c r="AI1776" s="50"/>
      <c r="AJ1776" s="50"/>
      <c r="AK1776" s="50"/>
      <c r="AL1776" s="50"/>
      <c r="AM1776" s="50"/>
      <c r="AN1776" s="50"/>
      <c r="AO1776" s="50"/>
      <c r="AP1776" s="50"/>
      <c r="AQ1776" s="50"/>
      <c r="AR1776" s="50"/>
      <c r="AS1776" s="50"/>
      <c r="AT1776" s="50"/>
      <c r="AU1776" s="50"/>
      <c r="AV1776" s="50"/>
      <c r="AW1776" s="50"/>
      <c r="AX1776" s="50"/>
      <c r="AY1776" s="50"/>
      <c r="AZ1776" s="50"/>
      <c r="BA1776" s="50"/>
      <c r="BB1776" s="50"/>
      <c r="BC1776" s="50"/>
      <c r="BD1776" s="50"/>
      <c r="BE1776" s="50"/>
      <c r="BF1776" s="50"/>
      <c r="BG1776" s="50"/>
    </row>
    <row r="1777" spans="4:59" s="51" customFormat="1" x14ac:dyDescent="0.25">
      <c r="D1777" s="228"/>
      <c r="G1777" s="224"/>
      <c r="H1777" s="225"/>
      <c r="I1777" s="225"/>
      <c r="J1777" s="225"/>
      <c r="K1777" s="225"/>
      <c r="L1777" s="225"/>
      <c r="M1777" s="225"/>
      <c r="N1777" s="225"/>
      <c r="O1777" s="225"/>
      <c r="P1777" s="225"/>
      <c r="Q1777" s="225"/>
      <c r="R1777" s="225"/>
      <c r="S1777" s="225"/>
      <c r="T1777" s="225"/>
      <c r="U1777" s="225"/>
      <c r="V1777" s="225"/>
      <c r="W1777" s="225"/>
      <c r="X1777" s="225"/>
      <c r="Y1777" s="225"/>
      <c r="Z1777" s="225"/>
      <c r="AA1777" s="225"/>
      <c r="AB1777" s="225"/>
      <c r="AC1777" s="225"/>
      <c r="AD1777" s="226"/>
      <c r="AE1777" s="226"/>
      <c r="AF1777" s="227"/>
      <c r="AG1777" s="227"/>
      <c r="AH1777" s="50"/>
      <c r="AI1777" s="50"/>
      <c r="AJ1777" s="50"/>
      <c r="AK1777" s="50"/>
      <c r="AL1777" s="50"/>
      <c r="AM1777" s="50"/>
      <c r="AN1777" s="50"/>
      <c r="AO1777" s="50"/>
      <c r="AP1777" s="50"/>
      <c r="AQ1777" s="50"/>
      <c r="AR1777" s="50"/>
      <c r="AS1777" s="50"/>
      <c r="AT1777" s="50"/>
      <c r="AU1777" s="50"/>
      <c r="AV1777" s="50"/>
      <c r="AW1777" s="50"/>
      <c r="AX1777" s="50"/>
      <c r="AY1777" s="50"/>
      <c r="AZ1777" s="50"/>
      <c r="BA1777" s="50"/>
      <c r="BB1777" s="50"/>
      <c r="BC1777" s="50"/>
      <c r="BD1777" s="50"/>
      <c r="BE1777" s="50"/>
      <c r="BF1777" s="50"/>
      <c r="BG1777" s="50"/>
    </row>
    <row r="1778" spans="4:59" s="51" customFormat="1" x14ac:dyDescent="0.25">
      <c r="D1778" s="228"/>
      <c r="G1778" s="224"/>
      <c r="H1778" s="225"/>
      <c r="I1778" s="225"/>
      <c r="J1778" s="225"/>
      <c r="K1778" s="225"/>
      <c r="L1778" s="225"/>
      <c r="M1778" s="225"/>
      <c r="N1778" s="225"/>
      <c r="O1778" s="225"/>
      <c r="P1778" s="225"/>
      <c r="Q1778" s="225"/>
      <c r="R1778" s="225"/>
      <c r="S1778" s="225"/>
      <c r="T1778" s="225"/>
      <c r="U1778" s="225"/>
      <c r="V1778" s="225"/>
      <c r="W1778" s="225"/>
      <c r="X1778" s="225"/>
      <c r="Y1778" s="225"/>
      <c r="Z1778" s="225"/>
      <c r="AA1778" s="225"/>
      <c r="AB1778" s="225"/>
      <c r="AC1778" s="225"/>
      <c r="AD1778" s="226"/>
      <c r="AE1778" s="226"/>
      <c r="AF1778" s="227"/>
      <c r="AG1778" s="227"/>
      <c r="AH1778" s="50"/>
      <c r="AI1778" s="50"/>
      <c r="AJ1778" s="50"/>
      <c r="AK1778" s="50"/>
      <c r="AL1778" s="50"/>
      <c r="AM1778" s="50"/>
      <c r="AN1778" s="50"/>
      <c r="AO1778" s="50"/>
      <c r="AP1778" s="50"/>
      <c r="AQ1778" s="50"/>
      <c r="AR1778" s="50"/>
      <c r="AS1778" s="50"/>
      <c r="AT1778" s="50"/>
      <c r="AU1778" s="50"/>
      <c r="AV1778" s="50"/>
      <c r="AW1778" s="50"/>
      <c r="AX1778" s="50"/>
      <c r="AY1778" s="50"/>
      <c r="AZ1778" s="50"/>
      <c r="BA1778" s="50"/>
      <c r="BB1778" s="50"/>
      <c r="BC1778" s="50"/>
      <c r="BD1778" s="50"/>
      <c r="BE1778" s="50"/>
      <c r="BF1778" s="50"/>
      <c r="BG1778" s="50"/>
    </row>
    <row r="1779" spans="4:59" s="51" customFormat="1" x14ac:dyDescent="0.25">
      <c r="D1779" s="228"/>
      <c r="G1779" s="224"/>
      <c r="H1779" s="225"/>
      <c r="I1779" s="225"/>
      <c r="J1779" s="225"/>
      <c r="K1779" s="225"/>
      <c r="L1779" s="225"/>
      <c r="M1779" s="225"/>
      <c r="N1779" s="225"/>
      <c r="O1779" s="225"/>
      <c r="P1779" s="225"/>
      <c r="Q1779" s="225"/>
      <c r="R1779" s="225"/>
      <c r="S1779" s="225"/>
      <c r="T1779" s="225"/>
      <c r="U1779" s="225"/>
      <c r="V1779" s="225"/>
      <c r="W1779" s="225"/>
      <c r="X1779" s="225"/>
      <c r="Y1779" s="225"/>
      <c r="Z1779" s="225"/>
      <c r="AA1779" s="225"/>
      <c r="AB1779" s="225"/>
      <c r="AC1779" s="225"/>
      <c r="AD1779" s="226"/>
      <c r="AE1779" s="226"/>
      <c r="AF1779" s="227"/>
      <c r="AG1779" s="227"/>
      <c r="AH1779" s="50"/>
      <c r="AI1779" s="50"/>
      <c r="AJ1779" s="50"/>
      <c r="AK1779" s="50"/>
      <c r="AL1779" s="50"/>
      <c r="AM1779" s="50"/>
      <c r="AN1779" s="50"/>
      <c r="AO1779" s="50"/>
      <c r="AP1779" s="50"/>
      <c r="AQ1779" s="50"/>
      <c r="AR1779" s="50"/>
      <c r="AS1779" s="50"/>
      <c r="AT1779" s="50"/>
      <c r="AU1779" s="50"/>
      <c r="AV1779" s="50"/>
      <c r="AW1779" s="50"/>
      <c r="AX1779" s="50"/>
      <c r="AY1779" s="50"/>
      <c r="AZ1779" s="50"/>
      <c r="BA1779" s="50"/>
      <c r="BB1779" s="50"/>
      <c r="BC1779" s="50"/>
      <c r="BD1779" s="50"/>
      <c r="BE1779" s="50"/>
      <c r="BF1779" s="50"/>
      <c r="BG1779" s="50"/>
    </row>
    <row r="1780" spans="4:59" s="51" customFormat="1" x14ac:dyDescent="0.25">
      <c r="D1780" s="228"/>
      <c r="G1780" s="224"/>
      <c r="H1780" s="225"/>
      <c r="I1780" s="225"/>
      <c r="J1780" s="225"/>
      <c r="K1780" s="225"/>
      <c r="L1780" s="225"/>
      <c r="M1780" s="225"/>
      <c r="N1780" s="225"/>
      <c r="O1780" s="225"/>
      <c r="P1780" s="225"/>
      <c r="Q1780" s="225"/>
      <c r="R1780" s="225"/>
      <c r="S1780" s="225"/>
      <c r="T1780" s="225"/>
      <c r="U1780" s="225"/>
      <c r="V1780" s="225"/>
      <c r="W1780" s="225"/>
      <c r="X1780" s="225"/>
      <c r="Y1780" s="225"/>
      <c r="Z1780" s="225"/>
      <c r="AA1780" s="225"/>
      <c r="AB1780" s="225"/>
      <c r="AC1780" s="225"/>
      <c r="AD1780" s="226"/>
      <c r="AE1780" s="226"/>
      <c r="AF1780" s="227"/>
      <c r="AG1780" s="227"/>
      <c r="AH1780" s="50"/>
      <c r="AI1780" s="50"/>
      <c r="AJ1780" s="50"/>
      <c r="AK1780" s="50"/>
      <c r="AL1780" s="50"/>
      <c r="AM1780" s="50"/>
      <c r="AN1780" s="50"/>
      <c r="AO1780" s="50"/>
      <c r="AP1780" s="50"/>
      <c r="AQ1780" s="50"/>
      <c r="AR1780" s="50"/>
      <c r="AS1780" s="50"/>
      <c r="AT1780" s="50"/>
      <c r="AU1780" s="50"/>
      <c r="AV1780" s="50"/>
      <c r="AW1780" s="50"/>
      <c r="AX1780" s="50"/>
      <c r="AY1780" s="50"/>
      <c r="AZ1780" s="50"/>
      <c r="BA1780" s="50"/>
      <c r="BB1780" s="50"/>
      <c r="BC1780" s="50"/>
      <c r="BD1780" s="50"/>
      <c r="BE1780" s="50"/>
      <c r="BF1780" s="50"/>
      <c r="BG1780" s="50"/>
    </row>
    <row r="1781" spans="4:59" s="51" customFormat="1" x14ac:dyDescent="0.25">
      <c r="D1781" s="228"/>
      <c r="G1781" s="224"/>
      <c r="H1781" s="225"/>
      <c r="I1781" s="225"/>
      <c r="J1781" s="225"/>
      <c r="K1781" s="225"/>
      <c r="L1781" s="225"/>
      <c r="M1781" s="225"/>
      <c r="N1781" s="225"/>
      <c r="O1781" s="225"/>
      <c r="P1781" s="225"/>
      <c r="Q1781" s="225"/>
      <c r="R1781" s="225"/>
      <c r="S1781" s="225"/>
      <c r="T1781" s="225"/>
      <c r="U1781" s="225"/>
      <c r="V1781" s="225"/>
      <c r="W1781" s="225"/>
      <c r="X1781" s="225"/>
      <c r="Y1781" s="225"/>
      <c r="Z1781" s="225"/>
      <c r="AA1781" s="225"/>
      <c r="AB1781" s="225"/>
      <c r="AC1781" s="225"/>
      <c r="AD1781" s="226"/>
      <c r="AE1781" s="226"/>
      <c r="AF1781" s="227"/>
      <c r="AG1781" s="227"/>
      <c r="AH1781" s="50"/>
      <c r="AI1781" s="50"/>
      <c r="AJ1781" s="50"/>
      <c r="AK1781" s="50"/>
      <c r="AL1781" s="50"/>
      <c r="AM1781" s="50"/>
      <c r="AN1781" s="50"/>
      <c r="AO1781" s="50"/>
      <c r="AP1781" s="50"/>
      <c r="AQ1781" s="50"/>
      <c r="AR1781" s="50"/>
      <c r="AS1781" s="50"/>
      <c r="AT1781" s="50"/>
      <c r="AU1781" s="50"/>
      <c r="AV1781" s="50"/>
      <c r="AW1781" s="50"/>
      <c r="AX1781" s="50"/>
      <c r="AY1781" s="50"/>
      <c r="AZ1781" s="50"/>
      <c r="BA1781" s="50"/>
      <c r="BB1781" s="50"/>
      <c r="BC1781" s="50"/>
      <c r="BD1781" s="50"/>
      <c r="BE1781" s="50"/>
      <c r="BF1781" s="50"/>
      <c r="BG1781" s="50"/>
    </row>
    <row r="1782" spans="4:59" s="51" customFormat="1" x14ac:dyDescent="0.25">
      <c r="D1782" s="228"/>
      <c r="G1782" s="224"/>
      <c r="H1782" s="225"/>
      <c r="I1782" s="225"/>
      <c r="J1782" s="225"/>
      <c r="K1782" s="225"/>
      <c r="L1782" s="225"/>
      <c r="M1782" s="225"/>
      <c r="N1782" s="225"/>
      <c r="O1782" s="225"/>
      <c r="P1782" s="225"/>
      <c r="Q1782" s="225"/>
      <c r="R1782" s="225"/>
      <c r="S1782" s="225"/>
      <c r="T1782" s="225"/>
      <c r="U1782" s="225"/>
      <c r="V1782" s="225"/>
      <c r="W1782" s="225"/>
      <c r="X1782" s="225"/>
      <c r="Y1782" s="225"/>
      <c r="Z1782" s="225"/>
      <c r="AA1782" s="225"/>
      <c r="AB1782" s="225"/>
      <c r="AC1782" s="225"/>
      <c r="AD1782" s="226"/>
      <c r="AE1782" s="226"/>
      <c r="AF1782" s="227"/>
      <c r="AG1782" s="227"/>
      <c r="AH1782" s="50"/>
      <c r="AI1782" s="50"/>
      <c r="AJ1782" s="50"/>
      <c r="AK1782" s="50"/>
      <c r="AL1782" s="50"/>
      <c r="AM1782" s="50"/>
      <c r="AN1782" s="50"/>
      <c r="AO1782" s="50"/>
      <c r="AP1782" s="50"/>
      <c r="AQ1782" s="50"/>
      <c r="AR1782" s="50"/>
      <c r="AS1782" s="50"/>
      <c r="AT1782" s="50"/>
      <c r="AU1782" s="50"/>
      <c r="AV1782" s="50"/>
      <c r="AW1782" s="50"/>
      <c r="AX1782" s="50"/>
      <c r="AY1782" s="50"/>
      <c r="AZ1782" s="50"/>
      <c r="BA1782" s="50"/>
      <c r="BB1782" s="50"/>
      <c r="BC1782" s="50"/>
      <c r="BD1782" s="50"/>
      <c r="BE1782" s="50"/>
      <c r="BF1782" s="50"/>
      <c r="BG1782" s="50"/>
    </row>
    <row r="1783" spans="4:59" s="51" customFormat="1" x14ac:dyDescent="0.25">
      <c r="D1783" s="228"/>
      <c r="G1783" s="224"/>
      <c r="H1783" s="225"/>
      <c r="I1783" s="225"/>
      <c r="J1783" s="225"/>
      <c r="K1783" s="225"/>
      <c r="L1783" s="225"/>
      <c r="M1783" s="225"/>
      <c r="N1783" s="225"/>
      <c r="O1783" s="225"/>
      <c r="P1783" s="225"/>
      <c r="Q1783" s="225"/>
      <c r="R1783" s="225"/>
      <c r="S1783" s="225"/>
      <c r="T1783" s="225"/>
      <c r="U1783" s="225"/>
      <c r="V1783" s="225"/>
      <c r="W1783" s="225"/>
      <c r="X1783" s="225"/>
      <c r="Y1783" s="225"/>
      <c r="Z1783" s="225"/>
      <c r="AA1783" s="225"/>
      <c r="AB1783" s="225"/>
      <c r="AC1783" s="225"/>
      <c r="AD1783" s="226"/>
      <c r="AE1783" s="226"/>
      <c r="AF1783" s="227"/>
      <c r="AG1783" s="227"/>
      <c r="AH1783" s="50"/>
      <c r="AI1783" s="50"/>
      <c r="AJ1783" s="50"/>
      <c r="AK1783" s="50"/>
      <c r="AL1783" s="50"/>
      <c r="AM1783" s="50"/>
      <c r="AN1783" s="50"/>
      <c r="AO1783" s="50"/>
      <c r="AP1783" s="50"/>
      <c r="AQ1783" s="50"/>
      <c r="AR1783" s="50"/>
      <c r="AS1783" s="50"/>
      <c r="AT1783" s="50"/>
      <c r="AU1783" s="50"/>
      <c r="AV1783" s="50"/>
      <c r="AW1783" s="50"/>
      <c r="AX1783" s="50"/>
      <c r="AY1783" s="50"/>
      <c r="AZ1783" s="50"/>
      <c r="BA1783" s="50"/>
      <c r="BB1783" s="50"/>
      <c r="BC1783" s="50"/>
      <c r="BD1783" s="50"/>
      <c r="BE1783" s="50"/>
      <c r="BF1783" s="50"/>
      <c r="BG1783" s="50"/>
    </row>
    <row r="1784" spans="4:59" s="51" customFormat="1" x14ac:dyDescent="0.25">
      <c r="D1784" s="228"/>
      <c r="G1784" s="224"/>
      <c r="H1784" s="225"/>
      <c r="I1784" s="225"/>
      <c r="J1784" s="225"/>
      <c r="K1784" s="225"/>
      <c r="L1784" s="225"/>
      <c r="M1784" s="225"/>
      <c r="N1784" s="225"/>
      <c r="O1784" s="225"/>
      <c r="P1784" s="225"/>
      <c r="Q1784" s="225"/>
      <c r="R1784" s="225"/>
      <c r="S1784" s="225"/>
      <c r="T1784" s="225"/>
      <c r="U1784" s="225"/>
      <c r="V1784" s="225"/>
      <c r="W1784" s="225"/>
      <c r="X1784" s="225"/>
      <c r="Y1784" s="225"/>
      <c r="Z1784" s="225"/>
      <c r="AA1784" s="225"/>
      <c r="AB1784" s="225"/>
      <c r="AC1784" s="225"/>
      <c r="AD1784" s="226"/>
      <c r="AE1784" s="226"/>
      <c r="AF1784" s="227"/>
      <c r="AG1784" s="227"/>
      <c r="AH1784" s="50"/>
      <c r="AI1784" s="50"/>
      <c r="AJ1784" s="50"/>
      <c r="AK1784" s="50"/>
      <c r="AL1784" s="50"/>
      <c r="AM1784" s="50"/>
      <c r="AN1784" s="50"/>
      <c r="AO1784" s="50"/>
      <c r="AP1784" s="50"/>
      <c r="AQ1784" s="50"/>
      <c r="AR1784" s="50"/>
      <c r="AS1784" s="50"/>
      <c r="AT1784" s="50"/>
      <c r="AU1784" s="50"/>
      <c r="AV1784" s="50"/>
      <c r="AW1784" s="50"/>
      <c r="AX1784" s="50"/>
      <c r="AY1784" s="50"/>
      <c r="AZ1784" s="50"/>
      <c r="BA1784" s="50"/>
      <c r="BB1784" s="50"/>
      <c r="BC1784" s="50"/>
      <c r="BD1784" s="50"/>
      <c r="BE1784" s="50"/>
      <c r="BF1784" s="50"/>
      <c r="BG1784" s="50"/>
    </row>
    <row r="1785" spans="4:59" s="51" customFormat="1" x14ac:dyDescent="0.25">
      <c r="D1785" s="228"/>
      <c r="G1785" s="224"/>
      <c r="H1785" s="225"/>
      <c r="I1785" s="225"/>
      <c r="J1785" s="225"/>
      <c r="K1785" s="225"/>
      <c r="L1785" s="225"/>
      <c r="M1785" s="225"/>
      <c r="N1785" s="225"/>
      <c r="O1785" s="225"/>
      <c r="P1785" s="225"/>
      <c r="Q1785" s="225"/>
      <c r="R1785" s="225"/>
      <c r="S1785" s="225"/>
      <c r="T1785" s="225"/>
      <c r="U1785" s="225"/>
      <c r="V1785" s="225"/>
      <c r="W1785" s="225"/>
      <c r="X1785" s="225"/>
      <c r="Y1785" s="225"/>
      <c r="Z1785" s="225"/>
      <c r="AA1785" s="225"/>
      <c r="AB1785" s="225"/>
      <c r="AC1785" s="225"/>
      <c r="AD1785" s="226"/>
      <c r="AE1785" s="226"/>
      <c r="AF1785" s="227"/>
      <c r="AG1785" s="227"/>
      <c r="AH1785" s="50"/>
      <c r="AI1785" s="50"/>
      <c r="AJ1785" s="50"/>
      <c r="AK1785" s="50"/>
      <c r="AL1785" s="50"/>
      <c r="AM1785" s="50"/>
      <c r="AN1785" s="50"/>
      <c r="AO1785" s="50"/>
      <c r="AP1785" s="50"/>
      <c r="AQ1785" s="50"/>
      <c r="AR1785" s="50"/>
      <c r="AS1785" s="50"/>
      <c r="AT1785" s="50"/>
      <c r="AU1785" s="50"/>
      <c r="AV1785" s="50"/>
      <c r="AW1785" s="50"/>
      <c r="AX1785" s="50"/>
      <c r="AY1785" s="50"/>
      <c r="AZ1785" s="50"/>
      <c r="BA1785" s="50"/>
      <c r="BB1785" s="50"/>
      <c r="BC1785" s="50"/>
      <c r="BD1785" s="50"/>
      <c r="BE1785" s="50"/>
      <c r="BF1785" s="50"/>
      <c r="BG1785" s="50"/>
    </row>
    <row r="1786" spans="4:59" s="51" customFormat="1" x14ac:dyDescent="0.25">
      <c r="D1786" s="228"/>
      <c r="G1786" s="224"/>
      <c r="H1786" s="225"/>
      <c r="I1786" s="225"/>
      <c r="J1786" s="225"/>
      <c r="K1786" s="225"/>
      <c r="L1786" s="225"/>
      <c r="M1786" s="225"/>
      <c r="N1786" s="225"/>
      <c r="O1786" s="225"/>
      <c r="P1786" s="225"/>
      <c r="Q1786" s="225"/>
      <c r="R1786" s="225"/>
      <c r="S1786" s="225"/>
      <c r="T1786" s="225"/>
      <c r="U1786" s="225"/>
      <c r="V1786" s="225"/>
      <c r="W1786" s="225"/>
      <c r="X1786" s="225"/>
      <c r="Y1786" s="225"/>
      <c r="Z1786" s="225"/>
      <c r="AA1786" s="225"/>
      <c r="AB1786" s="225"/>
      <c r="AC1786" s="225"/>
      <c r="AD1786" s="226"/>
      <c r="AE1786" s="226"/>
      <c r="AF1786" s="227"/>
      <c r="AG1786" s="227"/>
      <c r="AH1786" s="50"/>
      <c r="AI1786" s="50"/>
      <c r="AJ1786" s="50"/>
      <c r="AK1786" s="50"/>
      <c r="AL1786" s="50"/>
      <c r="AM1786" s="50"/>
      <c r="AN1786" s="50"/>
      <c r="AO1786" s="50"/>
      <c r="AP1786" s="50"/>
      <c r="AQ1786" s="50"/>
      <c r="AR1786" s="50"/>
      <c r="AS1786" s="50"/>
      <c r="AT1786" s="50"/>
      <c r="AU1786" s="50"/>
      <c r="AV1786" s="50"/>
      <c r="AW1786" s="50"/>
      <c r="AX1786" s="50"/>
      <c r="AY1786" s="50"/>
      <c r="AZ1786" s="50"/>
      <c r="BA1786" s="50"/>
      <c r="BB1786" s="50"/>
      <c r="BC1786" s="50"/>
      <c r="BD1786" s="50"/>
      <c r="BE1786" s="50"/>
      <c r="BF1786" s="50"/>
      <c r="BG1786" s="50"/>
    </row>
    <row r="1787" spans="4:59" s="51" customFormat="1" x14ac:dyDescent="0.25">
      <c r="D1787" s="228"/>
      <c r="G1787" s="224"/>
      <c r="H1787" s="225"/>
      <c r="I1787" s="225"/>
      <c r="J1787" s="225"/>
      <c r="K1787" s="225"/>
      <c r="L1787" s="225"/>
      <c r="M1787" s="225"/>
      <c r="N1787" s="225"/>
      <c r="O1787" s="225"/>
      <c r="P1787" s="225"/>
      <c r="Q1787" s="225"/>
      <c r="R1787" s="225"/>
      <c r="S1787" s="225"/>
      <c r="T1787" s="225"/>
      <c r="U1787" s="225"/>
      <c r="V1787" s="225"/>
      <c r="W1787" s="225"/>
      <c r="X1787" s="225"/>
      <c r="Y1787" s="225"/>
      <c r="Z1787" s="225"/>
      <c r="AA1787" s="225"/>
      <c r="AB1787" s="225"/>
      <c r="AC1787" s="225"/>
      <c r="AD1787" s="226"/>
      <c r="AE1787" s="226"/>
      <c r="AF1787" s="227"/>
      <c r="AG1787" s="227"/>
      <c r="AH1787" s="50"/>
      <c r="AI1787" s="50"/>
      <c r="AJ1787" s="50"/>
      <c r="AK1787" s="50"/>
      <c r="AL1787" s="50"/>
      <c r="AM1787" s="50"/>
      <c r="AN1787" s="50"/>
      <c r="AO1787" s="50"/>
      <c r="AP1787" s="50"/>
      <c r="AQ1787" s="50"/>
      <c r="AR1787" s="50"/>
      <c r="AS1787" s="50"/>
      <c r="AT1787" s="50"/>
      <c r="AU1787" s="50"/>
      <c r="AV1787" s="50"/>
      <c r="AW1787" s="50"/>
      <c r="AX1787" s="50"/>
      <c r="AY1787" s="50"/>
      <c r="AZ1787" s="50"/>
      <c r="BA1787" s="50"/>
      <c r="BB1787" s="50"/>
      <c r="BC1787" s="50"/>
      <c r="BD1787" s="50"/>
      <c r="BE1787" s="50"/>
      <c r="BF1787" s="50"/>
      <c r="BG1787" s="50"/>
    </row>
    <row r="1788" spans="4:59" s="51" customFormat="1" x14ac:dyDescent="0.25">
      <c r="D1788" s="228"/>
      <c r="G1788" s="224"/>
      <c r="H1788" s="225"/>
      <c r="I1788" s="225"/>
      <c r="J1788" s="225"/>
      <c r="K1788" s="225"/>
      <c r="L1788" s="225"/>
      <c r="M1788" s="225"/>
      <c r="N1788" s="225"/>
      <c r="O1788" s="225"/>
      <c r="P1788" s="225"/>
      <c r="Q1788" s="225"/>
      <c r="R1788" s="225"/>
      <c r="S1788" s="225"/>
      <c r="T1788" s="225"/>
      <c r="U1788" s="225"/>
      <c r="V1788" s="225"/>
      <c r="W1788" s="225"/>
      <c r="X1788" s="225"/>
      <c r="Y1788" s="225"/>
      <c r="Z1788" s="225"/>
      <c r="AA1788" s="225"/>
      <c r="AB1788" s="225"/>
      <c r="AC1788" s="225"/>
      <c r="AD1788" s="226"/>
      <c r="AE1788" s="226"/>
      <c r="AF1788" s="227"/>
      <c r="AG1788" s="227"/>
      <c r="AH1788" s="50"/>
      <c r="AI1788" s="50"/>
      <c r="AJ1788" s="50"/>
      <c r="AK1788" s="50"/>
      <c r="AL1788" s="50"/>
      <c r="AM1788" s="50"/>
      <c r="AN1788" s="50"/>
      <c r="AO1788" s="50"/>
      <c r="AP1788" s="50"/>
      <c r="AQ1788" s="50"/>
      <c r="AR1788" s="50"/>
      <c r="AS1788" s="50"/>
      <c r="AT1788" s="50"/>
      <c r="AU1788" s="50"/>
      <c r="AV1788" s="50"/>
      <c r="AW1788" s="50"/>
      <c r="AX1788" s="50"/>
      <c r="AY1788" s="50"/>
      <c r="AZ1788" s="50"/>
      <c r="BA1788" s="50"/>
      <c r="BB1788" s="50"/>
      <c r="BC1788" s="50"/>
      <c r="BD1788" s="50"/>
      <c r="BE1788" s="50"/>
      <c r="BF1788" s="50"/>
      <c r="BG1788" s="50"/>
    </row>
    <row r="1789" spans="4:59" s="51" customFormat="1" x14ac:dyDescent="0.25">
      <c r="D1789" s="228"/>
      <c r="G1789" s="224"/>
      <c r="H1789" s="225"/>
      <c r="I1789" s="225"/>
      <c r="J1789" s="225"/>
      <c r="K1789" s="225"/>
      <c r="L1789" s="225"/>
      <c r="M1789" s="225"/>
      <c r="N1789" s="225"/>
      <c r="O1789" s="225"/>
      <c r="P1789" s="225"/>
      <c r="Q1789" s="225"/>
      <c r="R1789" s="225"/>
      <c r="S1789" s="225"/>
      <c r="T1789" s="225"/>
      <c r="U1789" s="225"/>
      <c r="V1789" s="225"/>
      <c r="W1789" s="225"/>
      <c r="X1789" s="225"/>
      <c r="Y1789" s="225"/>
      <c r="Z1789" s="225"/>
      <c r="AA1789" s="225"/>
      <c r="AB1789" s="225"/>
      <c r="AC1789" s="225"/>
      <c r="AD1789" s="226"/>
      <c r="AE1789" s="226"/>
      <c r="AF1789" s="227"/>
      <c r="AG1789" s="227"/>
      <c r="AH1789" s="50"/>
      <c r="AI1789" s="50"/>
      <c r="AJ1789" s="50"/>
      <c r="AK1789" s="50"/>
      <c r="AL1789" s="50"/>
      <c r="AM1789" s="50"/>
      <c r="AN1789" s="50"/>
      <c r="AO1789" s="50"/>
      <c r="AP1789" s="50"/>
      <c r="AQ1789" s="50"/>
      <c r="AR1789" s="50"/>
      <c r="AS1789" s="50"/>
      <c r="AT1789" s="50"/>
      <c r="AU1789" s="50"/>
      <c r="AV1789" s="50"/>
      <c r="AW1789" s="50"/>
      <c r="AX1789" s="50"/>
      <c r="AY1789" s="50"/>
      <c r="AZ1789" s="50"/>
      <c r="BA1789" s="50"/>
      <c r="BB1789" s="50"/>
      <c r="BC1789" s="50"/>
      <c r="BD1789" s="50"/>
      <c r="BE1789" s="50"/>
      <c r="BF1789" s="50"/>
      <c r="BG1789" s="50"/>
    </row>
    <row r="1790" spans="4:59" s="51" customFormat="1" x14ac:dyDescent="0.25">
      <c r="D1790" s="228"/>
      <c r="G1790" s="224"/>
      <c r="H1790" s="225"/>
      <c r="I1790" s="225"/>
      <c r="J1790" s="225"/>
      <c r="K1790" s="225"/>
      <c r="L1790" s="225"/>
      <c r="M1790" s="225"/>
      <c r="N1790" s="225"/>
      <c r="O1790" s="225"/>
      <c r="P1790" s="225"/>
      <c r="Q1790" s="225"/>
      <c r="R1790" s="225"/>
      <c r="S1790" s="225"/>
      <c r="T1790" s="225"/>
      <c r="U1790" s="225"/>
      <c r="V1790" s="225"/>
      <c r="W1790" s="225"/>
      <c r="X1790" s="225"/>
      <c r="Y1790" s="225"/>
      <c r="Z1790" s="225"/>
      <c r="AA1790" s="225"/>
      <c r="AB1790" s="225"/>
      <c r="AC1790" s="225"/>
      <c r="AD1790" s="226"/>
      <c r="AE1790" s="226"/>
      <c r="AF1790" s="227"/>
      <c r="AG1790" s="227"/>
      <c r="AH1790" s="50"/>
      <c r="AI1790" s="50"/>
      <c r="AJ1790" s="50"/>
      <c r="AK1790" s="50"/>
      <c r="AL1790" s="50"/>
      <c r="AM1790" s="50"/>
      <c r="AN1790" s="50"/>
      <c r="AO1790" s="50"/>
      <c r="AP1790" s="50"/>
      <c r="AQ1790" s="50"/>
      <c r="AR1790" s="50"/>
      <c r="AS1790" s="50"/>
      <c r="AT1790" s="50"/>
      <c r="AU1790" s="50"/>
      <c r="AV1790" s="50"/>
      <c r="AW1790" s="50"/>
      <c r="AX1790" s="50"/>
      <c r="AY1790" s="50"/>
      <c r="AZ1790" s="50"/>
      <c r="BA1790" s="50"/>
      <c r="BB1790" s="50"/>
      <c r="BC1790" s="50"/>
      <c r="BD1790" s="50"/>
      <c r="BE1790" s="50"/>
      <c r="BF1790" s="50"/>
      <c r="BG1790" s="50"/>
    </row>
    <row r="1791" spans="4:59" s="51" customFormat="1" x14ac:dyDescent="0.25">
      <c r="D1791" s="228"/>
      <c r="G1791" s="224"/>
      <c r="H1791" s="225"/>
      <c r="I1791" s="225"/>
      <c r="J1791" s="225"/>
      <c r="K1791" s="225"/>
      <c r="L1791" s="225"/>
      <c r="M1791" s="225"/>
      <c r="N1791" s="225"/>
      <c r="O1791" s="225"/>
      <c r="P1791" s="225"/>
      <c r="Q1791" s="225"/>
      <c r="R1791" s="225"/>
      <c r="S1791" s="225"/>
      <c r="T1791" s="225"/>
      <c r="U1791" s="225"/>
      <c r="V1791" s="225"/>
      <c r="W1791" s="225"/>
      <c r="X1791" s="225"/>
      <c r="Y1791" s="225"/>
      <c r="Z1791" s="225"/>
      <c r="AA1791" s="225"/>
      <c r="AB1791" s="225"/>
      <c r="AC1791" s="225"/>
      <c r="AD1791" s="226"/>
      <c r="AE1791" s="226"/>
      <c r="AF1791" s="227"/>
      <c r="AG1791" s="227"/>
      <c r="AH1791" s="50"/>
      <c r="AI1791" s="50"/>
      <c r="AJ1791" s="50"/>
      <c r="AK1791" s="50"/>
      <c r="AL1791" s="50"/>
      <c r="AM1791" s="50"/>
      <c r="AN1791" s="50"/>
      <c r="AO1791" s="50"/>
      <c r="AP1791" s="50"/>
      <c r="AQ1791" s="50"/>
      <c r="AR1791" s="50"/>
      <c r="AS1791" s="50"/>
      <c r="AT1791" s="50"/>
      <c r="AU1791" s="50"/>
      <c r="AV1791" s="50"/>
      <c r="AW1791" s="50"/>
      <c r="AX1791" s="50"/>
      <c r="AY1791" s="50"/>
      <c r="AZ1791" s="50"/>
      <c r="BA1791" s="50"/>
      <c r="BB1791" s="50"/>
      <c r="BC1791" s="50"/>
      <c r="BD1791" s="50"/>
      <c r="BE1791" s="50"/>
      <c r="BF1791" s="50"/>
      <c r="BG1791" s="50"/>
    </row>
    <row r="1792" spans="4:59" s="51" customFormat="1" x14ac:dyDescent="0.25">
      <c r="D1792" s="228"/>
      <c r="G1792" s="224"/>
      <c r="H1792" s="225"/>
      <c r="I1792" s="225"/>
      <c r="J1792" s="225"/>
      <c r="K1792" s="225"/>
      <c r="L1792" s="225"/>
      <c r="M1792" s="225"/>
      <c r="N1792" s="225"/>
      <c r="O1792" s="225"/>
      <c r="P1792" s="225"/>
      <c r="Q1792" s="225"/>
      <c r="R1792" s="225"/>
      <c r="S1792" s="225"/>
      <c r="T1792" s="225"/>
      <c r="U1792" s="225"/>
      <c r="V1792" s="225"/>
      <c r="W1792" s="225"/>
      <c r="X1792" s="225"/>
      <c r="Y1792" s="225"/>
      <c r="Z1792" s="225"/>
      <c r="AA1792" s="225"/>
      <c r="AB1792" s="225"/>
      <c r="AC1792" s="225"/>
      <c r="AD1792" s="226"/>
      <c r="AE1792" s="226"/>
      <c r="AF1792" s="227"/>
      <c r="AG1792" s="227"/>
      <c r="AH1792" s="50"/>
      <c r="AI1792" s="50"/>
      <c r="AJ1792" s="50"/>
      <c r="AK1792" s="50"/>
      <c r="AL1792" s="50"/>
      <c r="AM1792" s="50"/>
      <c r="AN1792" s="50"/>
      <c r="AO1792" s="50"/>
      <c r="AP1792" s="50"/>
      <c r="AQ1792" s="50"/>
      <c r="AR1792" s="50"/>
      <c r="AS1792" s="50"/>
      <c r="AT1792" s="50"/>
      <c r="AU1792" s="50"/>
      <c r="AV1792" s="50"/>
      <c r="AW1792" s="50"/>
      <c r="AX1792" s="50"/>
      <c r="AY1792" s="50"/>
      <c r="AZ1792" s="50"/>
      <c r="BA1792" s="50"/>
      <c r="BB1792" s="50"/>
      <c r="BC1792" s="50"/>
      <c r="BD1792" s="50"/>
      <c r="BE1792" s="50"/>
      <c r="BF1792" s="50"/>
      <c r="BG1792" s="50"/>
    </row>
    <row r="1793" spans="4:59" s="51" customFormat="1" x14ac:dyDescent="0.25">
      <c r="D1793" s="228"/>
      <c r="G1793" s="224"/>
      <c r="H1793" s="225"/>
      <c r="I1793" s="225"/>
      <c r="J1793" s="225"/>
      <c r="K1793" s="225"/>
      <c r="L1793" s="225"/>
      <c r="M1793" s="225"/>
      <c r="N1793" s="225"/>
      <c r="O1793" s="225"/>
      <c r="P1793" s="225"/>
      <c r="Q1793" s="225"/>
      <c r="R1793" s="225"/>
      <c r="S1793" s="225"/>
      <c r="T1793" s="225"/>
      <c r="U1793" s="225"/>
      <c r="V1793" s="225"/>
      <c r="W1793" s="225"/>
      <c r="X1793" s="225"/>
      <c r="Y1793" s="225"/>
      <c r="Z1793" s="225"/>
      <c r="AA1793" s="225"/>
      <c r="AB1793" s="225"/>
      <c r="AC1793" s="225"/>
      <c r="AD1793" s="226"/>
      <c r="AE1793" s="226"/>
      <c r="AF1793" s="227"/>
      <c r="AG1793" s="227"/>
      <c r="AH1793" s="50"/>
      <c r="AI1793" s="50"/>
      <c r="AJ1793" s="50"/>
      <c r="AK1793" s="50"/>
      <c r="AL1793" s="50"/>
      <c r="AM1793" s="50"/>
      <c r="AN1793" s="50"/>
      <c r="AO1793" s="50"/>
      <c r="AP1793" s="50"/>
      <c r="AQ1793" s="50"/>
      <c r="AR1793" s="50"/>
      <c r="AS1793" s="50"/>
      <c r="AT1793" s="50"/>
      <c r="AU1793" s="50"/>
      <c r="AV1793" s="50"/>
      <c r="AW1793" s="50"/>
      <c r="AX1793" s="50"/>
      <c r="AY1793" s="50"/>
      <c r="AZ1793" s="50"/>
      <c r="BA1793" s="50"/>
      <c r="BB1793" s="50"/>
      <c r="BC1793" s="50"/>
      <c r="BD1793" s="50"/>
      <c r="BE1793" s="50"/>
      <c r="BF1793" s="50"/>
      <c r="BG1793" s="50"/>
    </row>
    <row r="1794" spans="4:59" s="51" customFormat="1" x14ac:dyDescent="0.25">
      <c r="D1794" s="228"/>
      <c r="G1794" s="224"/>
      <c r="H1794" s="225"/>
      <c r="I1794" s="225"/>
      <c r="J1794" s="225"/>
      <c r="K1794" s="225"/>
      <c r="L1794" s="225"/>
      <c r="M1794" s="225"/>
      <c r="N1794" s="225"/>
      <c r="O1794" s="225"/>
      <c r="P1794" s="225"/>
      <c r="Q1794" s="225"/>
      <c r="R1794" s="225"/>
      <c r="S1794" s="225"/>
      <c r="T1794" s="225"/>
      <c r="U1794" s="225"/>
      <c r="V1794" s="225"/>
      <c r="W1794" s="225"/>
      <c r="X1794" s="225"/>
      <c r="Y1794" s="225"/>
      <c r="Z1794" s="225"/>
      <c r="AA1794" s="225"/>
      <c r="AB1794" s="225"/>
      <c r="AC1794" s="225"/>
      <c r="AD1794" s="226"/>
      <c r="AE1794" s="226"/>
      <c r="AF1794" s="227"/>
      <c r="AG1794" s="227"/>
      <c r="AH1794" s="50"/>
      <c r="AI1794" s="50"/>
      <c r="AJ1794" s="50"/>
      <c r="AK1794" s="50"/>
      <c r="AL1794" s="50"/>
      <c r="AM1794" s="50"/>
      <c r="AN1794" s="50"/>
      <c r="AO1794" s="50"/>
      <c r="AP1794" s="50"/>
      <c r="AQ1794" s="50"/>
      <c r="AR1794" s="50"/>
      <c r="AS1794" s="50"/>
      <c r="AT1794" s="50"/>
      <c r="AU1794" s="50"/>
      <c r="AV1794" s="50"/>
      <c r="AW1794" s="50"/>
      <c r="AX1794" s="50"/>
      <c r="AY1794" s="50"/>
      <c r="AZ1794" s="50"/>
      <c r="BA1794" s="50"/>
      <c r="BB1794" s="50"/>
      <c r="BC1794" s="50"/>
      <c r="BD1794" s="50"/>
      <c r="BE1794" s="50"/>
      <c r="BF1794" s="50"/>
      <c r="BG1794" s="50"/>
    </row>
    <row r="1795" spans="4:59" s="51" customFormat="1" x14ac:dyDescent="0.25">
      <c r="D1795" s="228"/>
      <c r="G1795" s="224"/>
      <c r="H1795" s="225"/>
      <c r="I1795" s="225"/>
      <c r="J1795" s="225"/>
      <c r="K1795" s="225"/>
      <c r="L1795" s="225"/>
      <c r="M1795" s="225"/>
      <c r="N1795" s="225"/>
      <c r="O1795" s="225"/>
      <c r="P1795" s="225"/>
      <c r="Q1795" s="225"/>
      <c r="R1795" s="225"/>
      <c r="S1795" s="225"/>
      <c r="T1795" s="225"/>
      <c r="U1795" s="225"/>
      <c r="V1795" s="225"/>
      <c r="W1795" s="225"/>
      <c r="X1795" s="225"/>
      <c r="Y1795" s="225"/>
      <c r="Z1795" s="225"/>
      <c r="AA1795" s="225"/>
      <c r="AB1795" s="225"/>
      <c r="AC1795" s="225"/>
      <c r="AD1795" s="226"/>
      <c r="AE1795" s="226"/>
      <c r="AF1795" s="227"/>
      <c r="AG1795" s="227"/>
      <c r="AH1795" s="50"/>
      <c r="AI1795" s="50"/>
      <c r="AJ1795" s="50"/>
      <c r="AK1795" s="50"/>
      <c r="AL1795" s="50"/>
      <c r="AM1795" s="50"/>
      <c r="AN1795" s="50"/>
      <c r="AO1795" s="50"/>
      <c r="AP1795" s="50"/>
      <c r="AQ1795" s="50"/>
      <c r="AR1795" s="50"/>
      <c r="AS1795" s="50"/>
      <c r="AT1795" s="50"/>
      <c r="AU1795" s="50"/>
      <c r="AV1795" s="50"/>
      <c r="AW1795" s="50"/>
      <c r="AX1795" s="50"/>
      <c r="AY1795" s="50"/>
      <c r="AZ1795" s="50"/>
      <c r="BA1795" s="50"/>
      <c r="BB1795" s="50"/>
      <c r="BC1795" s="50"/>
      <c r="BD1795" s="50"/>
      <c r="BE1795" s="50"/>
      <c r="BF1795" s="50"/>
      <c r="BG1795" s="50"/>
    </row>
    <row r="1796" spans="4:59" s="51" customFormat="1" x14ac:dyDescent="0.25">
      <c r="D1796" s="228"/>
      <c r="G1796" s="224"/>
      <c r="H1796" s="225"/>
      <c r="I1796" s="225"/>
      <c r="J1796" s="225"/>
      <c r="K1796" s="225"/>
      <c r="L1796" s="225"/>
      <c r="M1796" s="225"/>
      <c r="N1796" s="225"/>
      <c r="O1796" s="225"/>
      <c r="P1796" s="225"/>
      <c r="Q1796" s="225"/>
      <c r="R1796" s="225"/>
      <c r="S1796" s="225"/>
      <c r="T1796" s="225"/>
      <c r="U1796" s="225"/>
      <c r="V1796" s="225"/>
      <c r="W1796" s="225"/>
      <c r="X1796" s="225"/>
      <c r="Y1796" s="225"/>
      <c r="Z1796" s="225"/>
      <c r="AA1796" s="225"/>
      <c r="AB1796" s="225"/>
      <c r="AC1796" s="225"/>
      <c r="AD1796" s="226"/>
      <c r="AE1796" s="226"/>
      <c r="AF1796" s="227"/>
      <c r="AG1796" s="227"/>
      <c r="AH1796" s="50"/>
      <c r="AI1796" s="50"/>
      <c r="AJ1796" s="50"/>
      <c r="AK1796" s="50"/>
      <c r="AL1796" s="50"/>
      <c r="AM1796" s="50"/>
      <c r="AN1796" s="50"/>
      <c r="AO1796" s="50"/>
      <c r="AP1796" s="50"/>
      <c r="AQ1796" s="50"/>
      <c r="AR1796" s="50"/>
      <c r="AS1796" s="50"/>
      <c r="AT1796" s="50"/>
      <c r="AU1796" s="50"/>
      <c r="AV1796" s="50"/>
      <c r="AW1796" s="50"/>
      <c r="AX1796" s="50"/>
      <c r="AY1796" s="50"/>
      <c r="AZ1796" s="50"/>
      <c r="BA1796" s="50"/>
      <c r="BB1796" s="50"/>
      <c r="BC1796" s="50"/>
      <c r="BD1796" s="50"/>
      <c r="BE1796" s="50"/>
      <c r="BF1796" s="50"/>
      <c r="BG1796" s="50"/>
    </row>
    <row r="1797" spans="4:59" s="51" customFormat="1" x14ac:dyDescent="0.25">
      <c r="D1797" s="228"/>
      <c r="G1797" s="224"/>
      <c r="H1797" s="225"/>
      <c r="I1797" s="225"/>
      <c r="J1797" s="225"/>
      <c r="K1797" s="225"/>
      <c r="L1797" s="225"/>
      <c r="M1797" s="225"/>
      <c r="N1797" s="225"/>
      <c r="O1797" s="225"/>
      <c r="P1797" s="225"/>
      <c r="Q1797" s="225"/>
      <c r="R1797" s="225"/>
      <c r="S1797" s="225"/>
      <c r="T1797" s="225"/>
      <c r="U1797" s="225"/>
      <c r="V1797" s="225"/>
      <c r="W1797" s="225"/>
      <c r="X1797" s="225"/>
      <c r="Y1797" s="225"/>
      <c r="Z1797" s="225"/>
      <c r="AA1797" s="225"/>
      <c r="AB1797" s="225"/>
      <c r="AC1797" s="225"/>
      <c r="AD1797" s="226"/>
      <c r="AE1797" s="226"/>
      <c r="AF1797" s="227"/>
      <c r="AG1797" s="227"/>
      <c r="AH1797" s="50"/>
      <c r="AI1797" s="50"/>
      <c r="AJ1797" s="50"/>
      <c r="AK1797" s="50"/>
      <c r="AL1797" s="50"/>
      <c r="AM1797" s="50"/>
      <c r="AN1797" s="50"/>
      <c r="AO1797" s="50"/>
      <c r="AP1797" s="50"/>
      <c r="AQ1797" s="50"/>
      <c r="AR1797" s="50"/>
      <c r="AS1797" s="50"/>
      <c r="AT1797" s="50"/>
      <c r="AU1797" s="50"/>
      <c r="AV1797" s="50"/>
      <c r="AW1797" s="50"/>
      <c r="AX1797" s="50"/>
      <c r="AY1797" s="50"/>
      <c r="AZ1797" s="50"/>
      <c r="BA1797" s="50"/>
      <c r="BB1797" s="50"/>
      <c r="BC1797" s="50"/>
      <c r="BD1797" s="50"/>
      <c r="BE1797" s="50"/>
      <c r="BF1797" s="50"/>
      <c r="BG1797" s="50"/>
    </row>
    <row r="1798" spans="4:59" s="51" customFormat="1" x14ac:dyDescent="0.25">
      <c r="D1798" s="228"/>
      <c r="G1798" s="224"/>
      <c r="H1798" s="225"/>
      <c r="I1798" s="225"/>
      <c r="J1798" s="225"/>
      <c r="K1798" s="225"/>
      <c r="L1798" s="225"/>
      <c r="M1798" s="225"/>
      <c r="N1798" s="225"/>
      <c r="O1798" s="225"/>
      <c r="P1798" s="225"/>
      <c r="Q1798" s="225"/>
      <c r="R1798" s="225"/>
      <c r="S1798" s="225"/>
      <c r="T1798" s="225"/>
      <c r="U1798" s="225"/>
      <c r="V1798" s="225"/>
      <c r="W1798" s="225"/>
      <c r="X1798" s="225"/>
      <c r="Y1798" s="225"/>
      <c r="Z1798" s="225"/>
      <c r="AA1798" s="225"/>
      <c r="AB1798" s="225"/>
      <c r="AC1798" s="225"/>
      <c r="AD1798" s="226"/>
      <c r="AE1798" s="226"/>
      <c r="AF1798" s="227"/>
      <c r="AG1798" s="227"/>
      <c r="AH1798" s="50"/>
      <c r="AI1798" s="50"/>
      <c r="AJ1798" s="50"/>
      <c r="AK1798" s="50"/>
      <c r="AL1798" s="50"/>
      <c r="AM1798" s="50"/>
      <c r="AN1798" s="50"/>
      <c r="AO1798" s="50"/>
      <c r="AP1798" s="50"/>
      <c r="AQ1798" s="50"/>
      <c r="AR1798" s="50"/>
      <c r="AS1798" s="50"/>
      <c r="AT1798" s="50"/>
      <c r="AU1798" s="50"/>
      <c r="AV1798" s="50"/>
      <c r="AW1798" s="50"/>
      <c r="AX1798" s="50"/>
      <c r="AY1798" s="50"/>
      <c r="AZ1798" s="50"/>
      <c r="BA1798" s="50"/>
      <c r="BB1798" s="50"/>
      <c r="BC1798" s="50"/>
      <c r="BD1798" s="50"/>
      <c r="BE1798" s="50"/>
      <c r="BF1798" s="50"/>
      <c r="BG1798" s="50"/>
    </row>
    <row r="1799" spans="4:59" s="51" customFormat="1" x14ac:dyDescent="0.25">
      <c r="D1799" s="228"/>
      <c r="G1799" s="224"/>
      <c r="H1799" s="225"/>
      <c r="I1799" s="225"/>
      <c r="J1799" s="225"/>
      <c r="K1799" s="225"/>
      <c r="L1799" s="225"/>
      <c r="M1799" s="225"/>
      <c r="N1799" s="225"/>
      <c r="O1799" s="225"/>
      <c r="P1799" s="225"/>
      <c r="Q1799" s="225"/>
      <c r="R1799" s="225"/>
      <c r="S1799" s="225"/>
      <c r="T1799" s="225"/>
      <c r="U1799" s="225"/>
      <c r="V1799" s="225"/>
      <c r="W1799" s="225"/>
      <c r="X1799" s="225"/>
      <c r="Y1799" s="225"/>
      <c r="Z1799" s="225"/>
      <c r="AA1799" s="225"/>
      <c r="AB1799" s="225"/>
      <c r="AC1799" s="225"/>
      <c r="AD1799" s="226"/>
      <c r="AE1799" s="226"/>
      <c r="AF1799" s="227"/>
      <c r="AG1799" s="227"/>
      <c r="AH1799" s="50"/>
      <c r="AI1799" s="50"/>
      <c r="AJ1799" s="50"/>
      <c r="AK1799" s="50"/>
      <c r="AL1799" s="50"/>
      <c r="AM1799" s="50"/>
      <c r="AN1799" s="50"/>
      <c r="AO1799" s="50"/>
      <c r="AP1799" s="50"/>
      <c r="AQ1799" s="50"/>
      <c r="AR1799" s="50"/>
      <c r="AS1799" s="50"/>
      <c r="AT1799" s="50"/>
      <c r="AU1799" s="50"/>
      <c r="AV1799" s="50"/>
      <c r="AW1799" s="50"/>
      <c r="AX1799" s="50"/>
      <c r="AY1799" s="50"/>
      <c r="AZ1799" s="50"/>
      <c r="BA1799" s="50"/>
      <c r="BB1799" s="50"/>
      <c r="BC1799" s="50"/>
      <c r="BD1799" s="50"/>
      <c r="BE1799" s="50"/>
      <c r="BF1799" s="50"/>
      <c r="BG1799" s="50"/>
    </row>
    <row r="1800" spans="4:59" s="51" customFormat="1" x14ac:dyDescent="0.25">
      <c r="D1800" s="228"/>
      <c r="G1800" s="224"/>
      <c r="H1800" s="225"/>
      <c r="I1800" s="225"/>
      <c r="J1800" s="225"/>
      <c r="K1800" s="225"/>
      <c r="L1800" s="225"/>
      <c r="M1800" s="225"/>
      <c r="N1800" s="225"/>
      <c r="O1800" s="225"/>
      <c r="P1800" s="225"/>
      <c r="Q1800" s="225"/>
      <c r="R1800" s="225"/>
      <c r="S1800" s="225"/>
      <c r="T1800" s="225"/>
      <c r="U1800" s="225"/>
      <c r="V1800" s="225"/>
      <c r="W1800" s="225"/>
      <c r="X1800" s="225"/>
      <c r="Y1800" s="225"/>
      <c r="Z1800" s="225"/>
      <c r="AA1800" s="225"/>
      <c r="AB1800" s="225"/>
      <c r="AC1800" s="225"/>
      <c r="AD1800" s="226"/>
      <c r="AE1800" s="226"/>
      <c r="AF1800" s="227"/>
      <c r="AG1800" s="227"/>
      <c r="AH1800" s="50"/>
      <c r="AI1800" s="50"/>
      <c r="AJ1800" s="50"/>
      <c r="AK1800" s="50"/>
      <c r="AL1800" s="50"/>
      <c r="AM1800" s="50"/>
      <c r="AN1800" s="50"/>
      <c r="AO1800" s="50"/>
      <c r="AP1800" s="50"/>
      <c r="AQ1800" s="50"/>
      <c r="AR1800" s="50"/>
      <c r="AS1800" s="50"/>
      <c r="AT1800" s="50"/>
      <c r="AU1800" s="50"/>
      <c r="AV1800" s="50"/>
      <c r="AW1800" s="50"/>
      <c r="AX1800" s="50"/>
      <c r="AY1800" s="50"/>
      <c r="AZ1800" s="50"/>
      <c r="BA1800" s="50"/>
      <c r="BB1800" s="50"/>
      <c r="BC1800" s="50"/>
      <c r="BD1800" s="50"/>
      <c r="BE1800" s="50"/>
      <c r="BF1800" s="50"/>
      <c r="BG1800" s="50"/>
    </row>
    <row r="1801" spans="4:59" s="51" customFormat="1" x14ac:dyDescent="0.25">
      <c r="D1801" s="228"/>
      <c r="G1801" s="224"/>
      <c r="H1801" s="225"/>
      <c r="I1801" s="225"/>
      <c r="J1801" s="225"/>
      <c r="K1801" s="225"/>
      <c r="L1801" s="225"/>
      <c r="M1801" s="225"/>
      <c r="N1801" s="225"/>
      <c r="O1801" s="225"/>
      <c r="P1801" s="225"/>
      <c r="Q1801" s="225"/>
      <c r="R1801" s="225"/>
      <c r="S1801" s="225"/>
      <c r="T1801" s="225"/>
      <c r="U1801" s="225"/>
      <c r="V1801" s="225"/>
      <c r="W1801" s="225"/>
      <c r="X1801" s="225"/>
      <c r="Y1801" s="225"/>
      <c r="Z1801" s="225"/>
      <c r="AA1801" s="225"/>
      <c r="AB1801" s="225"/>
      <c r="AC1801" s="225"/>
      <c r="AD1801" s="226"/>
      <c r="AE1801" s="226"/>
      <c r="AF1801" s="227"/>
      <c r="AG1801" s="227"/>
      <c r="AH1801" s="50"/>
      <c r="AI1801" s="50"/>
      <c r="AJ1801" s="50"/>
      <c r="AK1801" s="50"/>
      <c r="AL1801" s="50"/>
      <c r="AM1801" s="50"/>
      <c r="AN1801" s="50"/>
      <c r="AO1801" s="50"/>
      <c r="AP1801" s="50"/>
      <c r="AQ1801" s="50"/>
      <c r="AR1801" s="50"/>
      <c r="AS1801" s="50"/>
      <c r="AT1801" s="50"/>
      <c r="AU1801" s="50"/>
      <c r="AV1801" s="50"/>
      <c r="AW1801" s="50"/>
      <c r="AX1801" s="50"/>
      <c r="AY1801" s="50"/>
      <c r="AZ1801" s="50"/>
      <c r="BA1801" s="50"/>
      <c r="BB1801" s="50"/>
      <c r="BC1801" s="50"/>
      <c r="BD1801" s="50"/>
      <c r="BE1801" s="50"/>
      <c r="BF1801" s="50"/>
      <c r="BG1801" s="50"/>
    </row>
    <row r="1802" spans="4:59" s="51" customFormat="1" x14ac:dyDescent="0.25">
      <c r="D1802" s="228"/>
      <c r="G1802" s="224"/>
      <c r="H1802" s="225"/>
      <c r="I1802" s="225"/>
      <c r="J1802" s="225"/>
      <c r="K1802" s="225"/>
      <c r="L1802" s="225"/>
      <c r="M1802" s="225"/>
      <c r="N1802" s="225"/>
      <c r="O1802" s="225"/>
      <c r="P1802" s="225"/>
      <c r="Q1802" s="225"/>
      <c r="R1802" s="225"/>
      <c r="S1802" s="225"/>
      <c r="T1802" s="225"/>
      <c r="U1802" s="225"/>
      <c r="V1802" s="225"/>
      <c r="W1802" s="225"/>
      <c r="X1802" s="225"/>
      <c r="Y1802" s="225"/>
      <c r="Z1802" s="225"/>
      <c r="AA1802" s="225"/>
      <c r="AB1802" s="225"/>
      <c r="AC1802" s="225"/>
      <c r="AD1802" s="226"/>
      <c r="AE1802" s="226"/>
      <c r="AF1802" s="227"/>
      <c r="AG1802" s="227"/>
      <c r="AH1802" s="50"/>
      <c r="AI1802" s="50"/>
      <c r="AJ1802" s="50"/>
      <c r="AK1802" s="50"/>
      <c r="AL1802" s="50"/>
      <c r="AM1802" s="50"/>
      <c r="AN1802" s="50"/>
      <c r="AO1802" s="50"/>
      <c r="AP1802" s="50"/>
      <c r="AQ1802" s="50"/>
      <c r="AR1802" s="50"/>
      <c r="AS1802" s="50"/>
      <c r="AT1802" s="50"/>
      <c r="AU1802" s="50"/>
      <c r="AV1802" s="50"/>
      <c r="AW1802" s="50"/>
      <c r="AX1802" s="50"/>
      <c r="AY1802" s="50"/>
      <c r="AZ1802" s="50"/>
      <c r="BA1802" s="50"/>
      <c r="BB1802" s="50"/>
      <c r="BC1802" s="50"/>
      <c r="BD1802" s="50"/>
      <c r="BE1802" s="50"/>
      <c r="BF1802" s="50"/>
      <c r="BG1802" s="50"/>
    </row>
    <row r="1803" spans="4:59" s="51" customFormat="1" x14ac:dyDescent="0.25">
      <c r="D1803" s="228"/>
      <c r="G1803" s="224"/>
      <c r="H1803" s="225"/>
      <c r="I1803" s="225"/>
      <c r="J1803" s="225"/>
      <c r="K1803" s="225"/>
      <c r="L1803" s="225"/>
      <c r="M1803" s="225"/>
      <c r="N1803" s="225"/>
      <c r="O1803" s="225"/>
      <c r="P1803" s="225"/>
      <c r="Q1803" s="225"/>
      <c r="R1803" s="225"/>
      <c r="S1803" s="225"/>
      <c r="T1803" s="225"/>
      <c r="U1803" s="225"/>
      <c r="V1803" s="225"/>
      <c r="W1803" s="225"/>
      <c r="X1803" s="225"/>
      <c r="Y1803" s="225"/>
      <c r="Z1803" s="225"/>
      <c r="AA1803" s="225"/>
      <c r="AB1803" s="225"/>
      <c r="AC1803" s="225"/>
      <c r="AD1803" s="226"/>
      <c r="AE1803" s="226"/>
      <c r="AF1803" s="227"/>
      <c r="AG1803" s="227"/>
      <c r="AH1803" s="50"/>
      <c r="AI1803" s="50"/>
      <c r="AJ1803" s="50"/>
      <c r="AK1803" s="50"/>
      <c r="AL1803" s="50"/>
      <c r="AM1803" s="50"/>
      <c r="AN1803" s="50"/>
      <c r="AO1803" s="50"/>
      <c r="AP1803" s="50"/>
      <c r="AQ1803" s="50"/>
      <c r="AR1803" s="50"/>
      <c r="AS1803" s="50"/>
      <c r="AT1803" s="50"/>
      <c r="AU1803" s="50"/>
      <c r="AV1803" s="50"/>
      <c r="AW1803" s="50"/>
      <c r="AX1803" s="50"/>
      <c r="AY1803" s="50"/>
      <c r="AZ1803" s="50"/>
      <c r="BA1803" s="50"/>
      <c r="BB1803" s="50"/>
      <c r="BC1803" s="50"/>
      <c r="BD1803" s="50"/>
      <c r="BE1803" s="50"/>
      <c r="BF1803" s="50"/>
      <c r="BG1803" s="50"/>
    </row>
    <row r="1804" spans="4:59" s="51" customFormat="1" x14ac:dyDescent="0.25">
      <c r="D1804" s="228"/>
      <c r="G1804" s="224"/>
      <c r="H1804" s="225"/>
      <c r="I1804" s="225"/>
      <c r="J1804" s="225"/>
      <c r="K1804" s="225"/>
      <c r="L1804" s="225"/>
      <c r="M1804" s="225"/>
      <c r="N1804" s="225"/>
      <c r="O1804" s="225"/>
      <c r="P1804" s="225"/>
      <c r="Q1804" s="225"/>
      <c r="R1804" s="225"/>
      <c r="S1804" s="225"/>
      <c r="T1804" s="225"/>
      <c r="U1804" s="225"/>
      <c r="V1804" s="225"/>
      <c r="W1804" s="225"/>
      <c r="X1804" s="225"/>
      <c r="Y1804" s="225"/>
      <c r="Z1804" s="225"/>
      <c r="AA1804" s="225"/>
      <c r="AB1804" s="225"/>
      <c r="AC1804" s="225"/>
      <c r="AD1804" s="226"/>
      <c r="AE1804" s="226"/>
      <c r="AF1804" s="227"/>
      <c r="AG1804" s="227"/>
      <c r="AH1804" s="50"/>
      <c r="AI1804" s="50"/>
      <c r="AJ1804" s="50"/>
      <c r="AK1804" s="50"/>
      <c r="AL1804" s="50"/>
      <c r="AM1804" s="50"/>
      <c r="AN1804" s="50"/>
      <c r="AO1804" s="50"/>
      <c r="AP1804" s="50"/>
      <c r="AQ1804" s="50"/>
      <c r="AR1804" s="50"/>
      <c r="AS1804" s="50"/>
      <c r="AT1804" s="50"/>
      <c r="AU1804" s="50"/>
      <c r="AV1804" s="50"/>
      <c r="AW1804" s="50"/>
      <c r="AX1804" s="50"/>
      <c r="AY1804" s="50"/>
      <c r="AZ1804" s="50"/>
      <c r="BA1804" s="50"/>
      <c r="BB1804" s="50"/>
      <c r="BC1804" s="50"/>
      <c r="BD1804" s="50"/>
      <c r="BE1804" s="50"/>
      <c r="BF1804" s="50"/>
      <c r="BG1804" s="50"/>
    </row>
    <row r="1805" spans="4:59" s="51" customFormat="1" x14ac:dyDescent="0.25">
      <c r="D1805" s="228"/>
      <c r="G1805" s="224"/>
      <c r="H1805" s="225"/>
      <c r="I1805" s="225"/>
      <c r="J1805" s="225"/>
      <c r="K1805" s="225"/>
      <c r="L1805" s="225"/>
      <c r="M1805" s="225"/>
      <c r="N1805" s="225"/>
      <c r="O1805" s="225"/>
      <c r="P1805" s="225"/>
      <c r="Q1805" s="225"/>
      <c r="R1805" s="225"/>
      <c r="S1805" s="225"/>
      <c r="T1805" s="225"/>
      <c r="U1805" s="225"/>
      <c r="V1805" s="225"/>
      <c r="W1805" s="225"/>
      <c r="X1805" s="225"/>
      <c r="Y1805" s="225"/>
      <c r="Z1805" s="225"/>
      <c r="AA1805" s="225"/>
      <c r="AB1805" s="225"/>
      <c r="AC1805" s="225"/>
      <c r="AD1805" s="226"/>
      <c r="AE1805" s="226"/>
      <c r="AF1805" s="227"/>
      <c r="AG1805" s="227"/>
      <c r="AH1805" s="50"/>
      <c r="AI1805" s="50"/>
      <c r="AJ1805" s="50"/>
      <c r="AK1805" s="50"/>
      <c r="AL1805" s="50"/>
      <c r="AM1805" s="50"/>
      <c r="AN1805" s="50"/>
      <c r="AO1805" s="50"/>
      <c r="AP1805" s="50"/>
      <c r="AQ1805" s="50"/>
      <c r="AR1805" s="50"/>
      <c r="AS1805" s="50"/>
      <c r="AT1805" s="50"/>
      <c r="AU1805" s="50"/>
      <c r="AV1805" s="50"/>
      <c r="AW1805" s="50"/>
      <c r="AX1805" s="50"/>
      <c r="AY1805" s="50"/>
      <c r="AZ1805" s="50"/>
      <c r="BA1805" s="50"/>
      <c r="BB1805" s="50"/>
      <c r="BC1805" s="50"/>
      <c r="BD1805" s="50"/>
      <c r="BE1805" s="50"/>
      <c r="BF1805" s="50"/>
      <c r="BG1805" s="50"/>
    </row>
    <row r="1806" spans="4:59" s="51" customFormat="1" x14ac:dyDescent="0.25">
      <c r="D1806" s="228"/>
      <c r="G1806" s="224"/>
      <c r="H1806" s="225"/>
      <c r="I1806" s="225"/>
      <c r="J1806" s="225"/>
      <c r="K1806" s="225"/>
      <c r="L1806" s="225"/>
      <c r="M1806" s="225"/>
      <c r="N1806" s="225"/>
      <c r="O1806" s="225"/>
      <c r="P1806" s="225"/>
      <c r="Q1806" s="225"/>
      <c r="R1806" s="225"/>
      <c r="S1806" s="225"/>
      <c r="T1806" s="225"/>
      <c r="U1806" s="225"/>
      <c r="V1806" s="225"/>
      <c r="W1806" s="225"/>
      <c r="X1806" s="225"/>
      <c r="Y1806" s="225"/>
      <c r="Z1806" s="225"/>
      <c r="AA1806" s="225"/>
      <c r="AB1806" s="225"/>
      <c r="AC1806" s="225"/>
      <c r="AD1806" s="226"/>
      <c r="AE1806" s="226"/>
      <c r="AF1806" s="227"/>
      <c r="AG1806" s="227"/>
      <c r="AH1806" s="50"/>
      <c r="AI1806" s="50"/>
      <c r="AJ1806" s="50"/>
      <c r="AK1806" s="50"/>
      <c r="AL1806" s="50"/>
      <c r="AM1806" s="50"/>
      <c r="AN1806" s="50"/>
      <c r="AO1806" s="50"/>
      <c r="AP1806" s="50"/>
      <c r="AQ1806" s="50"/>
      <c r="AR1806" s="50"/>
      <c r="AS1806" s="50"/>
      <c r="AT1806" s="50"/>
      <c r="AU1806" s="50"/>
      <c r="AV1806" s="50"/>
      <c r="AW1806" s="50"/>
      <c r="AX1806" s="50"/>
      <c r="AY1806" s="50"/>
      <c r="AZ1806" s="50"/>
      <c r="BA1806" s="50"/>
      <c r="BB1806" s="50"/>
      <c r="BC1806" s="50"/>
      <c r="BD1806" s="50"/>
      <c r="BE1806" s="50"/>
      <c r="BF1806" s="50"/>
      <c r="BG1806" s="50"/>
    </row>
    <row r="1807" spans="4:59" s="51" customFormat="1" x14ac:dyDescent="0.25">
      <c r="D1807" s="228"/>
      <c r="G1807" s="224"/>
      <c r="H1807" s="225"/>
      <c r="I1807" s="225"/>
      <c r="J1807" s="225"/>
      <c r="K1807" s="225"/>
      <c r="L1807" s="225"/>
      <c r="M1807" s="225"/>
      <c r="N1807" s="225"/>
      <c r="O1807" s="225"/>
      <c r="P1807" s="225"/>
      <c r="Q1807" s="225"/>
      <c r="R1807" s="225"/>
      <c r="S1807" s="225"/>
      <c r="T1807" s="225"/>
      <c r="U1807" s="225"/>
      <c r="V1807" s="225"/>
      <c r="W1807" s="225"/>
      <c r="X1807" s="225"/>
      <c r="Y1807" s="225"/>
      <c r="Z1807" s="225"/>
      <c r="AA1807" s="225"/>
      <c r="AB1807" s="225"/>
      <c r="AC1807" s="225"/>
      <c r="AD1807" s="226"/>
      <c r="AE1807" s="226"/>
      <c r="AF1807" s="227"/>
      <c r="AG1807" s="227"/>
      <c r="AH1807" s="50"/>
      <c r="AI1807" s="50"/>
      <c r="AJ1807" s="50"/>
      <c r="AK1807" s="50"/>
      <c r="AL1807" s="50"/>
      <c r="AM1807" s="50"/>
      <c r="AN1807" s="50"/>
      <c r="AO1807" s="50"/>
      <c r="AP1807" s="50"/>
      <c r="AQ1807" s="50"/>
      <c r="AR1807" s="50"/>
      <c r="AS1807" s="50"/>
      <c r="AT1807" s="50"/>
      <c r="AU1807" s="50"/>
      <c r="AV1807" s="50"/>
      <c r="AW1807" s="50"/>
      <c r="AX1807" s="50"/>
      <c r="AY1807" s="50"/>
      <c r="AZ1807" s="50"/>
      <c r="BA1807" s="50"/>
      <c r="BB1807" s="50"/>
      <c r="BC1807" s="50"/>
      <c r="BD1807" s="50"/>
      <c r="BE1807" s="50"/>
      <c r="BF1807" s="50"/>
      <c r="BG1807" s="50"/>
    </row>
    <row r="1808" spans="4:59" s="51" customFormat="1" x14ac:dyDescent="0.25">
      <c r="D1808" s="228"/>
      <c r="G1808" s="224"/>
      <c r="H1808" s="225"/>
      <c r="I1808" s="225"/>
      <c r="J1808" s="225"/>
      <c r="K1808" s="225"/>
      <c r="L1808" s="225"/>
      <c r="M1808" s="225"/>
      <c r="N1808" s="225"/>
      <c r="O1808" s="225"/>
      <c r="P1808" s="225"/>
      <c r="Q1808" s="225"/>
      <c r="R1808" s="225"/>
      <c r="S1808" s="225"/>
      <c r="T1808" s="225"/>
      <c r="U1808" s="225"/>
      <c r="V1808" s="225"/>
      <c r="W1808" s="225"/>
      <c r="X1808" s="225"/>
      <c r="Y1808" s="225"/>
      <c r="Z1808" s="225"/>
      <c r="AA1808" s="225"/>
      <c r="AB1808" s="225"/>
      <c r="AC1808" s="225"/>
      <c r="AD1808" s="226"/>
      <c r="AE1808" s="226"/>
      <c r="AF1808" s="227"/>
      <c r="AG1808" s="227"/>
      <c r="AH1808" s="50"/>
      <c r="AI1808" s="50"/>
      <c r="AJ1808" s="50"/>
      <c r="AK1808" s="50"/>
      <c r="AL1808" s="50"/>
      <c r="AM1808" s="50"/>
      <c r="AN1808" s="50"/>
      <c r="AO1808" s="50"/>
      <c r="AP1808" s="50"/>
      <c r="AQ1808" s="50"/>
      <c r="AR1808" s="50"/>
      <c r="AS1808" s="50"/>
      <c r="AT1808" s="50"/>
      <c r="AU1808" s="50"/>
      <c r="AV1808" s="50"/>
      <c r="AW1808" s="50"/>
      <c r="AX1808" s="50"/>
      <c r="AY1808" s="50"/>
      <c r="AZ1808" s="50"/>
      <c r="BA1808" s="50"/>
      <c r="BB1808" s="50"/>
      <c r="BC1808" s="50"/>
      <c r="BD1808" s="50"/>
      <c r="BE1808" s="50"/>
      <c r="BF1808" s="50"/>
      <c r="BG1808" s="50"/>
    </row>
    <row r="1809" spans="4:59" s="51" customFormat="1" x14ac:dyDescent="0.25">
      <c r="D1809" s="228"/>
      <c r="G1809" s="224"/>
      <c r="H1809" s="225"/>
      <c r="I1809" s="225"/>
      <c r="J1809" s="225"/>
      <c r="K1809" s="225"/>
      <c r="L1809" s="225"/>
      <c r="M1809" s="225"/>
      <c r="N1809" s="225"/>
      <c r="O1809" s="225"/>
      <c r="P1809" s="225"/>
      <c r="Q1809" s="225"/>
      <c r="R1809" s="225"/>
      <c r="S1809" s="225"/>
      <c r="T1809" s="225"/>
      <c r="U1809" s="225"/>
      <c r="V1809" s="225"/>
      <c r="W1809" s="225"/>
      <c r="X1809" s="225"/>
      <c r="Y1809" s="225"/>
      <c r="Z1809" s="225"/>
      <c r="AA1809" s="225"/>
      <c r="AB1809" s="225"/>
      <c r="AC1809" s="225"/>
      <c r="AD1809" s="226"/>
      <c r="AE1809" s="226"/>
      <c r="AF1809" s="227"/>
      <c r="AG1809" s="227"/>
      <c r="AH1809" s="50"/>
      <c r="AI1809" s="50"/>
      <c r="AJ1809" s="50"/>
      <c r="AK1809" s="50"/>
      <c r="AL1809" s="50"/>
      <c r="AM1809" s="50"/>
      <c r="AN1809" s="50"/>
      <c r="AO1809" s="50"/>
      <c r="AP1809" s="50"/>
      <c r="AQ1809" s="50"/>
      <c r="AR1809" s="50"/>
      <c r="AS1809" s="50"/>
      <c r="AT1809" s="50"/>
      <c r="AU1809" s="50"/>
      <c r="AV1809" s="50"/>
      <c r="AW1809" s="50"/>
      <c r="AX1809" s="50"/>
      <c r="AY1809" s="50"/>
      <c r="AZ1809" s="50"/>
      <c r="BA1809" s="50"/>
      <c r="BB1809" s="50"/>
      <c r="BC1809" s="50"/>
      <c r="BD1809" s="50"/>
      <c r="BE1809" s="50"/>
      <c r="BF1809" s="50"/>
      <c r="BG1809" s="50"/>
    </row>
    <row r="1810" spans="4:59" s="51" customFormat="1" x14ac:dyDescent="0.25">
      <c r="D1810" s="228"/>
      <c r="G1810" s="224"/>
      <c r="H1810" s="225"/>
      <c r="I1810" s="225"/>
      <c r="J1810" s="225"/>
      <c r="K1810" s="225"/>
      <c r="L1810" s="225"/>
      <c r="M1810" s="225"/>
      <c r="N1810" s="225"/>
      <c r="O1810" s="225"/>
      <c r="P1810" s="225"/>
      <c r="Q1810" s="225"/>
      <c r="R1810" s="225"/>
      <c r="S1810" s="225"/>
      <c r="T1810" s="225"/>
      <c r="U1810" s="225"/>
      <c r="V1810" s="225"/>
      <c r="W1810" s="225"/>
      <c r="X1810" s="225"/>
      <c r="Y1810" s="225"/>
      <c r="Z1810" s="225"/>
      <c r="AA1810" s="225"/>
      <c r="AB1810" s="225"/>
      <c r="AC1810" s="225"/>
      <c r="AD1810" s="226"/>
      <c r="AE1810" s="226"/>
      <c r="AF1810" s="227"/>
      <c r="AG1810" s="227"/>
      <c r="AH1810" s="50"/>
      <c r="AI1810" s="50"/>
      <c r="AJ1810" s="50"/>
      <c r="AK1810" s="50"/>
      <c r="AL1810" s="50"/>
      <c r="AM1810" s="50"/>
      <c r="AN1810" s="50"/>
      <c r="AO1810" s="50"/>
      <c r="AP1810" s="50"/>
      <c r="AQ1810" s="50"/>
      <c r="AR1810" s="50"/>
      <c r="AS1810" s="50"/>
      <c r="AT1810" s="50"/>
      <c r="AU1810" s="50"/>
      <c r="AV1810" s="50"/>
      <c r="AW1810" s="50"/>
      <c r="AX1810" s="50"/>
      <c r="AY1810" s="50"/>
      <c r="AZ1810" s="50"/>
      <c r="BA1810" s="50"/>
      <c r="BB1810" s="50"/>
      <c r="BC1810" s="50"/>
      <c r="BD1810" s="50"/>
      <c r="BE1810" s="50"/>
      <c r="BF1810" s="50"/>
      <c r="BG1810" s="50"/>
    </row>
    <row r="1811" spans="4:59" s="51" customFormat="1" x14ac:dyDescent="0.25">
      <c r="D1811" s="228"/>
      <c r="G1811" s="224"/>
      <c r="H1811" s="225"/>
      <c r="I1811" s="225"/>
      <c r="J1811" s="225"/>
      <c r="K1811" s="225"/>
      <c r="L1811" s="225"/>
      <c r="M1811" s="225"/>
      <c r="N1811" s="225"/>
      <c r="O1811" s="225"/>
      <c r="P1811" s="225"/>
      <c r="Q1811" s="225"/>
      <c r="R1811" s="225"/>
      <c r="S1811" s="225"/>
      <c r="T1811" s="225"/>
      <c r="U1811" s="225"/>
      <c r="V1811" s="225"/>
      <c r="W1811" s="225"/>
      <c r="X1811" s="225"/>
      <c r="Y1811" s="225"/>
      <c r="Z1811" s="225"/>
      <c r="AA1811" s="225"/>
      <c r="AB1811" s="225"/>
      <c r="AC1811" s="225"/>
      <c r="AD1811" s="226"/>
      <c r="AE1811" s="226"/>
      <c r="AF1811" s="227"/>
      <c r="AG1811" s="227"/>
      <c r="AH1811" s="50"/>
      <c r="AI1811" s="50"/>
      <c r="AJ1811" s="50"/>
      <c r="AK1811" s="50"/>
      <c r="AL1811" s="50"/>
      <c r="AM1811" s="50"/>
      <c r="AN1811" s="50"/>
      <c r="AO1811" s="50"/>
      <c r="AP1811" s="50"/>
      <c r="AQ1811" s="50"/>
      <c r="AR1811" s="50"/>
      <c r="AS1811" s="50"/>
      <c r="AT1811" s="50"/>
      <c r="AU1811" s="50"/>
      <c r="AV1811" s="50"/>
      <c r="AW1811" s="50"/>
      <c r="AX1811" s="50"/>
      <c r="AY1811" s="50"/>
      <c r="AZ1811" s="50"/>
      <c r="BA1811" s="50"/>
      <c r="BB1811" s="50"/>
      <c r="BC1811" s="50"/>
      <c r="BD1811" s="50"/>
      <c r="BE1811" s="50"/>
      <c r="BF1811" s="50"/>
      <c r="BG1811" s="50"/>
    </row>
    <row r="1812" spans="4:59" s="51" customFormat="1" x14ac:dyDescent="0.25">
      <c r="D1812" s="228"/>
      <c r="G1812" s="224"/>
      <c r="H1812" s="225"/>
      <c r="I1812" s="225"/>
      <c r="J1812" s="225"/>
      <c r="K1812" s="225"/>
      <c r="L1812" s="225"/>
      <c r="M1812" s="225"/>
      <c r="N1812" s="225"/>
      <c r="O1812" s="225"/>
      <c r="P1812" s="225"/>
      <c r="Q1812" s="225"/>
      <c r="R1812" s="225"/>
      <c r="S1812" s="225"/>
      <c r="T1812" s="225"/>
      <c r="U1812" s="225"/>
      <c r="V1812" s="225"/>
      <c r="W1812" s="225"/>
      <c r="X1812" s="225"/>
      <c r="Y1812" s="225"/>
      <c r="Z1812" s="225"/>
      <c r="AA1812" s="225"/>
      <c r="AB1812" s="225"/>
      <c r="AC1812" s="225"/>
      <c r="AD1812" s="226"/>
      <c r="AE1812" s="226"/>
      <c r="AF1812" s="227"/>
      <c r="AG1812" s="227"/>
      <c r="AH1812" s="50"/>
      <c r="AI1812" s="50"/>
      <c r="AJ1812" s="50"/>
      <c r="AK1812" s="50"/>
      <c r="AL1812" s="50"/>
      <c r="AM1812" s="50"/>
      <c r="AN1812" s="50"/>
      <c r="AO1812" s="50"/>
      <c r="AP1812" s="50"/>
      <c r="AQ1812" s="50"/>
      <c r="AR1812" s="50"/>
      <c r="AS1812" s="50"/>
      <c r="AT1812" s="50"/>
      <c r="AU1812" s="50"/>
      <c r="AV1812" s="50"/>
      <c r="AW1812" s="50"/>
      <c r="AX1812" s="50"/>
      <c r="AY1812" s="50"/>
      <c r="AZ1812" s="50"/>
      <c r="BA1812" s="50"/>
      <c r="BB1812" s="50"/>
      <c r="BC1812" s="50"/>
      <c r="BD1812" s="50"/>
      <c r="BE1812" s="50"/>
      <c r="BF1812" s="50"/>
      <c r="BG1812" s="50"/>
    </row>
    <row r="1813" spans="4:59" s="51" customFormat="1" x14ac:dyDescent="0.25">
      <c r="D1813" s="228"/>
      <c r="G1813" s="224"/>
      <c r="H1813" s="225"/>
      <c r="I1813" s="225"/>
      <c r="J1813" s="225"/>
      <c r="K1813" s="225"/>
      <c r="L1813" s="225"/>
      <c r="M1813" s="225"/>
      <c r="N1813" s="225"/>
      <c r="O1813" s="225"/>
      <c r="P1813" s="225"/>
      <c r="Q1813" s="225"/>
      <c r="R1813" s="225"/>
      <c r="S1813" s="225"/>
      <c r="T1813" s="225"/>
      <c r="U1813" s="225"/>
      <c r="V1813" s="225"/>
      <c r="W1813" s="225"/>
      <c r="X1813" s="225"/>
      <c r="Y1813" s="225"/>
      <c r="Z1813" s="225"/>
      <c r="AA1813" s="225"/>
      <c r="AB1813" s="225"/>
      <c r="AC1813" s="225"/>
      <c r="AD1813" s="226"/>
      <c r="AE1813" s="226"/>
      <c r="AF1813" s="227"/>
      <c r="AG1813" s="227"/>
      <c r="AH1813" s="50"/>
      <c r="AI1813" s="50"/>
      <c r="AJ1813" s="50"/>
      <c r="AK1813" s="50"/>
      <c r="AL1813" s="50"/>
      <c r="AM1813" s="50"/>
      <c r="AN1813" s="50"/>
      <c r="AO1813" s="50"/>
      <c r="AP1813" s="50"/>
      <c r="AQ1813" s="50"/>
      <c r="AR1813" s="50"/>
      <c r="AS1813" s="50"/>
      <c r="AT1813" s="50"/>
      <c r="AU1813" s="50"/>
      <c r="AV1813" s="50"/>
      <c r="AW1813" s="50"/>
      <c r="AX1813" s="50"/>
      <c r="AY1813" s="50"/>
      <c r="AZ1813" s="50"/>
      <c r="BA1813" s="50"/>
      <c r="BB1813" s="50"/>
      <c r="BC1813" s="50"/>
      <c r="BD1813" s="50"/>
      <c r="BE1813" s="50"/>
      <c r="BF1813" s="50"/>
      <c r="BG1813" s="50"/>
    </row>
    <row r="1814" spans="4:59" s="51" customFormat="1" x14ac:dyDescent="0.25">
      <c r="D1814" s="228"/>
      <c r="G1814" s="224"/>
      <c r="H1814" s="225"/>
      <c r="I1814" s="225"/>
      <c r="J1814" s="225"/>
      <c r="K1814" s="225"/>
      <c r="L1814" s="225"/>
      <c r="M1814" s="225"/>
      <c r="N1814" s="225"/>
      <c r="O1814" s="225"/>
      <c r="P1814" s="225"/>
      <c r="Q1814" s="225"/>
      <c r="R1814" s="225"/>
      <c r="S1814" s="225"/>
      <c r="T1814" s="225"/>
      <c r="U1814" s="225"/>
      <c r="V1814" s="225"/>
      <c r="W1814" s="225"/>
      <c r="X1814" s="225"/>
      <c r="Y1814" s="225"/>
      <c r="Z1814" s="225"/>
      <c r="AA1814" s="225"/>
      <c r="AB1814" s="225"/>
      <c r="AC1814" s="225"/>
      <c r="AD1814" s="226"/>
      <c r="AE1814" s="226"/>
      <c r="AF1814" s="227"/>
      <c r="AG1814" s="227"/>
      <c r="AH1814" s="50"/>
      <c r="AI1814" s="50"/>
      <c r="AJ1814" s="50"/>
      <c r="AK1814" s="50"/>
      <c r="AL1814" s="50"/>
      <c r="AM1814" s="50"/>
      <c r="AN1814" s="50"/>
      <c r="AO1814" s="50"/>
      <c r="AP1814" s="50"/>
      <c r="AQ1814" s="50"/>
      <c r="AR1814" s="50"/>
      <c r="AS1814" s="50"/>
      <c r="AT1814" s="50"/>
      <c r="AU1814" s="50"/>
      <c r="AV1814" s="50"/>
      <c r="AW1814" s="50"/>
      <c r="AX1814" s="50"/>
      <c r="AY1814" s="50"/>
      <c r="AZ1814" s="50"/>
      <c r="BA1814" s="50"/>
      <c r="BB1814" s="50"/>
      <c r="BC1814" s="50"/>
      <c r="BD1814" s="50"/>
      <c r="BE1814" s="50"/>
      <c r="BF1814" s="50"/>
      <c r="BG1814" s="50"/>
    </row>
    <row r="1815" spans="4:59" s="51" customFormat="1" x14ac:dyDescent="0.25">
      <c r="D1815" s="228"/>
      <c r="G1815" s="224"/>
      <c r="H1815" s="225"/>
      <c r="I1815" s="225"/>
      <c r="J1815" s="225"/>
      <c r="K1815" s="225"/>
      <c r="L1815" s="225"/>
      <c r="M1815" s="225"/>
      <c r="N1815" s="225"/>
      <c r="O1815" s="225"/>
      <c r="P1815" s="225"/>
      <c r="Q1815" s="225"/>
      <c r="R1815" s="225"/>
      <c r="S1815" s="225"/>
      <c r="T1815" s="225"/>
      <c r="U1815" s="225"/>
      <c r="V1815" s="225"/>
      <c r="W1815" s="225"/>
      <c r="X1815" s="225"/>
      <c r="Y1815" s="225"/>
      <c r="Z1815" s="225"/>
      <c r="AA1815" s="225"/>
      <c r="AB1815" s="225"/>
      <c r="AC1815" s="225"/>
      <c r="AD1815" s="226"/>
      <c r="AE1815" s="226"/>
      <c r="AF1815" s="227"/>
      <c r="AG1815" s="227"/>
      <c r="AH1815" s="50"/>
      <c r="AI1815" s="50"/>
      <c r="AJ1815" s="50"/>
      <c r="AK1815" s="50"/>
      <c r="AL1815" s="50"/>
      <c r="AM1815" s="50"/>
      <c r="AN1815" s="50"/>
      <c r="AO1815" s="50"/>
      <c r="AP1815" s="50"/>
      <c r="AQ1815" s="50"/>
      <c r="AR1815" s="50"/>
      <c r="AS1815" s="50"/>
      <c r="AT1815" s="50"/>
      <c r="AU1815" s="50"/>
      <c r="AV1815" s="50"/>
      <c r="AW1815" s="50"/>
      <c r="AX1815" s="50"/>
      <c r="AY1815" s="50"/>
      <c r="AZ1815" s="50"/>
      <c r="BA1815" s="50"/>
      <c r="BB1815" s="50"/>
      <c r="BC1815" s="50"/>
      <c r="BD1815" s="50"/>
      <c r="BE1815" s="50"/>
      <c r="BF1815" s="50"/>
      <c r="BG1815" s="50"/>
    </row>
    <row r="1816" spans="4:59" s="51" customFormat="1" x14ac:dyDescent="0.25">
      <c r="D1816" s="228"/>
      <c r="G1816" s="224"/>
      <c r="H1816" s="225"/>
      <c r="I1816" s="225"/>
      <c r="J1816" s="225"/>
      <c r="K1816" s="225"/>
      <c r="L1816" s="225"/>
      <c r="M1816" s="225"/>
      <c r="N1816" s="225"/>
      <c r="O1816" s="225"/>
      <c r="P1816" s="225"/>
      <c r="Q1816" s="225"/>
      <c r="R1816" s="225"/>
      <c r="S1816" s="225"/>
      <c r="T1816" s="225"/>
      <c r="U1816" s="225"/>
      <c r="V1816" s="225"/>
      <c r="W1816" s="225"/>
      <c r="X1816" s="225"/>
      <c r="Y1816" s="225"/>
      <c r="Z1816" s="225"/>
      <c r="AA1816" s="225"/>
      <c r="AB1816" s="225"/>
      <c r="AC1816" s="225"/>
      <c r="AD1816" s="226"/>
      <c r="AE1816" s="226"/>
      <c r="AF1816" s="227"/>
      <c r="AG1816" s="227"/>
      <c r="AH1816" s="50"/>
      <c r="AI1816" s="50"/>
      <c r="AJ1816" s="50"/>
      <c r="AK1816" s="50"/>
      <c r="AL1816" s="50"/>
      <c r="AM1816" s="50"/>
      <c r="AN1816" s="50"/>
      <c r="AO1816" s="50"/>
      <c r="AP1816" s="50"/>
      <c r="AQ1816" s="50"/>
      <c r="AR1816" s="50"/>
      <c r="AS1816" s="50"/>
      <c r="AT1816" s="50"/>
      <c r="AU1816" s="50"/>
      <c r="AV1816" s="50"/>
      <c r="AW1816" s="50"/>
      <c r="AX1816" s="50"/>
      <c r="AY1816" s="50"/>
      <c r="AZ1816" s="50"/>
      <c r="BA1816" s="50"/>
      <c r="BB1816" s="50"/>
      <c r="BC1816" s="50"/>
      <c r="BD1816" s="50"/>
      <c r="BE1816" s="50"/>
      <c r="BF1816" s="50"/>
      <c r="BG1816" s="50"/>
    </row>
    <row r="1817" spans="4:59" s="51" customFormat="1" x14ac:dyDescent="0.25">
      <c r="D1817" s="228"/>
      <c r="G1817" s="224"/>
      <c r="H1817" s="225"/>
      <c r="I1817" s="225"/>
      <c r="J1817" s="225"/>
      <c r="K1817" s="225"/>
      <c r="L1817" s="225"/>
      <c r="M1817" s="225"/>
      <c r="N1817" s="225"/>
      <c r="O1817" s="225"/>
      <c r="P1817" s="225"/>
      <c r="Q1817" s="225"/>
      <c r="R1817" s="225"/>
      <c r="S1817" s="225"/>
      <c r="T1817" s="225"/>
      <c r="U1817" s="225"/>
      <c r="V1817" s="225"/>
      <c r="W1817" s="225"/>
      <c r="X1817" s="225"/>
      <c r="Y1817" s="225"/>
      <c r="Z1817" s="225"/>
      <c r="AA1817" s="225"/>
      <c r="AB1817" s="225"/>
      <c r="AC1817" s="225"/>
      <c r="AD1817" s="226"/>
      <c r="AE1817" s="226"/>
      <c r="AF1817" s="227"/>
      <c r="AG1817" s="227"/>
      <c r="AH1817" s="50"/>
      <c r="AI1817" s="50"/>
      <c r="AJ1817" s="50"/>
      <c r="AK1817" s="50"/>
      <c r="AL1817" s="50"/>
      <c r="AM1817" s="50"/>
      <c r="AN1817" s="50"/>
      <c r="AO1817" s="50"/>
      <c r="AP1817" s="50"/>
      <c r="AQ1817" s="50"/>
      <c r="AR1817" s="50"/>
      <c r="AS1817" s="50"/>
      <c r="AT1817" s="50"/>
      <c r="AU1817" s="50"/>
      <c r="AV1817" s="50"/>
      <c r="AW1817" s="50"/>
      <c r="AX1817" s="50"/>
      <c r="AY1817" s="50"/>
      <c r="AZ1817" s="50"/>
      <c r="BA1817" s="50"/>
      <c r="BB1817" s="50"/>
      <c r="BC1817" s="50"/>
      <c r="BD1817" s="50"/>
      <c r="BE1817" s="50"/>
      <c r="BF1817" s="50"/>
      <c r="BG1817" s="50"/>
    </row>
    <row r="1818" spans="4:59" s="51" customFormat="1" x14ac:dyDescent="0.25">
      <c r="D1818" s="228"/>
      <c r="G1818" s="224"/>
      <c r="H1818" s="225"/>
      <c r="I1818" s="225"/>
      <c r="J1818" s="225"/>
      <c r="K1818" s="225"/>
      <c r="L1818" s="225"/>
      <c r="M1818" s="225"/>
      <c r="N1818" s="225"/>
      <c r="O1818" s="225"/>
      <c r="P1818" s="225"/>
      <c r="Q1818" s="225"/>
      <c r="R1818" s="225"/>
      <c r="S1818" s="225"/>
      <c r="T1818" s="225"/>
      <c r="U1818" s="225"/>
      <c r="V1818" s="225"/>
      <c r="W1818" s="225"/>
      <c r="X1818" s="225"/>
      <c r="Y1818" s="225"/>
      <c r="Z1818" s="225"/>
      <c r="AA1818" s="225"/>
      <c r="AB1818" s="225"/>
      <c r="AC1818" s="225"/>
      <c r="AD1818" s="226"/>
      <c r="AE1818" s="226"/>
      <c r="AF1818" s="227"/>
      <c r="AG1818" s="227"/>
      <c r="AH1818" s="50"/>
      <c r="AI1818" s="50"/>
      <c r="AJ1818" s="50"/>
      <c r="AK1818" s="50"/>
      <c r="AL1818" s="50"/>
      <c r="AM1818" s="50"/>
      <c r="AN1818" s="50"/>
      <c r="AO1818" s="50"/>
      <c r="AP1818" s="50"/>
      <c r="AQ1818" s="50"/>
      <c r="AR1818" s="50"/>
      <c r="AS1818" s="50"/>
      <c r="AT1818" s="50"/>
      <c r="AU1818" s="50"/>
      <c r="AV1818" s="50"/>
      <c r="AW1818" s="50"/>
      <c r="AX1818" s="50"/>
      <c r="AY1818" s="50"/>
      <c r="AZ1818" s="50"/>
      <c r="BA1818" s="50"/>
      <c r="BB1818" s="50"/>
      <c r="BC1818" s="50"/>
      <c r="BD1818" s="50"/>
      <c r="BE1818" s="50"/>
      <c r="BF1818" s="50"/>
      <c r="BG1818" s="50"/>
    </row>
    <row r="1819" spans="4:59" s="51" customFormat="1" x14ac:dyDescent="0.25">
      <c r="D1819" s="228"/>
      <c r="G1819" s="224"/>
      <c r="H1819" s="225"/>
      <c r="I1819" s="225"/>
      <c r="J1819" s="225"/>
      <c r="K1819" s="225"/>
      <c r="L1819" s="225"/>
      <c r="M1819" s="225"/>
      <c r="N1819" s="225"/>
      <c r="O1819" s="225"/>
      <c r="P1819" s="225"/>
      <c r="Q1819" s="225"/>
      <c r="R1819" s="225"/>
      <c r="S1819" s="225"/>
      <c r="T1819" s="225"/>
      <c r="U1819" s="225"/>
      <c r="V1819" s="225"/>
      <c r="W1819" s="225"/>
      <c r="X1819" s="225"/>
      <c r="Y1819" s="225"/>
      <c r="Z1819" s="225"/>
      <c r="AA1819" s="225"/>
      <c r="AB1819" s="225"/>
      <c r="AC1819" s="225"/>
      <c r="AD1819" s="226"/>
      <c r="AE1819" s="226"/>
      <c r="AF1819" s="227"/>
      <c r="AG1819" s="227"/>
      <c r="AH1819" s="50"/>
      <c r="AI1819" s="50"/>
      <c r="AJ1819" s="50"/>
      <c r="AK1819" s="50"/>
      <c r="AL1819" s="50"/>
      <c r="AM1819" s="50"/>
      <c r="AN1819" s="50"/>
      <c r="AO1819" s="50"/>
      <c r="AP1819" s="50"/>
      <c r="AQ1819" s="50"/>
      <c r="AR1819" s="50"/>
      <c r="AS1819" s="50"/>
      <c r="AT1819" s="50"/>
      <c r="AU1819" s="50"/>
      <c r="AV1819" s="50"/>
      <c r="AW1819" s="50"/>
      <c r="AX1819" s="50"/>
      <c r="AY1819" s="50"/>
      <c r="AZ1819" s="50"/>
      <c r="BA1819" s="50"/>
      <c r="BB1819" s="50"/>
      <c r="BC1819" s="50"/>
      <c r="BD1819" s="50"/>
      <c r="BE1819" s="50"/>
      <c r="BF1819" s="50"/>
      <c r="BG1819" s="50"/>
    </row>
    <row r="1820" spans="4:59" s="51" customFormat="1" x14ac:dyDescent="0.25">
      <c r="D1820" s="228"/>
      <c r="G1820" s="224"/>
      <c r="H1820" s="225"/>
      <c r="I1820" s="225"/>
      <c r="J1820" s="225"/>
      <c r="K1820" s="225"/>
      <c r="L1820" s="225"/>
      <c r="M1820" s="225"/>
      <c r="N1820" s="225"/>
      <c r="O1820" s="225"/>
      <c r="P1820" s="225"/>
      <c r="Q1820" s="225"/>
      <c r="R1820" s="225"/>
      <c r="S1820" s="225"/>
      <c r="T1820" s="225"/>
      <c r="U1820" s="225"/>
      <c r="V1820" s="225"/>
      <c r="W1820" s="225"/>
      <c r="X1820" s="225"/>
      <c r="Y1820" s="225"/>
      <c r="Z1820" s="225"/>
      <c r="AA1820" s="225"/>
      <c r="AB1820" s="225"/>
      <c r="AC1820" s="225"/>
      <c r="AD1820" s="226"/>
      <c r="AE1820" s="226"/>
      <c r="AF1820" s="227"/>
      <c r="AG1820" s="227"/>
      <c r="AH1820" s="50"/>
      <c r="AI1820" s="50"/>
      <c r="AJ1820" s="50"/>
      <c r="AK1820" s="50"/>
      <c r="AL1820" s="50"/>
      <c r="AM1820" s="50"/>
      <c r="AN1820" s="50"/>
      <c r="AO1820" s="50"/>
      <c r="AP1820" s="50"/>
      <c r="AQ1820" s="50"/>
      <c r="AR1820" s="50"/>
      <c r="AS1820" s="50"/>
      <c r="AT1820" s="50"/>
      <c r="AU1820" s="50"/>
      <c r="AV1820" s="50"/>
      <c r="AW1820" s="50"/>
      <c r="AX1820" s="50"/>
      <c r="AY1820" s="50"/>
      <c r="AZ1820" s="50"/>
      <c r="BA1820" s="50"/>
      <c r="BB1820" s="50"/>
      <c r="BC1820" s="50"/>
      <c r="BD1820" s="50"/>
      <c r="BE1820" s="50"/>
      <c r="BF1820" s="50"/>
      <c r="BG1820" s="50"/>
    </row>
    <row r="1821" spans="4:59" s="51" customFormat="1" x14ac:dyDescent="0.25">
      <c r="D1821" s="228"/>
      <c r="G1821" s="224"/>
      <c r="H1821" s="225"/>
      <c r="I1821" s="225"/>
      <c r="J1821" s="225"/>
      <c r="K1821" s="225"/>
      <c r="L1821" s="225"/>
      <c r="M1821" s="225"/>
      <c r="N1821" s="225"/>
      <c r="O1821" s="225"/>
      <c r="P1821" s="225"/>
      <c r="Q1821" s="225"/>
      <c r="R1821" s="225"/>
      <c r="S1821" s="225"/>
      <c r="T1821" s="225"/>
      <c r="U1821" s="225"/>
      <c r="V1821" s="225"/>
      <c r="W1821" s="225"/>
      <c r="X1821" s="225"/>
      <c r="Y1821" s="225"/>
      <c r="Z1821" s="225"/>
      <c r="AA1821" s="225"/>
      <c r="AB1821" s="225"/>
      <c r="AC1821" s="225"/>
      <c r="AD1821" s="226"/>
      <c r="AE1821" s="226"/>
      <c r="AF1821" s="227"/>
      <c r="AG1821" s="227"/>
      <c r="AH1821" s="50"/>
      <c r="AI1821" s="50"/>
      <c r="AJ1821" s="50"/>
      <c r="AK1821" s="50"/>
      <c r="AL1821" s="50"/>
      <c r="AM1821" s="50"/>
      <c r="AN1821" s="50"/>
      <c r="AO1821" s="50"/>
      <c r="AP1821" s="50"/>
      <c r="AQ1821" s="50"/>
      <c r="AR1821" s="50"/>
      <c r="AS1821" s="50"/>
      <c r="AT1821" s="50"/>
      <c r="AU1821" s="50"/>
      <c r="AV1821" s="50"/>
      <c r="AW1821" s="50"/>
      <c r="AX1821" s="50"/>
      <c r="AY1821" s="50"/>
      <c r="AZ1821" s="50"/>
      <c r="BA1821" s="50"/>
      <c r="BB1821" s="50"/>
      <c r="BC1821" s="50"/>
      <c r="BD1821" s="50"/>
      <c r="BE1821" s="50"/>
      <c r="BF1821" s="50"/>
      <c r="BG1821" s="50"/>
    </row>
    <row r="1822" spans="4:59" s="51" customFormat="1" x14ac:dyDescent="0.25">
      <c r="D1822" s="228"/>
      <c r="G1822" s="224"/>
      <c r="H1822" s="225"/>
      <c r="I1822" s="225"/>
      <c r="J1822" s="225"/>
      <c r="K1822" s="225"/>
      <c r="L1822" s="225"/>
      <c r="M1822" s="225"/>
      <c r="N1822" s="225"/>
      <c r="O1822" s="225"/>
      <c r="P1822" s="225"/>
      <c r="Q1822" s="225"/>
      <c r="R1822" s="225"/>
      <c r="S1822" s="225"/>
      <c r="T1822" s="225"/>
      <c r="U1822" s="225"/>
      <c r="V1822" s="225"/>
      <c r="W1822" s="225"/>
      <c r="X1822" s="225"/>
      <c r="Y1822" s="225"/>
      <c r="Z1822" s="225"/>
      <c r="AA1822" s="225"/>
      <c r="AB1822" s="225"/>
      <c r="AC1822" s="225"/>
      <c r="AD1822" s="226"/>
      <c r="AE1822" s="226"/>
      <c r="AF1822" s="227"/>
      <c r="AG1822" s="227"/>
      <c r="AH1822" s="50"/>
      <c r="AI1822" s="50"/>
      <c r="AJ1822" s="50"/>
      <c r="AK1822" s="50"/>
      <c r="AL1822" s="50"/>
      <c r="AM1822" s="50"/>
      <c r="AN1822" s="50"/>
      <c r="AO1822" s="50"/>
      <c r="AP1822" s="50"/>
      <c r="AQ1822" s="50"/>
      <c r="AR1822" s="50"/>
      <c r="AS1822" s="50"/>
      <c r="AT1822" s="50"/>
      <c r="AU1822" s="50"/>
      <c r="AV1822" s="50"/>
      <c r="AW1822" s="50"/>
      <c r="AX1822" s="50"/>
      <c r="AY1822" s="50"/>
      <c r="AZ1822" s="50"/>
      <c r="BA1822" s="50"/>
      <c r="BB1822" s="50"/>
      <c r="BC1822" s="50"/>
      <c r="BD1822" s="50"/>
      <c r="BE1822" s="50"/>
      <c r="BF1822" s="50"/>
      <c r="BG1822" s="50"/>
    </row>
    <row r="1823" spans="4:59" s="51" customFormat="1" x14ac:dyDescent="0.25">
      <c r="D1823" s="228"/>
      <c r="G1823" s="224"/>
      <c r="H1823" s="225"/>
      <c r="I1823" s="225"/>
      <c r="J1823" s="225"/>
      <c r="K1823" s="225"/>
      <c r="L1823" s="225"/>
      <c r="M1823" s="225"/>
      <c r="N1823" s="225"/>
      <c r="O1823" s="225"/>
      <c r="P1823" s="225"/>
      <c r="Q1823" s="225"/>
      <c r="R1823" s="225"/>
      <c r="S1823" s="225"/>
      <c r="T1823" s="225"/>
      <c r="U1823" s="225"/>
      <c r="V1823" s="225"/>
      <c r="W1823" s="225"/>
      <c r="X1823" s="225"/>
      <c r="Y1823" s="225"/>
      <c r="Z1823" s="225"/>
      <c r="AA1823" s="225"/>
      <c r="AB1823" s="225"/>
      <c r="AC1823" s="225"/>
      <c r="AD1823" s="226"/>
      <c r="AE1823" s="226"/>
      <c r="AF1823" s="227"/>
      <c r="AG1823" s="227"/>
      <c r="AH1823" s="50"/>
      <c r="AI1823" s="50"/>
      <c r="AJ1823" s="50"/>
      <c r="AK1823" s="50"/>
      <c r="AL1823" s="50"/>
      <c r="AM1823" s="50"/>
      <c r="AN1823" s="50"/>
      <c r="AO1823" s="50"/>
      <c r="AP1823" s="50"/>
      <c r="AQ1823" s="50"/>
      <c r="AR1823" s="50"/>
      <c r="AS1823" s="50"/>
      <c r="AT1823" s="50"/>
      <c r="AU1823" s="50"/>
      <c r="AV1823" s="50"/>
      <c r="AW1823" s="50"/>
      <c r="AX1823" s="50"/>
      <c r="AY1823" s="50"/>
      <c r="AZ1823" s="50"/>
      <c r="BA1823" s="50"/>
      <c r="BB1823" s="50"/>
      <c r="BC1823" s="50"/>
      <c r="BD1823" s="50"/>
      <c r="BE1823" s="50"/>
      <c r="BF1823" s="50"/>
      <c r="BG1823" s="50"/>
    </row>
    <row r="1824" spans="4:59" s="51" customFormat="1" x14ac:dyDescent="0.25">
      <c r="D1824" s="228"/>
      <c r="G1824" s="224"/>
      <c r="H1824" s="225"/>
      <c r="I1824" s="225"/>
      <c r="J1824" s="225"/>
      <c r="K1824" s="225"/>
      <c r="L1824" s="225"/>
      <c r="M1824" s="225"/>
      <c r="N1824" s="225"/>
      <c r="O1824" s="225"/>
      <c r="P1824" s="225"/>
      <c r="Q1824" s="225"/>
      <c r="R1824" s="225"/>
      <c r="S1824" s="225"/>
      <c r="T1824" s="225"/>
      <c r="U1824" s="225"/>
      <c r="V1824" s="225"/>
      <c r="W1824" s="225"/>
      <c r="X1824" s="225"/>
      <c r="Y1824" s="225"/>
      <c r="Z1824" s="225"/>
      <c r="AA1824" s="225"/>
      <c r="AB1824" s="225"/>
      <c r="AC1824" s="225"/>
      <c r="AD1824" s="226"/>
      <c r="AE1824" s="226"/>
      <c r="AF1824" s="227"/>
      <c r="AG1824" s="227"/>
      <c r="AH1824" s="50"/>
      <c r="AI1824" s="50"/>
      <c r="AJ1824" s="50"/>
      <c r="AK1824" s="50"/>
      <c r="AL1824" s="50"/>
      <c r="AM1824" s="50"/>
      <c r="AN1824" s="50"/>
      <c r="AO1824" s="50"/>
      <c r="AP1824" s="50"/>
      <c r="AQ1824" s="50"/>
      <c r="AR1824" s="50"/>
      <c r="AS1824" s="50"/>
      <c r="AT1824" s="50"/>
      <c r="AU1824" s="50"/>
      <c r="AV1824" s="50"/>
      <c r="AW1824" s="50"/>
      <c r="AX1824" s="50"/>
      <c r="AY1824" s="50"/>
      <c r="AZ1824" s="50"/>
      <c r="BA1824" s="50"/>
      <c r="BB1824" s="50"/>
      <c r="BC1824" s="50"/>
      <c r="BD1824" s="50"/>
      <c r="BE1824" s="50"/>
      <c r="BF1824" s="50"/>
      <c r="BG1824" s="50"/>
    </row>
    <row r="1825" spans="4:59" s="51" customFormat="1" x14ac:dyDescent="0.25">
      <c r="D1825" s="228"/>
      <c r="G1825" s="224"/>
      <c r="H1825" s="225"/>
      <c r="I1825" s="225"/>
      <c r="J1825" s="225"/>
      <c r="K1825" s="225"/>
      <c r="L1825" s="225"/>
      <c r="M1825" s="225"/>
      <c r="N1825" s="225"/>
      <c r="O1825" s="225"/>
      <c r="P1825" s="225"/>
      <c r="Q1825" s="225"/>
      <c r="R1825" s="225"/>
      <c r="S1825" s="225"/>
      <c r="T1825" s="225"/>
      <c r="U1825" s="225"/>
      <c r="V1825" s="225"/>
      <c r="W1825" s="225"/>
      <c r="X1825" s="225"/>
      <c r="Y1825" s="225"/>
      <c r="Z1825" s="225"/>
      <c r="AA1825" s="225"/>
      <c r="AB1825" s="225"/>
      <c r="AC1825" s="225"/>
      <c r="AD1825" s="226"/>
      <c r="AE1825" s="226"/>
      <c r="AF1825" s="227"/>
      <c r="AG1825" s="227"/>
      <c r="AH1825" s="50"/>
      <c r="AI1825" s="50"/>
      <c r="AJ1825" s="50"/>
      <c r="AK1825" s="50"/>
      <c r="AL1825" s="50"/>
      <c r="AM1825" s="50"/>
      <c r="AN1825" s="50"/>
      <c r="AO1825" s="50"/>
      <c r="AP1825" s="50"/>
      <c r="AQ1825" s="50"/>
      <c r="AR1825" s="50"/>
      <c r="AS1825" s="50"/>
      <c r="AT1825" s="50"/>
      <c r="AU1825" s="50"/>
      <c r="AV1825" s="50"/>
      <c r="AW1825" s="50"/>
      <c r="AX1825" s="50"/>
      <c r="AY1825" s="50"/>
      <c r="AZ1825" s="50"/>
      <c r="BA1825" s="50"/>
      <c r="BB1825" s="50"/>
      <c r="BC1825" s="50"/>
      <c r="BD1825" s="50"/>
      <c r="BE1825" s="50"/>
      <c r="BF1825" s="50"/>
      <c r="BG1825" s="50"/>
    </row>
    <row r="1826" spans="4:59" s="51" customFormat="1" x14ac:dyDescent="0.25">
      <c r="D1826" s="228"/>
      <c r="G1826" s="224"/>
      <c r="H1826" s="225"/>
      <c r="I1826" s="225"/>
      <c r="J1826" s="225"/>
      <c r="K1826" s="225"/>
      <c r="L1826" s="225"/>
      <c r="M1826" s="225"/>
      <c r="N1826" s="225"/>
      <c r="O1826" s="225"/>
      <c r="P1826" s="225"/>
      <c r="Q1826" s="225"/>
      <c r="R1826" s="225"/>
      <c r="S1826" s="225"/>
      <c r="T1826" s="225"/>
      <c r="U1826" s="225"/>
      <c r="V1826" s="225"/>
      <c r="W1826" s="225"/>
      <c r="X1826" s="225"/>
      <c r="Y1826" s="225"/>
      <c r="Z1826" s="225"/>
      <c r="AA1826" s="225"/>
      <c r="AB1826" s="225"/>
      <c r="AC1826" s="225"/>
      <c r="AD1826" s="226"/>
      <c r="AE1826" s="226"/>
      <c r="AF1826" s="227"/>
      <c r="AG1826" s="227"/>
      <c r="AH1826" s="50"/>
      <c r="AI1826" s="50"/>
      <c r="AJ1826" s="50"/>
      <c r="AK1826" s="50"/>
      <c r="AL1826" s="50"/>
      <c r="AM1826" s="50"/>
      <c r="AN1826" s="50"/>
      <c r="AO1826" s="50"/>
      <c r="AP1826" s="50"/>
      <c r="AQ1826" s="50"/>
      <c r="AR1826" s="50"/>
      <c r="AS1826" s="50"/>
      <c r="AT1826" s="50"/>
      <c r="AU1826" s="50"/>
      <c r="AV1826" s="50"/>
      <c r="AW1826" s="50"/>
      <c r="AX1826" s="50"/>
      <c r="AY1826" s="50"/>
      <c r="AZ1826" s="50"/>
      <c r="BA1826" s="50"/>
      <c r="BB1826" s="50"/>
      <c r="BC1826" s="50"/>
      <c r="BD1826" s="50"/>
      <c r="BE1826" s="50"/>
      <c r="BF1826" s="50"/>
      <c r="BG1826" s="50"/>
    </row>
    <row r="1827" spans="4:59" s="51" customFormat="1" x14ac:dyDescent="0.25">
      <c r="D1827" s="228"/>
      <c r="G1827" s="224"/>
      <c r="H1827" s="225"/>
      <c r="I1827" s="225"/>
      <c r="J1827" s="225"/>
      <c r="K1827" s="225"/>
      <c r="L1827" s="225"/>
      <c r="M1827" s="225"/>
      <c r="N1827" s="225"/>
      <c r="O1827" s="225"/>
      <c r="P1827" s="225"/>
      <c r="Q1827" s="225"/>
      <c r="R1827" s="225"/>
      <c r="S1827" s="225"/>
      <c r="T1827" s="225"/>
      <c r="U1827" s="225"/>
      <c r="V1827" s="225"/>
      <c r="W1827" s="225"/>
      <c r="X1827" s="225"/>
      <c r="Y1827" s="225"/>
      <c r="Z1827" s="225"/>
      <c r="AA1827" s="225"/>
      <c r="AB1827" s="225"/>
      <c r="AC1827" s="225"/>
      <c r="AD1827" s="226"/>
      <c r="AE1827" s="226"/>
      <c r="AF1827" s="227"/>
      <c r="AG1827" s="227"/>
      <c r="AH1827" s="50"/>
      <c r="AI1827" s="50"/>
      <c r="AJ1827" s="50"/>
      <c r="AK1827" s="50"/>
      <c r="AL1827" s="50"/>
      <c r="AM1827" s="50"/>
      <c r="AN1827" s="50"/>
      <c r="AO1827" s="50"/>
      <c r="AP1827" s="50"/>
      <c r="AQ1827" s="50"/>
      <c r="AR1827" s="50"/>
      <c r="AS1827" s="50"/>
      <c r="AT1827" s="50"/>
      <c r="AU1827" s="50"/>
      <c r="AV1827" s="50"/>
      <c r="AW1827" s="50"/>
      <c r="AX1827" s="50"/>
      <c r="AY1827" s="50"/>
      <c r="AZ1827" s="50"/>
      <c r="BA1827" s="50"/>
      <c r="BB1827" s="50"/>
      <c r="BC1827" s="50"/>
      <c r="BD1827" s="50"/>
      <c r="BE1827" s="50"/>
      <c r="BF1827" s="50"/>
      <c r="BG1827" s="50"/>
    </row>
    <row r="1828" spans="4:59" s="51" customFormat="1" x14ac:dyDescent="0.25">
      <c r="D1828" s="228"/>
      <c r="G1828" s="224"/>
      <c r="H1828" s="225"/>
      <c r="I1828" s="225"/>
      <c r="J1828" s="225"/>
      <c r="K1828" s="225"/>
      <c r="L1828" s="225"/>
      <c r="M1828" s="225"/>
      <c r="N1828" s="225"/>
      <c r="O1828" s="225"/>
      <c r="P1828" s="225"/>
      <c r="Q1828" s="225"/>
      <c r="R1828" s="225"/>
      <c r="S1828" s="225"/>
      <c r="T1828" s="225"/>
      <c r="U1828" s="225"/>
      <c r="V1828" s="225"/>
      <c r="W1828" s="225"/>
      <c r="X1828" s="225"/>
      <c r="Y1828" s="225"/>
      <c r="Z1828" s="225"/>
      <c r="AA1828" s="225"/>
      <c r="AB1828" s="225"/>
      <c r="AC1828" s="225"/>
      <c r="AD1828" s="226"/>
      <c r="AE1828" s="226"/>
      <c r="AF1828" s="227"/>
      <c r="AG1828" s="227"/>
      <c r="AH1828" s="50"/>
      <c r="AI1828" s="50"/>
      <c r="AJ1828" s="50"/>
      <c r="AK1828" s="50"/>
      <c r="AL1828" s="50"/>
      <c r="AM1828" s="50"/>
      <c r="AN1828" s="50"/>
      <c r="AO1828" s="50"/>
      <c r="AP1828" s="50"/>
      <c r="AQ1828" s="50"/>
      <c r="AR1828" s="50"/>
      <c r="AS1828" s="50"/>
      <c r="AT1828" s="50"/>
      <c r="AU1828" s="50"/>
      <c r="AV1828" s="50"/>
      <c r="AW1828" s="50"/>
      <c r="AX1828" s="50"/>
      <c r="AY1828" s="50"/>
      <c r="AZ1828" s="50"/>
      <c r="BA1828" s="50"/>
      <c r="BB1828" s="50"/>
      <c r="BC1828" s="50"/>
      <c r="BD1828" s="50"/>
      <c r="BE1828" s="50"/>
      <c r="BF1828" s="50"/>
      <c r="BG1828" s="50"/>
    </row>
    <row r="1829" spans="4:59" s="51" customFormat="1" x14ac:dyDescent="0.25">
      <c r="D1829" s="228"/>
      <c r="G1829" s="224"/>
      <c r="H1829" s="225"/>
      <c r="I1829" s="225"/>
      <c r="J1829" s="225"/>
      <c r="K1829" s="225"/>
      <c r="L1829" s="225"/>
      <c r="M1829" s="225"/>
      <c r="N1829" s="225"/>
      <c r="O1829" s="225"/>
      <c r="P1829" s="225"/>
      <c r="Q1829" s="225"/>
      <c r="R1829" s="225"/>
      <c r="S1829" s="225"/>
      <c r="T1829" s="225"/>
      <c r="U1829" s="225"/>
      <c r="V1829" s="225"/>
      <c r="W1829" s="225"/>
      <c r="X1829" s="225"/>
      <c r="Y1829" s="225"/>
      <c r="Z1829" s="225"/>
      <c r="AA1829" s="225"/>
      <c r="AB1829" s="225"/>
      <c r="AC1829" s="225"/>
      <c r="AD1829" s="226"/>
      <c r="AE1829" s="226"/>
      <c r="AF1829" s="227"/>
      <c r="AG1829" s="227"/>
      <c r="AH1829" s="50"/>
      <c r="AI1829" s="50"/>
      <c r="AJ1829" s="50"/>
      <c r="AK1829" s="50"/>
      <c r="AL1829" s="50"/>
      <c r="AM1829" s="50"/>
      <c r="AN1829" s="50"/>
      <c r="AO1829" s="50"/>
      <c r="AP1829" s="50"/>
      <c r="AQ1829" s="50"/>
      <c r="AR1829" s="50"/>
      <c r="AS1829" s="50"/>
      <c r="AT1829" s="50"/>
      <c r="AU1829" s="50"/>
      <c r="AV1829" s="50"/>
      <c r="AW1829" s="50"/>
      <c r="AX1829" s="50"/>
      <c r="AY1829" s="50"/>
      <c r="AZ1829" s="50"/>
      <c r="BA1829" s="50"/>
      <c r="BB1829" s="50"/>
      <c r="BC1829" s="50"/>
      <c r="BD1829" s="50"/>
      <c r="BE1829" s="50"/>
      <c r="BF1829" s="50"/>
      <c r="BG1829" s="50"/>
    </row>
    <row r="1830" spans="4:59" s="51" customFormat="1" x14ac:dyDescent="0.25">
      <c r="D1830" s="228"/>
      <c r="G1830" s="224"/>
      <c r="H1830" s="225"/>
      <c r="I1830" s="225"/>
      <c r="J1830" s="225"/>
      <c r="K1830" s="225"/>
      <c r="L1830" s="225"/>
      <c r="M1830" s="225"/>
      <c r="N1830" s="225"/>
      <c r="O1830" s="225"/>
      <c r="P1830" s="225"/>
      <c r="Q1830" s="225"/>
      <c r="R1830" s="225"/>
      <c r="S1830" s="225"/>
      <c r="T1830" s="225"/>
      <c r="U1830" s="225"/>
      <c r="V1830" s="225"/>
      <c r="W1830" s="225"/>
      <c r="X1830" s="225"/>
      <c r="Y1830" s="225"/>
      <c r="Z1830" s="225"/>
      <c r="AA1830" s="225"/>
      <c r="AB1830" s="225"/>
      <c r="AC1830" s="225"/>
      <c r="AD1830" s="226"/>
      <c r="AE1830" s="226"/>
      <c r="AF1830" s="227"/>
      <c r="AG1830" s="227"/>
      <c r="AH1830" s="50"/>
      <c r="AI1830" s="50"/>
      <c r="AJ1830" s="50"/>
      <c r="AK1830" s="50"/>
      <c r="AL1830" s="50"/>
      <c r="AM1830" s="50"/>
      <c r="AN1830" s="50"/>
      <c r="AO1830" s="50"/>
      <c r="AP1830" s="50"/>
      <c r="AQ1830" s="50"/>
      <c r="AR1830" s="50"/>
      <c r="AS1830" s="50"/>
      <c r="AT1830" s="50"/>
      <c r="AU1830" s="50"/>
      <c r="AV1830" s="50"/>
      <c r="AW1830" s="50"/>
      <c r="AX1830" s="50"/>
      <c r="AY1830" s="50"/>
      <c r="AZ1830" s="50"/>
      <c r="BA1830" s="50"/>
      <c r="BB1830" s="50"/>
      <c r="BC1830" s="50"/>
      <c r="BD1830" s="50"/>
      <c r="BE1830" s="50"/>
      <c r="BF1830" s="50"/>
      <c r="BG1830" s="50"/>
    </row>
    <row r="1831" spans="4:59" s="51" customFormat="1" x14ac:dyDescent="0.25">
      <c r="D1831" s="228"/>
      <c r="G1831" s="224"/>
      <c r="H1831" s="225"/>
      <c r="I1831" s="225"/>
      <c r="J1831" s="225"/>
      <c r="K1831" s="225"/>
      <c r="L1831" s="225"/>
      <c r="M1831" s="225"/>
      <c r="N1831" s="225"/>
      <c r="O1831" s="225"/>
      <c r="P1831" s="225"/>
      <c r="Q1831" s="225"/>
      <c r="R1831" s="225"/>
      <c r="S1831" s="225"/>
      <c r="T1831" s="225"/>
      <c r="U1831" s="225"/>
      <c r="V1831" s="225"/>
      <c r="W1831" s="225"/>
      <c r="X1831" s="225"/>
      <c r="Y1831" s="225"/>
      <c r="Z1831" s="225"/>
      <c r="AA1831" s="225"/>
      <c r="AB1831" s="225"/>
      <c r="AC1831" s="225"/>
      <c r="AD1831" s="226"/>
      <c r="AE1831" s="226"/>
      <c r="AF1831" s="227"/>
      <c r="AG1831" s="227"/>
      <c r="AH1831" s="50"/>
      <c r="AI1831" s="50"/>
      <c r="AJ1831" s="50"/>
      <c r="AK1831" s="50"/>
      <c r="AL1831" s="50"/>
      <c r="AM1831" s="50"/>
      <c r="AN1831" s="50"/>
      <c r="AO1831" s="50"/>
      <c r="AP1831" s="50"/>
      <c r="AQ1831" s="50"/>
      <c r="AR1831" s="50"/>
      <c r="AS1831" s="50"/>
      <c r="AT1831" s="50"/>
      <c r="AU1831" s="50"/>
      <c r="AV1831" s="50"/>
      <c r="AW1831" s="50"/>
      <c r="AX1831" s="50"/>
      <c r="AY1831" s="50"/>
      <c r="AZ1831" s="50"/>
      <c r="BA1831" s="50"/>
      <c r="BB1831" s="50"/>
      <c r="BC1831" s="50"/>
      <c r="BD1831" s="50"/>
      <c r="BE1831" s="50"/>
      <c r="BF1831" s="50"/>
      <c r="BG1831" s="50"/>
    </row>
    <row r="1832" spans="4:59" s="51" customFormat="1" x14ac:dyDescent="0.25">
      <c r="D1832" s="228"/>
      <c r="G1832" s="224"/>
      <c r="H1832" s="225"/>
      <c r="I1832" s="225"/>
      <c r="J1832" s="225"/>
      <c r="K1832" s="225"/>
      <c r="L1832" s="225"/>
      <c r="M1832" s="225"/>
      <c r="N1832" s="225"/>
      <c r="O1832" s="225"/>
      <c r="P1832" s="225"/>
      <c r="Q1832" s="225"/>
      <c r="R1832" s="225"/>
      <c r="S1832" s="225"/>
      <c r="T1832" s="225"/>
      <c r="U1832" s="225"/>
      <c r="V1832" s="225"/>
      <c r="W1832" s="225"/>
      <c r="X1832" s="225"/>
      <c r="Y1832" s="225"/>
      <c r="Z1832" s="225"/>
      <c r="AA1832" s="225"/>
      <c r="AB1832" s="225"/>
      <c r="AC1832" s="225"/>
      <c r="AD1832" s="226"/>
      <c r="AE1832" s="226"/>
      <c r="AF1832" s="227"/>
      <c r="AG1832" s="227"/>
      <c r="AH1832" s="50"/>
      <c r="AI1832" s="50"/>
      <c r="AJ1832" s="50"/>
      <c r="AK1832" s="50"/>
      <c r="AL1832" s="50"/>
      <c r="AM1832" s="50"/>
      <c r="AN1832" s="50"/>
      <c r="AO1832" s="50"/>
      <c r="AP1832" s="50"/>
      <c r="AQ1832" s="50"/>
      <c r="AR1832" s="50"/>
      <c r="AS1832" s="50"/>
      <c r="AT1832" s="50"/>
      <c r="AU1832" s="50"/>
      <c r="AV1832" s="50"/>
      <c r="AW1832" s="50"/>
      <c r="AX1832" s="50"/>
      <c r="AY1832" s="50"/>
      <c r="AZ1832" s="50"/>
      <c r="BA1832" s="50"/>
      <c r="BB1832" s="50"/>
      <c r="BC1832" s="50"/>
      <c r="BD1832" s="50"/>
      <c r="BE1832" s="50"/>
      <c r="BF1832" s="50"/>
      <c r="BG1832" s="50"/>
    </row>
    <row r="1833" spans="4:59" s="51" customFormat="1" x14ac:dyDescent="0.25">
      <c r="D1833" s="228"/>
      <c r="G1833" s="224"/>
      <c r="H1833" s="225"/>
      <c r="I1833" s="225"/>
      <c r="J1833" s="225"/>
      <c r="K1833" s="225"/>
      <c r="L1833" s="225"/>
      <c r="M1833" s="225"/>
      <c r="N1833" s="225"/>
      <c r="O1833" s="225"/>
      <c r="P1833" s="225"/>
      <c r="Q1833" s="225"/>
      <c r="R1833" s="225"/>
      <c r="S1833" s="225"/>
      <c r="T1833" s="225"/>
      <c r="U1833" s="225"/>
      <c r="V1833" s="225"/>
      <c r="W1833" s="225"/>
      <c r="X1833" s="225"/>
      <c r="Y1833" s="225"/>
      <c r="Z1833" s="225"/>
      <c r="AA1833" s="225"/>
      <c r="AB1833" s="225"/>
      <c r="AC1833" s="225"/>
      <c r="AD1833" s="226"/>
      <c r="AE1833" s="226"/>
      <c r="AF1833" s="227"/>
      <c r="AG1833" s="227"/>
      <c r="AH1833" s="50"/>
      <c r="AI1833" s="50"/>
      <c r="AJ1833" s="50"/>
      <c r="AK1833" s="50"/>
      <c r="AL1833" s="50"/>
      <c r="AM1833" s="50"/>
      <c r="AN1833" s="50"/>
      <c r="AO1833" s="50"/>
      <c r="AP1833" s="50"/>
      <c r="AQ1833" s="50"/>
      <c r="AR1833" s="50"/>
      <c r="AS1833" s="50"/>
      <c r="AT1833" s="50"/>
      <c r="AU1833" s="50"/>
      <c r="AV1833" s="50"/>
      <c r="AW1833" s="50"/>
      <c r="AX1833" s="50"/>
      <c r="AY1833" s="50"/>
      <c r="AZ1833" s="50"/>
      <c r="BA1833" s="50"/>
      <c r="BB1833" s="50"/>
      <c r="BC1833" s="50"/>
      <c r="BD1833" s="50"/>
      <c r="BE1833" s="50"/>
      <c r="BF1833" s="50"/>
      <c r="BG1833" s="50"/>
    </row>
    <row r="1834" spans="4:59" s="51" customFormat="1" x14ac:dyDescent="0.25">
      <c r="D1834" s="228"/>
      <c r="G1834" s="224"/>
      <c r="H1834" s="225"/>
      <c r="I1834" s="225"/>
      <c r="J1834" s="225"/>
      <c r="K1834" s="225"/>
      <c r="L1834" s="225"/>
      <c r="M1834" s="225"/>
      <c r="N1834" s="225"/>
      <c r="O1834" s="225"/>
      <c r="P1834" s="225"/>
      <c r="Q1834" s="225"/>
      <c r="R1834" s="225"/>
      <c r="S1834" s="225"/>
      <c r="T1834" s="225"/>
      <c r="U1834" s="225"/>
      <c r="V1834" s="225"/>
      <c r="W1834" s="225"/>
      <c r="X1834" s="225"/>
      <c r="Y1834" s="225"/>
      <c r="Z1834" s="225"/>
      <c r="AA1834" s="225"/>
      <c r="AB1834" s="225"/>
      <c r="AC1834" s="225"/>
      <c r="AD1834" s="226"/>
      <c r="AE1834" s="226"/>
      <c r="AF1834" s="227"/>
      <c r="AG1834" s="227"/>
      <c r="AH1834" s="50"/>
      <c r="AI1834" s="50"/>
      <c r="AJ1834" s="50"/>
      <c r="AK1834" s="50"/>
      <c r="AL1834" s="50"/>
      <c r="AM1834" s="50"/>
      <c r="AN1834" s="50"/>
      <c r="AO1834" s="50"/>
      <c r="AP1834" s="50"/>
      <c r="AQ1834" s="50"/>
      <c r="AR1834" s="50"/>
      <c r="AS1834" s="50"/>
      <c r="AT1834" s="50"/>
      <c r="AU1834" s="50"/>
      <c r="AV1834" s="50"/>
      <c r="AW1834" s="50"/>
      <c r="AX1834" s="50"/>
      <c r="AY1834" s="50"/>
      <c r="AZ1834" s="50"/>
      <c r="BA1834" s="50"/>
      <c r="BB1834" s="50"/>
      <c r="BC1834" s="50"/>
      <c r="BD1834" s="50"/>
      <c r="BE1834" s="50"/>
      <c r="BF1834" s="50"/>
      <c r="BG1834" s="50"/>
    </row>
    <row r="1835" spans="4:59" s="51" customFormat="1" x14ac:dyDescent="0.25">
      <c r="D1835" s="228"/>
      <c r="G1835" s="224"/>
      <c r="H1835" s="225"/>
      <c r="I1835" s="225"/>
      <c r="J1835" s="225"/>
      <c r="K1835" s="225"/>
      <c r="L1835" s="225"/>
      <c r="M1835" s="225"/>
      <c r="N1835" s="225"/>
      <c r="O1835" s="225"/>
      <c r="P1835" s="225"/>
      <c r="Q1835" s="225"/>
      <c r="R1835" s="225"/>
      <c r="S1835" s="225"/>
      <c r="T1835" s="225"/>
      <c r="U1835" s="225"/>
      <c r="V1835" s="225"/>
      <c r="W1835" s="225"/>
      <c r="X1835" s="225"/>
      <c r="Y1835" s="225"/>
      <c r="Z1835" s="225"/>
      <c r="AA1835" s="225"/>
      <c r="AB1835" s="225"/>
      <c r="AC1835" s="225"/>
      <c r="AD1835" s="226"/>
      <c r="AE1835" s="226"/>
      <c r="AF1835" s="227"/>
      <c r="AG1835" s="227"/>
      <c r="AH1835" s="50"/>
      <c r="AI1835" s="50"/>
      <c r="AJ1835" s="50"/>
      <c r="AK1835" s="50"/>
      <c r="AL1835" s="50"/>
      <c r="AM1835" s="50"/>
      <c r="AN1835" s="50"/>
      <c r="AO1835" s="50"/>
      <c r="AP1835" s="50"/>
      <c r="AQ1835" s="50"/>
      <c r="AR1835" s="50"/>
      <c r="AS1835" s="50"/>
      <c r="AT1835" s="50"/>
      <c r="AU1835" s="50"/>
      <c r="AV1835" s="50"/>
      <c r="AW1835" s="50"/>
      <c r="AX1835" s="50"/>
      <c r="AY1835" s="50"/>
      <c r="AZ1835" s="50"/>
      <c r="BA1835" s="50"/>
      <c r="BB1835" s="50"/>
      <c r="BC1835" s="50"/>
      <c r="BD1835" s="50"/>
      <c r="BE1835" s="50"/>
      <c r="BF1835" s="50"/>
      <c r="BG1835" s="50"/>
    </row>
    <row r="1836" spans="4:59" s="51" customFormat="1" x14ac:dyDescent="0.25">
      <c r="D1836" s="228"/>
      <c r="G1836" s="224"/>
      <c r="H1836" s="225"/>
      <c r="I1836" s="225"/>
      <c r="J1836" s="225"/>
      <c r="K1836" s="225"/>
      <c r="L1836" s="225"/>
      <c r="M1836" s="225"/>
      <c r="N1836" s="225"/>
      <c r="O1836" s="225"/>
      <c r="P1836" s="225"/>
      <c r="Q1836" s="225"/>
      <c r="R1836" s="225"/>
      <c r="S1836" s="225"/>
      <c r="T1836" s="225"/>
      <c r="U1836" s="225"/>
      <c r="V1836" s="225"/>
      <c r="W1836" s="225"/>
      <c r="X1836" s="225"/>
      <c r="Y1836" s="225"/>
      <c r="Z1836" s="225"/>
      <c r="AA1836" s="225"/>
      <c r="AB1836" s="225"/>
      <c r="AC1836" s="225"/>
      <c r="AD1836" s="226"/>
      <c r="AE1836" s="226"/>
      <c r="AF1836" s="227"/>
      <c r="AG1836" s="227"/>
      <c r="AH1836" s="50"/>
      <c r="AI1836" s="50"/>
      <c r="AJ1836" s="50"/>
      <c r="AK1836" s="50"/>
      <c r="AL1836" s="50"/>
      <c r="AM1836" s="50"/>
      <c r="AN1836" s="50"/>
      <c r="AO1836" s="50"/>
      <c r="AP1836" s="50"/>
      <c r="AQ1836" s="50"/>
      <c r="AR1836" s="50"/>
      <c r="AS1836" s="50"/>
      <c r="AT1836" s="50"/>
      <c r="AU1836" s="50"/>
      <c r="AV1836" s="50"/>
      <c r="AW1836" s="50"/>
      <c r="AX1836" s="50"/>
      <c r="AY1836" s="50"/>
      <c r="AZ1836" s="50"/>
      <c r="BA1836" s="50"/>
      <c r="BB1836" s="50"/>
      <c r="BC1836" s="50"/>
      <c r="BD1836" s="50"/>
      <c r="BE1836" s="50"/>
      <c r="BF1836" s="50"/>
      <c r="BG1836" s="50"/>
    </row>
    <row r="1837" spans="4:59" s="51" customFormat="1" x14ac:dyDescent="0.25">
      <c r="D1837" s="228"/>
      <c r="G1837" s="224"/>
      <c r="H1837" s="225"/>
      <c r="I1837" s="225"/>
      <c r="J1837" s="225"/>
      <c r="K1837" s="225"/>
      <c r="L1837" s="225"/>
      <c r="M1837" s="225"/>
      <c r="N1837" s="225"/>
      <c r="O1837" s="225"/>
      <c r="P1837" s="225"/>
      <c r="Q1837" s="225"/>
      <c r="R1837" s="225"/>
      <c r="S1837" s="225"/>
      <c r="T1837" s="225"/>
      <c r="U1837" s="225"/>
      <c r="V1837" s="225"/>
      <c r="W1837" s="225"/>
      <c r="X1837" s="225"/>
      <c r="Y1837" s="225"/>
      <c r="Z1837" s="225"/>
      <c r="AA1837" s="225"/>
      <c r="AB1837" s="225"/>
      <c r="AC1837" s="225"/>
      <c r="AD1837" s="226"/>
      <c r="AE1837" s="226"/>
      <c r="AF1837" s="227"/>
      <c r="AG1837" s="227"/>
      <c r="AH1837" s="50"/>
      <c r="AI1837" s="50"/>
      <c r="AJ1837" s="50"/>
      <c r="AK1837" s="50"/>
      <c r="AL1837" s="50"/>
      <c r="AM1837" s="50"/>
      <c r="AN1837" s="50"/>
      <c r="AO1837" s="50"/>
      <c r="AP1837" s="50"/>
      <c r="AQ1837" s="50"/>
      <c r="AR1837" s="50"/>
      <c r="AS1837" s="50"/>
      <c r="AT1837" s="50"/>
      <c r="AU1837" s="50"/>
      <c r="AV1837" s="50"/>
      <c r="AW1837" s="50"/>
      <c r="AX1837" s="50"/>
      <c r="AY1837" s="50"/>
      <c r="AZ1837" s="50"/>
      <c r="BA1837" s="50"/>
      <c r="BB1837" s="50"/>
      <c r="BC1837" s="50"/>
      <c r="BD1837" s="50"/>
      <c r="BE1837" s="50"/>
      <c r="BF1837" s="50"/>
      <c r="BG1837" s="50"/>
    </row>
    <row r="1838" spans="4:59" s="51" customFormat="1" x14ac:dyDescent="0.25">
      <c r="D1838" s="228"/>
      <c r="G1838" s="224"/>
      <c r="H1838" s="225"/>
      <c r="I1838" s="225"/>
      <c r="J1838" s="225"/>
      <c r="K1838" s="225"/>
      <c r="L1838" s="225"/>
      <c r="M1838" s="225"/>
      <c r="N1838" s="225"/>
      <c r="O1838" s="225"/>
      <c r="P1838" s="225"/>
      <c r="Q1838" s="225"/>
      <c r="R1838" s="225"/>
      <c r="S1838" s="225"/>
      <c r="T1838" s="225"/>
      <c r="U1838" s="225"/>
      <c r="V1838" s="225"/>
      <c r="W1838" s="225"/>
      <c r="X1838" s="225"/>
      <c r="Y1838" s="225"/>
      <c r="Z1838" s="225"/>
      <c r="AA1838" s="225"/>
      <c r="AB1838" s="225"/>
      <c r="AC1838" s="225"/>
      <c r="AD1838" s="226"/>
      <c r="AE1838" s="226"/>
      <c r="AF1838" s="227"/>
      <c r="AG1838" s="227"/>
      <c r="AH1838" s="50"/>
      <c r="AI1838" s="50"/>
      <c r="AJ1838" s="50"/>
      <c r="AK1838" s="50"/>
      <c r="AL1838" s="50"/>
      <c r="AM1838" s="50"/>
      <c r="AN1838" s="50"/>
      <c r="AO1838" s="50"/>
      <c r="AP1838" s="50"/>
      <c r="AQ1838" s="50"/>
      <c r="AR1838" s="50"/>
      <c r="AS1838" s="50"/>
      <c r="AT1838" s="50"/>
      <c r="AU1838" s="50"/>
      <c r="AV1838" s="50"/>
      <c r="AW1838" s="50"/>
      <c r="AX1838" s="50"/>
      <c r="AY1838" s="50"/>
      <c r="AZ1838" s="50"/>
      <c r="BA1838" s="50"/>
      <c r="BB1838" s="50"/>
      <c r="BC1838" s="50"/>
      <c r="BD1838" s="50"/>
      <c r="BE1838" s="50"/>
      <c r="BF1838" s="50"/>
      <c r="BG1838" s="50"/>
    </row>
    <row r="1839" spans="4:59" s="51" customFormat="1" x14ac:dyDescent="0.25">
      <c r="D1839" s="228"/>
      <c r="G1839" s="224"/>
      <c r="H1839" s="225"/>
      <c r="I1839" s="225"/>
      <c r="J1839" s="225"/>
      <c r="K1839" s="225"/>
      <c r="L1839" s="225"/>
      <c r="M1839" s="225"/>
      <c r="N1839" s="225"/>
      <c r="O1839" s="225"/>
      <c r="P1839" s="225"/>
      <c r="Q1839" s="225"/>
      <c r="R1839" s="225"/>
      <c r="S1839" s="225"/>
      <c r="T1839" s="225"/>
      <c r="U1839" s="225"/>
      <c r="V1839" s="225"/>
      <c r="W1839" s="225"/>
      <c r="X1839" s="225"/>
      <c r="Y1839" s="225"/>
      <c r="Z1839" s="225"/>
      <c r="AA1839" s="225"/>
      <c r="AB1839" s="225"/>
      <c r="AC1839" s="225"/>
      <c r="AD1839" s="226"/>
      <c r="AE1839" s="226"/>
      <c r="AF1839" s="227"/>
      <c r="AG1839" s="227"/>
      <c r="AH1839" s="50"/>
      <c r="AI1839" s="50"/>
      <c r="AJ1839" s="50"/>
      <c r="AK1839" s="50"/>
      <c r="AL1839" s="50"/>
      <c r="AM1839" s="50"/>
      <c r="AN1839" s="50"/>
      <c r="AO1839" s="50"/>
      <c r="AP1839" s="50"/>
      <c r="AQ1839" s="50"/>
      <c r="AR1839" s="50"/>
      <c r="AS1839" s="50"/>
      <c r="AT1839" s="50"/>
      <c r="AU1839" s="50"/>
      <c r="AV1839" s="50"/>
      <c r="AW1839" s="50"/>
      <c r="AX1839" s="50"/>
      <c r="AY1839" s="50"/>
      <c r="AZ1839" s="50"/>
      <c r="BA1839" s="50"/>
      <c r="BB1839" s="50"/>
      <c r="BC1839" s="50"/>
      <c r="BD1839" s="50"/>
      <c r="BE1839" s="50"/>
      <c r="BF1839" s="50"/>
      <c r="BG1839" s="50"/>
    </row>
    <row r="1840" spans="4:59" s="51" customFormat="1" x14ac:dyDescent="0.25">
      <c r="D1840" s="228"/>
      <c r="G1840" s="224"/>
      <c r="H1840" s="225"/>
      <c r="I1840" s="225"/>
      <c r="J1840" s="225"/>
      <c r="K1840" s="225"/>
      <c r="L1840" s="225"/>
      <c r="M1840" s="225"/>
      <c r="N1840" s="225"/>
      <c r="O1840" s="225"/>
      <c r="P1840" s="225"/>
      <c r="Q1840" s="225"/>
      <c r="R1840" s="225"/>
      <c r="S1840" s="225"/>
      <c r="T1840" s="225"/>
      <c r="U1840" s="225"/>
      <c r="V1840" s="225"/>
      <c r="W1840" s="225"/>
      <c r="X1840" s="225"/>
      <c r="Y1840" s="225"/>
      <c r="Z1840" s="225"/>
      <c r="AA1840" s="225"/>
      <c r="AB1840" s="225"/>
      <c r="AC1840" s="225"/>
      <c r="AD1840" s="226"/>
      <c r="AE1840" s="226"/>
      <c r="AF1840" s="227"/>
      <c r="AG1840" s="227"/>
      <c r="AH1840" s="50"/>
      <c r="AI1840" s="50"/>
      <c r="AJ1840" s="50"/>
      <c r="AK1840" s="50"/>
      <c r="AL1840" s="50"/>
      <c r="AM1840" s="50"/>
      <c r="AN1840" s="50"/>
      <c r="AO1840" s="50"/>
      <c r="AP1840" s="50"/>
      <c r="AQ1840" s="50"/>
      <c r="AR1840" s="50"/>
      <c r="AS1840" s="50"/>
      <c r="AT1840" s="50"/>
      <c r="AU1840" s="50"/>
      <c r="AV1840" s="50"/>
      <c r="AW1840" s="50"/>
      <c r="AX1840" s="50"/>
      <c r="AY1840" s="50"/>
      <c r="AZ1840" s="50"/>
      <c r="BA1840" s="50"/>
      <c r="BB1840" s="50"/>
      <c r="BC1840" s="50"/>
      <c r="BD1840" s="50"/>
      <c r="BE1840" s="50"/>
      <c r="BF1840" s="50"/>
      <c r="BG1840" s="50"/>
    </row>
    <row r="1841" spans="4:59" s="51" customFormat="1" x14ac:dyDescent="0.25">
      <c r="D1841" s="228"/>
      <c r="G1841" s="224"/>
      <c r="H1841" s="225"/>
      <c r="I1841" s="225"/>
      <c r="J1841" s="225"/>
      <c r="K1841" s="225"/>
      <c r="L1841" s="225"/>
      <c r="M1841" s="225"/>
      <c r="N1841" s="225"/>
      <c r="O1841" s="225"/>
      <c r="P1841" s="225"/>
      <c r="Q1841" s="225"/>
      <c r="R1841" s="225"/>
      <c r="S1841" s="225"/>
      <c r="T1841" s="225"/>
      <c r="U1841" s="225"/>
      <c r="V1841" s="225"/>
      <c r="W1841" s="225"/>
      <c r="X1841" s="225"/>
      <c r="Y1841" s="225"/>
      <c r="Z1841" s="225"/>
      <c r="AA1841" s="225"/>
      <c r="AB1841" s="225"/>
      <c r="AC1841" s="225"/>
      <c r="AD1841" s="226"/>
      <c r="AE1841" s="226"/>
      <c r="AF1841" s="227"/>
      <c r="AG1841" s="227"/>
      <c r="AH1841" s="50"/>
      <c r="AI1841" s="50"/>
      <c r="AJ1841" s="50"/>
      <c r="AK1841" s="50"/>
      <c r="AL1841" s="50"/>
      <c r="AM1841" s="50"/>
      <c r="AN1841" s="50"/>
      <c r="AO1841" s="50"/>
      <c r="AP1841" s="50"/>
      <c r="AQ1841" s="50"/>
      <c r="AR1841" s="50"/>
      <c r="AS1841" s="50"/>
      <c r="AT1841" s="50"/>
      <c r="AU1841" s="50"/>
      <c r="AV1841" s="50"/>
      <c r="AW1841" s="50"/>
      <c r="AX1841" s="50"/>
      <c r="AY1841" s="50"/>
      <c r="AZ1841" s="50"/>
      <c r="BA1841" s="50"/>
      <c r="BB1841" s="50"/>
      <c r="BC1841" s="50"/>
      <c r="BD1841" s="50"/>
      <c r="BE1841" s="50"/>
      <c r="BF1841" s="50"/>
      <c r="BG1841" s="50"/>
    </row>
    <row r="1842" spans="4:59" s="51" customFormat="1" x14ac:dyDescent="0.25">
      <c r="D1842" s="228"/>
      <c r="G1842" s="224"/>
      <c r="H1842" s="225"/>
      <c r="I1842" s="225"/>
      <c r="J1842" s="225"/>
      <c r="K1842" s="225"/>
      <c r="L1842" s="225"/>
      <c r="M1842" s="225"/>
      <c r="N1842" s="225"/>
      <c r="O1842" s="225"/>
      <c r="P1842" s="225"/>
      <c r="Q1842" s="225"/>
      <c r="R1842" s="225"/>
      <c r="S1842" s="225"/>
      <c r="T1842" s="225"/>
      <c r="U1842" s="225"/>
      <c r="V1842" s="225"/>
      <c r="W1842" s="225"/>
      <c r="X1842" s="225"/>
      <c r="Y1842" s="225"/>
      <c r="Z1842" s="225"/>
      <c r="AA1842" s="225"/>
      <c r="AB1842" s="225"/>
      <c r="AC1842" s="225"/>
      <c r="AD1842" s="226"/>
      <c r="AE1842" s="226"/>
      <c r="AF1842" s="227"/>
      <c r="AG1842" s="227"/>
      <c r="AH1842" s="50"/>
      <c r="AI1842" s="50"/>
      <c r="AJ1842" s="50"/>
      <c r="AK1842" s="50"/>
      <c r="AL1842" s="50"/>
      <c r="AM1842" s="50"/>
      <c r="AN1842" s="50"/>
      <c r="AO1842" s="50"/>
      <c r="AP1842" s="50"/>
      <c r="AQ1842" s="50"/>
      <c r="AR1842" s="50"/>
      <c r="AS1842" s="50"/>
      <c r="AT1842" s="50"/>
      <c r="AU1842" s="50"/>
      <c r="AV1842" s="50"/>
      <c r="AW1842" s="50"/>
      <c r="AX1842" s="50"/>
      <c r="AY1842" s="50"/>
      <c r="AZ1842" s="50"/>
      <c r="BA1842" s="50"/>
      <c r="BB1842" s="50"/>
      <c r="BC1842" s="50"/>
      <c r="BD1842" s="50"/>
      <c r="BE1842" s="50"/>
      <c r="BF1842" s="50"/>
      <c r="BG1842" s="50"/>
    </row>
    <row r="1843" spans="4:59" s="51" customFormat="1" x14ac:dyDescent="0.25">
      <c r="D1843" s="228"/>
      <c r="G1843" s="224"/>
      <c r="H1843" s="225"/>
      <c r="I1843" s="225"/>
      <c r="J1843" s="225"/>
      <c r="K1843" s="225"/>
      <c r="L1843" s="225"/>
      <c r="M1843" s="225"/>
      <c r="N1843" s="225"/>
      <c r="O1843" s="225"/>
      <c r="P1843" s="225"/>
      <c r="Q1843" s="225"/>
      <c r="R1843" s="225"/>
      <c r="S1843" s="225"/>
      <c r="T1843" s="225"/>
      <c r="U1843" s="225"/>
      <c r="V1843" s="225"/>
      <c r="W1843" s="225"/>
      <c r="X1843" s="225"/>
      <c r="Y1843" s="225"/>
      <c r="Z1843" s="225"/>
      <c r="AA1843" s="225"/>
      <c r="AB1843" s="225"/>
      <c r="AC1843" s="225"/>
      <c r="AD1843" s="226"/>
      <c r="AE1843" s="226"/>
      <c r="AF1843" s="227"/>
      <c r="AG1843" s="227"/>
      <c r="AH1843" s="50"/>
      <c r="AI1843" s="50"/>
      <c r="AJ1843" s="50"/>
      <c r="AK1843" s="50"/>
      <c r="AL1843" s="50"/>
      <c r="AM1843" s="50"/>
      <c r="AN1843" s="50"/>
      <c r="AO1843" s="50"/>
      <c r="AP1843" s="50"/>
      <c r="AQ1843" s="50"/>
      <c r="AR1843" s="50"/>
      <c r="AS1843" s="50"/>
      <c r="AT1843" s="50"/>
      <c r="AU1843" s="50"/>
      <c r="AV1843" s="50"/>
      <c r="AW1843" s="50"/>
      <c r="AX1843" s="50"/>
      <c r="AY1843" s="50"/>
      <c r="AZ1843" s="50"/>
      <c r="BA1843" s="50"/>
      <c r="BB1843" s="50"/>
      <c r="BC1843" s="50"/>
      <c r="BD1843" s="50"/>
      <c r="BE1843" s="50"/>
      <c r="BF1843" s="50"/>
      <c r="BG1843" s="50"/>
    </row>
    <row r="1844" spans="4:59" s="51" customFormat="1" x14ac:dyDescent="0.25">
      <c r="D1844" s="228"/>
      <c r="G1844" s="224"/>
      <c r="H1844" s="225"/>
      <c r="I1844" s="225"/>
      <c r="J1844" s="225"/>
      <c r="K1844" s="225"/>
      <c r="L1844" s="225"/>
      <c r="M1844" s="225"/>
      <c r="N1844" s="225"/>
      <c r="O1844" s="225"/>
      <c r="P1844" s="225"/>
      <c r="Q1844" s="225"/>
      <c r="R1844" s="225"/>
      <c r="S1844" s="225"/>
      <c r="T1844" s="225"/>
      <c r="U1844" s="225"/>
      <c r="V1844" s="225"/>
      <c r="W1844" s="225"/>
      <c r="X1844" s="225"/>
      <c r="Y1844" s="225"/>
      <c r="Z1844" s="225"/>
      <c r="AA1844" s="225"/>
      <c r="AB1844" s="225"/>
      <c r="AC1844" s="225"/>
      <c r="AD1844" s="226"/>
      <c r="AE1844" s="226"/>
      <c r="AF1844" s="227"/>
      <c r="AG1844" s="227"/>
      <c r="AH1844" s="50"/>
      <c r="AI1844" s="50"/>
      <c r="AJ1844" s="50"/>
      <c r="AK1844" s="50"/>
      <c r="AL1844" s="50"/>
      <c r="AM1844" s="50"/>
      <c r="AN1844" s="50"/>
      <c r="AO1844" s="50"/>
      <c r="AP1844" s="50"/>
      <c r="AQ1844" s="50"/>
      <c r="AR1844" s="50"/>
      <c r="AS1844" s="50"/>
      <c r="AT1844" s="50"/>
      <c r="AU1844" s="50"/>
      <c r="AV1844" s="50"/>
      <c r="AW1844" s="50"/>
      <c r="AX1844" s="50"/>
      <c r="AY1844" s="50"/>
      <c r="AZ1844" s="50"/>
      <c r="BA1844" s="50"/>
      <c r="BB1844" s="50"/>
      <c r="BC1844" s="50"/>
      <c r="BD1844" s="50"/>
      <c r="BE1844" s="50"/>
      <c r="BF1844" s="50"/>
      <c r="BG1844" s="50"/>
    </row>
    <row r="1845" spans="4:59" s="51" customFormat="1" x14ac:dyDescent="0.25">
      <c r="D1845" s="228"/>
      <c r="G1845" s="224"/>
      <c r="H1845" s="225"/>
      <c r="I1845" s="225"/>
      <c r="J1845" s="225"/>
      <c r="K1845" s="225"/>
      <c r="L1845" s="225"/>
      <c r="M1845" s="225"/>
      <c r="N1845" s="225"/>
      <c r="O1845" s="225"/>
      <c r="P1845" s="225"/>
      <c r="Q1845" s="225"/>
      <c r="R1845" s="225"/>
      <c r="S1845" s="225"/>
      <c r="T1845" s="225"/>
      <c r="U1845" s="225"/>
      <c r="V1845" s="225"/>
      <c r="W1845" s="225"/>
      <c r="X1845" s="225"/>
      <c r="Y1845" s="225"/>
      <c r="Z1845" s="225"/>
      <c r="AA1845" s="225"/>
      <c r="AB1845" s="225"/>
      <c r="AC1845" s="225"/>
      <c r="AD1845" s="226"/>
      <c r="AE1845" s="226"/>
      <c r="AF1845" s="227"/>
      <c r="AG1845" s="227"/>
      <c r="AH1845" s="50"/>
      <c r="AI1845" s="50"/>
      <c r="AJ1845" s="50"/>
      <c r="AK1845" s="50"/>
      <c r="AL1845" s="50"/>
      <c r="AM1845" s="50"/>
      <c r="AN1845" s="50"/>
      <c r="AO1845" s="50"/>
      <c r="AP1845" s="50"/>
      <c r="AQ1845" s="50"/>
      <c r="AR1845" s="50"/>
      <c r="AS1845" s="50"/>
      <c r="AT1845" s="50"/>
      <c r="AU1845" s="50"/>
      <c r="AV1845" s="50"/>
      <c r="AW1845" s="50"/>
      <c r="AX1845" s="50"/>
      <c r="AY1845" s="50"/>
      <c r="AZ1845" s="50"/>
      <c r="BA1845" s="50"/>
      <c r="BB1845" s="50"/>
      <c r="BC1845" s="50"/>
      <c r="BD1845" s="50"/>
      <c r="BE1845" s="50"/>
      <c r="BF1845" s="50"/>
      <c r="BG1845" s="50"/>
    </row>
    <row r="1846" spans="4:59" s="51" customFormat="1" x14ac:dyDescent="0.25">
      <c r="D1846" s="228"/>
      <c r="G1846" s="224"/>
      <c r="H1846" s="225"/>
      <c r="I1846" s="225"/>
      <c r="J1846" s="225"/>
      <c r="K1846" s="225"/>
      <c r="L1846" s="225"/>
      <c r="M1846" s="225"/>
      <c r="N1846" s="225"/>
      <c r="O1846" s="225"/>
      <c r="P1846" s="225"/>
      <c r="Q1846" s="225"/>
      <c r="R1846" s="225"/>
      <c r="S1846" s="225"/>
      <c r="T1846" s="225"/>
      <c r="U1846" s="225"/>
      <c r="V1846" s="225"/>
      <c r="W1846" s="225"/>
      <c r="X1846" s="225"/>
      <c r="Y1846" s="225"/>
      <c r="Z1846" s="225"/>
      <c r="AA1846" s="225"/>
      <c r="AB1846" s="225"/>
      <c r="AC1846" s="225"/>
      <c r="AD1846" s="226"/>
      <c r="AE1846" s="226"/>
      <c r="AF1846" s="227"/>
      <c r="AG1846" s="227"/>
      <c r="AH1846" s="50"/>
      <c r="AI1846" s="50"/>
      <c r="AJ1846" s="50"/>
      <c r="AK1846" s="50"/>
      <c r="AL1846" s="50"/>
      <c r="AM1846" s="50"/>
      <c r="AN1846" s="50"/>
      <c r="AO1846" s="50"/>
      <c r="AP1846" s="50"/>
      <c r="AQ1846" s="50"/>
      <c r="AR1846" s="50"/>
      <c r="AS1846" s="50"/>
      <c r="AT1846" s="50"/>
      <c r="AU1846" s="50"/>
      <c r="AV1846" s="50"/>
      <c r="AW1846" s="50"/>
      <c r="AX1846" s="50"/>
      <c r="AY1846" s="50"/>
      <c r="AZ1846" s="50"/>
      <c r="BA1846" s="50"/>
      <c r="BB1846" s="50"/>
      <c r="BC1846" s="50"/>
      <c r="BD1846" s="50"/>
      <c r="BE1846" s="50"/>
      <c r="BF1846" s="50"/>
      <c r="BG1846" s="50"/>
    </row>
    <row r="1847" spans="4:59" s="51" customFormat="1" x14ac:dyDescent="0.25">
      <c r="D1847" s="228"/>
      <c r="G1847" s="224"/>
      <c r="H1847" s="225"/>
      <c r="I1847" s="225"/>
      <c r="J1847" s="225"/>
      <c r="K1847" s="225"/>
      <c r="L1847" s="225"/>
      <c r="M1847" s="225"/>
      <c r="N1847" s="225"/>
      <c r="O1847" s="225"/>
      <c r="P1847" s="225"/>
      <c r="Q1847" s="225"/>
      <c r="R1847" s="225"/>
      <c r="S1847" s="225"/>
      <c r="T1847" s="225"/>
      <c r="U1847" s="225"/>
      <c r="V1847" s="225"/>
      <c r="W1847" s="225"/>
      <c r="X1847" s="225"/>
      <c r="Y1847" s="225"/>
      <c r="Z1847" s="225"/>
      <c r="AA1847" s="225"/>
      <c r="AB1847" s="225"/>
      <c r="AC1847" s="225"/>
      <c r="AD1847" s="226"/>
      <c r="AE1847" s="226"/>
      <c r="AF1847" s="227"/>
      <c r="AG1847" s="227"/>
      <c r="AH1847" s="50"/>
      <c r="AI1847" s="50"/>
      <c r="AJ1847" s="50"/>
      <c r="AK1847" s="50"/>
      <c r="AL1847" s="50"/>
      <c r="AM1847" s="50"/>
      <c r="AN1847" s="50"/>
      <c r="AO1847" s="50"/>
      <c r="AP1847" s="50"/>
      <c r="AQ1847" s="50"/>
      <c r="AR1847" s="50"/>
      <c r="AS1847" s="50"/>
      <c r="AT1847" s="50"/>
      <c r="AU1847" s="50"/>
      <c r="AV1847" s="50"/>
      <c r="AW1847" s="50"/>
      <c r="AX1847" s="50"/>
      <c r="AY1847" s="50"/>
      <c r="AZ1847" s="50"/>
      <c r="BA1847" s="50"/>
      <c r="BB1847" s="50"/>
      <c r="BC1847" s="50"/>
      <c r="BD1847" s="50"/>
      <c r="BE1847" s="50"/>
      <c r="BF1847" s="50"/>
      <c r="BG1847" s="50"/>
    </row>
    <row r="1848" spans="4:59" s="51" customFormat="1" x14ac:dyDescent="0.25">
      <c r="D1848" s="228"/>
      <c r="G1848" s="224"/>
      <c r="H1848" s="225"/>
      <c r="I1848" s="225"/>
      <c r="J1848" s="225"/>
      <c r="K1848" s="225"/>
      <c r="L1848" s="225"/>
      <c r="M1848" s="225"/>
      <c r="N1848" s="225"/>
      <c r="O1848" s="225"/>
      <c r="P1848" s="225"/>
      <c r="Q1848" s="225"/>
      <c r="R1848" s="225"/>
      <c r="S1848" s="225"/>
      <c r="T1848" s="225"/>
      <c r="U1848" s="225"/>
      <c r="V1848" s="225"/>
      <c r="W1848" s="225"/>
      <c r="X1848" s="225"/>
      <c r="Y1848" s="225"/>
      <c r="Z1848" s="225"/>
      <c r="AA1848" s="225"/>
      <c r="AB1848" s="225"/>
      <c r="AC1848" s="225"/>
      <c r="AD1848" s="226"/>
      <c r="AE1848" s="226"/>
      <c r="AF1848" s="227"/>
      <c r="AG1848" s="227"/>
      <c r="AH1848" s="50"/>
      <c r="AI1848" s="50"/>
      <c r="AJ1848" s="50"/>
      <c r="AK1848" s="50"/>
      <c r="AL1848" s="50"/>
      <c r="AM1848" s="50"/>
      <c r="AN1848" s="50"/>
      <c r="AO1848" s="50"/>
      <c r="AP1848" s="50"/>
      <c r="AQ1848" s="50"/>
      <c r="AR1848" s="50"/>
      <c r="AS1848" s="50"/>
      <c r="AT1848" s="50"/>
      <c r="AU1848" s="50"/>
      <c r="AV1848" s="50"/>
      <c r="AW1848" s="50"/>
      <c r="AX1848" s="50"/>
      <c r="AY1848" s="50"/>
      <c r="AZ1848" s="50"/>
      <c r="BA1848" s="50"/>
      <c r="BB1848" s="50"/>
      <c r="BC1848" s="50"/>
      <c r="BD1848" s="50"/>
      <c r="BE1848" s="50"/>
      <c r="BF1848" s="50"/>
      <c r="BG1848" s="50"/>
    </row>
    <row r="1849" spans="4:59" s="51" customFormat="1" x14ac:dyDescent="0.25">
      <c r="D1849" s="228"/>
      <c r="G1849" s="224"/>
      <c r="H1849" s="225"/>
      <c r="I1849" s="225"/>
      <c r="J1849" s="225"/>
      <c r="K1849" s="225"/>
      <c r="L1849" s="225"/>
      <c r="M1849" s="225"/>
      <c r="N1849" s="225"/>
      <c r="O1849" s="225"/>
      <c r="P1849" s="225"/>
      <c r="Q1849" s="225"/>
      <c r="R1849" s="225"/>
      <c r="S1849" s="225"/>
      <c r="T1849" s="225"/>
      <c r="U1849" s="225"/>
      <c r="V1849" s="225"/>
      <c r="W1849" s="225"/>
      <c r="X1849" s="225"/>
      <c r="Y1849" s="225"/>
      <c r="Z1849" s="225"/>
      <c r="AA1849" s="225"/>
      <c r="AB1849" s="225"/>
      <c r="AC1849" s="225"/>
      <c r="AD1849" s="226"/>
      <c r="AE1849" s="226"/>
      <c r="AF1849" s="227"/>
      <c r="AG1849" s="227"/>
      <c r="AH1849" s="50"/>
      <c r="AI1849" s="50"/>
      <c r="AJ1849" s="50"/>
      <c r="AK1849" s="50"/>
      <c r="AL1849" s="50"/>
      <c r="AM1849" s="50"/>
      <c r="AN1849" s="50"/>
      <c r="AO1849" s="50"/>
      <c r="AP1849" s="50"/>
      <c r="AQ1849" s="50"/>
      <c r="AR1849" s="50"/>
      <c r="AS1849" s="50"/>
      <c r="AT1849" s="50"/>
      <c r="AU1849" s="50"/>
      <c r="AV1849" s="50"/>
      <c r="AW1849" s="50"/>
      <c r="AX1849" s="50"/>
      <c r="AY1849" s="50"/>
      <c r="AZ1849" s="50"/>
      <c r="BA1849" s="50"/>
      <c r="BB1849" s="50"/>
      <c r="BC1849" s="50"/>
      <c r="BD1849" s="50"/>
      <c r="BE1849" s="50"/>
      <c r="BF1849" s="50"/>
      <c r="BG1849" s="50"/>
    </row>
    <row r="1850" spans="4:59" s="51" customFormat="1" x14ac:dyDescent="0.25">
      <c r="D1850" s="228"/>
      <c r="G1850" s="224"/>
      <c r="H1850" s="225"/>
      <c r="I1850" s="225"/>
      <c r="J1850" s="225"/>
      <c r="K1850" s="225"/>
      <c r="L1850" s="225"/>
      <c r="M1850" s="225"/>
      <c r="N1850" s="225"/>
      <c r="O1850" s="225"/>
      <c r="P1850" s="225"/>
      <c r="Q1850" s="225"/>
      <c r="R1850" s="225"/>
      <c r="S1850" s="225"/>
      <c r="T1850" s="225"/>
      <c r="U1850" s="225"/>
      <c r="V1850" s="225"/>
      <c r="W1850" s="225"/>
      <c r="X1850" s="225"/>
      <c r="Y1850" s="225"/>
      <c r="Z1850" s="225"/>
      <c r="AA1850" s="225"/>
      <c r="AB1850" s="225"/>
      <c r="AC1850" s="225"/>
      <c r="AD1850" s="226"/>
      <c r="AE1850" s="226"/>
      <c r="AF1850" s="227"/>
      <c r="AG1850" s="227"/>
      <c r="AH1850" s="50"/>
      <c r="AI1850" s="50"/>
      <c r="AJ1850" s="50"/>
      <c r="AK1850" s="50"/>
      <c r="AL1850" s="50"/>
      <c r="AM1850" s="50"/>
      <c r="AN1850" s="50"/>
      <c r="AO1850" s="50"/>
      <c r="AP1850" s="50"/>
      <c r="AQ1850" s="50"/>
      <c r="AR1850" s="50"/>
      <c r="AS1850" s="50"/>
      <c r="AT1850" s="50"/>
      <c r="AU1850" s="50"/>
      <c r="AV1850" s="50"/>
      <c r="AW1850" s="50"/>
      <c r="AX1850" s="50"/>
      <c r="AY1850" s="50"/>
      <c r="AZ1850" s="50"/>
      <c r="BA1850" s="50"/>
      <c r="BB1850" s="50"/>
      <c r="BC1850" s="50"/>
      <c r="BD1850" s="50"/>
      <c r="BE1850" s="50"/>
      <c r="BF1850" s="50"/>
      <c r="BG1850" s="50"/>
    </row>
    <row r="1851" spans="4:59" s="51" customFormat="1" x14ac:dyDescent="0.25">
      <c r="D1851" s="228"/>
      <c r="G1851" s="224"/>
      <c r="H1851" s="225"/>
      <c r="I1851" s="225"/>
      <c r="J1851" s="225"/>
      <c r="K1851" s="225"/>
      <c r="L1851" s="225"/>
      <c r="M1851" s="225"/>
      <c r="N1851" s="225"/>
      <c r="O1851" s="225"/>
      <c r="P1851" s="225"/>
      <c r="Q1851" s="225"/>
      <c r="R1851" s="225"/>
      <c r="S1851" s="225"/>
      <c r="T1851" s="225"/>
      <c r="U1851" s="225"/>
      <c r="V1851" s="225"/>
      <c r="W1851" s="225"/>
      <c r="X1851" s="225"/>
      <c r="Y1851" s="225"/>
      <c r="Z1851" s="225"/>
      <c r="AA1851" s="225"/>
      <c r="AB1851" s="225"/>
      <c r="AC1851" s="225"/>
      <c r="AD1851" s="226"/>
      <c r="AE1851" s="226"/>
      <c r="AF1851" s="227"/>
      <c r="AG1851" s="227"/>
      <c r="AH1851" s="50"/>
      <c r="AI1851" s="50"/>
      <c r="AJ1851" s="50"/>
      <c r="AK1851" s="50"/>
      <c r="AL1851" s="50"/>
      <c r="AM1851" s="50"/>
      <c r="AN1851" s="50"/>
      <c r="AO1851" s="50"/>
      <c r="AP1851" s="50"/>
      <c r="AQ1851" s="50"/>
      <c r="AR1851" s="50"/>
      <c r="AS1851" s="50"/>
      <c r="AT1851" s="50"/>
      <c r="AU1851" s="50"/>
      <c r="AV1851" s="50"/>
      <c r="AW1851" s="50"/>
      <c r="AX1851" s="50"/>
      <c r="AY1851" s="50"/>
      <c r="AZ1851" s="50"/>
      <c r="BA1851" s="50"/>
      <c r="BB1851" s="50"/>
      <c r="BC1851" s="50"/>
      <c r="BD1851" s="50"/>
      <c r="BE1851" s="50"/>
      <c r="BF1851" s="50"/>
      <c r="BG1851" s="50"/>
    </row>
    <row r="1852" spans="4:59" s="51" customFormat="1" x14ac:dyDescent="0.25">
      <c r="D1852" s="228"/>
      <c r="G1852" s="224"/>
      <c r="H1852" s="225"/>
      <c r="I1852" s="225"/>
      <c r="J1852" s="225"/>
      <c r="K1852" s="225"/>
      <c r="L1852" s="225"/>
      <c r="M1852" s="225"/>
      <c r="N1852" s="225"/>
      <c r="O1852" s="225"/>
      <c r="P1852" s="225"/>
      <c r="Q1852" s="225"/>
      <c r="R1852" s="225"/>
      <c r="S1852" s="225"/>
      <c r="T1852" s="225"/>
      <c r="U1852" s="225"/>
      <c r="V1852" s="225"/>
      <c r="W1852" s="225"/>
      <c r="X1852" s="225"/>
      <c r="Y1852" s="225"/>
      <c r="Z1852" s="225"/>
      <c r="AA1852" s="225"/>
      <c r="AB1852" s="225"/>
      <c r="AC1852" s="225"/>
      <c r="AD1852" s="226"/>
      <c r="AE1852" s="226"/>
      <c r="AF1852" s="227"/>
      <c r="AG1852" s="227"/>
      <c r="AH1852" s="50"/>
      <c r="AI1852" s="50"/>
      <c r="AJ1852" s="50"/>
      <c r="AK1852" s="50"/>
      <c r="AL1852" s="50"/>
      <c r="AM1852" s="50"/>
      <c r="AN1852" s="50"/>
      <c r="AO1852" s="50"/>
      <c r="AP1852" s="50"/>
      <c r="AQ1852" s="50"/>
      <c r="AR1852" s="50"/>
      <c r="AS1852" s="50"/>
      <c r="AT1852" s="50"/>
      <c r="AU1852" s="50"/>
      <c r="AV1852" s="50"/>
      <c r="AW1852" s="50"/>
      <c r="AX1852" s="50"/>
      <c r="AY1852" s="50"/>
      <c r="AZ1852" s="50"/>
      <c r="BA1852" s="50"/>
      <c r="BB1852" s="50"/>
      <c r="BC1852" s="50"/>
      <c r="BD1852" s="50"/>
      <c r="BE1852" s="50"/>
      <c r="BF1852" s="50"/>
      <c r="BG1852" s="50"/>
    </row>
    <row r="1853" spans="4:59" s="51" customFormat="1" x14ac:dyDescent="0.25">
      <c r="D1853" s="228"/>
      <c r="G1853" s="224"/>
      <c r="H1853" s="225"/>
      <c r="I1853" s="225"/>
      <c r="J1853" s="225"/>
      <c r="K1853" s="225"/>
      <c r="L1853" s="225"/>
      <c r="M1853" s="225"/>
      <c r="N1853" s="225"/>
      <c r="O1853" s="225"/>
      <c r="P1853" s="225"/>
      <c r="Q1853" s="225"/>
      <c r="R1853" s="225"/>
      <c r="S1853" s="225"/>
      <c r="T1853" s="225"/>
      <c r="U1853" s="225"/>
      <c r="V1853" s="225"/>
      <c r="W1853" s="225"/>
      <c r="X1853" s="225"/>
      <c r="Y1853" s="225"/>
      <c r="Z1853" s="225"/>
      <c r="AA1853" s="225"/>
      <c r="AB1853" s="225"/>
      <c r="AC1853" s="225"/>
      <c r="AD1853" s="226"/>
      <c r="AE1853" s="226"/>
      <c r="AF1853" s="227"/>
      <c r="AG1853" s="227"/>
      <c r="AH1853" s="50"/>
      <c r="AI1853" s="50"/>
      <c r="AJ1853" s="50"/>
      <c r="AK1853" s="50"/>
      <c r="AL1853" s="50"/>
      <c r="AM1853" s="50"/>
      <c r="AN1853" s="50"/>
      <c r="AO1853" s="50"/>
      <c r="AP1853" s="50"/>
      <c r="AQ1853" s="50"/>
      <c r="AR1853" s="50"/>
      <c r="AS1853" s="50"/>
      <c r="AT1853" s="50"/>
      <c r="AU1853" s="50"/>
      <c r="AV1853" s="50"/>
      <c r="AW1853" s="50"/>
      <c r="AX1853" s="50"/>
      <c r="AY1853" s="50"/>
      <c r="AZ1853" s="50"/>
      <c r="BA1853" s="50"/>
      <c r="BB1853" s="50"/>
      <c r="BC1853" s="50"/>
      <c r="BD1853" s="50"/>
      <c r="BE1853" s="50"/>
      <c r="BF1853" s="50"/>
      <c r="BG1853" s="50"/>
    </row>
    <row r="1854" spans="4:59" s="51" customFormat="1" x14ac:dyDescent="0.25">
      <c r="D1854" s="228"/>
      <c r="G1854" s="224"/>
      <c r="H1854" s="225"/>
      <c r="I1854" s="225"/>
      <c r="J1854" s="225"/>
      <c r="K1854" s="225"/>
      <c r="L1854" s="225"/>
      <c r="M1854" s="225"/>
      <c r="N1854" s="225"/>
      <c r="O1854" s="225"/>
      <c r="P1854" s="225"/>
      <c r="Q1854" s="225"/>
      <c r="R1854" s="225"/>
      <c r="S1854" s="225"/>
      <c r="T1854" s="225"/>
      <c r="U1854" s="225"/>
      <c r="V1854" s="225"/>
      <c r="W1854" s="225"/>
      <c r="X1854" s="225"/>
      <c r="Y1854" s="225"/>
      <c r="Z1854" s="225"/>
      <c r="AA1854" s="225"/>
      <c r="AB1854" s="225"/>
      <c r="AC1854" s="225"/>
      <c r="AD1854" s="226"/>
      <c r="AE1854" s="226"/>
      <c r="AF1854" s="227"/>
      <c r="AG1854" s="227"/>
      <c r="AH1854" s="50"/>
      <c r="AI1854" s="50"/>
      <c r="AJ1854" s="50"/>
      <c r="AK1854" s="50"/>
      <c r="AL1854" s="50"/>
      <c r="AM1854" s="50"/>
      <c r="AN1854" s="50"/>
      <c r="AO1854" s="50"/>
      <c r="AP1854" s="50"/>
      <c r="AQ1854" s="50"/>
      <c r="AR1854" s="50"/>
      <c r="AS1854" s="50"/>
      <c r="AT1854" s="50"/>
      <c r="AU1854" s="50"/>
      <c r="AV1854" s="50"/>
      <c r="AW1854" s="50"/>
      <c r="AX1854" s="50"/>
      <c r="AY1854" s="50"/>
      <c r="AZ1854" s="50"/>
      <c r="BA1854" s="50"/>
      <c r="BB1854" s="50"/>
      <c r="BC1854" s="50"/>
      <c r="BD1854" s="50"/>
      <c r="BE1854" s="50"/>
      <c r="BF1854" s="50"/>
      <c r="BG1854" s="50"/>
    </row>
    <row r="1855" spans="4:59" s="51" customFormat="1" x14ac:dyDescent="0.25">
      <c r="D1855" s="228"/>
      <c r="G1855" s="224"/>
      <c r="H1855" s="225"/>
      <c r="I1855" s="225"/>
      <c r="J1855" s="225"/>
      <c r="K1855" s="225"/>
      <c r="L1855" s="225"/>
      <c r="M1855" s="225"/>
      <c r="N1855" s="225"/>
      <c r="O1855" s="225"/>
      <c r="P1855" s="225"/>
      <c r="Q1855" s="225"/>
      <c r="R1855" s="225"/>
      <c r="S1855" s="225"/>
      <c r="T1855" s="225"/>
      <c r="U1855" s="225"/>
      <c r="V1855" s="225"/>
      <c r="W1855" s="225"/>
      <c r="X1855" s="225"/>
      <c r="Y1855" s="225"/>
      <c r="Z1855" s="225"/>
      <c r="AA1855" s="225"/>
      <c r="AB1855" s="225"/>
      <c r="AC1855" s="225"/>
      <c r="AD1855" s="226"/>
      <c r="AE1855" s="226"/>
      <c r="AF1855" s="227"/>
      <c r="AG1855" s="227"/>
      <c r="AH1855" s="50"/>
      <c r="AI1855" s="50"/>
      <c r="AJ1855" s="50"/>
      <c r="AK1855" s="50"/>
      <c r="AL1855" s="50"/>
      <c r="AM1855" s="50"/>
      <c r="AN1855" s="50"/>
      <c r="AO1855" s="50"/>
      <c r="AP1855" s="50"/>
      <c r="AQ1855" s="50"/>
      <c r="AR1855" s="50"/>
      <c r="AS1855" s="50"/>
      <c r="AT1855" s="50"/>
      <c r="AU1855" s="50"/>
      <c r="AV1855" s="50"/>
      <c r="AW1855" s="50"/>
      <c r="AX1855" s="50"/>
      <c r="AY1855" s="50"/>
      <c r="AZ1855" s="50"/>
      <c r="BA1855" s="50"/>
      <c r="BB1855" s="50"/>
      <c r="BC1855" s="50"/>
      <c r="BD1855" s="50"/>
      <c r="BE1855" s="50"/>
      <c r="BF1855" s="50"/>
      <c r="BG1855" s="50"/>
    </row>
    <row r="1856" spans="4:59" s="51" customFormat="1" x14ac:dyDescent="0.25">
      <c r="D1856" s="228"/>
      <c r="G1856" s="224"/>
      <c r="H1856" s="225"/>
      <c r="I1856" s="225"/>
      <c r="J1856" s="225"/>
      <c r="K1856" s="225"/>
      <c r="L1856" s="225"/>
      <c r="M1856" s="225"/>
      <c r="N1856" s="225"/>
      <c r="O1856" s="225"/>
      <c r="P1856" s="225"/>
      <c r="Q1856" s="225"/>
      <c r="R1856" s="225"/>
      <c r="S1856" s="225"/>
      <c r="T1856" s="225"/>
      <c r="U1856" s="225"/>
      <c r="V1856" s="225"/>
      <c r="W1856" s="225"/>
      <c r="X1856" s="225"/>
      <c r="Y1856" s="225"/>
      <c r="Z1856" s="225"/>
      <c r="AA1856" s="225"/>
      <c r="AB1856" s="225"/>
      <c r="AC1856" s="225"/>
      <c r="AD1856" s="226"/>
      <c r="AE1856" s="226"/>
      <c r="AF1856" s="227"/>
      <c r="AG1856" s="227"/>
      <c r="AH1856" s="50"/>
      <c r="AI1856" s="50"/>
      <c r="AJ1856" s="50"/>
      <c r="AK1856" s="50"/>
      <c r="AL1856" s="50"/>
      <c r="AM1856" s="50"/>
      <c r="AN1856" s="50"/>
      <c r="AO1856" s="50"/>
      <c r="AP1856" s="50"/>
      <c r="AQ1856" s="50"/>
      <c r="AR1856" s="50"/>
      <c r="AS1856" s="50"/>
      <c r="AT1856" s="50"/>
      <c r="AU1856" s="50"/>
      <c r="AV1856" s="50"/>
      <c r="AW1856" s="50"/>
      <c r="AX1856" s="50"/>
      <c r="AY1856" s="50"/>
      <c r="AZ1856" s="50"/>
      <c r="BA1856" s="50"/>
      <c r="BB1856" s="50"/>
      <c r="BC1856" s="50"/>
      <c r="BD1856" s="50"/>
      <c r="BE1856" s="50"/>
      <c r="BF1856" s="50"/>
      <c r="BG1856" s="50"/>
    </row>
    <row r="1857" spans="4:59" s="51" customFormat="1" x14ac:dyDescent="0.25">
      <c r="D1857" s="228"/>
      <c r="G1857" s="224"/>
      <c r="H1857" s="225"/>
      <c r="I1857" s="225"/>
      <c r="J1857" s="225"/>
      <c r="K1857" s="225"/>
      <c r="L1857" s="225"/>
      <c r="M1857" s="225"/>
      <c r="N1857" s="225"/>
      <c r="O1857" s="225"/>
      <c r="P1857" s="225"/>
      <c r="Q1857" s="225"/>
      <c r="R1857" s="225"/>
      <c r="S1857" s="225"/>
      <c r="T1857" s="225"/>
      <c r="U1857" s="225"/>
      <c r="V1857" s="225"/>
      <c r="W1857" s="225"/>
      <c r="X1857" s="225"/>
      <c r="Y1857" s="225"/>
      <c r="Z1857" s="225"/>
      <c r="AA1857" s="225"/>
      <c r="AB1857" s="225"/>
      <c r="AC1857" s="225"/>
      <c r="AD1857" s="226"/>
      <c r="AE1857" s="226"/>
      <c r="AF1857" s="227"/>
      <c r="AG1857" s="227"/>
      <c r="AH1857" s="50"/>
      <c r="AI1857" s="50"/>
      <c r="AJ1857" s="50"/>
      <c r="AK1857" s="50"/>
      <c r="AL1857" s="50"/>
      <c r="AM1857" s="50"/>
      <c r="AN1857" s="50"/>
      <c r="AO1857" s="50"/>
      <c r="AP1857" s="50"/>
      <c r="AQ1857" s="50"/>
      <c r="AR1857" s="50"/>
      <c r="AS1857" s="50"/>
      <c r="AT1857" s="50"/>
      <c r="AU1857" s="50"/>
      <c r="AV1857" s="50"/>
      <c r="AW1857" s="50"/>
      <c r="AX1857" s="50"/>
      <c r="AY1857" s="50"/>
      <c r="AZ1857" s="50"/>
      <c r="BA1857" s="50"/>
      <c r="BB1857" s="50"/>
      <c r="BC1857" s="50"/>
      <c r="BD1857" s="50"/>
      <c r="BE1857" s="50"/>
      <c r="BF1857" s="50"/>
      <c r="BG1857" s="50"/>
    </row>
    <row r="1858" spans="4:59" s="51" customFormat="1" x14ac:dyDescent="0.25">
      <c r="D1858" s="228"/>
      <c r="G1858" s="224"/>
      <c r="H1858" s="225"/>
      <c r="I1858" s="225"/>
      <c r="J1858" s="225"/>
      <c r="K1858" s="225"/>
      <c r="L1858" s="225"/>
      <c r="M1858" s="225"/>
      <c r="N1858" s="225"/>
      <c r="O1858" s="225"/>
      <c r="P1858" s="225"/>
      <c r="Q1858" s="225"/>
      <c r="R1858" s="225"/>
      <c r="S1858" s="225"/>
      <c r="T1858" s="225"/>
      <c r="U1858" s="225"/>
      <c r="V1858" s="225"/>
      <c r="W1858" s="225"/>
      <c r="X1858" s="225"/>
      <c r="Y1858" s="225"/>
      <c r="Z1858" s="225"/>
      <c r="AA1858" s="225"/>
      <c r="AB1858" s="225"/>
      <c r="AC1858" s="225"/>
      <c r="AD1858" s="226"/>
      <c r="AE1858" s="226"/>
      <c r="AF1858" s="227"/>
      <c r="AG1858" s="227"/>
      <c r="AH1858" s="50"/>
      <c r="AI1858" s="50"/>
      <c r="AJ1858" s="50"/>
      <c r="AK1858" s="50"/>
      <c r="AL1858" s="50"/>
      <c r="AM1858" s="50"/>
      <c r="AN1858" s="50"/>
      <c r="AO1858" s="50"/>
      <c r="AP1858" s="50"/>
      <c r="AQ1858" s="50"/>
      <c r="AR1858" s="50"/>
      <c r="AS1858" s="50"/>
      <c r="AT1858" s="50"/>
      <c r="AU1858" s="50"/>
      <c r="AV1858" s="50"/>
      <c r="AW1858" s="50"/>
      <c r="AX1858" s="50"/>
      <c r="AY1858" s="50"/>
      <c r="AZ1858" s="50"/>
      <c r="BA1858" s="50"/>
      <c r="BB1858" s="50"/>
      <c r="BC1858" s="50"/>
      <c r="BD1858" s="50"/>
      <c r="BE1858" s="50"/>
      <c r="BF1858" s="50"/>
      <c r="BG1858" s="50"/>
    </row>
    <row r="1859" spans="4:59" s="51" customFormat="1" x14ac:dyDescent="0.25">
      <c r="D1859" s="228"/>
      <c r="G1859" s="224"/>
      <c r="H1859" s="225"/>
      <c r="I1859" s="225"/>
      <c r="J1859" s="225"/>
      <c r="K1859" s="225"/>
      <c r="L1859" s="225"/>
      <c r="M1859" s="225"/>
      <c r="N1859" s="225"/>
      <c r="O1859" s="225"/>
      <c r="P1859" s="225"/>
      <c r="Q1859" s="225"/>
      <c r="R1859" s="225"/>
      <c r="S1859" s="225"/>
      <c r="T1859" s="225"/>
      <c r="U1859" s="225"/>
      <c r="V1859" s="225"/>
      <c r="W1859" s="225"/>
      <c r="X1859" s="225"/>
      <c r="Y1859" s="225"/>
      <c r="Z1859" s="225"/>
      <c r="AA1859" s="225"/>
      <c r="AB1859" s="225"/>
      <c r="AC1859" s="225"/>
      <c r="AD1859" s="226"/>
      <c r="AE1859" s="226"/>
      <c r="AF1859" s="227"/>
      <c r="AG1859" s="227"/>
      <c r="AH1859" s="50"/>
      <c r="AI1859" s="50"/>
      <c r="AJ1859" s="50"/>
      <c r="AK1859" s="50"/>
      <c r="AL1859" s="50"/>
      <c r="AM1859" s="50"/>
      <c r="AN1859" s="50"/>
      <c r="AO1859" s="50"/>
      <c r="AP1859" s="50"/>
      <c r="AQ1859" s="50"/>
      <c r="AR1859" s="50"/>
      <c r="AS1859" s="50"/>
      <c r="AT1859" s="50"/>
      <c r="AU1859" s="50"/>
      <c r="AV1859" s="50"/>
      <c r="AW1859" s="50"/>
      <c r="AX1859" s="50"/>
      <c r="AY1859" s="50"/>
      <c r="AZ1859" s="50"/>
      <c r="BA1859" s="50"/>
      <c r="BB1859" s="50"/>
      <c r="BC1859" s="50"/>
      <c r="BD1859" s="50"/>
      <c r="BE1859" s="50"/>
      <c r="BF1859" s="50"/>
      <c r="BG1859" s="50"/>
    </row>
    <row r="1860" spans="4:59" s="51" customFormat="1" x14ac:dyDescent="0.25">
      <c r="D1860" s="228"/>
      <c r="G1860" s="224"/>
      <c r="H1860" s="225"/>
      <c r="I1860" s="225"/>
      <c r="J1860" s="225"/>
      <c r="K1860" s="225"/>
      <c r="L1860" s="225"/>
      <c r="M1860" s="225"/>
      <c r="N1860" s="225"/>
      <c r="O1860" s="225"/>
      <c r="P1860" s="225"/>
      <c r="Q1860" s="225"/>
      <c r="R1860" s="225"/>
      <c r="S1860" s="225"/>
      <c r="T1860" s="225"/>
      <c r="U1860" s="225"/>
      <c r="V1860" s="225"/>
      <c r="W1860" s="225"/>
      <c r="X1860" s="225"/>
      <c r="Y1860" s="225"/>
      <c r="Z1860" s="225"/>
      <c r="AA1860" s="225"/>
      <c r="AB1860" s="225"/>
      <c r="AC1860" s="225"/>
      <c r="AD1860" s="226"/>
      <c r="AE1860" s="226"/>
      <c r="AF1860" s="227"/>
      <c r="AG1860" s="227"/>
      <c r="AH1860" s="50"/>
      <c r="AI1860" s="50"/>
      <c r="AJ1860" s="50"/>
      <c r="AK1860" s="50"/>
      <c r="AL1860" s="50"/>
      <c r="AM1860" s="50"/>
      <c r="AN1860" s="50"/>
      <c r="AO1860" s="50"/>
      <c r="AP1860" s="50"/>
      <c r="AQ1860" s="50"/>
      <c r="AR1860" s="50"/>
      <c r="AS1860" s="50"/>
      <c r="AT1860" s="50"/>
      <c r="AU1860" s="50"/>
      <c r="AV1860" s="50"/>
      <c r="AW1860" s="50"/>
      <c r="AX1860" s="50"/>
      <c r="AY1860" s="50"/>
      <c r="AZ1860" s="50"/>
      <c r="BA1860" s="50"/>
      <c r="BB1860" s="50"/>
      <c r="BC1860" s="50"/>
      <c r="BD1860" s="50"/>
      <c r="BE1860" s="50"/>
      <c r="BF1860" s="50"/>
      <c r="BG1860" s="50"/>
    </row>
    <row r="1861" spans="4:59" s="51" customFormat="1" x14ac:dyDescent="0.25">
      <c r="D1861" s="228"/>
      <c r="G1861" s="224"/>
      <c r="H1861" s="225"/>
      <c r="I1861" s="225"/>
      <c r="J1861" s="225"/>
      <c r="K1861" s="225"/>
      <c r="L1861" s="225"/>
      <c r="M1861" s="225"/>
      <c r="N1861" s="225"/>
      <c r="O1861" s="225"/>
      <c r="P1861" s="225"/>
      <c r="Q1861" s="225"/>
      <c r="R1861" s="225"/>
      <c r="S1861" s="225"/>
      <c r="T1861" s="225"/>
      <c r="U1861" s="225"/>
      <c r="V1861" s="225"/>
      <c r="W1861" s="225"/>
      <c r="X1861" s="225"/>
      <c r="Y1861" s="225"/>
      <c r="Z1861" s="225"/>
      <c r="AA1861" s="225"/>
      <c r="AB1861" s="225"/>
      <c r="AC1861" s="225"/>
      <c r="AD1861" s="226"/>
      <c r="AE1861" s="226"/>
      <c r="AF1861" s="227"/>
      <c r="AG1861" s="227"/>
      <c r="AH1861" s="50"/>
      <c r="AI1861" s="50"/>
      <c r="AJ1861" s="50"/>
      <c r="AK1861" s="50"/>
      <c r="AL1861" s="50"/>
      <c r="AM1861" s="50"/>
      <c r="AN1861" s="50"/>
      <c r="AO1861" s="50"/>
      <c r="AP1861" s="50"/>
      <c r="AQ1861" s="50"/>
      <c r="AR1861" s="50"/>
      <c r="AS1861" s="50"/>
      <c r="AT1861" s="50"/>
      <c r="AU1861" s="50"/>
      <c r="AV1861" s="50"/>
      <c r="AW1861" s="50"/>
      <c r="AX1861" s="50"/>
      <c r="AY1861" s="50"/>
      <c r="AZ1861" s="50"/>
      <c r="BA1861" s="50"/>
      <c r="BB1861" s="50"/>
      <c r="BC1861" s="50"/>
      <c r="BD1861" s="50"/>
      <c r="BE1861" s="50"/>
      <c r="BF1861" s="50"/>
      <c r="BG1861" s="50"/>
    </row>
    <row r="1862" spans="4:59" s="51" customFormat="1" x14ac:dyDescent="0.25">
      <c r="D1862" s="228"/>
      <c r="G1862" s="224"/>
      <c r="H1862" s="225"/>
      <c r="I1862" s="225"/>
      <c r="J1862" s="225"/>
      <c r="K1862" s="225"/>
      <c r="L1862" s="225"/>
      <c r="M1862" s="225"/>
      <c r="N1862" s="225"/>
      <c r="O1862" s="225"/>
      <c r="P1862" s="225"/>
      <c r="Q1862" s="225"/>
      <c r="R1862" s="225"/>
      <c r="S1862" s="225"/>
      <c r="T1862" s="225"/>
      <c r="U1862" s="225"/>
      <c r="V1862" s="225"/>
      <c r="W1862" s="225"/>
      <c r="X1862" s="225"/>
      <c r="Y1862" s="225"/>
      <c r="Z1862" s="225"/>
      <c r="AA1862" s="225"/>
      <c r="AB1862" s="225"/>
      <c r="AC1862" s="225"/>
      <c r="AD1862" s="226"/>
      <c r="AE1862" s="226"/>
      <c r="AF1862" s="227"/>
      <c r="AG1862" s="227"/>
      <c r="AH1862" s="50"/>
      <c r="AI1862" s="50"/>
      <c r="AJ1862" s="50"/>
      <c r="AK1862" s="50"/>
      <c r="AL1862" s="50"/>
      <c r="AM1862" s="50"/>
      <c r="AN1862" s="50"/>
      <c r="AO1862" s="50"/>
      <c r="AP1862" s="50"/>
      <c r="AQ1862" s="50"/>
      <c r="AR1862" s="50"/>
      <c r="AS1862" s="50"/>
      <c r="AT1862" s="50"/>
      <c r="AU1862" s="50"/>
      <c r="AV1862" s="50"/>
      <c r="AW1862" s="50"/>
      <c r="AX1862" s="50"/>
      <c r="AY1862" s="50"/>
      <c r="AZ1862" s="50"/>
      <c r="BA1862" s="50"/>
      <c r="BB1862" s="50"/>
      <c r="BC1862" s="50"/>
      <c r="BD1862" s="50"/>
      <c r="BE1862" s="50"/>
      <c r="BF1862" s="50"/>
      <c r="BG1862" s="50"/>
    </row>
    <row r="1863" spans="4:59" s="51" customFormat="1" x14ac:dyDescent="0.25">
      <c r="D1863" s="228"/>
      <c r="G1863" s="224"/>
      <c r="H1863" s="225"/>
      <c r="I1863" s="225"/>
      <c r="J1863" s="225"/>
      <c r="K1863" s="225"/>
      <c r="L1863" s="225"/>
      <c r="M1863" s="225"/>
      <c r="N1863" s="225"/>
      <c r="O1863" s="225"/>
      <c r="P1863" s="225"/>
      <c r="Q1863" s="225"/>
      <c r="R1863" s="225"/>
      <c r="S1863" s="225"/>
      <c r="T1863" s="225"/>
      <c r="U1863" s="225"/>
      <c r="V1863" s="225"/>
      <c r="W1863" s="225"/>
      <c r="X1863" s="225"/>
      <c r="Y1863" s="225"/>
      <c r="Z1863" s="225"/>
      <c r="AA1863" s="225"/>
      <c r="AB1863" s="225"/>
      <c r="AC1863" s="225"/>
      <c r="AD1863" s="226"/>
      <c r="AE1863" s="226"/>
      <c r="AF1863" s="227"/>
      <c r="AG1863" s="227"/>
      <c r="AH1863" s="50"/>
      <c r="AI1863" s="50"/>
      <c r="AJ1863" s="50"/>
      <c r="AK1863" s="50"/>
      <c r="AL1863" s="50"/>
      <c r="AM1863" s="50"/>
      <c r="AN1863" s="50"/>
      <c r="AO1863" s="50"/>
      <c r="AP1863" s="50"/>
      <c r="AQ1863" s="50"/>
      <c r="AR1863" s="50"/>
      <c r="AS1863" s="50"/>
      <c r="AT1863" s="50"/>
      <c r="AU1863" s="50"/>
      <c r="AV1863" s="50"/>
      <c r="AW1863" s="50"/>
      <c r="AX1863" s="50"/>
      <c r="AY1863" s="50"/>
      <c r="AZ1863" s="50"/>
      <c r="BA1863" s="50"/>
      <c r="BB1863" s="50"/>
      <c r="BC1863" s="50"/>
      <c r="BD1863" s="50"/>
      <c r="BE1863" s="50"/>
      <c r="BF1863" s="50"/>
      <c r="BG1863" s="50"/>
    </row>
    <row r="1864" spans="4:59" s="51" customFormat="1" x14ac:dyDescent="0.25">
      <c r="D1864" s="228"/>
      <c r="G1864" s="224"/>
      <c r="H1864" s="225"/>
      <c r="I1864" s="225"/>
      <c r="J1864" s="225"/>
      <c r="K1864" s="225"/>
      <c r="L1864" s="225"/>
      <c r="M1864" s="225"/>
      <c r="N1864" s="225"/>
      <c r="O1864" s="225"/>
      <c r="P1864" s="225"/>
      <c r="Q1864" s="225"/>
      <c r="R1864" s="225"/>
      <c r="S1864" s="225"/>
      <c r="T1864" s="225"/>
      <c r="U1864" s="225"/>
      <c r="V1864" s="225"/>
      <c r="W1864" s="225"/>
      <c r="X1864" s="225"/>
      <c r="Y1864" s="225"/>
      <c r="Z1864" s="225"/>
      <c r="AA1864" s="225"/>
      <c r="AB1864" s="225"/>
      <c r="AC1864" s="225"/>
      <c r="AD1864" s="226"/>
      <c r="AE1864" s="226"/>
      <c r="AF1864" s="227"/>
      <c r="AG1864" s="227"/>
      <c r="AH1864" s="50"/>
      <c r="AI1864" s="50"/>
      <c r="AJ1864" s="50"/>
      <c r="AK1864" s="50"/>
      <c r="AL1864" s="50"/>
      <c r="AM1864" s="50"/>
      <c r="AN1864" s="50"/>
      <c r="AO1864" s="50"/>
      <c r="AP1864" s="50"/>
      <c r="AQ1864" s="50"/>
      <c r="AR1864" s="50"/>
      <c r="AS1864" s="50"/>
      <c r="AT1864" s="50"/>
      <c r="AU1864" s="50"/>
      <c r="AV1864" s="50"/>
      <c r="AW1864" s="50"/>
      <c r="AX1864" s="50"/>
      <c r="AY1864" s="50"/>
      <c r="AZ1864" s="50"/>
      <c r="BA1864" s="50"/>
      <c r="BB1864" s="50"/>
      <c r="BC1864" s="50"/>
      <c r="BD1864" s="50"/>
      <c r="BE1864" s="50"/>
      <c r="BF1864" s="50"/>
      <c r="BG1864" s="50"/>
    </row>
    <row r="1865" spans="4:59" s="51" customFormat="1" x14ac:dyDescent="0.25">
      <c r="D1865" s="228"/>
      <c r="G1865" s="224"/>
      <c r="H1865" s="225"/>
      <c r="I1865" s="225"/>
      <c r="J1865" s="225"/>
      <c r="K1865" s="225"/>
      <c r="L1865" s="225"/>
      <c r="M1865" s="225"/>
      <c r="N1865" s="225"/>
      <c r="O1865" s="225"/>
      <c r="P1865" s="225"/>
      <c r="Q1865" s="225"/>
      <c r="R1865" s="225"/>
      <c r="S1865" s="225"/>
      <c r="T1865" s="225"/>
      <c r="U1865" s="225"/>
      <c r="V1865" s="225"/>
      <c r="W1865" s="225"/>
      <c r="X1865" s="225"/>
      <c r="Y1865" s="225"/>
      <c r="Z1865" s="225"/>
      <c r="AA1865" s="225"/>
      <c r="AB1865" s="225"/>
      <c r="AC1865" s="225"/>
      <c r="AD1865" s="226"/>
      <c r="AE1865" s="226"/>
      <c r="AF1865" s="227"/>
      <c r="AG1865" s="227"/>
      <c r="AH1865" s="50"/>
      <c r="AI1865" s="50"/>
      <c r="AJ1865" s="50"/>
      <c r="AK1865" s="50"/>
      <c r="AL1865" s="50"/>
      <c r="AM1865" s="50"/>
      <c r="AN1865" s="50"/>
      <c r="AO1865" s="50"/>
      <c r="AP1865" s="50"/>
      <c r="AQ1865" s="50"/>
      <c r="AR1865" s="50"/>
      <c r="AS1865" s="50"/>
      <c r="AT1865" s="50"/>
      <c r="AU1865" s="50"/>
      <c r="AV1865" s="50"/>
      <c r="AW1865" s="50"/>
      <c r="AX1865" s="50"/>
      <c r="AY1865" s="50"/>
      <c r="AZ1865" s="50"/>
      <c r="BA1865" s="50"/>
      <c r="BB1865" s="50"/>
      <c r="BC1865" s="50"/>
      <c r="BD1865" s="50"/>
      <c r="BE1865" s="50"/>
      <c r="BF1865" s="50"/>
      <c r="BG1865" s="50"/>
    </row>
    <row r="1866" spans="4:59" s="51" customFormat="1" x14ac:dyDescent="0.25">
      <c r="D1866" s="228"/>
      <c r="G1866" s="224"/>
      <c r="H1866" s="225"/>
      <c r="I1866" s="225"/>
      <c r="J1866" s="225"/>
      <c r="K1866" s="225"/>
      <c r="L1866" s="225"/>
      <c r="M1866" s="225"/>
      <c r="N1866" s="225"/>
      <c r="O1866" s="225"/>
      <c r="P1866" s="225"/>
      <c r="Q1866" s="225"/>
      <c r="R1866" s="225"/>
      <c r="S1866" s="225"/>
      <c r="T1866" s="225"/>
      <c r="U1866" s="225"/>
      <c r="V1866" s="225"/>
      <c r="W1866" s="225"/>
      <c r="X1866" s="225"/>
      <c r="Y1866" s="225"/>
      <c r="Z1866" s="225"/>
      <c r="AA1866" s="225"/>
      <c r="AB1866" s="225"/>
      <c r="AC1866" s="225"/>
      <c r="AD1866" s="226"/>
      <c r="AE1866" s="226"/>
      <c r="AF1866" s="227"/>
      <c r="AG1866" s="227"/>
      <c r="AH1866" s="50"/>
      <c r="AI1866" s="50"/>
      <c r="AJ1866" s="50"/>
      <c r="AK1866" s="50"/>
      <c r="AL1866" s="50"/>
      <c r="AM1866" s="50"/>
      <c r="AN1866" s="50"/>
      <c r="AO1866" s="50"/>
      <c r="AP1866" s="50"/>
      <c r="AQ1866" s="50"/>
      <c r="AR1866" s="50"/>
      <c r="AS1866" s="50"/>
      <c r="AT1866" s="50"/>
      <c r="AU1866" s="50"/>
      <c r="AV1866" s="50"/>
      <c r="AW1866" s="50"/>
      <c r="AX1866" s="50"/>
      <c r="AY1866" s="50"/>
      <c r="AZ1866" s="50"/>
      <c r="BA1866" s="50"/>
      <c r="BB1866" s="50"/>
      <c r="BC1866" s="50"/>
      <c r="BD1866" s="50"/>
      <c r="BE1866" s="50"/>
      <c r="BF1866" s="50"/>
      <c r="BG1866" s="50"/>
    </row>
    <row r="1867" spans="4:59" s="51" customFormat="1" x14ac:dyDescent="0.25">
      <c r="D1867" s="228"/>
      <c r="G1867" s="224"/>
      <c r="H1867" s="225"/>
      <c r="I1867" s="225"/>
      <c r="J1867" s="225"/>
      <c r="K1867" s="225"/>
      <c r="L1867" s="225"/>
      <c r="M1867" s="225"/>
      <c r="N1867" s="225"/>
      <c r="O1867" s="225"/>
      <c r="P1867" s="225"/>
      <c r="Q1867" s="225"/>
      <c r="R1867" s="225"/>
      <c r="S1867" s="225"/>
      <c r="T1867" s="225"/>
      <c r="U1867" s="225"/>
      <c r="V1867" s="225"/>
      <c r="W1867" s="225"/>
      <c r="X1867" s="225"/>
      <c r="Y1867" s="225"/>
      <c r="Z1867" s="225"/>
      <c r="AA1867" s="225"/>
      <c r="AB1867" s="225"/>
      <c r="AC1867" s="225"/>
      <c r="AD1867" s="226"/>
      <c r="AE1867" s="226"/>
      <c r="AF1867" s="227"/>
      <c r="AG1867" s="227"/>
      <c r="AH1867" s="50"/>
      <c r="AI1867" s="50"/>
      <c r="AJ1867" s="50"/>
      <c r="AK1867" s="50"/>
      <c r="AL1867" s="50"/>
      <c r="AM1867" s="50"/>
      <c r="AN1867" s="50"/>
      <c r="AO1867" s="50"/>
      <c r="AP1867" s="50"/>
      <c r="AQ1867" s="50"/>
      <c r="AR1867" s="50"/>
      <c r="AS1867" s="50"/>
      <c r="AT1867" s="50"/>
      <c r="AU1867" s="50"/>
      <c r="AV1867" s="50"/>
      <c r="AW1867" s="50"/>
      <c r="AX1867" s="50"/>
      <c r="AY1867" s="50"/>
      <c r="AZ1867" s="50"/>
      <c r="BA1867" s="50"/>
      <c r="BB1867" s="50"/>
      <c r="BC1867" s="50"/>
      <c r="BD1867" s="50"/>
      <c r="BE1867" s="50"/>
      <c r="BF1867" s="50"/>
      <c r="BG1867" s="50"/>
    </row>
    <row r="1868" spans="4:59" s="51" customFormat="1" x14ac:dyDescent="0.25">
      <c r="D1868" s="228"/>
      <c r="G1868" s="224"/>
      <c r="H1868" s="225"/>
      <c r="I1868" s="225"/>
      <c r="J1868" s="225"/>
      <c r="K1868" s="225"/>
      <c r="L1868" s="225"/>
      <c r="M1868" s="225"/>
      <c r="N1868" s="225"/>
      <c r="O1868" s="225"/>
      <c r="P1868" s="225"/>
      <c r="Q1868" s="225"/>
      <c r="R1868" s="225"/>
      <c r="S1868" s="225"/>
      <c r="T1868" s="225"/>
      <c r="U1868" s="225"/>
      <c r="V1868" s="225"/>
      <c r="W1868" s="225"/>
      <c r="X1868" s="225"/>
      <c r="Y1868" s="225"/>
      <c r="Z1868" s="225"/>
      <c r="AA1868" s="225"/>
      <c r="AB1868" s="225"/>
      <c r="AC1868" s="225"/>
      <c r="AD1868" s="226"/>
      <c r="AE1868" s="226"/>
      <c r="AF1868" s="227"/>
      <c r="AG1868" s="227"/>
      <c r="AH1868" s="50"/>
      <c r="AI1868" s="50"/>
      <c r="AJ1868" s="50"/>
      <c r="AK1868" s="50"/>
      <c r="AL1868" s="50"/>
      <c r="AM1868" s="50"/>
      <c r="AN1868" s="50"/>
      <c r="AO1868" s="50"/>
      <c r="AP1868" s="50"/>
      <c r="AQ1868" s="50"/>
      <c r="AR1868" s="50"/>
      <c r="AS1868" s="50"/>
      <c r="AT1868" s="50"/>
      <c r="AU1868" s="50"/>
      <c r="AV1868" s="50"/>
      <c r="AW1868" s="50"/>
      <c r="AX1868" s="50"/>
      <c r="AY1868" s="50"/>
      <c r="AZ1868" s="50"/>
      <c r="BA1868" s="50"/>
      <c r="BB1868" s="50"/>
      <c r="BC1868" s="50"/>
      <c r="BD1868" s="50"/>
      <c r="BE1868" s="50"/>
      <c r="BF1868" s="50"/>
      <c r="BG1868" s="50"/>
    </row>
    <row r="1869" spans="4:59" s="51" customFormat="1" x14ac:dyDescent="0.25">
      <c r="D1869" s="228"/>
      <c r="G1869" s="224"/>
      <c r="H1869" s="225"/>
      <c r="I1869" s="225"/>
      <c r="J1869" s="225"/>
      <c r="K1869" s="225"/>
      <c r="L1869" s="225"/>
      <c r="M1869" s="225"/>
      <c r="N1869" s="225"/>
      <c r="O1869" s="225"/>
      <c r="P1869" s="225"/>
      <c r="Q1869" s="225"/>
      <c r="R1869" s="225"/>
      <c r="S1869" s="225"/>
      <c r="T1869" s="225"/>
      <c r="U1869" s="225"/>
      <c r="V1869" s="225"/>
      <c r="W1869" s="225"/>
      <c r="X1869" s="225"/>
      <c r="Y1869" s="225"/>
      <c r="Z1869" s="225"/>
      <c r="AA1869" s="225"/>
      <c r="AB1869" s="225"/>
      <c r="AC1869" s="225"/>
      <c r="AD1869" s="226"/>
      <c r="AE1869" s="226"/>
      <c r="AF1869" s="227"/>
      <c r="AG1869" s="227"/>
      <c r="AH1869" s="50"/>
      <c r="AI1869" s="50"/>
      <c r="AJ1869" s="50"/>
      <c r="AK1869" s="50"/>
      <c r="AL1869" s="50"/>
      <c r="AM1869" s="50"/>
      <c r="AN1869" s="50"/>
      <c r="AO1869" s="50"/>
      <c r="AP1869" s="50"/>
      <c r="AQ1869" s="50"/>
      <c r="AR1869" s="50"/>
      <c r="AS1869" s="50"/>
      <c r="AT1869" s="50"/>
      <c r="AU1869" s="50"/>
      <c r="AV1869" s="50"/>
      <c r="AW1869" s="50"/>
      <c r="AX1869" s="50"/>
      <c r="AY1869" s="50"/>
      <c r="AZ1869" s="50"/>
      <c r="BA1869" s="50"/>
      <c r="BB1869" s="50"/>
      <c r="BC1869" s="50"/>
      <c r="BD1869" s="50"/>
      <c r="BE1869" s="50"/>
      <c r="BF1869" s="50"/>
      <c r="BG1869" s="50"/>
    </row>
    <row r="1870" spans="4:59" s="51" customFormat="1" x14ac:dyDescent="0.25">
      <c r="D1870" s="228"/>
      <c r="G1870" s="224"/>
      <c r="H1870" s="225"/>
      <c r="I1870" s="225"/>
      <c r="J1870" s="225"/>
      <c r="K1870" s="225"/>
      <c r="L1870" s="225"/>
      <c r="M1870" s="225"/>
      <c r="N1870" s="225"/>
      <c r="O1870" s="225"/>
      <c r="P1870" s="225"/>
      <c r="Q1870" s="225"/>
      <c r="R1870" s="225"/>
      <c r="S1870" s="225"/>
      <c r="T1870" s="225"/>
      <c r="U1870" s="225"/>
      <c r="V1870" s="225"/>
      <c r="W1870" s="225"/>
      <c r="X1870" s="225"/>
      <c r="Y1870" s="225"/>
      <c r="Z1870" s="225"/>
      <c r="AA1870" s="225"/>
      <c r="AB1870" s="225"/>
      <c r="AC1870" s="225"/>
      <c r="AD1870" s="226"/>
      <c r="AE1870" s="226"/>
      <c r="AF1870" s="227"/>
      <c r="AG1870" s="227"/>
      <c r="AH1870" s="50"/>
      <c r="AI1870" s="50"/>
      <c r="AJ1870" s="50"/>
      <c r="AK1870" s="50"/>
      <c r="AL1870" s="50"/>
      <c r="AM1870" s="50"/>
      <c r="AN1870" s="50"/>
      <c r="AO1870" s="50"/>
      <c r="AP1870" s="50"/>
      <c r="AQ1870" s="50"/>
      <c r="AR1870" s="50"/>
      <c r="AS1870" s="50"/>
      <c r="AT1870" s="50"/>
      <c r="AU1870" s="50"/>
      <c r="AV1870" s="50"/>
      <c r="AW1870" s="50"/>
      <c r="AX1870" s="50"/>
      <c r="AY1870" s="50"/>
      <c r="AZ1870" s="50"/>
      <c r="BA1870" s="50"/>
      <c r="BB1870" s="50"/>
      <c r="BC1870" s="50"/>
      <c r="BD1870" s="50"/>
      <c r="BE1870" s="50"/>
      <c r="BF1870" s="50"/>
      <c r="BG1870" s="50"/>
    </row>
    <row r="1871" spans="4:59" s="51" customFormat="1" x14ac:dyDescent="0.25">
      <c r="D1871" s="228"/>
      <c r="G1871" s="224"/>
      <c r="H1871" s="225"/>
      <c r="I1871" s="225"/>
      <c r="J1871" s="225"/>
      <c r="K1871" s="225"/>
      <c r="L1871" s="225"/>
      <c r="M1871" s="225"/>
      <c r="N1871" s="225"/>
      <c r="O1871" s="225"/>
      <c r="P1871" s="225"/>
      <c r="Q1871" s="225"/>
      <c r="R1871" s="225"/>
      <c r="S1871" s="225"/>
      <c r="T1871" s="225"/>
      <c r="U1871" s="225"/>
      <c r="V1871" s="225"/>
      <c r="W1871" s="225"/>
      <c r="X1871" s="225"/>
      <c r="Y1871" s="225"/>
      <c r="Z1871" s="225"/>
      <c r="AA1871" s="225"/>
      <c r="AB1871" s="225"/>
      <c r="AC1871" s="225"/>
      <c r="AD1871" s="226"/>
      <c r="AE1871" s="226"/>
      <c r="AF1871" s="227"/>
      <c r="AG1871" s="227"/>
      <c r="AH1871" s="50"/>
      <c r="AI1871" s="50"/>
      <c r="AJ1871" s="50"/>
      <c r="AK1871" s="50"/>
      <c r="AL1871" s="50"/>
      <c r="AM1871" s="50"/>
      <c r="AN1871" s="50"/>
      <c r="AO1871" s="50"/>
      <c r="AP1871" s="50"/>
      <c r="AQ1871" s="50"/>
      <c r="AR1871" s="50"/>
      <c r="AS1871" s="50"/>
      <c r="AT1871" s="50"/>
      <c r="AU1871" s="50"/>
      <c r="AV1871" s="50"/>
      <c r="AW1871" s="50"/>
      <c r="AX1871" s="50"/>
      <c r="AY1871" s="50"/>
      <c r="AZ1871" s="50"/>
      <c r="BA1871" s="50"/>
      <c r="BB1871" s="50"/>
      <c r="BC1871" s="50"/>
      <c r="BD1871" s="50"/>
      <c r="BE1871" s="50"/>
      <c r="BF1871" s="50"/>
      <c r="BG1871" s="50"/>
    </row>
    <row r="1872" spans="4:59" s="51" customFormat="1" x14ac:dyDescent="0.25">
      <c r="D1872" s="228"/>
      <c r="G1872" s="224"/>
      <c r="H1872" s="225"/>
      <c r="I1872" s="225"/>
      <c r="J1872" s="225"/>
      <c r="K1872" s="225"/>
      <c r="L1872" s="225"/>
      <c r="M1872" s="225"/>
      <c r="N1872" s="225"/>
      <c r="O1872" s="225"/>
      <c r="P1872" s="225"/>
      <c r="Q1872" s="225"/>
      <c r="R1872" s="225"/>
      <c r="S1872" s="225"/>
      <c r="T1872" s="225"/>
      <c r="U1872" s="225"/>
      <c r="V1872" s="225"/>
      <c r="W1872" s="225"/>
      <c r="X1872" s="225"/>
      <c r="Y1872" s="225"/>
      <c r="Z1872" s="225"/>
      <c r="AA1872" s="225"/>
      <c r="AB1872" s="225"/>
      <c r="AC1872" s="225"/>
      <c r="AD1872" s="226"/>
      <c r="AE1872" s="226"/>
      <c r="AF1872" s="227"/>
      <c r="AG1872" s="227"/>
      <c r="AH1872" s="50"/>
      <c r="AI1872" s="50"/>
      <c r="AJ1872" s="50"/>
      <c r="AK1872" s="50"/>
      <c r="AL1872" s="50"/>
      <c r="AM1872" s="50"/>
      <c r="AN1872" s="50"/>
      <c r="AO1872" s="50"/>
      <c r="AP1872" s="50"/>
      <c r="AQ1872" s="50"/>
      <c r="AR1872" s="50"/>
      <c r="AS1872" s="50"/>
      <c r="AT1872" s="50"/>
      <c r="AU1872" s="50"/>
      <c r="AV1872" s="50"/>
      <c r="AW1872" s="50"/>
      <c r="AX1872" s="50"/>
      <c r="AY1872" s="50"/>
      <c r="AZ1872" s="50"/>
      <c r="BA1872" s="50"/>
      <c r="BB1872" s="50"/>
      <c r="BC1872" s="50"/>
      <c r="BD1872" s="50"/>
      <c r="BE1872" s="50"/>
      <c r="BF1872" s="50"/>
      <c r="BG1872" s="50"/>
    </row>
    <row r="1873" spans="4:59" s="51" customFormat="1" x14ac:dyDescent="0.25">
      <c r="D1873" s="228"/>
      <c r="G1873" s="224"/>
      <c r="H1873" s="225"/>
      <c r="I1873" s="225"/>
      <c r="J1873" s="225"/>
      <c r="K1873" s="225"/>
      <c r="L1873" s="225"/>
      <c r="M1873" s="225"/>
      <c r="N1873" s="225"/>
      <c r="O1873" s="225"/>
      <c r="P1873" s="225"/>
      <c r="Q1873" s="225"/>
      <c r="R1873" s="225"/>
      <c r="S1873" s="225"/>
      <c r="T1873" s="225"/>
      <c r="U1873" s="225"/>
      <c r="V1873" s="225"/>
      <c r="W1873" s="225"/>
      <c r="X1873" s="225"/>
      <c r="Y1873" s="225"/>
      <c r="Z1873" s="225"/>
      <c r="AA1873" s="225"/>
      <c r="AB1873" s="225"/>
      <c r="AC1873" s="225"/>
      <c r="AD1873" s="226"/>
      <c r="AE1873" s="226"/>
      <c r="AF1873" s="227"/>
      <c r="AG1873" s="227"/>
      <c r="AH1873" s="50"/>
      <c r="AI1873" s="50"/>
      <c r="AJ1873" s="50"/>
      <c r="AK1873" s="50"/>
      <c r="AL1873" s="50"/>
      <c r="AM1873" s="50"/>
      <c r="AN1873" s="50"/>
      <c r="AO1873" s="50"/>
      <c r="AP1873" s="50"/>
      <c r="AQ1873" s="50"/>
      <c r="AR1873" s="50"/>
      <c r="AS1873" s="50"/>
      <c r="AT1873" s="50"/>
      <c r="AU1873" s="50"/>
      <c r="AV1873" s="50"/>
      <c r="AW1873" s="50"/>
      <c r="AX1873" s="50"/>
      <c r="AY1873" s="50"/>
      <c r="AZ1873" s="50"/>
      <c r="BA1873" s="50"/>
      <c r="BB1873" s="50"/>
      <c r="BC1873" s="50"/>
      <c r="BD1873" s="50"/>
      <c r="BE1873" s="50"/>
      <c r="BF1873" s="50"/>
      <c r="BG1873" s="50"/>
    </row>
    <row r="1874" spans="4:59" s="51" customFormat="1" x14ac:dyDescent="0.25">
      <c r="D1874" s="228"/>
      <c r="G1874" s="224"/>
      <c r="H1874" s="225"/>
      <c r="I1874" s="225"/>
      <c r="J1874" s="225"/>
      <c r="K1874" s="225"/>
      <c r="L1874" s="225"/>
      <c r="M1874" s="225"/>
      <c r="N1874" s="225"/>
      <c r="O1874" s="225"/>
      <c r="P1874" s="225"/>
      <c r="Q1874" s="225"/>
      <c r="R1874" s="225"/>
      <c r="S1874" s="225"/>
      <c r="T1874" s="225"/>
      <c r="U1874" s="225"/>
      <c r="V1874" s="225"/>
      <c r="W1874" s="225"/>
      <c r="X1874" s="225"/>
      <c r="Y1874" s="225"/>
      <c r="Z1874" s="225"/>
      <c r="AA1874" s="225"/>
      <c r="AB1874" s="225"/>
      <c r="AC1874" s="225"/>
      <c r="AD1874" s="226"/>
      <c r="AE1874" s="226"/>
      <c r="AF1874" s="227"/>
      <c r="AG1874" s="227"/>
      <c r="AH1874" s="50"/>
      <c r="AI1874" s="50"/>
      <c r="AJ1874" s="50"/>
      <c r="AK1874" s="50"/>
      <c r="AL1874" s="50"/>
      <c r="AM1874" s="50"/>
      <c r="AN1874" s="50"/>
      <c r="AO1874" s="50"/>
      <c r="AP1874" s="50"/>
      <c r="AQ1874" s="50"/>
      <c r="AR1874" s="50"/>
      <c r="AS1874" s="50"/>
      <c r="AT1874" s="50"/>
      <c r="AU1874" s="50"/>
      <c r="AV1874" s="50"/>
      <c r="AW1874" s="50"/>
      <c r="AX1874" s="50"/>
      <c r="AY1874" s="50"/>
      <c r="AZ1874" s="50"/>
      <c r="BA1874" s="50"/>
      <c r="BB1874" s="50"/>
      <c r="BC1874" s="50"/>
      <c r="BD1874" s="50"/>
      <c r="BE1874" s="50"/>
      <c r="BF1874" s="50"/>
      <c r="BG1874" s="50"/>
    </row>
    <row r="1875" spans="4:59" s="51" customFormat="1" x14ac:dyDescent="0.25">
      <c r="D1875" s="228"/>
      <c r="G1875" s="224"/>
      <c r="H1875" s="225"/>
      <c r="I1875" s="225"/>
      <c r="J1875" s="225"/>
      <c r="K1875" s="225"/>
      <c r="L1875" s="225"/>
      <c r="M1875" s="225"/>
      <c r="N1875" s="225"/>
      <c r="O1875" s="225"/>
      <c r="P1875" s="225"/>
      <c r="Q1875" s="225"/>
      <c r="R1875" s="225"/>
      <c r="S1875" s="225"/>
      <c r="T1875" s="225"/>
      <c r="U1875" s="225"/>
      <c r="V1875" s="225"/>
      <c r="W1875" s="225"/>
      <c r="X1875" s="225"/>
      <c r="Y1875" s="225"/>
      <c r="Z1875" s="225"/>
      <c r="AA1875" s="225"/>
      <c r="AB1875" s="225"/>
      <c r="AC1875" s="225"/>
      <c r="AD1875" s="226"/>
      <c r="AE1875" s="226"/>
      <c r="AF1875" s="227"/>
      <c r="AG1875" s="227"/>
      <c r="AH1875" s="50"/>
      <c r="AI1875" s="50"/>
      <c r="AJ1875" s="50"/>
      <c r="AK1875" s="50"/>
      <c r="AL1875" s="50"/>
      <c r="AM1875" s="50"/>
      <c r="AN1875" s="50"/>
      <c r="AO1875" s="50"/>
      <c r="AP1875" s="50"/>
      <c r="AQ1875" s="50"/>
      <c r="AR1875" s="50"/>
      <c r="AS1875" s="50"/>
      <c r="AT1875" s="50"/>
      <c r="AU1875" s="50"/>
      <c r="AV1875" s="50"/>
      <c r="AW1875" s="50"/>
      <c r="AX1875" s="50"/>
      <c r="AY1875" s="50"/>
      <c r="AZ1875" s="50"/>
      <c r="BA1875" s="50"/>
      <c r="BB1875" s="50"/>
      <c r="BC1875" s="50"/>
      <c r="BD1875" s="50"/>
      <c r="BE1875" s="50"/>
      <c r="BF1875" s="50"/>
      <c r="BG1875" s="50"/>
    </row>
    <row r="1876" spans="4:59" s="51" customFormat="1" x14ac:dyDescent="0.25">
      <c r="D1876" s="228"/>
      <c r="G1876" s="224"/>
      <c r="H1876" s="225"/>
      <c r="I1876" s="225"/>
      <c r="J1876" s="225"/>
      <c r="K1876" s="225"/>
      <c r="L1876" s="225"/>
      <c r="M1876" s="225"/>
      <c r="N1876" s="225"/>
      <c r="O1876" s="225"/>
      <c r="P1876" s="225"/>
      <c r="Q1876" s="225"/>
      <c r="R1876" s="225"/>
      <c r="S1876" s="225"/>
      <c r="T1876" s="225"/>
      <c r="U1876" s="225"/>
      <c r="V1876" s="225"/>
      <c r="W1876" s="225"/>
      <c r="X1876" s="225"/>
      <c r="Y1876" s="225"/>
      <c r="Z1876" s="225"/>
      <c r="AA1876" s="225"/>
      <c r="AB1876" s="225"/>
      <c r="AC1876" s="225"/>
      <c r="AD1876" s="226"/>
      <c r="AE1876" s="226"/>
      <c r="AF1876" s="227"/>
      <c r="AG1876" s="227"/>
      <c r="AH1876" s="50"/>
      <c r="AI1876" s="50"/>
      <c r="AJ1876" s="50"/>
      <c r="AK1876" s="50"/>
      <c r="AL1876" s="50"/>
      <c r="AM1876" s="50"/>
      <c r="AN1876" s="50"/>
      <c r="AO1876" s="50"/>
      <c r="AP1876" s="50"/>
      <c r="AQ1876" s="50"/>
      <c r="AR1876" s="50"/>
      <c r="AS1876" s="50"/>
      <c r="AT1876" s="50"/>
      <c r="AU1876" s="50"/>
      <c r="AV1876" s="50"/>
      <c r="AW1876" s="50"/>
      <c r="AX1876" s="50"/>
      <c r="AY1876" s="50"/>
      <c r="AZ1876" s="50"/>
      <c r="BA1876" s="50"/>
      <c r="BB1876" s="50"/>
      <c r="BC1876" s="50"/>
      <c r="BD1876" s="50"/>
      <c r="BE1876" s="50"/>
      <c r="BF1876" s="50"/>
      <c r="BG1876" s="50"/>
    </row>
    <row r="1877" spans="4:59" s="51" customFormat="1" x14ac:dyDescent="0.25">
      <c r="D1877" s="228"/>
      <c r="G1877" s="224"/>
      <c r="H1877" s="225"/>
      <c r="I1877" s="225"/>
      <c r="J1877" s="225"/>
      <c r="K1877" s="225"/>
      <c r="L1877" s="225"/>
      <c r="M1877" s="225"/>
      <c r="N1877" s="225"/>
      <c r="O1877" s="225"/>
      <c r="P1877" s="225"/>
      <c r="Q1877" s="225"/>
      <c r="R1877" s="225"/>
      <c r="S1877" s="225"/>
      <c r="T1877" s="225"/>
      <c r="U1877" s="225"/>
      <c r="V1877" s="225"/>
      <c r="W1877" s="225"/>
      <c r="X1877" s="225"/>
      <c r="Y1877" s="225"/>
      <c r="Z1877" s="225"/>
      <c r="AA1877" s="225"/>
      <c r="AB1877" s="225"/>
      <c r="AC1877" s="225"/>
      <c r="AD1877" s="226"/>
      <c r="AE1877" s="226"/>
      <c r="AF1877" s="227"/>
      <c r="AG1877" s="227"/>
      <c r="AH1877" s="50"/>
      <c r="AI1877" s="50"/>
      <c r="AJ1877" s="50"/>
      <c r="AK1877" s="50"/>
      <c r="AL1877" s="50"/>
      <c r="AM1877" s="50"/>
      <c r="AN1877" s="50"/>
      <c r="AO1877" s="50"/>
      <c r="AP1877" s="50"/>
      <c r="AQ1877" s="50"/>
      <c r="AR1877" s="50"/>
      <c r="AS1877" s="50"/>
      <c r="AT1877" s="50"/>
      <c r="AU1877" s="50"/>
      <c r="AV1877" s="50"/>
      <c r="AW1877" s="50"/>
      <c r="AX1877" s="50"/>
      <c r="AY1877" s="50"/>
      <c r="AZ1877" s="50"/>
      <c r="BA1877" s="50"/>
      <c r="BB1877" s="50"/>
      <c r="BC1877" s="50"/>
      <c r="BD1877" s="50"/>
      <c r="BE1877" s="50"/>
      <c r="BF1877" s="50"/>
      <c r="BG1877" s="50"/>
    </row>
    <row r="1878" spans="4:59" s="51" customFormat="1" x14ac:dyDescent="0.25">
      <c r="D1878" s="228"/>
      <c r="G1878" s="224"/>
      <c r="H1878" s="225"/>
      <c r="I1878" s="225"/>
      <c r="J1878" s="225"/>
      <c r="K1878" s="225"/>
      <c r="L1878" s="225"/>
      <c r="M1878" s="225"/>
      <c r="N1878" s="225"/>
      <c r="O1878" s="225"/>
      <c r="P1878" s="225"/>
      <c r="Q1878" s="225"/>
      <c r="R1878" s="225"/>
      <c r="S1878" s="225"/>
      <c r="T1878" s="225"/>
      <c r="U1878" s="225"/>
      <c r="V1878" s="225"/>
      <c r="W1878" s="225"/>
      <c r="X1878" s="225"/>
      <c r="Y1878" s="225"/>
      <c r="Z1878" s="225"/>
      <c r="AA1878" s="225"/>
      <c r="AB1878" s="225"/>
      <c r="AC1878" s="225"/>
      <c r="AD1878" s="226"/>
      <c r="AE1878" s="226"/>
      <c r="AF1878" s="227"/>
      <c r="AG1878" s="227"/>
      <c r="AH1878" s="50"/>
      <c r="AI1878" s="50"/>
      <c r="AJ1878" s="50"/>
      <c r="AK1878" s="50"/>
      <c r="AL1878" s="50"/>
      <c r="AM1878" s="50"/>
      <c r="AN1878" s="50"/>
      <c r="AO1878" s="50"/>
      <c r="AP1878" s="50"/>
      <c r="AQ1878" s="50"/>
      <c r="AR1878" s="50"/>
      <c r="AS1878" s="50"/>
      <c r="AT1878" s="50"/>
      <c r="AU1878" s="50"/>
      <c r="AV1878" s="50"/>
      <c r="AW1878" s="50"/>
      <c r="AX1878" s="50"/>
      <c r="AY1878" s="50"/>
      <c r="AZ1878" s="50"/>
      <c r="BA1878" s="50"/>
      <c r="BB1878" s="50"/>
      <c r="BC1878" s="50"/>
      <c r="BD1878" s="50"/>
      <c r="BE1878" s="50"/>
      <c r="BF1878" s="50"/>
      <c r="BG1878" s="50"/>
    </row>
    <row r="1879" spans="4:59" s="51" customFormat="1" x14ac:dyDescent="0.25">
      <c r="D1879" s="228"/>
      <c r="G1879" s="224"/>
      <c r="H1879" s="225"/>
      <c r="I1879" s="225"/>
      <c r="J1879" s="225"/>
      <c r="K1879" s="225"/>
      <c r="L1879" s="225"/>
      <c r="M1879" s="225"/>
      <c r="N1879" s="225"/>
      <c r="O1879" s="225"/>
      <c r="P1879" s="225"/>
      <c r="Q1879" s="225"/>
      <c r="R1879" s="225"/>
      <c r="S1879" s="225"/>
      <c r="T1879" s="225"/>
      <c r="U1879" s="225"/>
      <c r="V1879" s="225"/>
      <c r="W1879" s="225"/>
      <c r="X1879" s="225"/>
      <c r="Y1879" s="225"/>
      <c r="Z1879" s="225"/>
      <c r="AA1879" s="225"/>
      <c r="AB1879" s="225"/>
      <c r="AC1879" s="225"/>
      <c r="AD1879" s="226"/>
      <c r="AE1879" s="226"/>
      <c r="AF1879" s="227"/>
      <c r="AG1879" s="227"/>
      <c r="AH1879" s="50"/>
      <c r="AI1879" s="50"/>
      <c r="AJ1879" s="50"/>
      <c r="AK1879" s="50"/>
      <c r="AL1879" s="50"/>
      <c r="AM1879" s="50"/>
      <c r="AN1879" s="50"/>
      <c r="AO1879" s="50"/>
      <c r="AP1879" s="50"/>
      <c r="AQ1879" s="50"/>
      <c r="AR1879" s="50"/>
      <c r="AS1879" s="50"/>
      <c r="AT1879" s="50"/>
      <c r="AU1879" s="50"/>
      <c r="AV1879" s="50"/>
      <c r="AW1879" s="50"/>
      <c r="AX1879" s="50"/>
      <c r="AY1879" s="50"/>
      <c r="AZ1879" s="50"/>
      <c r="BA1879" s="50"/>
      <c r="BB1879" s="50"/>
      <c r="BC1879" s="50"/>
      <c r="BD1879" s="50"/>
      <c r="BE1879" s="50"/>
      <c r="BF1879" s="50"/>
      <c r="BG1879" s="50"/>
    </row>
    <row r="1880" spans="4:59" s="51" customFormat="1" x14ac:dyDescent="0.25">
      <c r="D1880" s="228"/>
      <c r="G1880" s="224"/>
      <c r="H1880" s="225"/>
      <c r="I1880" s="225"/>
      <c r="J1880" s="225"/>
      <c r="K1880" s="225"/>
      <c r="L1880" s="225"/>
      <c r="M1880" s="225"/>
      <c r="N1880" s="225"/>
      <c r="O1880" s="225"/>
      <c r="P1880" s="225"/>
      <c r="Q1880" s="225"/>
      <c r="R1880" s="225"/>
      <c r="S1880" s="225"/>
      <c r="T1880" s="225"/>
      <c r="U1880" s="225"/>
      <c r="V1880" s="225"/>
      <c r="W1880" s="225"/>
      <c r="X1880" s="225"/>
      <c r="Y1880" s="225"/>
      <c r="Z1880" s="225"/>
      <c r="AA1880" s="225"/>
      <c r="AB1880" s="225"/>
      <c r="AC1880" s="225"/>
      <c r="AD1880" s="226"/>
      <c r="AE1880" s="226"/>
      <c r="AF1880" s="227"/>
      <c r="AG1880" s="227"/>
      <c r="AH1880" s="50"/>
      <c r="AI1880" s="50"/>
      <c r="AJ1880" s="50"/>
      <c r="AK1880" s="50"/>
      <c r="AL1880" s="50"/>
      <c r="AM1880" s="50"/>
      <c r="AN1880" s="50"/>
      <c r="AO1880" s="50"/>
      <c r="AP1880" s="50"/>
      <c r="AQ1880" s="50"/>
      <c r="AR1880" s="50"/>
      <c r="AS1880" s="50"/>
      <c r="AT1880" s="50"/>
      <c r="AU1880" s="50"/>
      <c r="AV1880" s="50"/>
      <c r="AW1880" s="50"/>
      <c r="AX1880" s="50"/>
      <c r="AY1880" s="50"/>
      <c r="AZ1880" s="50"/>
      <c r="BA1880" s="50"/>
      <c r="BB1880" s="50"/>
      <c r="BC1880" s="50"/>
      <c r="BD1880" s="50"/>
      <c r="BE1880" s="50"/>
      <c r="BF1880" s="50"/>
      <c r="BG1880" s="50"/>
    </row>
    <row r="1881" spans="4:59" s="51" customFormat="1" x14ac:dyDescent="0.25">
      <c r="D1881" s="228"/>
      <c r="G1881" s="224"/>
      <c r="H1881" s="225"/>
      <c r="I1881" s="225"/>
      <c r="J1881" s="225"/>
      <c r="K1881" s="225"/>
      <c r="L1881" s="225"/>
      <c r="M1881" s="225"/>
      <c r="N1881" s="225"/>
      <c r="O1881" s="225"/>
      <c r="P1881" s="225"/>
      <c r="Q1881" s="225"/>
      <c r="R1881" s="225"/>
      <c r="S1881" s="225"/>
      <c r="T1881" s="225"/>
      <c r="U1881" s="225"/>
      <c r="V1881" s="225"/>
      <c r="W1881" s="225"/>
      <c r="X1881" s="225"/>
      <c r="Y1881" s="225"/>
      <c r="Z1881" s="225"/>
      <c r="AA1881" s="225"/>
      <c r="AB1881" s="225"/>
      <c r="AC1881" s="225"/>
      <c r="AD1881" s="226"/>
      <c r="AE1881" s="226"/>
      <c r="AF1881" s="227"/>
      <c r="AG1881" s="227"/>
      <c r="AH1881" s="50"/>
      <c r="AI1881" s="50"/>
      <c r="AJ1881" s="50"/>
      <c r="AK1881" s="50"/>
      <c r="AL1881" s="50"/>
      <c r="AM1881" s="50"/>
      <c r="AN1881" s="50"/>
      <c r="AO1881" s="50"/>
      <c r="AP1881" s="50"/>
      <c r="AQ1881" s="50"/>
      <c r="AR1881" s="50"/>
      <c r="AS1881" s="50"/>
      <c r="AT1881" s="50"/>
      <c r="AU1881" s="50"/>
      <c r="AV1881" s="50"/>
      <c r="AW1881" s="50"/>
      <c r="AX1881" s="50"/>
      <c r="AY1881" s="50"/>
      <c r="AZ1881" s="50"/>
      <c r="BA1881" s="50"/>
      <c r="BB1881" s="50"/>
      <c r="BC1881" s="50"/>
      <c r="BD1881" s="50"/>
      <c r="BE1881" s="50"/>
      <c r="BF1881" s="50"/>
      <c r="BG1881" s="50"/>
    </row>
    <row r="1882" spans="4:59" s="51" customFormat="1" x14ac:dyDescent="0.25">
      <c r="D1882" s="228"/>
      <c r="G1882" s="224"/>
      <c r="H1882" s="225"/>
      <c r="I1882" s="225"/>
      <c r="J1882" s="225"/>
      <c r="K1882" s="225"/>
      <c r="L1882" s="225"/>
      <c r="M1882" s="225"/>
      <c r="N1882" s="225"/>
      <c r="O1882" s="225"/>
      <c r="P1882" s="225"/>
      <c r="Q1882" s="225"/>
      <c r="R1882" s="225"/>
      <c r="S1882" s="225"/>
      <c r="T1882" s="225"/>
      <c r="U1882" s="225"/>
      <c r="V1882" s="225"/>
      <c r="W1882" s="225"/>
      <c r="X1882" s="225"/>
      <c r="Y1882" s="225"/>
      <c r="Z1882" s="225"/>
      <c r="AA1882" s="225"/>
      <c r="AB1882" s="225"/>
      <c r="AC1882" s="225"/>
      <c r="AD1882" s="226"/>
      <c r="AE1882" s="226"/>
      <c r="AF1882" s="227"/>
      <c r="AG1882" s="227"/>
      <c r="AH1882" s="50"/>
      <c r="AI1882" s="50"/>
      <c r="AJ1882" s="50"/>
      <c r="AK1882" s="50"/>
      <c r="AL1882" s="50"/>
      <c r="AM1882" s="50"/>
      <c r="AN1882" s="50"/>
      <c r="AO1882" s="50"/>
      <c r="AP1882" s="50"/>
      <c r="AQ1882" s="50"/>
      <c r="AR1882" s="50"/>
      <c r="AS1882" s="50"/>
      <c r="AT1882" s="50"/>
      <c r="AU1882" s="50"/>
      <c r="AV1882" s="50"/>
      <c r="AW1882" s="50"/>
      <c r="AX1882" s="50"/>
      <c r="AY1882" s="50"/>
      <c r="AZ1882" s="50"/>
      <c r="BA1882" s="50"/>
      <c r="BB1882" s="50"/>
      <c r="BC1882" s="50"/>
      <c r="BD1882" s="50"/>
      <c r="BE1882" s="50"/>
      <c r="BF1882" s="50"/>
      <c r="BG1882" s="50"/>
    </row>
    <row r="1883" spans="4:59" s="51" customFormat="1" x14ac:dyDescent="0.25">
      <c r="D1883" s="228"/>
      <c r="G1883" s="224"/>
      <c r="H1883" s="225"/>
      <c r="I1883" s="225"/>
      <c r="J1883" s="225"/>
      <c r="K1883" s="225"/>
      <c r="L1883" s="225"/>
      <c r="M1883" s="225"/>
      <c r="N1883" s="225"/>
      <c r="O1883" s="225"/>
      <c r="P1883" s="225"/>
      <c r="Q1883" s="225"/>
      <c r="R1883" s="225"/>
      <c r="S1883" s="225"/>
      <c r="T1883" s="225"/>
      <c r="U1883" s="225"/>
      <c r="V1883" s="225"/>
      <c r="W1883" s="225"/>
      <c r="X1883" s="225"/>
      <c r="Y1883" s="225"/>
      <c r="Z1883" s="225"/>
      <c r="AA1883" s="225"/>
      <c r="AB1883" s="225"/>
      <c r="AC1883" s="225"/>
      <c r="AD1883" s="226"/>
      <c r="AE1883" s="226"/>
      <c r="AF1883" s="227"/>
      <c r="AG1883" s="227"/>
      <c r="AH1883" s="50"/>
      <c r="AI1883" s="50"/>
      <c r="AJ1883" s="50"/>
      <c r="AK1883" s="50"/>
      <c r="AL1883" s="50"/>
      <c r="AM1883" s="50"/>
      <c r="AN1883" s="50"/>
      <c r="AO1883" s="50"/>
      <c r="AP1883" s="50"/>
      <c r="AQ1883" s="50"/>
      <c r="AR1883" s="50"/>
      <c r="AS1883" s="50"/>
      <c r="AT1883" s="50"/>
      <c r="AU1883" s="50"/>
      <c r="AV1883" s="50"/>
      <c r="AW1883" s="50"/>
      <c r="AX1883" s="50"/>
      <c r="AY1883" s="50"/>
      <c r="AZ1883" s="50"/>
      <c r="BA1883" s="50"/>
      <c r="BB1883" s="50"/>
      <c r="BC1883" s="50"/>
      <c r="BD1883" s="50"/>
      <c r="BE1883" s="50"/>
      <c r="BF1883" s="50"/>
      <c r="BG1883" s="50"/>
    </row>
    <row r="1884" spans="4:59" s="51" customFormat="1" x14ac:dyDescent="0.25">
      <c r="D1884" s="228"/>
      <c r="G1884" s="224"/>
      <c r="H1884" s="225"/>
      <c r="I1884" s="225"/>
      <c r="J1884" s="225"/>
      <c r="K1884" s="225"/>
      <c r="L1884" s="225"/>
      <c r="M1884" s="225"/>
      <c r="N1884" s="225"/>
      <c r="O1884" s="225"/>
      <c r="P1884" s="225"/>
      <c r="Q1884" s="225"/>
      <c r="R1884" s="225"/>
      <c r="S1884" s="225"/>
      <c r="T1884" s="225"/>
      <c r="U1884" s="225"/>
      <c r="V1884" s="225"/>
      <c r="W1884" s="225"/>
      <c r="X1884" s="225"/>
      <c r="Y1884" s="225"/>
      <c r="Z1884" s="225"/>
      <c r="AA1884" s="225"/>
      <c r="AB1884" s="225"/>
      <c r="AC1884" s="225"/>
      <c r="AD1884" s="226"/>
      <c r="AE1884" s="226"/>
      <c r="AF1884" s="227"/>
      <c r="AG1884" s="227"/>
      <c r="AH1884" s="50"/>
      <c r="AI1884" s="50"/>
      <c r="AJ1884" s="50"/>
      <c r="AK1884" s="50"/>
      <c r="AL1884" s="50"/>
      <c r="AM1884" s="50"/>
      <c r="AN1884" s="50"/>
      <c r="AO1884" s="50"/>
      <c r="AP1884" s="50"/>
      <c r="AQ1884" s="50"/>
      <c r="AR1884" s="50"/>
      <c r="AS1884" s="50"/>
      <c r="AT1884" s="50"/>
      <c r="AU1884" s="50"/>
      <c r="AV1884" s="50"/>
      <c r="AW1884" s="50"/>
      <c r="AX1884" s="50"/>
      <c r="AY1884" s="50"/>
      <c r="AZ1884" s="50"/>
      <c r="BA1884" s="50"/>
      <c r="BB1884" s="50"/>
      <c r="BC1884" s="50"/>
      <c r="BD1884" s="50"/>
      <c r="BE1884" s="50"/>
      <c r="BF1884" s="50"/>
      <c r="BG1884" s="50"/>
    </row>
    <row r="1885" spans="4:59" s="51" customFormat="1" x14ac:dyDescent="0.25">
      <c r="D1885" s="228"/>
      <c r="G1885" s="224"/>
      <c r="H1885" s="225"/>
      <c r="I1885" s="225"/>
      <c r="J1885" s="225"/>
      <c r="K1885" s="225"/>
      <c r="L1885" s="225"/>
      <c r="M1885" s="225"/>
      <c r="N1885" s="225"/>
      <c r="O1885" s="225"/>
      <c r="P1885" s="225"/>
      <c r="Q1885" s="225"/>
      <c r="R1885" s="225"/>
      <c r="S1885" s="225"/>
      <c r="T1885" s="225"/>
      <c r="U1885" s="225"/>
      <c r="V1885" s="225"/>
      <c r="W1885" s="225"/>
      <c r="X1885" s="225"/>
      <c r="Y1885" s="225"/>
      <c r="Z1885" s="225"/>
      <c r="AA1885" s="225"/>
      <c r="AB1885" s="225"/>
      <c r="AC1885" s="225"/>
      <c r="AD1885" s="226"/>
      <c r="AE1885" s="226"/>
      <c r="AF1885" s="227"/>
      <c r="AG1885" s="227"/>
      <c r="AH1885" s="50"/>
      <c r="AI1885" s="50"/>
      <c r="AJ1885" s="50"/>
      <c r="AK1885" s="50"/>
      <c r="AL1885" s="50"/>
      <c r="AM1885" s="50"/>
      <c r="AN1885" s="50"/>
      <c r="AO1885" s="50"/>
      <c r="AP1885" s="50"/>
      <c r="AQ1885" s="50"/>
      <c r="AR1885" s="50"/>
      <c r="AS1885" s="50"/>
      <c r="AT1885" s="50"/>
      <c r="AU1885" s="50"/>
      <c r="AV1885" s="50"/>
      <c r="AW1885" s="50"/>
      <c r="AX1885" s="50"/>
      <c r="AY1885" s="50"/>
      <c r="AZ1885" s="50"/>
      <c r="BA1885" s="50"/>
      <c r="BB1885" s="50"/>
      <c r="BC1885" s="50"/>
      <c r="BD1885" s="50"/>
      <c r="BE1885" s="50"/>
      <c r="BF1885" s="50"/>
      <c r="BG1885" s="50"/>
    </row>
    <row r="1886" spans="4:59" s="51" customFormat="1" x14ac:dyDescent="0.25">
      <c r="D1886" s="228"/>
      <c r="G1886" s="224"/>
      <c r="H1886" s="225"/>
      <c r="I1886" s="225"/>
      <c r="J1886" s="225"/>
      <c r="K1886" s="225"/>
      <c r="L1886" s="225"/>
      <c r="M1886" s="225"/>
      <c r="N1886" s="225"/>
      <c r="O1886" s="225"/>
      <c r="P1886" s="225"/>
      <c r="Q1886" s="225"/>
      <c r="R1886" s="225"/>
      <c r="S1886" s="225"/>
      <c r="T1886" s="225"/>
      <c r="U1886" s="225"/>
      <c r="V1886" s="225"/>
      <c r="W1886" s="225"/>
      <c r="X1886" s="225"/>
      <c r="Y1886" s="225"/>
      <c r="Z1886" s="225"/>
      <c r="AA1886" s="225"/>
      <c r="AB1886" s="225"/>
      <c r="AC1886" s="225"/>
      <c r="AD1886" s="226"/>
      <c r="AE1886" s="226"/>
      <c r="AF1886" s="227"/>
      <c r="AG1886" s="227"/>
      <c r="AH1886" s="50"/>
      <c r="AI1886" s="50"/>
      <c r="AJ1886" s="50"/>
      <c r="AK1886" s="50"/>
      <c r="AL1886" s="50"/>
      <c r="AM1886" s="50"/>
      <c r="AN1886" s="50"/>
      <c r="AO1886" s="50"/>
      <c r="AP1886" s="50"/>
      <c r="AQ1886" s="50"/>
      <c r="AR1886" s="50"/>
      <c r="AS1886" s="50"/>
      <c r="AT1886" s="50"/>
      <c r="AU1886" s="50"/>
      <c r="AV1886" s="50"/>
      <c r="AW1886" s="50"/>
      <c r="AX1886" s="50"/>
      <c r="AY1886" s="50"/>
      <c r="AZ1886" s="50"/>
      <c r="BA1886" s="50"/>
      <c r="BB1886" s="50"/>
      <c r="BC1886" s="50"/>
      <c r="BD1886" s="50"/>
      <c r="BE1886" s="50"/>
      <c r="BF1886" s="50"/>
      <c r="BG1886" s="50"/>
    </row>
    <row r="1887" spans="4:59" s="51" customFormat="1" x14ac:dyDescent="0.25">
      <c r="D1887" s="228"/>
      <c r="G1887" s="224"/>
      <c r="H1887" s="225"/>
      <c r="I1887" s="225"/>
      <c r="J1887" s="225"/>
      <c r="K1887" s="225"/>
      <c r="L1887" s="225"/>
      <c r="M1887" s="225"/>
      <c r="N1887" s="225"/>
      <c r="O1887" s="225"/>
      <c r="P1887" s="225"/>
      <c r="Q1887" s="225"/>
      <c r="R1887" s="225"/>
      <c r="S1887" s="225"/>
      <c r="T1887" s="225"/>
      <c r="U1887" s="225"/>
      <c r="V1887" s="225"/>
      <c r="W1887" s="225"/>
      <c r="X1887" s="225"/>
      <c r="Y1887" s="225"/>
      <c r="Z1887" s="225"/>
      <c r="AA1887" s="225"/>
      <c r="AB1887" s="225"/>
      <c r="AC1887" s="225"/>
      <c r="AD1887" s="226"/>
      <c r="AE1887" s="226"/>
      <c r="AF1887" s="227"/>
      <c r="AG1887" s="227"/>
      <c r="AH1887" s="50"/>
      <c r="AI1887" s="50"/>
      <c r="AJ1887" s="50"/>
      <c r="AK1887" s="50"/>
      <c r="AL1887" s="50"/>
      <c r="AM1887" s="50"/>
      <c r="AN1887" s="50"/>
      <c r="AO1887" s="50"/>
      <c r="AP1887" s="50"/>
      <c r="AQ1887" s="50"/>
      <c r="AR1887" s="50"/>
      <c r="AS1887" s="50"/>
      <c r="AT1887" s="50"/>
      <c r="AU1887" s="50"/>
      <c r="AV1887" s="50"/>
      <c r="AW1887" s="50"/>
      <c r="AX1887" s="50"/>
      <c r="AY1887" s="50"/>
      <c r="AZ1887" s="50"/>
      <c r="BA1887" s="50"/>
      <c r="BB1887" s="50"/>
      <c r="BC1887" s="50"/>
      <c r="BD1887" s="50"/>
      <c r="BE1887" s="50"/>
      <c r="BF1887" s="50"/>
      <c r="BG1887" s="50"/>
    </row>
    <row r="1888" spans="4:59" s="51" customFormat="1" x14ac:dyDescent="0.25">
      <c r="D1888" s="228"/>
      <c r="G1888" s="224"/>
      <c r="H1888" s="225"/>
      <c r="I1888" s="225"/>
      <c r="J1888" s="225"/>
      <c r="K1888" s="225"/>
      <c r="L1888" s="225"/>
      <c r="M1888" s="225"/>
      <c r="N1888" s="225"/>
      <c r="O1888" s="225"/>
      <c r="P1888" s="225"/>
      <c r="Q1888" s="225"/>
      <c r="R1888" s="225"/>
      <c r="S1888" s="225"/>
      <c r="T1888" s="225"/>
      <c r="U1888" s="225"/>
      <c r="V1888" s="225"/>
      <c r="W1888" s="225"/>
      <c r="X1888" s="225"/>
      <c r="Y1888" s="225"/>
      <c r="Z1888" s="225"/>
      <c r="AA1888" s="225"/>
      <c r="AB1888" s="225"/>
      <c r="AC1888" s="225"/>
      <c r="AD1888" s="226"/>
      <c r="AE1888" s="226"/>
      <c r="AF1888" s="227"/>
      <c r="AG1888" s="227"/>
      <c r="AH1888" s="50"/>
      <c r="AI1888" s="50"/>
      <c r="AJ1888" s="50"/>
      <c r="AK1888" s="50"/>
      <c r="AL1888" s="50"/>
      <c r="AM1888" s="50"/>
      <c r="AN1888" s="50"/>
      <c r="AO1888" s="50"/>
      <c r="AP1888" s="50"/>
      <c r="AQ1888" s="50"/>
      <c r="AR1888" s="50"/>
      <c r="AS1888" s="50"/>
      <c r="AT1888" s="50"/>
      <c r="AU1888" s="50"/>
      <c r="AV1888" s="50"/>
      <c r="AW1888" s="50"/>
      <c r="AX1888" s="50"/>
      <c r="AY1888" s="50"/>
      <c r="AZ1888" s="50"/>
      <c r="BA1888" s="50"/>
      <c r="BB1888" s="50"/>
      <c r="BC1888" s="50"/>
      <c r="BD1888" s="50"/>
      <c r="BE1888" s="50"/>
      <c r="BF1888" s="50"/>
      <c r="BG1888" s="50"/>
    </row>
    <row r="1889" spans="4:59" s="51" customFormat="1" x14ac:dyDescent="0.25">
      <c r="D1889" s="228"/>
      <c r="G1889" s="224"/>
      <c r="H1889" s="225"/>
      <c r="I1889" s="225"/>
      <c r="J1889" s="225"/>
      <c r="K1889" s="225"/>
      <c r="L1889" s="225"/>
      <c r="M1889" s="225"/>
      <c r="N1889" s="225"/>
      <c r="O1889" s="225"/>
      <c r="P1889" s="225"/>
      <c r="Q1889" s="225"/>
      <c r="R1889" s="225"/>
      <c r="S1889" s="225"/>
      <c r="T1889" s="225"/>
      <c r="U1889" s="225"/>
      <c r="V1889" s="225"/>
      <c r="W1889" s="225"/>
      <c r="X1889" s="225"/>
      <c r="Y1889" s="225"/>
      <c r="Z1889" s="225"/>
      <c r="AA1889" s="225"/>
      <c r="AB1889" s="225"/>
      <c r="AC1889" s="225"/>
      <c r="AD1889" s="226"/>
      <c r="AE1889" s="226"/>
      <c r="AF1889" s="227"/>
      <c r="AG1889" s="227"/>
      <c r="AH1889" s="50"/>
      <c r="AI1889" s="50"/>
      <c r="AJ1889" s="50"/>
      <c r="AK1889" s="50"/>
      <c r="AL1889" s="50"/>
      <c r="AM1889" s="50"/>
      <c r="AN1889" s="50"/>
      <c r="AO1889" s="50"/>
      <c r="AP1889" s="50"/>
      <c r="AQ1889" s="50"/>
      <c r="AR1889" s="50"/>
      <c r="AS1889" s="50"/>
      <c r="AT1889" s="50"/>
      <c r="AU1889" s="50"/>
      <c r="AV1889" s="50"/>
      <c r="AW1889" s="50"/>
      <c r="AX1889" s="50"/>
      <c r="AY1889" s="50"/>
      <c r="AZ1889" s="50"/>
      <c r="BA1889" s="50"/>
      <c r="BB1889" s="50"/>
      <c r="BC1889" s="50"/>
      <c r="BD1889" s="50"/>
      <c r="BE1889" s="50"/>
      <c r="BF1889" s="50"/>
      <c r="BG1889" s="50"/>
    </row>
    <row r="1890" spans="4:59" s="51" customFormat="1" x14ac:dyDescent="0.25">
      <c r="D1890" s="228"/>
      <c r="G1890" s="224"/>
      <c r="H1890" s="225"/>
      <c r="I1890" s="225"/>
      <c r="J1890" s="225"/>
      <c r="K1890" s="225"/>
      <c r="L1890" s="225"/>
      <c r="M1890" s="225"/>
      <c r="N1890" s="225"/>
      <c r="O1890" s="225"/>
      <c r="P1890" s="225"/>
      <c r="Q1890" s="225"/>
      <c r="R1890" s="225"/>
      <c r="S1890" s="225"/>
      <c r="T1890" s="225"/>
      <c r="U1890" s="225"/>
      <c r="V1890" s="225"/>
      <c r="W1890" s="225"/>
      <c r="X1890" s="225"/>
      <c r="Y1890" s="225"/>
      <c r="Z1890" s="225"/>
      <c r="AA1890" s="225"/>
      <c r="AB1890" s="225"/>
      <c r="AC1890" s="225"/>
      <c r="AD1890" s="226"/>
      <c r="AE1890" s="226"/>
      <c r="AF1890" s="227"/>
      <c r="AG1890" s="227"/>
      <c r="AH1890" s="50"/>
      <c r="AI1890" s="50"/>
      <c r="AJ1890" s="50"/>
      <c r="AK1890" s="50"/>
      <c r="AL1890" s="50"/>
      <c r="AM1890" s="50"/>
      <c r="AN1890" s="50"/>
      <c r="AO1890" s="50"/>
      <c r="AP1890" s="50"/>
      <c r="AQ1890" s="50"/>
      <c r="AR1890" s="50"/>
      <c r="AS1890" s="50"/>
      <c r="AT1890" s="50"/>
      <c r="AU1890" s="50"/>
      <c r="AV1890" s="50"/>
      <c r="AW1890" s="50"/>
      <c r="AX1890" s="50"/>
      <c r="AY1890" s="50"/>
      <c r="AZ1890" s="50"/>
      <c r="BA1890" s="50"/>
      <c r="BB1890" s="50"/>
      <c r="BC1890" s="50"/>
      <c r="BD1890" s="50"/>
      <c r="BE1890" s="50"/>
      <c r="BF1890" s="50"/>
      <c r="BG1890" s="50"/>
    </row>
    <row r="1891" spans="4:59" s="51" customFormat="1" x14ac:dyDescent="0.25">
      <c r="D1891" s="228"/>
      <c r="G1891" s="224"/>
      <c r="H1891" s="225"/>
      <c r="I1891" s="225"/>
      <c r="J1891" s="225"/>
      <c r="K1891" s="225"/>
      <c r="L1891" s="225"/>
      <c r="M1891" s="225"/>
      <c r="N1891" s="225"/>
      <c r="O1891" s="225"/>
      <c r="P1891" s="225"/>
      <c r="Q1891" s="225"/>
      <c r="R1891" s="225"/>
      <c r="S1891" s="225"/>
      <c r="T1891" s="225"/>
      <c r="U1891" s="225"/>
      <c r="V1891" s="225"/>
      <c r="W1891" s="225"/>
      <c r="X1891" s="225"/>
      <c r="Y1891" s="225"/>
      <c r="Z1891" s="225"/>
      <c r="AA1891" s="225"/>
      <c r="AB1891" s="225"/>
      <c r="AC1891" s="225"/>
      <c r="AD1891" s="226"/>
      <c r="AE1891" s="226"/>
      <c r="AF1891" s="227"/>
      <c r="AG1891" s="227"/>
      <c r="AH1891" s="50"/>
      <c r="AI1891" s="50"/>
      <c r="AJ1891" s="50"/>
      <c r="AK1891" s="50"/>
      <c r="AL1891" s="50"/>
      <c r="AM1891" s="50"/>
      <c r="AN1891" s="50"/>
      <c r="AO1891" s="50"/>
      <c r="AP1891" s="50"/>
      <c r="AQ1891" s="50"/>
      <c r="AR1891" s="50"/>
      <c r="AS1891" s="50"/>
      <c r="AT1891" s="50"/>
      <c r="AU1891" s="50"/>
      <c r="AV1891" s="50"/>
      <c r="AW1891" s="50"/>
      <c r="AX1891" s="50"/>
      <c r="AY1891" s="50"/>
      <c r="AZ1891" s="50"/>
      <c r="BA1891" s="50"/>
      <c r="BB1891" s="50"/>
      <c r="BC1891" s="50"/>
      <c r="BD1891" s="50"/>
      <c r="BE1891" s="50"/>
      <c r="BF1891" s="50"/>
      <c r="BG1891" s="50"/>
    </row>
    <row r="1892" spans="4:59" s="51" customFormat="1" x14ac:dyDescent="0.25">
      <c r="D1892" s="228"/>
      <c r="G1892" s="224"/>
      <c r="H1892" s="225"/>
      <c r="I1892" s="225"/>
      <c r="J1892" s="225"/>
      <c r="K1892" s="225"/>
      <c r="L1892" s="225"/>
      <c r="M1892" s="225"/>
      <c r="N1892" s="225"/>
      <c r="O1892" s="225"/>
      <c r="P1892" s="225"/>
      <c r="Q1892" s="225"/>
      <c r="R1892" s="225"/>
      <c r="S1892" s="225"/>
      <c r="T1892" s="225"/>
      <c r="U1892" s="225"/>
      <c r="V1892" s="225"/>
      <c r="W1892" s="225"/>
      <c r="X1892" s="225"/>
      <c r="Y1892" s="225"/>
      <c r="Z1892" s="225"/>
      <c r="AA1892" s="225"/>
      <c r="AB1892" s="225"/>
      <c r="AC1892" s="225"/>
      <c r="AD1892" s="226"/>
      <c r="AE1892" s="226"/>
      <c r="AF1892" s="227"/>
      <c r="AG1892" s="227"/>
      <c r="AH1892" s="50"/>
      <c r="AI1892" s="50"/>
      <c r="AJ1892" s="50"/>
      <c r="AK1892" s="50"/>
      <c r="AL1892" s="50"/>
      <c r="AM1892" s="50"/>
      <c r="AN1892" s="50"/>
      <c r="AO1892" s="50"/>
      <c r="AP1892" s="50"/>
      <c r="AQ1892" s="50"/>
      <c r="AR1892" s="50"/>
      <c r="AS1892" s="50"/>
      <c r="AT1892" s="50"/>
      <c r="AU1892" s="50"/>
      <c r="AV1892" s="50"/>
      <c r="AW1892" s="50"/>
      <c r="AX1892" s="50"/>
      <c r="AY1892" s="50"/>
      <c r="AZ1892" s="50"/>
      <c r="BA1892" s="50"/>
      <c r="BB1892" s="50"/>
      <c r="BC1892" s="50"/>
      <c r="BD1892" s="50"/>
      <c r="BE1892" s="50"/>
      <c r="BF1892" s="50"/>
      <c r="BG1892" s="50"/>
    </row>
    <row r="1893" spans="4:59" s="51" customFormat="1" x14ac:dyDescent="0.25">
      <c r="D1893" s="228"/>
      <c r="G1893" s="224"/>
      <c r="H1893" s="225"/>
      <c r="I1893" s="225"/>
      <c r="J1893" s="225"/>
      <c r="K1893" s="225"/>
      <c r="L1893" s="225"/>
      <c r="M1893" s="225"/>
      <c r="N1893" s="225"/>
      <c r="O1893" s="225"/>
      <c r="P1893" s="225"/>
      <c r="Q1893" s="225"/>
      <c r="R1893" s="225"/>
      <c r="S1893" s="225"/>
      <c r="T1893" s="225"/>
      <c r="U1893" s="225"/>
      <c r="V1893" s="225"/>
      <c r="W1893" s="225"/>
      <c r="X1893" s="225"/>
      <c r="Y1893" s="225"/>
      <c r="Z1893" s="225"/>
      <c r="AA1893" s="225"/>
      <c r="AB1893" s="225"/>
      <c r="AC1893" s="225"/>
      <c r="AD1893" s="226"/>
      <c r="AE1893" s="226"/>
      <c r="AF1893" s="227"/>
      <c r="AG1893" s="227"/>
      <c r="AH1893" s="50"/>
      <c r="AI1893" s="50"/>
      <c r="AJ1893" s="50"/>
      <c r="AK1893" s="50"/>
      <c r="AL1893" s="50"/>
      <c r="AM1893" s="50"/>
      <c r="AN1893" s="50"/>
      <c r="AO1893" s="50"/>
      <c r="AP1893" s="50"/>
      <c r="AQ1893" s="50"/>
      <c r="AR1893" s="50"/>
      <c r="AS1893" s="50"/>
      <c r="AT1893" s="50"/>
      <c r="AU1893" s="50"/>
      <c r="AV1893" s="50"/>
      <c r="AW1893" s="50"/>
      <c r="AX1893" s="50"/>
      <c r="AY1893" s="50"/>
      <c r="AZ1893" s="50"/>
      <c r="BA1893" s="50"/>
      <c r="BB1893" s="50"/>
      <c r="BC1893" s="50"/>
      <c r="BD1893" s="50"/>
      <c r="BE1893" s="50"/>
      <c r="BF1893" s="50"/>
      <c r="BG1893" s="50"/>
    </row>
    <row r="1894" spans="4:59" s="51" customFormat="1" x14ac:dyDescent="0.25">
      <c r="D1894" s="228"/>
      <c r="G1894" s="224"/>
      <c r="H1894" s="225"/>
      <c r="I1894" s="225"/>
      <c r="J1894" s="225"/>
      <c r="K1894" s="225"/>
      <c r="L1894" s="225"/>
      <c r="M1894" s="225"/>
      <c r="N1894" s="225"/>
      <c r="O1894" s="225"/>
      <c r="P1894" s="225"/>
      <c r="Q1894" s="225"/>
      <c r="R1894" s="225"/>
      <c r="S1894" s="225"/>
      <c r="T1894" s="225"/>
      <c r="U1894" s="225"/>
      <c r="V1894" s="225"/>
      <c r="W1894" s="225"/>
      <c r="X1894" s="225"/>
      <c r="Y1894" s="225"/>
      <c r="Z1894" s="225"/>
      <c r="AA1894" s="225"/>
      <c r="AB1894" s="225"/>
      <c r="AC1894" s="225"/>
      <c r="AD1894" s="226"/>
      <c r="AE1894" s="226"/>
      <c r="AF1894" s="227"/>
      <c r="AG1894" s="227"/>
      <c r="AH1894" s="50"/>
      <c r="AI1894" s="50"/>
      <c r="AJ1894" s="50"/>
      <c r="AK1894" s="50"/>
      <c r="AL1894" s="50"/>
      <c r="AM1894" s="50"/>
      <c r="AN1894" s="50"/>
      <c r="AO1894" s="50"/>
      <c r="AP1894" s="50"/>
      <c r="AQ1894" s="50"/>
      <c r="AR1894" s="50"/>
      <c r="AS1894" s="50"/>
      <c r="AT1894" s="50"/>
      <c r="AU1894" s="50"/>
      <c r="AV1894" s="50"/>
      <c r="AW1894" s="50"/>
      <c r="AX1894" s="50"/>
      <c r="AY1894" s="50"/>
      <c r="AZ1894" s="50"/>
      <c r="BA1894" s="50"/>
      <c r="BB1894" s="50"/>
      <c r="BC1894" s="50"/>
      <c r="BD1894" s="50"/>
      <c r="BE1894" s="50"/>
      <c r="BF1894" s="50"/>
      <c r="BG1894" s="50"/>
    </row>
    <row r="1895" spans="4:59" s="51" customFormat="1" x14ac:dyDescent="0.25">
      <c r="D1895" s="228"/>
      <c r="G1895" s="224"/>
      <c r="H1895" s="225"/>
      <c r="I1895" s="225"/>
      <c r="J1895" s="225"/>
      <c r="K1895" s="225"/>
      <c r="L1895" s="225"/>
      <c r="M1895" s="225"/>
      <c r="N1895" s="225"/>
      <c r="O1895" s="225"/>
      <c r="P1895" s="225"/>
      <c r="Q1895" s="225"/>
      <c r="R1895" s="225"/>
      <c r="S1895" s="225"/>
      <c r="T1895" s="225"/>
      <c r="U1895" s="225"/>
      <c r="V1895" s="225"/>
      <c r="W1895" s="225"/>
      <c r="X1895" s="225"/>
      <c r="Y1895" s="225"/>
      <c r="Z1895" s="225"/>
      <c r="AA1895" s="225"/>
      <c r="AB1895" s="225"/>
      <c r="AC1895" s="225"/>
      <c r="AD1895" s="226"/>
      <c r="AE1895" s="226"/>
      <c r="AF1895" s="227"/>
      <c r="AG1895" s="227"/>
      <c r="AH1895" s="50"/>
      <c r="AI1895" s="50"/>
      <c r="AJ1895" s="50"/>
      <c r="AK1895" s="50"/>
      <c r="AL1895" s="50"/>
      <c r="AM1895" s="50"/>
      <c r="AN1895" s="50"/>
      <c r="AO1895" s="50"/>
      <c r="AP1895" s="50"/>
      <c r="AQ1895" s="50"/>
      <c r="AR1895" s="50"/>
      <c r="AS1895" s="50"/>
      <c r="AT1895" s="50"/>
      <c r="AU1895" s="50"/>
      <c r="AV1895" s="50"/>
      <c r="AW1895" s="50"/>
      <c r="AX1895" s="50"/>
      <c r="AY1895" s="50"/>
      <c r="AZ1895" s="50"/>
      <c r="BA1895" s="50"/>
      <c r="BB1895" s="50"/>
      <c r="BC1895" s="50"/>
      <c r="BD1895" s="50"/>
      <c r="BE1895" s="50"/>
      <c r="BF1895" s="50"/>
      <c r="BG1895" s="50"/>
    </row>
    <row r="1896" spans="4:59" s="51" customFormat="1" x14ac:dyDescent="0.25">
      <c r="D1896" s="228"/>
      <c r="G1896" s="224"/>
      <c r="H1896" s="225"/>
      <c r="I1896" s="225"/>
      <c r="J1896" s="225"/>
      <c r="K1896" s="225"/>
      <c r="L1896" s="225"/>
      <c r="M1896" s="225"/>
      <c r="N1896" s="225"/>
      <c r="O1896" s="225"/>
      <c r="P1896" s="225"/>
      <c r="Q1896" s="225"/>
      <c r="R1896" s="225"/>
      <c r="S1896" s="225"/>
      <c r="T1896" s="225"/>
      <c r="U1896" s="225"/>
      <c r="V1896" s="225"/>
      <c r="W1896" s="225"/>
      <c r="X1896" s="225"/>
      <c r="Y1896" s="225"/>
      <c r="Z1896" s="225"/>
      <c r="AA1896" s="225"/>
      <c r="AB1896" s="225"/>
      <c r="AC1896" s="225"/>
      <c r="AD1896" s="226"/>
      <c r="AE1896" s="226"/>
      <c r="AF1896" s="227"/>
      <c r="AG1896" s="227"/>
      <c r="AH1896" s="50"/>
      <c r="AI1896" s="50"/>
      <c r="AJ1896" s="50"/>
      <c r="AK1896" s="50"/>
      <c r="AL1896" s="50"/>
      <c r="AM1896" s="50"/>
      <c r="AN1896" s="50"/>
      <c r="AO1896" s="50"/>
      <c r="AP1896" s="50"/>
      <c r="AQ1896" s="50"/>
      <c r="AR1896" s="50"/>
      <c r="AS1896" s="50"/>
      <c r="AT1896" s="50"/>
      <c r="AU1896" s="50"/>
      <c r="AV1896" s="50"/>
      <c r="AW1896" s="50"/>
      <c r="AX1896" s="50"/>
      <c r="AY1896" s="50"/>
      <c r="AZ1896" s="50"/>
      <c r="BA1896" s="50"/>
      <c r="BB1896" s="50"/>
      <c r="BC1896" s="50"/>
      <c r="BD1896" s="50"/>
      <c r="BE1896" s="50"/>
      <c r="BF1896" s="50"/>
      <c r="BG1896" s="50"/>
    </row>
    <row r="1897" spans="4:59" s="51" customFormat="1" x14ac:dyDescent="0.25">
      <c r="D1897" s="228"/>
      <c r="G1897" s="224"/>
      <c r="H1897" s="225"/>
      <c r="I1897" s="225"/>
      <c r="J1897" s="225"/>
      <c r="K1897" s="225"/>
      <c r="L1897" s="225"/>
      <c r="M1897" s="225"/>
      <c r="N1897" s="225"/>
      <c r="O1897" s="225"/>
      <c r="P1897" s="225"/>
      <c r="Q1897" s="225"/>
      <c r="R1897" s="225"/>
      <c r="S1897" s="225"/>
      <c r="T1897" s="225"/>
      <c r="U1897" s="225"/>
      <c r="V1897" s="225"/>
      <c r="W1897" s="225"/>
      <c r="X1897" s="225"/>
      <c r="Y1897" s="225"/>
      <c r="Z1897" s="225"/>
      <c r="AA1897" s="225"/>
      <c r="AB1897" s="225"/>
      <c r="AC1897" s="225"/>
      <c r="AD1897" s="226"/>
      <c r="AE1897" s="226"/>
      <c r="AF1897" s="227"/>
      <c r="AG1897" s="227"/>
      <c r="AH1897" s="50"/>
      <c r="AI1897" s="50"/>
      <c r="AJ1897" s="50"/>
      <c r="AK1897" s="50"/>
      <c r="AL1897" s="50"/>
      <c r="AM1897" s="50"/>
      <c r="AN1897" s="50"/>
      <c r="AO1897" s="50"/>
      <c r="AP1897" s="50"/>
      <c r="AQ1897" s="50"/>
      <c r="AR1897" s="50"/>
      <c r="AS1897" s="50"/>
      <c r="AT1897" s="50"/>
      <c r="AU1897" s="50"/>
      <c r="AV1897" s="50"/>
      <c r="AW1897" s="50"/>
      <c r="AX1897" s="50"/>
      <c r="AY1897" s="50"/>
      <c r="AZ1897" s="50"/>
      <c r="BA1897" s="50"/>
      <c r="BB1897" s="50"/>
      <c r="BC1897" s="50"/>
      <c r="BD1897" s="50"/>
      <c r="BE1897" s="50"/>
      <c r="BF1897" s="50"/>
      <c r="BG1897" s="50"/>
    </row>
    <row r="1898" spans="4:59" s="51" customFormat="1" x14ac:dyDescent="0.25">
      <c r="D1898" s="228"/>
      <c r="G1898" s="224"/>
      <c r="H1898" s="225"/>
      <c r="I1898" s="225"/>
      <c r="J1898" s="225"/>
      <c r="K1898" s="225"/>
      <c r="L1898" s="225"/>
      <c r="M1898" s="225"/>
      <c r="N1898" s="225"/>
      <c r="O1898" s="225"/>
      <c r="P1898" s="225"/>
      <c r="Q1898" s="225"/>
      <c r="R1898" s="225"/>
      <c r="S1898" s="225"/>
      <c r="T1898" s="225"/>
      <c r="U1898" s="225"/>
      <c r="V1898" s="225"/>
      <c r="W1898" s="225"/>
      <c r="X1898" s="225"/>
      <c r="Y1898" s="225"/>
      <c r="Z1898" s="225"/>
      <c r="AA1898" s="225"/>
      <c r="AB1898" s="225"/>
      <c r="AC1898" s="225"/>
      <c r="AD1898" s="226"/>
      <c r="AE1898" s="226"/>
      <c r="AF1898" s="227"/>
      <c r="AG1898" s="227"/>
      <c r="AH1898" s="50"/>
      <c r="AI1898" s="50"/>
      <c r="AJ1898" s="50"/>
      <c r="AK1898" s="50"/>
      <c r="AL1898" s="50"/>
      <c r="AM1898" s="50"/>
      <c r="AN1898" s="50"/>
      <c r="AO1898" s="50"/>
      <c r="AP1898" s="50"/>
      <c r="AQ1898" s="50"/>
      <c r="AR1898" s="50"/>
      <c r="AS1898" s="50"/>
      <c r="AT1898" s="50"/>
      <c r="AU1898" s="50"/>
      <c r="AV1898" s="50"/>
      <c r="AW1898" s="50"/>
      <c r="AX1898" s="50"/>
      <c r="AY1898" s="50"/>
      <c r="AZ1898" s="50"/>
      <c r="BA1898" s="50"/>
      <c r="BB1898" s="50"/>
      <c r="BC1898" s="50"/>
      <c r="BD1898" s="50"/>
      <c r="BE1898" s="50"/>
      <c r="BF1898" s="50"/>
      <c r="BG1898" s="50"/>
    </row>
    <row r="1899" spans="4:59" s="51" customFormat="1" x14ac:dyDescent="0.25">
      <c r="D1899" s="228"/>
      <c r="G1899" s="224"/>
      <c r="H1899" s="225"/>
      <c r="I1899" s="225"/>
      <c r="J1899" s="225"/>
      <c r="K1899" s="225"/>
      <c r="L1899" s="225"/>
      <c r="M1899" s="225"/>
      <c r="N1899" s="225"/>
      <c r="O1899" s="225"/>
      <c r="P1899" s="225"/>
      <c r="Q1899" s="225"/>
      <c r="R1899" s="225"/>
      <c r="S1899" s="225"/>
      <c r="T1899" s="225"/>
      <c r="U1899" s="225"/>
      <c r="V1899" s="225"/>
      <c r="W1899" s="225"/>
      <c r="X1899" s="225"/>
      <c r="Y1899" s="225"/>
      <c r="Z1899" s="225"/>
      <c r="AA1899" s="225"/>
      <c r="AB1899" s="225"/>
      <c r="AC1899" s="225"/>
      <c r="AD1899" s="226"/>
      <c r="AE1899" s="226"/>
      <c r="AF1899" s="227"/>
      <c r="AG1899" s="227"/>
      <c r="AH1899" s="50"/>
      <c r="AI1899" s="50"/>
      <c r="AJ1899" s="50"/>
      <c r="AK1899" s="50"/>
      <c r="AL1899" s="50"/>
      <c r="AM1899" s="50"/>
      <c r="AN1899" s="50"/>
      <c r="AO1899" s="50"/>
      <c r="AP1899" s="50"/>
      <c r="AQ1899" s="50"/>
      <c r="AR1899" s="50"/>
      <c r="AS1899" s="50"/>
      <c r="AT1899" s="50"/>
      <c r="AU1899" s="50"/>
      <c r="AV1899" s="50"/>
      <c r="AW1899" s="50"/>
      <c r="AX1899" s="50"/>
      <c r="AY1899" s="50"/>
      <c r="AZ1899" s="50"/>
      <c r="BA1899" s="50"/>
      <c r="BB1899" s="50"/>
      <c r="BC1899" s="50"/>
      <c r="BD1899" s="50"/>
      <c r="BE1899" s="50"/>
      <c r="BF1899" s="50"/>
      <c r="BG1899" s="50"/>
    </row>
    <row r="1900" spans="4:59" s="51" customFormat="1" x14ac:dyDescent="0.25">
      <c r="D1900" s="228"/>
      <c r="G1900" s="224"/>
      <c r="H1900" s="225"/>
      <c r="I1900" s="225"/>
      <c r="J1900" s="225"/>
      <c r="K1900" s="225"/>
      <c r="L1900" s="225"/>
      <c r="M1900" s="225"/>
      <c r="N1900" s="225"/>
      <c r="O1900" s="225"/>
      <c r="P1900" s="225"/>
      <c r="Q1900" s="225"/>
      <c r="R1900" s="225"/>
      <c r="S1900" s="225"/>
      <c r="T1900" s="225"/>
      <c r="U1900" s="225"/>
      <c r="V1900" s="225"/>
      <c r="W1900" s="225"/>
      <c r="X1900" s="225"/>
      <c r="Y1900" s="225"/>
      <c r="Z1900" s="225"/>
      <c r="AA1900" s="225"/>
      <c r="AB1900" s="225"/>
      <c r="AC1900" s="225"/>
      <c r="AD1900" s="226"/>
      <c r="AE1900" s="226"/>
      <c r="AF1900" s="227"/>
      <c r="AG1900" s="227"/>
      <c r="AH1900" s="50"/>
      <c r="AI1900" s="50"/>
      <c r="AJ1900" s="50"/>
      <c r="AK1900" s="50"/>
      <c r="AL1900" s="50"/>
      <c r="AM1900" s="50"/>
      <c r="AN1900" s="50"/>
      <c r="AO1900" s="50"/>
      <c r="AP1900" s="50"/>
      <c r="AQ1900" s="50"/>
      <c r="AR1900" s="50"/>
      <c r="AS1900" s="50"/>
      <c r="AT1900" s="50"/>
      <c r="AU1900" s="50"/>
      <c r="AV1900" s="50"/>
      <c r="AW1900" s="50"/>
      <c r="AX1900" s="50"/>
      <c r="AY1900" s="50"/>
      <c r="AZ1900" s="50"/>
      <c r="BA1900" s="50"/>
      <c r="BB1900" s="50"/>
      <c r="BC1900" s="50"/>
      <c r="BD1900" s="50"/>
      <c r="BE1900" s="50"/>
      <c r="BF1900" s="50"/>
      <c r="BG1900" s="50"/>
    </row>
    <row r="1901" spans="4:59" s="51" customFormat="1" x14ac:dyDescent="0.25">
      <c r="D1901" s="228"/>
      <c r="G1901" s="224"/>
      <c r="H1901" s="225"/>
      <c r="I1901" s="225"/>
      <c r="J1901" s="225"/>
      <c r="K1901" s="225"/>
      <c r="L1901" s="225"/>
      <c r="M1901" s="225"/>
      <c r="N1901" s="225"/>
      <c r="O1901" s="225"/>
      <c r="P1901" s="225"/>
      <c r="Q1901" s="225"/>
      <c r="R1901" s="225"/>
      <c r="S1901" s="225"/>
      <c r="T1901" s="225"/>
      <c r="U1901" s="225"/>
      <c r="V1901" s="225"/>
      <c r="W1901" s="225"/>
      <c r="X1901" s="225"/>
      <c r="Y1901" s="225"/>
      <c r="Z1901" s="225"/>
      <c r="AA1901" s="225"/>
      <c r="AB1901" s="225"/>
      <c r="AC1901" s="225"/>
      <c r="AD1901" s="226"/>
      <c r="AE1901" s="226"/>
      <c r="AF1901" s="227"/>
      <c r="AG1901" s="227"/>
      <c r="AH1901" s="50"/>
      <c r="AI1901" s="50"/>
      <c r="AJ1901" s="50"/>
      <c r="AK1901" s="50"/>
      <c r="AL1901" s="50"/>
      <c r="AM1901" s="50"/>
      <c r="AN1901" s="50"/>
      <c r="AO1901" s="50"/>
      <c r="AP1901" s="50"/>
      <c r="AQ1901" s="50"/>
      <c r="AR1901" s="50"/>
      <c r="AS1901" s="50"/>
      <c r="AT1901" s="50"/>
      <c r="AU1901" s="50"/>
      <c r="AV1901" s="50"/>
      <c r="AW1901" s="50"/>
      <c r="AX1901" s="50"/>
      <c r="AY1901" s="50"/>
      <c r="AZ1901" s="50"/>
      <c r="BA1901" s="50"/>
      <c r="BB1901" s="50"/>
      <c r="BC1901" s="50"/>
      <c r="BD1901" s="50"/>
      <c r="BE1901" s="50"/>
      <c r="BF1901" s="50"/>
      <c r="BG1901" s="50"/>
    </row>
    <row r="1902" spans="4:59" s="51" customFormat="1" x14ac:dyDescent="0.25">
      <c r="D1902" s="228"/>
      <c r="G1902" s="224"/>
      <c r="H1902" s="225"/>
      <c r="I1902" s="225"/>
      <c r="J1902" s="225"/>
      <c r="K1902" s="225"/>
      <c r="L1902" s="225"/>
      <c r="M1902" s="225"/>
      <c r="N1902" s="225"/>
      <c r="O1902" s="225"/>
      <c r="P1902" s="225"/>
      <c r="Q1902" s="225"/>
      <c r="R1902" s="225"/>
      <c r="S1902" s="225"/>
      <c r="T1902" s="225"/>
      <c r="U1902" s="225"/>
      <c r="V1902" s="225"/>
      <c r="W1902" s="225"/>
      <c r="X1902" s="225"/>
      <c r="Y1902" s="225"/>
      <c r="Z1902" s="225"/>
      <c r="AA1902" s="225"/>
      <c r="AB1902" s="225"/>
      <c r="AC1902" s="225"/>
      <c r="AD1902" s="226"/>
      <c r="AE1902" s="226"/>
      <c r="AF1902" s="227"/>
      <c r="AG1902" s="227"/>
      <c r="AH1902" s="50"/>
      <c r="AI1902" s="50"/>
      <c r="AJ1902" s="50"/>
      <c r="AK1902" s="50"/>
      <c r="AL1902" s="50"/>
      <c r="AM1902" s="50"/>
      <c r="AN1902" s="50"/>
      <c r="AO1902" s="50"/>
      <c r="AP1902" s="50"/>
      <c r="AQ1902" s="50"/>
      <c r="AR1902" s="50"/>
      <c r="AS1902" s="50"/>
      <c r="AT1902" s="50"/>
      <c r="AU1902" s="50"/>
      <c r="AV1902" s="50"/>
      <c r="AW1902" s="50"/>
      <c r="AX1902" s="50"/>
      <c r="AY1902" s="50"/>
      <c r="AZ1902" s="50"/>
      <c r="BA1902" s="50"/>
      <c r="BB1902" s="50"/>
      <c r="BC1902" s="50"/>
      <c r="BD1902" s="50"/>
      <c r="BE1902" s="50"/>
      <c r="BF1902" s="50"/>
      <c r="BG1902" s="50"/>
    </row>
    <row r="1903" spans="4:59" s="51" customFormat="1" x14ac:dyDescent="0.25">
      <c r="D1903" s="228"/>
      <c r="G1903" s="224"/>
      <c r="H1903" s="225"/>
      <c r="I1903" s="225"/>
      <c r="J1903" s="225"/>
      <c r="K1903" s="225"/>
      <c r="L1903" s="225"/>
      <c r="M1903" s="225"/>
      <c r="N1903" s="225"/>
      <c r="O1903" s="225"/>
      <c r="P1903" s="225"/>
      <c r="Q1903" s="225"/>
      <c r="R1903" s="225"/>
      <c r="S1903" s="225"/>
      <c r="T1903" s="225"/>
      <c r="U1903" s="225"/>
      <c r="V1903" s="225"/>
      <c r="W1903" s="225"/>
      <c r="X1903" s="225"/>
      <c r="Y1903" s="225"/>
      <c r="Z1903" s="225"/>
      <c r="AA1903" s="225"/>
      <c r="AB1903" s="225"/>
      <c r="AC1903" s="225"/>
      <c r="AD1903" s="226"/>
      <c r="AE1903" s="226"/>
      <c r="AF1903" s="227"/>
      <c r="AG1903" s="227"/>
      <c r="AH1903" s="50"/>
      <c r="AI1903" s="50"/>
      <c r="AJ1903" s="50"/>
      <c r="AK1903" s="50"/>
      <c r="AL1903" s="50"/>
      <c r="AM1903" s="50"/>
      <c r="AN1903" s="50"/>
      <c r="AO1903" s="50"/>
      <c r="AP1903" s="50"/>
      <c r="AQ1903" s="50"/>
      <c r="AR1903" s="50"/>
      <c r="AS1903" s="50"/>
      <c r="AT1903" s="50"/>
      <c r="AU1903" s="50"/>
      <c r="AV1903" s="50"/>
      <c r="AW1903" s="50"/>
      <c r="AX1903" s="50"/>
      <c r="AY1903" s="50"/>
      <c r="AZ1903" s="50"/>
      <c r="BA1903" s="50"/>
      <c r="BB1903" s="50"/>
      <c r="BC1903" s="50"/>
      <c r="BD1903" s="50"/>
      <c r="BE1903" s="50"/>
      <c r="BF1903" s="50"/>
      <c r="BG1903" s="50"/>
    </row>
    <row r="1904" spans="4:59" s="51" customFormat="1" x14ac:dyDescent="0.25">
      <c r="D1904" s="228"/>
      <c r="G1904" s="224"/>
      <c r="H1904" s="225"/>
      <c r="I1904" s="225"/>
      <c r="J1904" s="225"/>
      <c r="K1904" s="225"/>
      <c r="L1904" s="225"/>
      <c r="M1904" s="225"/>
      <c r="N1904" s="225"/>
      <c r="O1904" s="225"/>
      <c r="P1904" s="225"/>
      <c r="Q1904" s="225"/>
      <c r="R1904" s="225"/>
      <c r="S1904" s="225"/>
      <c r="T1904" s="225"/>
      <c r="U1904" s="225"/>
      <c r="V1904" s="225"/>
      <c r="W1904" s="225"/>
      <c r="X1904" s="225"/>
      <c r="Y1904" s="225"/>
      <c r="Z1904" s="225"/>
      <c r="AA1904" s="225"/>
      <c r="AB1904" s="225"/>
      <c r="AC1904" s="225"/>
      <c r="AD1904" s="226"/>
      <c r="AE1904" s="226"/>
      <c r="AF1904" s="227"/>
      <c r="AG1904" s="227"/>
      <c r="AH1904" s="50"/>
      <c r="AI1904" s="50"/>
      <c r="AJ1904" s="50"/>
      <c r="AK1904" s="50"/>
      <c r="AL1904" s="50"/>
      <c r="AM1904" s="50"/>
      <c r="AN1904" s="50"/>
      <c r="AO1904" s="50"/>
      <c r="AP1904" s="50"/>
      <c r="AQ1904" s="50"/>
      <c r="AR1904" s="50"/>
      <c r="AS1904" s="50"/>
      <c r="AT1904" s="50"/>
      <c r="AU1904" s="50"/>
      <c r="AV1904" s="50"/>
      <c r="AW1904" s="50"/>
      <c r="AX1904" s="50"/>
      <c r="AY1904" s="50"/>
      <c r="AZ1904" s="50"/>
      <c r="BA1904" s="50"/>
      <c r="BB1904" s="50"/>
      <c r="BC1904" s="50"/>
      <c r="BD1904" s="50"/>
      <c r="BE1904" s="50"/>
      <c r="BF1904" s="50"/>
      <c r="BG1904" s="50"/>
    </row>
    <row r="1905" spans="4:59" s="51" customFormat="1" x14ac:dyDescent="0.25">
      <c r="D1905" s="228"/>
      <c r="G1905" s="224"/>
      <c r="H1905" s="225"/>
      <c r="I1905" s="225"/>
      <c r="J1905" s="225"/>
      <c r="K1905" s="225"/>
      <c r="L1905" s="225"/>
      <c r="M1905" s="225"/>
      <c r="N1905" s="225"/>
      <c r="O1905" s="225"/>
      <c r="P1905" s="225"/>
      <c r="Q1905" s="225"/>
      <c r="R1905" s="225"/>
      <c r="S1905" s="225"/>
      <c r="T1905" s="225"/>
      <c r="U1905" s="225"/>
      <c r="V1905" s="225"/>
      <c r="W1905" s="225"/>
      <c r="X1905" s="225"/>
      <c r="Y1905" s="225"/>
      <c r="Z1905" s="225"/>
      <c r="AA1905" s="225"/>
      <c r="AB1905" s="225"/>
      <c r="AC1905" s="225"/>
      <c r="AD1905" s="226"/>
      <c r="AE1905" s="226"/>
      <c r="AF1905" s="227"/>
      <c r="AG1905" s="227"/>
      <c r="AH1905" s="50"/>
      <c r="AI1905" s="50"/>
      <c r="AJ1905" s="50"/>
      <c r="AK1905" s="50"/>
      <c r="AL1905" s="50"/>
      <c r="AM1905" s="50"/>
      <c r="AN1905" s="50"/>
      <c r="AO1905" s="50"/>
      <c r="AP1905" s="50"/>
      <c r="AQ1905" s="50"/>
      <c r="AR1905" s="50"/>
      <c r="AS1905" s="50"/>
      <c r="AT1905" s="50"/>
      <c r="AU1905" s="50"/>
      <c r="AV1905" s="50"/>
      <c r="AW1905" s="50"/>
      <c r="AX1905" s="50"/>
      <c r="AY1905" s="50"/>
      <c r="AZ1905" s="50"/>
      <c r="BA1905" s="50"/>
      <c r="BB1905" s="50"/>
      <c r="BC1905" s="50"/>
      <c r="BD1905" s="50"/>
      <c r="BE1905" s="50"/>
      <c r="BF1905" s="50"/>
      <c r="BG1905" s="50"/>
    </row>
    <row r="1906" spans="4:59" s="51" customFormat="1" x14ac:dyDescent="0.25">
      <c r="D1906" s="228"/>
      <c r="G1906" s="224"/>
      <c r="H1906" s="225"/>
      <c r="I1906" s="225"/>
      <c r="J1906" s="225"/>
      <c r="K1906" s="225"/>
      <c r="L1906" s="225"/>
      <c r="M1906" s="225"/>
      <c r="N1906" s="225"/>
      <c r="O1906" s="225"/>
      <c r="P1906" s="225"/>
      <c r="Q1906" s="225"/>
      <c r="R1906" s="225"/>
      <c r="S1906" s="225"/>
      <c r="T1906" s="225"/>
      <c r="U1906" s="225"/>
      <c r="V1906" s="225"/>
      <c r="W1906" s="225"/>
      <c r="X1906" s="225"/>
      <c r="Y1906" s="225"/>
      <c r="Z1906" s="225"/>
      <c r="AA1906" s="225"/>
      <c r="AB1906" s="225"/>
      <c r="AC1906" s="225"/>
      <c r="AD1906" s="226"/>
      <c r="AE1906" s="226"/>
      <c r="AF1906" s="227"/>
      <c r="AG1906" s="227"/>
      <c r="AH1906" s="50"/>
      <c r="AI1906" s="50"/>
      <c r="AJ1906" s="50"/>
      <c r="AK1906" s="50"/>
      <c r="AL1906" s="50"/>
      <c r="AM1906" s="50"/>
      <c r="AN1906" s="50"/>
      <c r="AO1906" s="50"/>
      <c r="AP1906" s="50"/>
      <c r="AQ1906" s="50"/>
      <c r="AR1906" s="50"/>
      <c r="AS1906" s="50"/>
      <c r="AT1906" s="50"/>
      <c r="AU1906" s="50"/>
      <c r="AV1906" s="50"/>
      <c r="AW1906" s="50"/>
      <c r="AX1906" s="50"/>
      <c r="AY1906" s="50"/>
      <c r="AZ1906" s="50"/>
      <c r="BA1906" s="50"/>
      <c r="BB1906" s="50"/>
      <c r="BC1906" s="50"/>
      <c r="BD1906" s="50"/>
      <c r="BE1906" s="50"/>
      <c r="BF1906" s="50"/>
      <c r="BG1906" s="50"/>
    </row>
    <row r="1907" spans="4:59" s="51" customFormat="1" x14ac:dyDescent="0.25">
      <c r="D1907" s="228"/>
      <c r="G1907" s="224"/>
      <c r="H1907" s="225"/>
      <c r="I1907" s="225"/>
      <c r="J1907" s="225"/>
      <c r="K1907" s="225"/>
      <c r="L1907" s="225"/>
      <c r="M1907" s="225"/>
      <c r="N1907" s="225"/>
      <c r="O1907" s="225"/>
      <c r="P1907" s="225"/>
      <c r="Q1907" s="225"/>
      <c r="R1907" s="225"/>
      <c r="S1907" s="225"/>
      <c r="T1907" s="225"/>
      <c r="U1907" s="225"/>
      <c r="V1907" s="225"/>
      <c r="W1907" s="225"/>
      <c r="X1907" s="225"/>
      <c r="Y1907" s="225"/>
      <c r="Z1907" s="225"/>
      <c r="AA1907" s="225"/>
      <c r="AB1907" s="225"/>
      <c r="AC1907" s="225"/>
      <c r="AD1907" s="226"/>
      <c r="AE1907" s="226"/>
      <c r="AF1907" s="227"/>
      <c r="AG1907" s="227"/>
      <c r="AH1907" s="50"/>
      <c r="AI1907" s="50"/>
      <c r="AJ1907" s="50"/>
      <c r="AK1907" s="50"/>
      <c r="AL1907" s="50"/>
      <c r="AM1907" s="50"/>
      <c r="AN1907" s="50"/>
      <c r="AO1907" s="50"/>
      <c r="AP1907" s="50"/>
      <c r="AQ1907" s="50"/>
      <c r="AR1907" s="50"/>
      <c r="AS1907" s="50"/>
      <c r="AT1907" s="50"/>
      <c r="AU1907" s="50"/>
      <c r="AV1907" s="50"/>
      <c r="AW1907" s="50"/>
      <c r="AX1907" s="50"/>
      <c r="AY1907" s="50"/>
      <c r="AZ1907" s="50"/>
      <c r="BA1907" s="50"/>
      <c r="BB1907" s="50"/>
      <c r="BC1907" s="50"/>
      <c r="BD1907" s="50"/>
      <c r="BE1907" s="50"/>
      <c r="BF1907" s="50"/>
      <c r="BG1907" s="50"/>
    </row>
    <row r="1908" spans="4:59" s="51" customFormat="1" x14ac:dyDescent="0.25">
      <c r="D1908" s="228"/>
      <c r="G1908" s="224"/>
      <c r="H1908" s="225"/>
      <c r="I1908" s="225"/>
      <c r="J1908" s="225"/>
      <c r="K1908" s="225"/>
      <c r="L1908" s="225"/>
      <c r="M1908" s="225"/>
      <c r="N1908" s="225"/>
      <c r="O1908" s="225"/>
      <c r="P1908" s="225"/>
      <c r="Q1908" s="225"/>
      <c r="R1908" s="225"/>
      <c r="S1908" s="225"/>
      <c r="T1908" s="225"/>
      <c r="U1908" s="225"/>
      <c r="V1908" s="225"/>
      <c r="W1908" s="225"/>
      <c r="X1908" s="225"/>
      <c r="Y1908" s="225"/>
      <c r="Z1908" s="225"/>
      <c r="AA1908" s="225"/>
      <c r="AB1908" s="225"/>
      <c r="AC1908" s="225"/>
      <c r="AD1908" s="226"/>
      <c r="AE1908" s="226"/>
      <c r="AF1908" s="227"/>
      <c r="AG1908" s="227"/>
      <c r="AH1908" s="50"/>
      <c r="AI1908" s="50"/>
      <c r="AJ1908" s="50"/>
      <c r="AK1908" s="50"/>
      <c r="AL1908" s="50"/>
      <c r="AM1908" s="50"/>
      <c r="AN1908" s="50"/>
      <c r="AO1908" s="50"/>
      <c r="AP1908" s="50"/>
      <c r="AQ1908" s="50"/>
      <c r="AR1908" s="50"/>
      <c r="AS1908" s="50"/>
      <c r="AT1908" s="50"/>
      <c r="AU1908" s="50"/>
      <c r="AV1908" s="50"/>
      <c r="AW1908" s="50"/>
      <c r="AX1908" s="50"/>
      <c r="AY1908" s="50"/>
      <c r="AZ1908" s="50"/>
      <c r="BA1908" s="50"/>
      <c r="BB1908" s="50"/>
      <c r="BC1908" s="50"/>
      <c r="BD1908" s="50"/>
      <c r="BE1908" s="50"/>
      <c r="BF1908" s="50"/>
      <c r="BG1908" s="50"/>
    </row>
    <row r="1909" spans="4:59" s="51" customFormat="1" x14ac:dyDescent="0.25">
      <c r="D1909" s="228"/>
      <c r="G1909" s="224"/>
      <c r="H1909" s="225"/>
      <c r="I1909" s="225"/>
      <c r="J1909" s="225"/>
      <c r="K1909" s="225"/>
      <c r="L1909" s="225"/>
      <c r="M1909" s="225"/>
      <c r="N1909" s="225"/>
      <c r="O1909" s="225"/>
      <c r="P1909" s="225"/>
      <c r="Q1909" s="225"/>
      <c r="R1909" s="225"/>
      <c r="S1909" s="225"/>
      <c r="T1909" s="225"/>
      <c r="U1909" s="225"/>
      <c r="V1909" s="225"/>
      <c r="W1909" s="225"/>
      <c r="X1909" s="225"/>
      <c r="Y1909" s="225"/>
      <c r="Z1909" s="225"/>
      <c r="AA1909" s="225"/>
      <c r="AB1909" s="225"/>
      <c r="AC1909" s="225"/>
      <c r="AD1909" s="226"/>
      <c r="AE1909" s="226"/>
      <c r="AF1909" s="227"/>
      <c r="AG1909" s="227"/>
      <c r="AH1909" s="50"/>
      <c r="AI1909" s="50"/>
      <c r="AJ1909" s="50"/>
      <c r="AK1909" s="50"/>
      <c r="AL1909" s="50"/>
      <c r="AM1909" s="50"/>
      <c r="AN1909" s="50"/>
      <c r="AO1909" s="50"/>
      <c r="AP1909" s="50"/>
      <c r="AQ1909" s="50"/>
      <c r="AR1909" s="50"/>
      <c r="AS1909" s="50"/>
      <c r="AT1909" s="50"/>
      <c r="AU1909" s="50"/>
      <c r="AV1909" s="50"/>
      <c r="AW1909" s="50"/>
      <c r="AX1909" s="50"/>
      <c r="AY1909" s="50"/>
      <c r="AZ1909" s="50"/>
      <c r="BA1909" s="50"/>
      <c r="BB1909" s="50"/>
      <c r="BC1909" s="50"/>
      <c r="BD1909" s="50"/>
      <c r="BE1909" s="50"/>
      <c r="BF1909" s="50"/>
      <c r="BG1909" s="50"/>
    </row>
    <row r="1910" spans="4:59" s="51" customFormat="1" x14ac:dyDescent="0.25">
      <c r="D1910" s="228"/>
      <c r="G1910" s="224"/>
      <c r="H1910" s="225"/>
      <c r="I1910" s="225"/>
      <c r="J1910" s="225"/>
      <c r="K1910" s="225"/>
      <c r="L1910" s="225"/>
      <c r="M1910" s="225"/>
      <c r="N1910" s="225"/>
      <c r="O1910" s="225"/>
      <c r="P1910" s="225"/>
      <c r="Q1910" s="225"/>
      <c r="R1910" s="225"/>
      <c r="S1910" s="225"/>
      <c r="T1910" s="225"/>
      <c r="U1910" s="225"/>
      <c r="V1910" s="225"/>
      <c r="W1910" s="225"/>
      <c r="X1910" s="225"/>
      <c r="Y1910" s="225"/>
      <c r="Z1910" s="225"/>
      <c r="AA1910" s="225"/>
      <c r="AB1910" s="225"/>
      <c r="AC1910" s="225"/>
      <c r="AD1910" s="226"/>
      <c r="AE1910" s="226"/>
      <c r="AF1910" s="227"/>
      <c r="AG1910" s="227"/>
      <c r="AH1910" s="50"/>
      <c r="AI1910" s="50"/>
      <c r="AJ1910" s="50"/>
      <c r="AK1910" s="50"/>
      <c r="AL1910" s="50"/>
      <c r="AM1910" s="50"/>
      <c r="AN1910" s="50"/>
      <c r="AO1910" s="50"/>
      <c r="AP1910" s="50"/>
      <c r="AQ1910" s="50"/>
      <c r="AR1910" s="50"/>
      <c r="AS1910" s="50"/>
      <c r="AT1910" s="50"/>
      <c r="AU1910" s="50"/>
      <c r="AV1910" s="50"/>
      <c r="AW1910" s="50"/>
      <c r="AX1910" s="50"/>
      <c r="AY1910" s="50"/>
      <c r="AZ1910" s="50"/>
      <c r="BA1910" s="50"/>
      <c r="BB1910" s="50"/>
      <c r="BC1910" s="50"/>
      <c r="BD1910" s="50"/>
      <c r="BE1910" s="50"/>
      <c r="BF1910" s="50"/>
      <c r="BG1910" s="50"/>
    </row>
    <row r="1911" spans="4:59" s="51" customFormat="1" x14ac:dyDescent="0.25">
      <c r="D1911" s="228"/>
      <c r="G1911" s="224"/>
      <c r="H1911" s="225"/>
      <c r="I1911" s="225"/>
      <c r="J1911" s="225"/>
      <c r="K1911" s="225"/>
      <c r="L1911" s="225"/>
      <c r="M1911" s="225"/>
      <c r="N1911" s="225"/>
      <c r="O1911" s="225"/>
      <c r="P1911" s="225"/>
      <c r="Q1911" s="225"/>
      <c r="R1911" s="225"/>
      <c r="S1911" s="225"/>
      <c r="T1911" s="225"/>
      <c r="U1911" s="225"/>
      <c r="V1911" s="225"/>
      <c r="W1911" s="225"/>
      <c r="X1911" s="225"/>
      <c r="Y1911" s="225"/>
      <c r="Z1911" s="225"/>
      <c r="AA1911" s="225"/>
      <c r="AB1911" s="225"/>
      <c r="AC1911" s="225"/>
      <c r="AD1911" s="226"/>
      <c r="AE1911" s="226"/>
      <c r="AF1911" s="227"/>
      <c r="AG1911" s="227"/>
      <c r="AH1911" s="50"/>
      <c r="AI1911" s="50"/>
      <c r="AJ1911" s="50"/>
      <c r="AK1911" s="50"/>
      <c r="AL1911" s="50"/>
      <c r="AM1911" s="50"/>
      <c r="AN1911" s="50"/>
      <c r="AO1911" s="50"/>
      <c r="AP1911" s="50"/>
      <c r="AQ1911" s="50"/>
      <c r="AR1911" s="50"/>
      <c r="AS1911" s="50"/>
      <c r="AT1911" s="50"/>
      <c r="AU1911" s="50"/>
      <c r="AV1911" s="50"/>
      <c r="AW1911" s="50"/>
      <c r="AX1911" s="50"/>
      <c r="AY1911" s="50"/>
      <c r="AZ1911" s="50"/>
      <c r="BA1911" s="50"/>
      <c r="BB1911" s="50"/>
      <c r="BC1911" s="50"/>
      <c r="BD1911" s="50"/>
      <c r="BE1911" s="50"/>
      <c r="BF1911" s="50"/>
      <c r="BG1911" s="50"/>
    </row>
    <row r="1912" spans="4:59" s="51" customFormat="1" x14ac:dyDescent="0.25">
      <c r="D1912" s="228"/>
      <c r="G1912" s="224"/>
      <c r="H1912" s="225"/>
      <c r="I1912" s="225"/>
      <c r="J1912" s="225"/>
      <c r="K1912" s="225"/>
      <c r="L1912" s="225"/>
      <c r="M1912" s="225"/>
      <c r="N1912" s="225"/>
      <c r="O1912" s="225"/>
      <c r="P1912" s="225"/>
      <c r="Q1912" s="225"/>
      <c r="R1912" s="225"/>
      <c r="S1912" s="225"/>
      <c r="T1912" s="225"/>
      <c r="U1912" s="225"/>
      <c r="V1912" s="225"/>
      <c r="W1912" s="225"/>
      <c r="X1912" s="225"/>
      <c r="Y1912" s="225"/>
      <c r="Z1912" s="225"/>
      <c r="AA1912" s="225"/>
      <c r="AB1912" s="225"/>
      <c r="AC1912" s="225"/>
      <c r="AD1912" s="226"/>
      <c r="AE1912" s="226"/>
      <c r="AF1912" s="227"/>
      <c r="AG1912" s="227"/>
      <c r="AH1912" s="50"/>
      <c r="AI1912" s="50"/>
      <c r="AJ1912" s="50"/>
      <c r="AK1912" s="50"/>
      <c r="AL1912" s="50"/>
      <c r="AM1912" s="50"/>
      <c r="AN1912" s="50"/>
      <c r="AO1912" s="50"/>
      <c r="AP1912" s="50"/>
      <c r="AQ1912" s="50"/>
      <c r="AR1912" s="50"/>
      <c r="AS1912" s="50"/>
      <c r="AT1912" s="50"/>
      <c r="AU1912" s="50"/>
      <c r="AV1912" s="50"/>
      <c r="AW1912" s="50"/>
      <c r="AX1912" s="50"/>
      <c r="AY1912" s="50"/>
      <c r="AZ1912" s="50"/>
      <c r="BA1912" s="50"/>
      <c r="BB1912" s="50"/>
      <c r="BC1912" s="50"/>
      <c r="BD1912" s="50"/>
      <c r="BE1912" s="50"/>
      <c r="BF1912" s="50"/>
      <c r="BG1912" s="50"/>
    </row>
    <row r="1913" spans="4:59" s="51" customFormat="1" x14ac:dyDescent="0.25">
      <c r="D1913" s="228"/>
      <c r="G1913" s="224"/>
      <c r="H1913" s="225"/>
      <c r="I1913" s="225"/>
      <c r="J1913" s="225"/>
      <c r="K1913" s="225"/>
      <c r="L1913" s="225"/>
      <c r="M1913" s="225"/>
      <c r="N1913" s="225"/>
      <c r="O1913" s="225"/>
      <c r="P1913" s="225"/>
      <c r="Q1913" s="225"/>
      <c r="R1913" s="225"/>
      <c r="S1913" s="225"/>
      <c r="T1913" s="225"/>
      <c r="U1913" s="225"/>
      <c r="V1913" s="225"/>
      <c r="W1913" s="225"/>
      <c r="X1913" s="225"/>
      <c r="Y1913" s="225"/>
      <c r="Z1913" s="225"/>
      <c r="AA1913" s="225"/>
      <c r="AB1913" s="225"/>
      <c r="AC1913" s="225"/>
      <c r="AD1913" s="226"/>
      <c r="AE1913" s="226"/>
      <c r="AF1913" s="227"/>
      <c r="AG1913" s="227"/>
      <c r="AH1913" s="50"/>
      <c r="AI1913" s="50"/>
      <c r="AJ1913" s="50"/>
      <c r="AK1913" s="50"/>
      <c r="AL1913" s="50"/>
      <c r="AM1913" s="50"/>
      <c r="AN1913" s="50"/>
      <c r="AO1913" s="50"/>
      <c r="AP1913" s="50"/>
      <c r="AQ1913" s="50"/>
      <c r="AR1913" s="50"/>
      <c r="AS1913" s="50"/>
      <c r="AT1913" s="50"/>
      <c r="AU1913" s="50"/>
      <c r="AV1913" s="50"/>
      <c r="AW1913" s="50"/>
      <c r="AX1913" s="50"/>
      <c r="AY1913" s="50"/>
      <c r="AZ1913" s="50"/>
      <c r="BA1913" s="50"/>
      <c r="BB1913" s="50"/>
      <c r="BC1913" s="50"/>
      <c r="BD1913" s="50"/>
      <c r="BE1913" s="50"/>
      <c r="BF1913" s="50"/>
      <c r="BG1913" s="50"/>
    </row>
    <row r="1914" spans="4:59" s="51" customFormat="1" x14ac:dyDescent="0.25">
      <c r="D1914" s="228"/>
      <c r="G1914" s="224"/>
      <c r="H1914" s="225"/>
      <c r="I1914" s="225"/>
      <c r="J1914" s="225"/>
      <c r="K1914" s="225"/>
      <c r="L1914" s="225"/>
      <c r="M1914" s="225"/>
      <c r="N1914" s="225"/>
      <c r="O1914" s="225"/>
      <c r="P1914" s="225"/>
      <c r="Q1914" s="225"/>
      <c r="R1914" s="225"/>
      <c r="S1914" s="225"/>
      <c r="T1914" s="225"/>
      <c r="U1914" s="225"/>
      <c r="V1914" s="225"/>
      <c r="W1914" s="225"/>
      <c r="X1914" s="225"/>
      <c r="Y1914" s="225"/>
      <c r="Z1914" s="225"/>
      <c r="AA1914" s="225"/>
      <c r="AB1914" s="225"/>
      <c r="AC1914" s="225"/>
      <c r="AD1914" s="226"/>
      <c r="AE1914" s="226"/>
      <c r="AF1914" s="227"/>
      <c r="AG1914" s="227"/>
      <c r="AH1914" s="50"/>
      <c r="AI1914" s="50"/>
      <c r="AJ1914" s="50"/>
      <c r="AK1914" s="50"/>
      <c r="AL1914" s="50"/>
      <c r="AM1914" s="50"/>
      <c r="AN1914" s="50"/>
      <c r="AO1914" s="50"/>
      <c r="AP1914" s="50"/>
      <c r="AQ1914" s="50"/>
      <c r="AR1914" s="50"/>
      <c r="AS1914" s="50"/>
      <c r="AT1914" s="50"/>
      <c r="AU1914" s="50"/>
      <c r="AV1914" s="50"/>
      <c r="AW1914" s="50"/>
      <c r="AX1914" s="50"/>
      <c r="AY1914" s="50"/>
      <c r="AZ1914" s="50"/>
      <c r="BA1914" s="50"/>
      <c r="BB1914" s="50"/>
      <c r="BC1914" s="50"/>
      <c r="BD1914" s="50"/>
      <c r="BE1914" s="50"/>
      <c r="BF1914" s="50"/>
      <c r="BG1914" s="50"/>
    </row>
    <row r="1915" spans="4:59" s="51" customFormat="1" x14ac:dyDescent="0.25">
      <c r="D1915" s="228"/>
      <c r="G1915" s="224"/>
      <c r="H1915" s="225"/>
      <c r="I1915" s="225"/>
      <c r="J1915" s="225"/>
      <c r="K1915" s="225"/>
      <c r="L1915" s="225"/>
      <c r="M1915" s="225"/>
      <c r="N1915" s="225"/>
      <c r="O1915" s="225"/>
      <c r="P1915" s="225"/>
      <c r="Q1915" s="225"/>
      <c r="R1915" s="225"/>
      <c r="S1915" s="225"/>
      <c r="T1915" s="225"/>
      <c r="U1915" s="225"/>
      <c r="V1915" s="225"/>
      <c r="W1915" s="225"/>
      <c r="X1915" s="225"/>
      <c r="Y1915" s="225"/>
      <c r="Z1915" s="225"/>
      <c r="AA1915" s="225"/>
      <c r="AB1915" s="225"/>
      <c r="AC1915" s="225"/>
      <c r="AD1915" s="226"/>
      <c r="AE1915" s="226"/>
      <c r="AF1915" s="227"/>
      <c r="AG1915" s="227"/>
      <c r="AH1915" s="50"/>
      <c r="AI1915" s="50"/>
      <c r="AJ1915" s="50"/>
      <c r="AK1915" s="50"/>
      <c r="AL1915" s="50"/>
      <c r="AM1915" s="50"/>
      <c r="AN1915" s="50"/>
      <c r="AO1915" s="50"/>
      <c r="AP1915" s="50"/>
      <c r="AQ1915" s="50"/>
      <c r="AR1915" s="50"/>
      <c r="AS1915" s="50"/>
      <c r="AT1915" s="50"/>
      <c r="AU1915" s="50"/>
      <c r="AV1915" s="50"/>
      <c r="AW1915" s="50"/>
      <c r="AX1915" s="50"/>
      <c r="AY1915" s="50"/>
      <c r="AZ1915" s="50"/>
      <c r="BA1915" s="50"/>
      <c r="BB1915" s="50"/>
      <c r="BC1915" s="50"/>
      <c r="BD1915" s="50"/>
      <c r="BE1915" s="50"/>
      <c r="BF1915" s="50"/>
      <c r="BG1915" s="50"/>
    </row>
    <row r="1916" spans="4:59" s="51" customFormat="1" x14ac:dyDescent="0.25">
      <c r="D1916" s="228"/>
      <c r="G1916" s="224"/>
      <c r="H1916" s="225"/>
      <c r="I1916" s="225"/>
      <c r="J1916" s="225"/>
      <c r="K1916" s="225"/>
      <c r="L1916" s="225"/>
      <c r="M1916" s="225"/>
      <c r="N1916" s="225"/>
      <c r="O1916" s="225"/>
      <c r="P1916" s="225"/>
      <c r="Q1916" s="225"/>
      <c r="R1916" s="225"/>
      <c r="S1916" s="225"/>
      <c r="T1916" s="225"/>
      <c r="U1916" s="225"/>
      <c r="V1916" s="225"/>
      <c r="W1916" s="225"/>
      <c r="X1916" s="225"/>
      <c r="Y1916" s="225"/>
      <c r="Z1916" s="225"/>
      <c r="AA1916" s="225"/>
      <c r="AB1916" s="225"/>
      <c r="AC1916" s="225"/>
      <c r="AD1916" s="226"/>
      <c r="AE1916" s="226"/>
      <c r="AF1916" s="227"/>
      <c r="AG1916" s="227"/>
      <c r="AH1916" s="50"/>
      <c r="AI1916" s="50"/>
      <c r="AJ1916" s="50"/>
      <c r="AK1916" s="50"/>
      <c r="AL1916" s="50"/>
      <c r="AM1916" s="50"/>
      <c r="AN1916" s="50"/>
      <c r="AO1916" s="50"/>
      <c r="AP1916" s="50"/>
      <c r="AQ1916" s="50"/>
      <c r="AR1916" s="50"/>
      <c r="AS1916" s="50"/>
      <c r="AT1916" s="50"/>
      <c r="AU1916" s="50"/>
      <c r="AV1916" s="50"/>
      <c r="AW1916" s="50"/>
      <c r="AX1916" s="50"/>
      <c r="AY1916" s="50"/>
      <c r="AZ1916" s="50"/>
      <c r="BA1916" s="50"/>
      <c r="BB1916" s="50"/>
      <c r="BC1916" s="50"/>
      <c r="BD1916" s="50"/>
      <c r="BE1916" s="50"/>
      <c r="BF1916" s="50"/>
      <c r="BG1916" s="50"/>
    </row>
    <row r="1917" spans="4:59" s="51" customFormat="1" x14ac:dyDescent="0.25">
      <c r="D1917" s="228"/>
      <c r="G1917" s="224"/>
      <c r="H1917" s="225"/>
      <c r="I1917" s="225"/>
      <c r="J1917" s="225"/>
      <c r="K1917" s="225"/>
      <c r="L1917" s="225"/>
      <c r="M1917" s="225"/>
      <c r="N1917" s="225"/>
      <c r="O1917" s="225"/>
      <c r="P1917" s="225"/>
      <c r="Q1917" s="225"/>
      <c r="R1917" s="225"/>
      <c r="S1917" s="225"/>
      <c r="T1917" s="225"/>
      <c r="U1917" s="225"/>
      <c r="V1917" s="225"/>
      <c r="W1917" s="225"/>
      <c r="X1917" s="225"/>
      <c r="Y1917" s="225"/>
      <c r="Z1917" s="225"/>
      <c r="AA1917" s="225"/>
      <c r="AB1917" s="225"/>
      <c r="AC1917" s="225"/>
      <c r="AD1917" s="226"/>
      <c r="AE1917" s="226"/>
      <c r="AF1917" s="227"/>
      <c r="AG1917" s="227"/>
      <c r="AH1917" s="50"/>
      <c r="AI1917" s="50"/>
      <c r="AJ1917" s="50"/>
      <c r="AK1917" s="50"/>
      <c r="AL1917" s="50"/>
      <c r="AM1917" s="50"/>
      <c r="AN1917" s="50"/>
      <c r="AO1917" s="50"/>
      <c r="AP1917" s="50"/>
      <c r="AQ1917" s="50"/>
      <c r="AR1917" s="50"/>
      <c r="AS1917" s="50"/>
      <c r="AT1917" s="50"/>
      <c r="AU1917" s="50"/>
      <c r="AV1917" s="50"/>
      <c r="AW1917" s="50"/>
      <c r="AX1917" s="50"/>
      <c r="AY1917" s="50"/>
      <c r="AZ1917" s="50"/>
      <c r="BA1917" s="50"/>
      <c r="BB1917" s="50"/>
      <c r="BC1917" s="50"/>
      <c r="BD1917" s="50"/>
      <c r="BE1917" s="50"/>
      <c r="BF1917" s="50"/>
      <c r="BG1917" s="50"/>
    </row>
    <row r="1918" spans="4:59" s="51" customFormat="1" x14ac:dyDescent="0.25">
      <c r="D1918" s="228"/>
      <c r="G1918" s="224"/>
      <c r="H1918" s="225"/>
      <c r="I1918" s="225"/>
      <c r="J1918" s="225"/>
      <c r="K1918" s="225"/>
      <c r="L1918" s="225"/>
      <c r="M1918" s="225"/>
      <c r="N1918" s="225"/>
      <c r="O1918" s="225"/>
      <c r="P1918" s="225"/>
      <c r="Q1918" s="225"/>
      <c r="R1918" s="225"/>
      <c r="S1918" s="225"/>
      <c r="T1918" s="225"/>
      <c r="U1918" s="225"/>
      <c r="V1918" s="225"/>
      <c r="W1918" s="225"/>
      <c r="X1918" s="225"/>
      <c r="Y1918" s="225"/>
      <c r="Z1918" s="225"/>
      <c r="AA1918" s="225"/>
      <c r="AB1918" s="225"/>
      <c r="AC1918" s="225"/>
      <c r="AD1918" s="226"/>
      <c r="AE1918" s="226"/>
      <c r="AF1918" s="227"/>
      <c r="AG1918" s="227"/>
      <c r="AH1918" s="50"/>
      <c r="AI1918" s="50"/>
      <c r="AJ1918" s="50"/>
      <c r="AK1918" s="50"/>
      <c r="AL1918" s="50"/>
      <c r="AM1918" s="50"/>
      <c r="AN1918" s="50"/>
      <c r="AO1918" s="50"/>
      <c r="AP1918" s="50"/>
      <c r="AQ1918" s="50"/>
      <c r="AR1918" s="50"/>
      <c r="AS1918" s="50"/>
      <c r="AT1918" s="50"/>
      <c r="AU1918" s="50"/>
      <c r="AV1918" s="50"/>
      <c r="AW1918" s="50"/>
      <c r="AX1918" s="50"/>
      <c r="AY1918" s="50"/>
      <c r="AZ1918" s="50"/>
      <c r="BA1918" s="50"/>
      <c r="BB1918" s="50"/>
      <c r="BC1918" s="50"/>
      <c r="BD1918" s="50"/>
      <c r="BE1918" s="50"/>
      <c r="BF1918" s="50"/>
      <c r="BG1918" s="50"/>
    </row>
    <row r="1919" spans="4:59" s="51" customFormat="1" x14ac:dyDescent="0.25">
      <c r="D1919" s="228"/>
      <c r="G1919" s="224"/>
      <c r="H1919" s="225"/>
      <c r="I1919" s="225"/>
      <c r="J1919" s="225"/>
      <c r="K1919" s="225"/>
      <c r="L1919" s="225"/>
      <c r="M1919" s="225"/>
      <c r="N1919" s="225"/>
      <c r="O1919" s="225"/>
      <c r="P1919" s="225"/>
      <c r="Q1919" s="225"/>
      <c r="R1919" s="225"/>
      <c r="S1919" s="225"/>
      <c r="T1919" s="225"/>
      <c r="U1919" s="225"/>
      <c r="V1919" s="225"/>
      <c r="W1919" s="225"/>
      <c r="X1919" s="225"/>
      <c r="Y1919" s="225"/>
      <c r="Z1919" s="225"/>
      <c r="AA1919" s="225"/>
      <c r="AB1919" s="225"/>
      <c r="AC1919" s="225"/>
      <c r="AD1919" s="226"/>
      <c r="AE1919" s="226"/>
      <c r="AF1919" s="227"/>
      <c r="AG1919" s="227"/>
      <c r="AH1919" s="50"/>
      <c r="AI1919" s="50"/>
      <c r="AJ1919" s="50"/>
      <c r="AK1919" s="50"/>
      <c r="AL1919" s="50"/>
      <c r="AM1919" s="50"/>
      <c r="AN1919" s="50"/>
      <c r="AO1919" s="50"/>
      <c r="AP1919" s="50"/>
      <c r="AQ1919" s="50"/>
      <c r="AR1919" s="50"/>
      <c r="AS1919" s="50"/>
      <c r="AT1919" s="50"/>
      <c r="AU1919" s="50"/>
      <c r="AV1919" s="50"/>
      <c r="AW1919" s="50"/>
      <c r="AX1919" s="50"/>
      <c r="AY1919" s="50"/>
      <c r="AZ1919" s="50"/>
      <c r="BA1919" s="50"/>
      <c r="BB1919" s="50"/>
      <c r="BC1919" s="50"/>
      <c r="BD1919" s="50"/>
      <c r="BE1919" s="50"/>
      <c r="BF1919" s="50"/>
      <c r="BG1919" s="50"/>
    </row>
    <row r="1920" spans="4:59" s="51" customFormat="1" x14ac:dyDescent="0.25">
      <c r="D1920" s="228"/>
      <c r="G1920" s="224"/>
      <c r="H1920" s="225"/>
      <c r="I1920" s="225"/>
      <c r="J1920" s="225"/>
      <c r="K1920" s="225"/>
      <c r="L1920" s="225"/>
      <c r="M1920" s="225"/>
      <c r="N1920" s="225"/>
      <c r="O1920" s="225"/>
      <c r="P1920" s="225"/>
      <c r="Q1920" s="225"/>
      <c r="R1920" s="225"/>
      <c r="S1920" s="225"/>
      <c r="T1920" s="225"/>
      <c r="U1920" s="225"/>
      <c r="V1920" s="225"/>
      <c r="W1920" s="225"/>
      <c r="X1920" s="225"/>
      <c r="Y1920" s="225"/>
      <c r="Z1920" s="225"/>
      <c r="AA1920" s="225"/>
      <c r="AB1920" s="225"/>
      <c r="AC1920" s="225"/>
      <c r="AD1920" s="226"/>
      <c r="AE1920" s="226"/>
      <c r="AF1920" s="227"/>
      <c r="AG1920" s="227"/>
      <c r="AH1920" s="50"/>
      <c r="AI1920" s="50"/>
      <c r="AJ1920" s="50"/>
      <c r="AK1920" s="50"/>
      <c r="AL1920" s="50"/>
      <c r="AM1920" s="50"/>
      <c r="AN1920" s="50"/>
      <c r="AO1920" s="50"/>
      <c r="AP1920" s="50"/>
      <c r="AQ1920" s="50"/>
      <c r="AR1920" s="50"/>
      <c r="AS1920" s="50"/>
      <c r="AT1920" s="50"/>
      <c r="AU1920" s="50"/>
      <c r="AV1920" s="50"/>
      <c r="AW1920" s="50"/>
      <c r="AX1920" s="50"/>
      <c r="AY1920" s="50"/>
      <c r="AZ1920" s="50"/>
      <c r="BA1920" s="50"/>
      <c r="BB1920" s="50"/>
      <c r="BC1920" s="50"/>
      <c r="BD1920" s="50"/>
      <c r="BE1920" s="50"/>
      <c r="BF1920" s="50"/>
      <c r="BG1920" s="50"/>
    </row>
    <row r="1921" spans="4:59" s="51" customFormat="1" x14ac:dyDescent="0.25">
      <c r="D1921" s="228"/>
      <c r="G1921" s="224"/>
      <c r="H1921" s="225"/>
      <c r="I1921" s="225"/>
      <c r="J1921" s="225"/>
      <c r="K1921" s="225"/>
      <c r="L1921" s="225"/>
      <c r="M1921" s="225"/>
      <c r="N1921" s="225"/>
      <c r="O1921" s="225"/>
      <c r="P1921" s="225"/>
      <c r="Q1921" s="225"/>
      <c r="R1921" s="225"/>
      <c r="S1921" s="225"/>
      <c r="T1921" s="225"/>
      <c r="U1921" s="225"/>
      <c r="V1921" s="225"/>
      <c r="W1921" s="225"/>
      <c r="X1921" s="225"/>
      <c r="Y1921" s="225"/>
      <c r="Z1921" s="225"/>
      <c r="AA1921" s="225"/>
      <c r="AB1921" s="225"/>
      <c r="AC1921" s="225"/>
      <c r="AD1921" s="226"/>
      <c r="AE1921" s="226"/>
      <c r="AF1921" s="227"/>
      <c r="AG1921" s="227"/>
      <c r="AH1921" s="50"/>
      <c r="AI1921" s="50"/>
      <c r="AJ1921" s="50"/>
      <c r="AK1921" s="50"/>
      <c r="AL1921" s="50"/>
      <c r="AM1921" s="50"/>
      <c r="AN1921" s="50"/>
      <c r="AO1921" s="50"/>
      <c r="AP1921" s="50"/>
      <c r="AQ1921" s="50"/>
      <c r="AR1921" s="50"/>
      <c r="AS1921" s="50"/>
      <c r="AT1921" s="50"/>
      <c r="AU1921" s="50"/>
      <c r="AV1921" s="50"/>
      <c r="AW1921" s="50"/>
      <c r="AX1921" s="50"/>
      <c r="AY1921" s="50"/>
      <c r="AZ1921" s="50"/>
      <c r="BA1921" s="50"/>
      <c r="BB1921" s="50"/>
      <c r="BC1921" s="50"/>
      <c r="BD1921" s="50"/>
      <c r="BE1921" s="50"/>
      <c r="BF1921" s="50"/>
      <c r="BG1921" s="50"/>
    </row>
    <row r="1922" spans="4:59" s="51" customFormat="1" x14ac:dyDescent="0.25">
      <c r="D1922" s="228"/>
      <c r="G1922" s="224"/>
      <c r="H1922" s="225"/>
      <c r="I1922" s="225"/>
      <c r="J1922" s="225"/>
      <c r="K1922" s="225"/>
      <c r="L1922" s="225"/>
      <c r="M1922" s="225"/>
      <c r="N1922" s="225"/>
      <c r="O1922" s="225"/>
      <c r="P1922" s="225"/>
      <c r="Q1922" s="225"/>
      <c r="R1922" s="225"/>
      <c r="S1922" s="225"/>
      <c r="T1922" s="225"/>
      <c r="U1922" s="225"/>
      <c r="V1922" s="225"/>
      <c r="W1922" s="225"/>
      <c r="X1922" s="225"/>
      <c r="Y1922" s="225"/>
      <c r="Z1922" s="225"/>
      <c r="AA1922" s="225"/>
      <c r="AB1922" s="225"/>
      <c r="AC1922" s="225"/>
      <c r="AD1922" s="226"/>
      <c r="AE1922" s="226"/>
      <c r="AF1922" s="227"/>
      <c r="AG1922" s="227"/>
      <c r="AH1922" s="50"/>
      <c r="AI1922" s="50"/>
      <c r="AJ1922" s="50"/>
      <c r="AK1922" s="50"/>
      <c r="AL1922" s="50"/>
      <c r="AM1922" s="50"/>
      <c r="AN1922" s="50"/>
      <c r="AO1922" s="50"/>
      <c r="AP1922" s="50"/>
      <c r="AQ1922" s="50"/>
      <c r="AR1922" s="50"/>
      <c r="AS1922" s="50"/>
      <c r="AT1922" s="50"/>
      <c r="AU1922" s="50"/>
      <c r="AV1922" s="50"/>
      <c r="AW1922" s="50"/>
      <c r="AX1922" s="50"/>
      <c r="AY1922" s="50"/>
      <c r="AZ1922" s="50"/>
      <c r="BA1922" s="50"/>
      <c r="BB1922" s="50"/>
      <c r="BC1922" s="50"/>
      <c r="BD1922" s="50"/>
      <c r="BE1922" s="50"/>
      <c r="BF1922" s="50"/>
      <c r="BG1922" s="50"/>
    </row>
    <row r="1923" spans="4:59" s="51" customFormat="1" x14ac:dyDescent="0.25">
      <c r="D1923" s="228"/>
      <c r="G1923" s="224"/>
      <c r="H1923" s="225"/>
      <c r="I1923" s="225"/>
      <c r="J1923" s="225"/>
      <c r="K1923" s="225"/>
      <c r="L1923" s="225"/>
      <c r="M1923" s="225"/>
      <c r="N1923" s="225"/>
      <c r="O1923" s="225"/>
      <c r="P1923" s="225"/>
      <c r="Q1923" s="225"/>
      <c r="R1923" s="225"/>
      <c r="S1923" s="225"/>
      <c r="T1923" s="225"/>
      <c r="U1923" s="225"/>
      <c r="V1923" s="225"/>
      <c r="W1923" s="225"/>
      <c r="X1923" s="225"/>
      <c r="Y1923" s="225"/>
      <c r="Z1923" s="225"/>
      <c r="AA1923" s="225"/>
      <c r="AB1923" s="225"/>
      <c r="AC1923" s="225"/>
      <c r="AD1923" s="226"/>
      <c r="AE1923" s="226"/>
      <c r="AF1923" s="227"/>
      <c r="AG1923" s="227"/>
      <c r="AH1923" s="50"/>
      <c r="AI1923" s="50"/>
      <c r="AJ1923" s="50"/>
      <c r="AK1923" s="50"/>
      <c r="AL1923" s="50"/>
      <c r="AM1923" s="50"/>
      <c r="AN1923" s="50"/>
      <c r="AO1923" s="50"/>
      <c r="AP1923" s="50"/>
      <c r="AQ1923" s="50"/>
      <c r="AR1923" s="50"/>
      <c r="AS1923" s="50"/>
      <c r="AT1923" s="50"/>
      <c r="AU1923" s="50"/>
      <c r="AV1923" s="50"/>
      <c r="AW1923" s="50"/>
      <c r="AX1923" s="50"/>
      <c r="AY1923" s="50"/>
      <c r="AZ1923" s="50"/>
      <c r="BA1923" s="50"/>
      <c r="BB1923" s="50"/>
      <c r="BC1923" s="50"/>
      <c r="BD1923" s="50"/>
      <c r="BE1923" s="50"/>
      <c r="BF1923" s="50"/>
      <c r="BG1923" s="50"/>
    </row>
    <row r="1924" spans="4:59" s="51" customFormat="1" x14ac:dyDescent="0.25">
      <c r="D1924" s="228"/>
      <c r="G1924" s="224"/>
      <c r="H1924" s="225"/>
      <c r="I1924" s="225"/>
      <c r="J1924" s="225"/>
      <c r="K1924" s="225"/>
      <c r="L1924" s="225"/>
      <c r="M1924" s="225"/>
      <c r="N1924" s="225"/>
      <c r="O1924" s="225"/>
      <c r="P1924" s="225"/>
      <c r="Q1924" s="225"/>
      <c r="R1924" s="225"/>
      <c r="S1924" s="225"/>
      <c r="T1924" s="225"/>
      <c r="U1924" s="225"/>
      <c r="V1924" s="225"/>
      <c r="W1924" s="225"/>
      <c r="X1924" s="225"/>
      <c r="Y1924" s="225"/>
      <c r="Z1924" s="225"/>
      <c r="AA1924" s="225"/>
      <c r="AB1924" s="225"/>
      <c r="AC1924" s="225"/>
      <c r="AD1924" s="226"/>
      <c r="AE1924" s="226"/>
      <c r="AF1924" s="227"/>
      <c r="AG1924" s="227"/>
      <c r="AH1924" s="50"/>
      <c r="AI1924" s="50"/>
      <c r="AJ1924" s="50"/>
      <c r="AK1924" s="50"/>
      <c r="AL1924" s="50"/>
      <c r="AM1924" s="50"/>
      <c r="AN1924" s="50"/>
      <c r="AO1924" s="50"/>
      <c r="AP1924" s="50"/>
      <c r="AQ1924" s="50"/>
      <c r="AR1924" s="50"/>
      <c r="AS1924" s="50"/>
      <c r="AT1924" s="50"/>
      <c r="AU1924" s="50"/>
      <c r="AV1924" s="50"/>
      <c r="AW1924" s="50"/>
      <c r="AX1924" s="50"/>
      <c r="AY1924" s="50"/>
      <c r="AZ1924" s="50"/>
      <c r="BA1924" s="50"/>
      <c r="BB1924" s="50"/>
      <c r="BC1924" s="50"/>
      <c r="BD1924" s="50"/>
      <c r="BE1924" s="50"/>
      <c r="BF1924" s="50"/>
      <c r="BG1924" s="50"/>
    </row>
    <row r="1925" spans="4:59" s="51" customFormat="1" x14ac:dyDescent="0.25">
      <c r="D1925" s="228"/>
      <c r="G1925" s="224"/>
      <c r="H1925" s="225"/>
      <c r="I1925" s="225"/>
      <c r="J1925" s="225"/>
      <c r="K1925" s="225"/>
      <c r="L1925" s="225"/>
      <c r="M1925" s="225"/>
      <c r="N1925" s="225"/>
      <c r="O1925" s="225"/>
      <c r="P1925" s="225"/>
      <c r="Q1925" s="225"/>
      <c r="R1925" s="225"/>
      <c r="S1925" s="225"/>
      <c r="T1925" s="225"/>
      <c r="U1925" s="225"/>
      <c r="V1925" s="225"/>
      <c r="W1925" s="225"/>
      <c r="X1925" s="225"/>
      <c r="Y1925" s="225"/>
      <c r="Z1925" s="225"/>
      <c r="AA1925" s="225"/>
      <c r="AB1925" s="225"/>
      <c r="AC1925" s="225"/>
      <c r="AD1925" s="226"/>
      <c r="AE1925" s="226"/>
      <c r="AF1925" s="227"/>
      <c r="AG1925" s="227"/>
      <c r="AH1925" s="50"/>
      <c r="AI1925" s="50"/>
      <c r="AJ1925" s="50"/>
      <c r="AK1925" s="50"/>
      <c r="AL1925" s="50"/>
      <c r="AM1925" s="50"/>
      <c r="AN1925" s="50"/>
      <c r="AO1925" s="50"/>
      <c r="AP1925" s="50"/>
      <c r="AQ1925" s="50"/>
      <c r="AR1925" s="50"/>
      <c r="AS1925" s="50"/>
      <c r="AT1925" s="50"/>
      <c r="AU1925" s="50"/>
      <c r="AV1925" s="50"/>
      <c r="AW1925" s="50"/>
      <c r="AX1925" s="50"/>
      <c r="AY1925" s="50"/>
      <c r="AZ1925" s="50"/>
      <c r="BA1925" s="50"/>
      <c r="BB1925" s="50"/>
      <c r="BC1925" s="50"/>
      <c r="BD1925" s="50"/>
      <c r="BE1925" s="50"/>
      <c r="BF1925" s="50"/>
      <c r="BG1925" s="50"/>
    </row>
    <row r="1926" spans="4:59" s="51" customFormat="1" x14ac:dyDescent="0.25">
      <c r="D1926" s="228"/>
      <c r="G1926" s="224"/>
      <c r="H1926" s="225"/>
      <c r="I1926" s="225"/>
      <c r="J1926" s="225"/>
      <c r="K1926" s="225"/>
      <c r="L1926" s="225"/>
      <c r="M1926" s="225"/>
      <c r="N1926" s="225"/>
      <c r="O1926" s="225"/>
      <c r="P1926" s="225"/>
      <c r="Q1926" s="225"/>
      <c r="R1926" s="225"/>
      <c r="S1926" s="225"/>
      <c r="T1926" s="225"/>
      <c r="U1926" s="225"/>
      <c r="V1926" s="225"/>
      <c r="W1926" s="225"/>
      <c r="X1926" s="225"/>
      <c r="Y1926" s="225"/>
      <c r="Z1926" s="225"/>
      <c r="AA1926" s="225"/>
      <c r="AB1926" s="225"/>
      <c r="AC1926" s="225"/>
      <c r="AD1926" s="226"/>
      <c r="AE1926" s="226"/>
      <c r="AF1926" s="227"/>
      <c r="AG1926" s="227"/>
      <c r="AH1926" s="50"/>
      <c r="AI1926" s="50"/>
      <c r="AJ1926" s="50"/>
      <c r="AK1926" s="50"/>
      <c r="AL1926" s="50"/>
      <c r="AM1926" s="50"/>
      <c r="AN1926" s="50"/>
      <c r="AO1926" s="50"/>
      <c r="AP1926" s="50"/>
      <c r="AQ1926" s="50"/>
      <c r="AR1926" s="50"/>
      <c r="AS1926" s="50"/>
      <c r="AT1926" s="50"/>
      <c r="AU1926" s="50"/>
      <c r="AV1926" s="50"/>
      <c r="AW1926" s="50"/>
      <c r="AX1926" s="50"/>
      <c r="AY1926" s="50"/>
      <c r="AZ1926" s="50"/>
      <c r="BA1926" s="50"/>
      <c r="BB1926" s="50"/>
      <c r="BC1926" s="50"/>
      <c r="BD1926" s="50"/>
      <c r="BE1926" s="50"/>
      <c r="BF1926" s="50"/>
      <c r="BG1926" s="50"/>
    </row>
    <row r="1927" spans="4:59" s="51" customFormat="1" x14ac:dyDescent="0.25">
      <c r="D1927" s="228"/>
      <c r="G1927" s="224"/>
      <c r="H1927" s="225"/>
      <c r="I1927" s="225"/>
      <c r="J1927" s="225"/>
      <c r="K1927" s="225"/>
      <c r="L1927" s="225"/>
      <c r="M1927" s="225"/>
      <c r="N1927" s="225"/>
      <c r="O1927" s="225"/>
      <c r="P1927" s="225"/>
      <c r="Q1927" s="225"/>
      <c r="R1927" s="225"/>
      <c r="S1927" s="225"/>
      <c r="T1927" s="225"/>
      <c r="U1927" s="225"/>
      <c r="V1927" s="225"/>
      <c r="W1927" s="225"/>
      <c r="X1927" s="225"/>
      <c r="Y1927" s="225"/>
      <c r="Z1927" s="225"/>
      <c r="AA1927" s="225"/>
      <c r="AB1927" s="225"/>
      <c r="AC1927" s="225"/>
      <c r="AD1927" s="226"/>
      <c r="AE1927" s="226"/>
      <c r="AF1927" s="227"/>
      <c r="AG1927" s="227"/>
      <c r="AH1927" s="50"/>
      <c r="AI1927" s="50"/>
      <c r="AJ1927" s="50"/>
      <c r="AK1927" s="50"/>
      <c r="AL1927" s="50"/>
      <c r="AM1927" s="50"/>
      <c r="AN1927" s="50"/>
      <c r="AO1927" s="50"/>
      <c r="AP1927" s="50"/>
      <c r="AQ1927" s="50"/>
      <c r="AR1927" s="50"/>
      <c r="AS1927" s="50"/>
      <c r="AT1927" s="50"/>
      <c r="AU1927" s="50"/>
      <c r="AV1927" s="50"/>
      <c r="AW1927" s="50"/>
      <c r="AX1927" s="50"/>
      <c r="AY1927" s="50"/>
      <c r="AZ1927" s="50"/>
      <c r="BA1927" s="50"/>
      <c r="BB1927" s="50"/>
      <c r="BC1927" s="50"/>
      <c r="BD1927" s="50"/>
      <c r="BE1927" s="50"/>
      <c r="BF1927" s="50"/>
      <c r="BG1927" s="50"/>
    </row>
    <row r="1928" spans="4:59" s="51" customFormat="1" x14ac:dyDescent="0.25">
      <c r="D1928" s="228"/>
      <c r="G1928" s="224"/>
      <c r="H1928" s="225"/>
      <c r="I1928" s="225"/>
      <c r="J1928" s="225"/>
      <c r="K1928" s="225"/>
      <c r="L1928" s="225"/>
      <c r="M1928" s="225"/>
      <c r="N1928" s="225"/>
      <c r="O1928" s="225"/>
      <c r="P1928" s="225"/>
      <c r="Q1928" s="225"/>
      <c r="R1928" s="225"/>
      <c r="S1928" s="225"/>
      <c r="T1928" s="225"/>
      <c r="U1928" s="225"/>
      <c r="V1928" s="225"/>
      <c r="W1928" s="225"/>
      <c r="X1928" s="225"/>
      <c r="Y1928" s="225"/>
      <c r="Z1928" s="225"/>
      <c r="AA1928" s="225"/>
      <c r="AB1928" s="225"/>
      <c r="AC1928" s="225"/>
      <c r="AD1928" s="226"/>
      <c r="AE1928" s="226"/>
      <c r="AF1928" s="227"/>
      <c r="AG1928" s="227"/>
      <c r="AH1928" s="50"/>
      <c r="AI1928" s="50"/>
      <c r="AJ1928" s="50"/>
      <c r="AK1928" s="50"/>
      <c r="AL1928" s="50"/>
      <c r="AM1928" s="50"/>
      <c r="AN1928" s="50"/>
      <c r="AO1928" s="50"/>
      <c r="AP1928" s="50"/>
      <c r="AQ1928" s="50"/>
      <c r="AR1928" s="50"/>
      <c r="AS1928" s="50"/>
      <c r="AT1928" s="50"/>
      <c r="AU1928" s="50"/>
      <c r="AV1928" s="50"/>
      <c r="AW1928" s="50"/>
      <c r="AX1928" s="50"/>
      <c r="AY1928" s="50"/>
      <c r="AZ1928" s="50"/>
      <c r="BA1928" s="50"/>
      <c r="BB1928" s="50"/>
      <c r="BC1928" s="50"/>
      <c r="BD1928" s="50"/>
      <c r="BE1928" s="50"/>
      <c r="BF1928" s="50"/>
      <c r="BG1928" s="50"/>
    </row>
    <row r="1929" spans="4:59" s="51" customFormat="1" x14ac:dyDescent="0.25">
      <c r="D1929" s="228"/>
      <c r="G1929" s="224"/>
      <c r="H1929" s="225"/>
      <c r="I1929" s="225"/>
      <c r="J1929" s="225"/>
      <c r="K1929" s="225"/>
      <c r="L1929" s="225"/>
      <c r="M1929" s="225"/>
      <c r="N1929" s="225"/>
      <c r="O1929" s="225"/>
      <c r="P1929" s="225"/>
      <c r="Q1929" s="225"/>
      <c r="R1929" s="225"/>
      <c r="S1929" s="225"/>
      <c r="T1929" s="225"/>
      <c r="U1929" s="225"/>
      <c r="V1929" s="225"/>
      <c r="W1929" s="225"/>
      <c r="X1929" s="225"/>
      <c r="Y1929" s="225"/>
      <c r="Z1929" s="225"/>
      <c r="AA1929" s="225"/>
      <c r="AB1929" s="225"/>
      <c r="AC1929" s="225"/>
      <c r="AD1929" s="226"/>
      <c r="AE1929" s="226"/>
      <c r="AF1929" s="227"/>
      <c r="AG1929" s="227"/>
      <c r="AH1929" s="50"/>
      <c r="AI1929" s="50"/>
      <c r="AJ1929" s="50"/>
      <c r="AK1929" s="50"/>
      <c r="AL1929" s="50"/>
      <c r="AM1929" s="50"/>
      <c r="AN1929" s="50"/>
      <c r="AO1929" s="50"/>
      <c r="AP1929" s="50"/>
      <c r="AQ1929" s="50"/>
      <c r="AR1929" s="50"/>
      <c r="AS1929" s="50"/>
      <c r="AT1929" s="50"/>
      <c r="AU1929" s="50"/>
      <c r="AV1929" s="50"/>
      <c r="AW1929" s="50"/>
      <c r="AX1929" s="50"/>
      <c r="AY1929" s="50"/>
      <c r="AZ1929" s="50"/>
      <c r="BA1929" s="50"/>
      <c r="BB1929" s="50"/>
      <c r="BC1929" s="50"/>
      <c r="BD1929" s="50"/>
      <c r="BE1929" s="50"/>
      <c r="BF1929" s="50"/>
      <c r="BG1929" s="50"/>
    </row>
    <row r="1930" spans="4:59" s="51" customFormat="1" x14ac:dyDescent="0.25">
      <c r="D1930" s="228"/>
      <c r="G1930" s="224"/>
      <c r="H1930" s="225"/>
      <c r="I1930" s="225"/>
      <c r="J1930" s="225"/>
      <c r="K1930" s="225"/>
      <c r="L1930" s="225"/>
      <c r="M1930" s="225"/>
      <c r="N1930" s="225"/>
      <c r="O1930" s="225"/>
      <c r="P1930" s="225"/>
      <c r="Q1930" s="225"/>
      <c r="R1930" s="225"/>
      <c r="S1930" s="225"/>
      <c r="T1930" s="225"/>
      <c r="U1930" s="225"/>
      <c r="V1930" s="225"/>
      <c r="W1930" s="225"/>
      <c r="X1930" s="225"/>
      <c r="Y1930" s="225"/>
      <c r="Z1930" s="225"/>
      <c r="AA1930" s="225"/>
      <c r="AB1930" s="225"/>
      <c r="AC1930" s="225"/>
      <c r="AD1930" s="226"/>
      <c r="AE1930" s="226"/>
      <c r="AF1930" s="227"/>
      <c r="AG1930" s="227"/>
      <c r="AH1930" s="50"/>
      <c r="AI1930" s="50"/>
      <c r="AJ1930" s="50"/>
      <c r="AK1930" s="50"/>
      <c r="AL1930" s="50"/>
      <c r="AM1930" s="50"/>
      <c r="AN1930" s="50"/>
      <c r="AO1930" s="50"/>
      <c r="AP1930" s="50"/>
      <c r="AQ1930" s="50"/>
      <c r="AR1930" s="50"/>
      <c r="AS1930" s="50"/>
      <c r="AT1930" s="50"/>
      <c r="AU1930" s="50"/>
      <c r="AV1930" s="50"/>
      <c r="AW1930" s="50"/>
      <c r="AX1930" s="50"/>
      <c r="AY1930" s="50"/>
      <c r="AZ1930" s="50"/>
      <c r="BA1930" s="50"/>
      <c r="BB1930" s="50"/>
      <c r="BC1930" s="50"/>
      <c r="BD1930" s="50"/>
      <c r="BE1930" s="50"/>
      <c r="BF1930" s="50"/>
      <c r="BG1930" s="50"/>
    </row>
    <row r="1931" spans="4:59" s="51" customFormat="1" x14ac:dyDescent="0.25">
      <c r="D1931" s="228"/>
      <c r="G1931" s="224"/>
      <c r="H1931" s="225"/>
      <c r="I1931" s="225"/>
      <c r="J1931" s="225"/>
      <c r="K1931" s="225"/>
      <c r="L1931" s="225"/>
      <c r="M1931" s="225"/>
      <c r="N1931" s="225"/>
      <c r="O1931" s="225"/>
      <c r="P1931" s="225"/>
      <c r="Q1931" s="225"/>
      <c r="R1931" s="225"/>
      <c r="S1931" s="225"/>
      <c r="T1931" s="225"/>
      <c r="U1931" s="225"/>
      <c r="V1931" s="225"/>
      <c r="W1931" s="225"/>
      <c r="X1931" s="225"/>
      <c r="Y1931" s="225"/>
      <c r="Z1931" s="225"/>
      <c r="AA1931" s="225"/>
      <c r="AB1931" s="225"/>
      <c r="AC1931" s="225"/>
      <c r="AD1931" s="226"/>
      <c r="AE1931" s="226"/>
      <c r="AF1931" s="227"/>
      <c r="AG1931" s="227"/>
      <c r="AH1931" s="50"/>
      <c r="AI1931" s="50"/>
      <c r="AJ1931" s="50"/>
      <c r="AK1931" s="50"/>
      <c r="AL1931" s="50"/>
      <c r="AM1931" s="50"/>
      <c r="AN1931" s="50"/>
      <c r="AO1931" s="50"/>
      <c r="AP1931" s="50"/>
      <c r="AQ1931" s="50"/>
      <c r="AR1931" s="50"/>
      <c r="AS1931" s="50"/>
      <c r="AT1931" s="50"/>
      <c r="AU1931" s="50"/>
      <c r="AV1931" s="50"/>
      <c r="AW1931" s="50"/>
      <c r="AX1931" s="50"/>
      <c r="AY1931" s="50"/>
      <c r="AZ1931" s="50"/>
      <c r="BA1931" s="50"/>
      <c r="BB1931" s="50"/>
      <c r="BC1931" s="50"/>
      <c r="BD1931" s="50"/>
      <c r="BE1931" s="50"/>
      <c r="BF1931" s="50"/>
      <c r="BG1931" s="50"/>
    </row>
    <row r="1932" spans="4:59" s="51" customFormat="1" x14ac:dyDescent="0.25">
      <c r="D1932" s="228"/>
      <c r="G1932" s="224"/>
      <c r="H1932" s="225"/>
      <c r="I1932" s="225"/>
      <c r="J1932" s="225"/>
      <c r="K1932" s="225"/>
      <c r="L1932" s="225"/>
      <c r="M1932" s="225"/>
      <c r="N1932" s="225"/>
      <c r="O1932" s="225"/>
      <c r="P1932" s="225"/>
      <c r="Q1932" s="225"/>
      <c r="R1932" s="225"/>
      <c r="S1932" s="225"/>
      <c r="T1932" s="225"/>
      <c r="U1932" s="225"/>
      <c r="V1932" s="225"/>
      <c r="W1932" s="225"/>
      <c r="X1932" s="225"/>
      <c r="Y1932" s="225"/>
      <c r="Z1932" s="225"/>
      <c r="AA1932" s="225"/>
      <c r="AB1932" s="225"/>
      <c r="AC1932" s="225"/>
      <c r="AD1932" s="226"/>
      <c r="AE1932" s="226"/>
      <c r="AF1932" s="227"/>
      <c r="AG1932" s="227"/>
      <c r="AH1932" s="50"/>
      <c r="AI1932" s="50"/>
      <c r="AJ1932" s="50"/>
      <c r="AK1932" s="50"/>
      <c r="AL1932" s="50"/>
      <c r="AM1932" s="50"/>
      <c r="AN1932" s="50"/>
      <c r="AO1932" s="50"/>
      <c r="AP1932" s="50"/>
      <c r="AQ1932" s="50"/>
      <c r="AR1932" s="50"/>
      <c r="AS1932" s="50"/>
      <c r="AT1932" s="50"/>
      <c r="AU1932" s="50"/>
      <c r="AV1932" s="50"/>
      <c r="AW1932" s="50"/>
      <c r="AX1932" s="50"/>
      <c r="AY1932" s="50"/>
      <c r="AZ1932" s="50"/>
      <c r="BA1932" s="50"/>
      <c r="BB1932" s="50"/>
      <c r="BC1932" s="50"/>
      <c r="BD1932" s="50"/>
      <c r="BE1932" s="50"/>
      <c r="BF1932" s="50"/>
      <c r="BG1932" s="50"/>
    </row>
    <row r="1933" spans="4:59" s="51" customFormat="1" x14ac:dyDescent="0.25">
      <c r="D1933" s="228"/>
      <c r="G1933" s="224"/>
      <c r="H1933" s="225"/>
      <c r="I1933" s="225"/>
      <c r="J1933" s="225"/>
      <c r="K1933" s="225"/>
      <c r="L1933" s="225"/>
      <c r="M1933" s="225"/>
      <c r="N1933" s="225"/>
      <c r="O1933" s="225"/>
      <c r="P1933" s="225"/>
      <c r="Q1933" s="225"/>
      <c r="R1933" s="225"/>
      <c r="S1933" s="225"/>
      <c r="T1933" s="225"/>
      <c r="U1933" s="225"/>
      <c r="V1933" s="225"/>
      <c r="W1933" s="225"/>
      <c r="X1933" s="225"/>
      <c r="Y1933" s="225"/>
      <c r="Z1933" s="225"/>
      <c r="AA1933" s="225"/>
      <c r="AB1933" s="225"/>
      <c r="AC1933" s="225"/>
      <c r="AD1933" s="226"/>
      <c r="AE1933" s="226"/>
      <c r="AF1933" s="227"/>
      <c r="AG1933" s="227"/>
      <c r="AH1933" s="50"/>
      <c r="AI1933" s="50"/>
      <c r="AJ1933" s="50"/>
      <c r="AK1933" s="50"/>
      <c r="AL1933" s="50"/>
      <c r="AM1933" s="50"/>
      <c r="AN1933" s="50"/>
      <c r="AO1933" s="50"/>
      <c r="AP1933" s="50"/>
      <c r="AQ1933" s="50"/>
      <c r="AR1933" s="50"/>
      <c r="AS1933" s="50"/>
      <c r="AT1933" s="50"/>
      <c r="AU1933" s="50"/>
      <c r="AV1933" s="50"/>
      <c r="AW1933" s="50"/>
      <c r="AX1933" s="50"/>
      <c r="AY1933" s="50"/>
      <c r="AZ1933" s="50"/>
      <c r="BA1933" s="50"/>
      <c r="BB1933" s="50"/>
      <c r="BC1933" s="50"/>
      <c r="BD1933" s="50"/>
      <c r="BE1933" s="50"/>
      <c r="BF1933" s="50"/>
      <c r="BG1933" s="50"/>
    </row>
    <row r="1934" spans="4:59" s="51" customFormat="1" x14ac:dyDescent="0.25">
      <c r="D1934" s="228"/>
      <c r="G1934" s="224"/>
      <c r="H1934" s="225"/>
      <c r="I1934" s="225"/>
      <c r="J1934" s="225"/>
      <c r="K1934" s="225"/>
      <c r="L1934" s="225"/>
      <c r="M1934" s="225"/>
      <c r="N1934" s="225"/>
      <c r="O1934" s="225"/>
      <c r="P1934" s="225"/>
      <c r="Q1934" s="225"/>
      <c r="R1934" s="225"/>
      <c r="S1934" s="225"/>
      <c r="T1934" s="225"/>
      <c r="U1934" s="225"/>
      <c r="V1934" s="225"/>
      <c r="W1934" s="225"/>
      <c r="X1934" s="225"/>
      <c r="Y1934" s="225"/>
      <c r="Z1934" s="225"/>
      <c r="AA1934" s="225"/>
      <c r="AB1934" s="225"/>
      <c r="AC1934" s="225"/>
      <c r="AD1934" s="226"/>
      <c r="AE1934" s="226"/>
      <c r="AF1934" s="227"/>
      <c r="AG1934" s="227"/>
      <c r="AH1934" s="50"/>
      <c r="AI1934" s="50"/>
      <c r="AJ1934" s="50"/>
      <c r="AK1934" s="50"/>
      <c r="AL1934" s="50"/>
      <c r="AM1934" s="50"/>
      <c r="AN1934" s="50"/>
      <c r="AO1934" s="50"/>
      <c r="AP1934" s="50"/>
      <c r="AQ1934" s="50"/>
      <c r="AR1934" s="50"/>
      <c r="AS1934" s="50"/>
      <c r="AT1934" s="50"/>
      <c r="AU1934" s="50"/>
      <c r="AV1934" s="50"/>
      <c r="AW1934" s="50"/>
      <c r="AX1934" s="50"/>
      <c r="AY1934" s="50"/>
      <c r="AZ1934" s="50"/>
      <c r="BA1934" s="50"/>
      <c r="BB1934" s="50"/>
      <c r="BC1934" s="50"/>
      <c r="BD1934" s="50"/>
      <c r="BE1934" s="50"/>
      <c r="BF1934" s="50"/>
      <c r="BG1934" s="50"/>
    </row>
    <row r="1935" spans="4:59" s="51" customFormat="1" x14ac:dyDescent="0.25">
      <c r="D1935" s="228"/>
      <c r="G1935" s="224"/>
      <c r="H1935" s="225"/>
      <c r="I1935" s="225"/>
      <c r="J1935" s="225"/>
      <c r="K1935" s="225"/>
      <c r="L1935" s="225"/>
      <c r="M1935" s="225"/>
      <c r="N1935" s="225"/>
      <c r="O1935" s="225"/>
      <c r="P1935" s="225"/>
      <c r="Q1935" s="225"/>
      <c r="R1935" s="225"/>
      <c r="S1935" s="225"/>
      <c r="T1935" s="225"/>
      <c r="U1935" s="225"/>
      <c r="V1935" s="225"/>
      <c r="W1935" s="225"/>
      <c r="X1935" s="225"/>
      <c r="Y1935" s="225"/>
      <c r="Z1935" s="225"/>
      <c r="AA1935" s="225"/>
      <c r="AB1935" s="225"/>
      <c r="AC1935" s="225"/>
      <c r="AD1935" s="226"/>
      <c r="AE1935" s="226"/>
      <c r="AF1935" s="227"/>
      <c r="AG1935" s="227"/>
      <c r="AH1935" s="50"/>
      <c r="AI1935" s="50"/>
      <c r="AJ1935" s="50"/>
      <c r="AK1935" s="50"/>
      <c r="AL1935" s="50"/>
      <c r="AM1935" s="50"/>
      <c r="AN1935" s="50"/>
      <c r="AO1935" s="50"/>
      <c r="AP1935" s="50"/>
      <c r="AQ1935" s="50"/>
      <c r="AR1935" s="50"/>
      <c r="AS1935" s="50"/>
      <c r="AT1935" s="50"/>
      <c r="AU1935" s="50"/>
      <c r="AV1935" s="50"/>
      <c r="AW1935" s="50"/>
      <c r="AX1935" s="50"/>
      <c r="AY1935" s="50"/>
      <c r="AZ1935" s="50"/>
      <c r="BA1935" s="50"/>
      <c r="BB1935" s="50"/>
      <c r="BC1935" s="50"/>
      <c r="BD1935" s="50"/>
      <c r="BE1935" s="50"/>
      <c r="BF1935" s="50"/>
      <c r="BG1935" s="50"/>
    </row>
    <row r="1936" spans="4:59" s="51" customFormat="1" x14ac:dyDescent="0.25">
      <c r="D1936" s="228"/>
      <c r="G1936" s="224"/>
      <c r="H1936" s="225"/>
      <c r="I1936" s="225"/>
      <c r="J1936" s="225"/>
      <c r="K1936" s="225"/>
      <c r="L1936" s="225"/>
      <c r="M1936" s="225"/>
      <c r="N1936" s="225"/>
      <c r="O1936" s="225"/>
      <c r="P1936" s="225"/>
      <c r="Q1936" s="225"/>
      <c r="R1936" s="225"/>
      <c r="S1936" s="225"/>
      <c r="T1936" s="225"/>
      <c r="U1936" s="225"/>
      <c r="V1936" s="225"/>
      <c r="W1936" s="225"/>
      <c r="X1936" s="225"/>
      <c r="Y1936" s="225"/>
      <c r="Z1936" s="225"/>
      <c r="AA1936" s="225"/>
      <c r="AB1936" s="225"/>
      <c r="AC1936" s="225"/>
      <c r="AD1936" s="226"/>
      <c r="AE1936" s="226"/>
      <c r="AF1936" s="227"/>
      <c r="AG1936" s="227"/>
      <c r="AH1936" s="50"/>
      <c r="AI1936" s="50"/>
      <c r="AJ1936" s="50"/>
      <c r="AK1936" s="50"/>
      <c r="AL1936" s="50"/>
      <c r="AM1936" s="50"/>
      <c r="AN1936" s="50"/>
      <c r="AO1936" s="50"/>
      <c r="AP1936" s="50"/>
      <c r="AQ1936" s="50"/>
      <c r="AR1936" s="50"/>
      <c r="AS1936" s="50"/>
      <c r="AT1936" s="50"/>
      <c r="AU1936" s="50"/>
      <c r="AV1936" s="50"/>
      <c r="AW1936" s="50"/>
      <c r="AX1936" s="50"/>
      <c r="AY1936" s="50"/>
      <c r="AZ1936" s="50"/>
      <c r="BA1936" s="50"/>
      <c r="BB1936" s="50"/>
      <c r="BC1936" s="50"/>
      <c r="BD1936" s="50"/>
      <c r="BE1936" s="50"/>
      <c r="BF1936" s="50"/>
      <c r="BG1936" s="50"/>
    </row>
    <row r="1937" spans="4:59" s="51" customFormat="1" x14ac:dyDescent="0.25">
      <c r="D1937" s="228"/>
      <c r="G1937" s="224"/>
      <c r="H1937" s="225"/>
      <c r="I1937" s="225"/>
      <c r="J1937" s="225"/>
      <c r="K1937" s="225"/>
      <c r="L1937" s="225"/>
      <c r="M1937" s="225"/>
      <c r="N1937" s="225"/>
      <c r="O1937" s="225"/>
      <c r="P1937" s="225"/>
      <c r="Q1937" s="225"/>
      <c r="R1937" s="225"/>
      <c r="S1937" s="225"/>
      <c r="T1937" s="225"/>
      <c r="U1937" s="225"/>
      <c r="V1937" s="225"/>
      <c r="W1937" s="225"/>
      <c r="X1937" s="225"/>
      <c r="Y1937" s="225"/>
      <c r="Z1937" s="225"/>
      <c r="AA1937" s="225"/>
      <c r="AB1937" s="225"/>
      <c r="AC1937" s="225"/>
      <c r="AD1937" s="226"/>
      <c r="AE1937" s="226"/>
      <c r="AF1937" s="227"/>
      <c r="AG1937" s="227"/>
      <c r="AH1937" s="50"/>
      <c r="AI1937" s="50"/>
      <c r="AJ1937" s="50"/>
      <c r="AK1937" s="50"/>
      <c r="AL1937" s="50"/>
      <c r="AM1937" s="50"/>
      <c r="AN1937" s="50"/>
      <c r="AO1937" s="50"/>
      <c r="AP1937" s="50"/>
      <c r="AQ1937" s="50"/>
      <c r="AR1937" s="50"/>
      <c r="AS1937" s="50"/>
      <c r="AT1937" s="50"/>
      <c r="AU1937" s="50"/>
      <c r="AV1937" s="50"/>
      <c r="AW1937" s="50"/>
      <c r="AX1937" s="50"/>
      <c r="AY1937" s="50"/>
      <c r="AZ1937" s="50"/>
      <c r="BA1937" s="50"/>
      <c r="BB1937" s="50"/>
      <c r="BC1937" s="50"/>
      <c r="BD1937" s="50"/>
      <c r="BE1937" s="50"/>
      <c r="BF1937" s="50"/>
      <c r="BG1937" s="50"/>
    </row>
    <row r="1938" spans="4:59" s="51" customFormat="1" x14ac:dyDescent="0.25">
      <c r="D1938" s="228"/>
      <c r="G1938" s="224"/>
      <c r="H1938" s="225"/>
      <c r="I1938" s="225"/>
      <c r="J1938" s="225"/>
      <c r="K1938" s="225"/>
      <c r="L1938" s="225"/>
      <c r="M1938" s="225"/>
      <c r="N1938" s="225"/>
      <c r="O1938" s="225"/>
      <c r="P1938" s="225"/>
      <c r="Q1938" s="225"/>
      <c r="R1938" s="225"/>
      <c r="S1938" s="225"/>
      <c r="T1938" s="225"/>
      <c r="U1938" s="225"/>
      <c r="V1938" s="225"/>
      <c r="W1938" s="225"/>
      <c r="X1938" s="225"/>
      <c r="Y1938" s="225"/>
      <c r="Z1938" s="225"/>
      <c r="AA1938" s="225"/>
      <c r="AB1938" s="225"/>
      <c r="AC1938" s="225"/>
      <c r="AD1938" s="226"/>
      <c r="AE1938" s="226"/>
      <c r="AF1938" s="227"/>
      <c r="AG1938" s="227"/>
      <c r="AH1938" s="50"/>
      <c r="AI1938" s="50"/>
      <c r="AJ1938" s="50"/>
      <c r="AK1938" s="50"/>
      <c r="AL1938" s="50"/>
      <c r="AM1938" s="50"/>
      <c r="AN1938" s="50"/>
      <c r="AO1938" s="50"/>
      <c r="AP1938" s="50"/>
      <c r="AQ1938" s="50"/>
      <c r="AR1938" s="50"/>
      <c r="AS1938" s="50"/>
      <c r="AT1938" s="50"/>
      <c r="AU1938" s="50"/>
      <c r="AV1938" s="50"/>
      <c r="AW1938" s="50"/>
      <c r="AX1938" s="50"/>
      <c r="AY1938" s="50"/>
      <c r="AZ1938" s="50"/>
      <c r="BA1938" s="50"/>
      <c r="BB1938" s="50"/>
      <c r="BC1938" s="50"/>
      <c r="BD1938" s="50"/>
      <c r="BE1938" s="50"/>
      <c r="BF1938" s="50"/>
      <c r="BG1938" s="50"/>
    </row>
    <row r="1939" spans="4:59" s="51" customFormat="1" x14ac:dyDescent="0.25">
      <c r="D1939" s="228"/>
      <c r="G1939" s="224"/>
      <c r="H1939" s="225"/>
      <c r="I1939" s="225"/>
      <c r="J1939" s="225"/>
      <c r="K1939" s="225"/>
      <c r="L1939" s="225"/>
      <c r="M1939" s="225"/>
      <c r="N1939" s="225"/>
      <c r="O1939" s="225"/>
      <c r="P1939" s="225"/>
      <c r="Q1939" s="225"/>
      <c r="R1939" s="225"/>
      <c r="S1939" s="225"/>
      <c r="T1939" s="225"/>
      <c r="U1939" s="225"/>
      <c r="V1939" s="225"/>
      <c r="W1939" s="225"/>
      <c r="X1939" s="225"/>
      <c r="Y1939" s="225"/>
      <c r="Z1939" s="225"/>
      <c r="AA1939" s="225"/>
      <c r="AB1939" s="225"/>
      <c r="AC1939" s="225"/>
      <c r="AD1939" s="226"/>
      <c r="AE1939" s="226"/>
      <c r="AF1939" s="227"/>
      <c r="AG1939" s="227"/>
      <c r="AH1939" s="50"/>
      <c r="AI1939" s="50"/>
      <c r="AJ1939" s="50"/>
      <c r="AK1939" s="50"/>
      <c r="AL1939" s="50"/>
      <c r="AM1939" s="50"/>
      <c r="AN1939" s="50"/>
      <c r="AO1939" s="50"/>
      <c r="AP1939" s="50"/>
      <c r="AQ1939" s="50"/>
      <c r="AR1939" s="50"/>
      <c r="AS1939" s="50"/>
      <c r="AT1939" s="50"/>
      <c r="AU1939" s="50"/>
      <c r="AV1939" s="50"/>
      <c r="AW1939" s="50"/>
      <c r="AX1939" s="50"/>
      <c r="AY1939" s="50"/>
      <c r="AZ1939" s="50"/>
      <c r="BA1939" s="50"/>
      <c r="BB1939" s="50"/>
      <c r="BC1939" s="50"/>
      <c r="BD1939" s="50"/>
      <c r="BE1939" s="50"/>
      <c r="BF1939" s="50"/>
      <c r="BG1939" s="50"/>
    </row>
    <row r="1940" spans="4:59" s="51" customFormat="1" x14ac:dyDescent="0.25">
      <c r="D1940" s="228"/>
      <c r="G1940" s="224"/>
      <c r="H1940" s="225"/>
      <c r="I1940" s="225"/>
      <c r="J1940" s="225"/>
      <c r="K1940" s="225"/>
      <c r="L1940" s="225"/>
      <c r="M1940" s="225"/>
      <c r="N1940" s="225"/>
      <c r="O1940" s="225"/>
      <c r="P1940" s="225"/>
      <c r="Q1940" s="225"/>
      <c r="R1940" s="225"/>
      <c r="S1940" s="225"/>
      <c r="T1940" s="225"/>
      <c r="U1940" s="225"/>
      <c r="V1940" s="225"/>
      <c r="W1940" s="225"/>
      <c r="X1940" s="225"/>
      <c r="Y1940" s="225"/>
      <c r="Z1940" s="225"/>
      <c r="AA1940" s="225"/>
      <c r="AB1940" s="225"/>
      <c r="AC1940" s="225"/>
      <c r="AD1940" s="226"/>
      <c r="AE1940" s="226"/>
      <c r="AF1940" s="227"/>
      <c r="AG1940" s="227"/>
      <c r="AH1940" s="50"/>
      <c r="AI1940" s="50"/>
      <c r="AJ1940" s="50"/>
      <c r="AK1940" s="50"/>
      <c r="AL1940" s="50"/>
      <c r="AM1940" s="50"/>
      <c r="AN1940" s="50"/>
      <c r="AO1940" s="50"/>
      <c r="AP1940" s="50"/>
      <c r="AQ1940" s="50"/>
      <c r="AR1940" s="50"/>
      <c r="AS1940" s="50"/>
      <c r="AT1940" s="50"/>
      <c r="AU1940" s="50"/>
      <c r="AV1940" s="50"/>
      <c r="AW1940" s="50"/>
      <c r="AX1940" s="50"/>
      <c r="AY1940" s="50"/>
      <c r="AZ1940" s="50"/>
      <c r="BA1940" s="50"/>
      <c r="BB1940" s="50"/>
      <c r="BC1940" s="50"/>
      <c r="BD1940" s="50"/>
      <c r="BE1940" s="50"/>
      <c r="BF1940" s="50"/>
      <c r="BG1940" s="50"/>
    </row>
    <row r="1941" spans="4:59" s="51" customFormat="1" x14ac:dyDescent="0.25">
      <c r="D1941" s="228"/>
      <c r="G1941" s="224"/>
      <c r="H1941" s="225"/>
      <c r="I1941" s="225"/>
      <c r="J1941" s="225"/>
      <c r="K1941" s="225"/>
      <c r="L1941" s="225"/>
      <c r="M1941" s="225"/>
      <c r="N1941" s="225"/>
      <c r="O1941" s="225"/>
      <c r="P1941" s="225"/>
      <c r="Q1941" s="225"/>
      <c r="R1941" s="225"/>
      <c r="S1941" s="225"/>
      <c r="T1941" s="225"/>
      <c r="U1941" s="225"/>
      <c r="V1941" s="225"/>
      <c r="W1941" s="225"/>
      <c r="X1941" s="225"/>
      <c r="Y1941" s="225"/>
      <c r="Z1941" s="225"/>
      <c r="AA1941" s="225"/>
      <c r="AB1941" s="225"/>
      <c r="AC1941" s="225"/>
      <c r="AD1941" s="226"/>
      <c r="AE1941" s="226"/>
      <c r="AF1941" s="227"/>
      <c r="AG1941" s="227"/>
      <c r="AH1941" s="50"/>
      <c r="AI1941" s="50"/>
      <c r="AJ1941" s="50"/>
      <c r="AK1941" s="50"/>
      <c r="AL1941" s="50"/>
      <c r="AM1941" s="50"/>
      <c r="AN1941" s="50"/>
      <c r="AO1941" s="50"/>
      <c r="AP1941" s="50"/>
      <c r="AQ1941" s="50"/>
      <c r="AR1941" s="50"/>
      <c r="AS1941" s="50"/>
      <c r="AT1941" s="50"/>
      <c r="AU1941" s="50"/>
      <c r="AV1941" s="50"/>
      <c r="AW1941" s="50"/>
      <c r="AX1941" s="50"/>
      <c r="AY1941" s="50"/>
      <c r="AZ1941" s="50"/>
      <c r="BA1941" s="50"/>
      <c r="BB1941" s="50"/>
      <c r="BC1941" s="50"/>
      <c r="BD1941" s="50"/>
      <c r="BE1941" s="50"/>
      <c r="BF1941" s="50"/>
      <c r="BG1941" s="50"/>
    </row>
    <row r="1942" spans="4:59" s="51" customFormat="1" x14ac:dyDescent="0.25">
      <c r="D1942" s="228"/>
      <c r="G1942" s="224"/>
      <c r="H1942" s="225"/>
      <c r="I1942" s="225"/>
      <c r="J1942" s="225"/>
      <c r="K1942" s="225"/>
      <c r="L1942" s="225"/>
      <c r="M1942" s="225"/>
      <c r="N1942" s="225"/>
      <c r="O1942" s="225"/>
      <c r="P1942" s="225"/>
      <c r="Q1942" s="225"/>
      <c r="R1942" s="225"/>
      <c r="S1942" s="225"/>
      <c r="T1942" s="225"/>
      <c r="U1942" s="225"/>
      <c r="V1942" s="225"/>
      <c r="W1942" s="225"/>
      <c r="X1942" s="225"/>
      <c r="Y1942" s="225"/>
      <c r="Z1942" s="225"/>
      <c r="AA1942" s="225"/>
      <c r="AB1942" s="225"/>
      <c r="AC1942" s="225"/>
      <c r="AD1942" s="226"/>
      <c r="AE1942" s="226"/>
      <c r="AF1942" s="227"/>
      <c r="AG1942" s="227"/>
      <c r="AH1942" s="50"/>
      <c r="AI1942" s="50"/>
      <c r="AJ1942" s="50"/>
      <c r="AK1942" s="50"/>
      <c r="AL1942" s="50"/>
      <c r="AM1942" s="50"/>
      <c r="AN1942" s="50"/>
      <c r="AO1942" s="50"/>
      <c r="AP1942" s="50"/>
      <c r="AQ1942" s="50"/>
      <c r="AR1942" s="50"/>
      <c r="AS1942" s="50"/>
      <c r="AT1942" s="50"/>
      <c r="AU1942" s="50"/>
      <c r="AV1942" s="50"/>
      <c r="AW1942" s="50"/>
      <c r="AX1942" s="50"/>
      <c r="AY1942" s="50"/>
      <c r="AZ1942" s="50"/>
      <c r="BA1942" s="50"/>
      <c r="BB1942" s="50"/>
      <c r="BC1942" s="50"/>
      <c r="BD1942" s="50"/>
      <c r="BE1942" s="50"/>
      <c r="BF1942" s="50"/>
      <c r="BG1942" s="50"/>
    </row>
    <row r="1943" spans="4:59" s="51" customFormat="1" x14ac:dyDescent="0.25">
      <c r="D1943" s="228"/>
      <c r="G1943" s="224"/>
      <c r="H1943" s="225"/>
      <c r="I1943" s="225"/>
      <c r="J1943" s="225"/>
      <c r="K1943" s="225"/>
      <c r="L1943" s="225"/>
      <c r="M1943" s="225"/>
      <c r="N1943" s="225"/>
      <c r="O1943" s="225"/>
      <c r="P1943" s="225"/>
      <c r="Q1943" s="225"/>
      <c r="R1943" s="225"/>
      <c r="S1943" s="225"/>
      <c r="T1943" s="225"/>
      <c r="U1943" s="225"/>
      <c r="V1943" s="225"/>
      <c r="W1943" s="225"/>
      <c r="X1943" s="225"/>
      <c r="Y1943" s="225"/>
      <c r="Z1943" s="225"/>
      <c r="AA1943" s="225"/>
      <c r="AB1943" s="225"/>
      <c r="AC1943" s="225"/>
      <c r="AD1943" s="226"/>
      <c r="AE1943" s="226"/>
      <c r="AF1943" s="227"/>
      <c r="AG1943" s="227"/>
      <c r="AH1943" s="50"/>
      <c r="AI1943" s="50"/>
      <c r="AJ1943" s="50"/>
      <c r="AK1943" s="50"/>
      <c r="AL1943" s="50"/>
      <c r="AM1943" s="50"/>
      <c r="AN1943" s="50"/>
      <c r="AO1943" s="50"/>
      <c r="AP1943" s="50"/>
      <c r="AQ1943" s="50"/>
      <c r="AR1943" s="50"/>
      <c r="AS1943" s="50"/>
      <c r="AT1943" s="50"/>
      <c r="AU1943" s="50"/>
      <c r="AV1943" s="50"/>
      <c r="AW1943" s="50"/>
      <c r="AX1943" s="50"/>
      <c r="AY1943" s="50"/>
      <c r="AZ1943" s="50"/>
      <c r="BA1943" s="50"/>
      <c r="BB1943" s="50"/>
      <c r="BC1943" s="50"/>
      <c r="BD1943" s="50"/>
      <c r="BE1943" s="50"/>
      <c r="BF1943" s="50"/>
      <c r="BG1943" s="50"/>
    </row>
    <row r="1944" spans="4:59" s="51" customFormat="1" x14ac:dyDescent="0.25">
      <c r="D1944" s="228"/>
      <c r="G1944" s="224"/>
      <c r="H1944" s="225"/>
      <c r="I1944" s="225"/>
      <c r="J1944" s="225"/>
      <c r="K1944" s="225"/>
      <c r="L1944" s="225"/>
      <c r="M1944" s="225"/>
      <c r="N1944" s="225"/>
      <c r="O1944" s="225"/>
      <c r="P1944" s="225"/>
      <c r="Q1944" s="225"/>
      <c r="R1944" s="225"/>
      <c r="S1944" s="225"/>
      <c r="T1944" s="225"/>
      <c r="U1944" s="225"/>
      <c r="V1944" s="225"/>
      <c r="W1944" s="225"/>
      <c r="X1944" s="225"/>
      <c r="Y1944" s="225"/>
      <c r="Z1944" s="225"/>
      <c r="AA1944" s="225"/>
      <c r="AB1944" s="225"/>
      <c r="AC1944" s="225"/>
      <c r="AD1944" s="226"/>
      <c r="AE1944" s="226"/>
      <c r="AF1944" s="227"/>
      <c r="AG1944" s="227"/>
      <c r="AH1944" s="50"/>
      <c r="AI1944" s="50"/>
      <c r="AJ1944" s="50"/>
      <c r="AK1944" s="50"/>
      <c r="AL1944" s="50"/>
      <c r="AM1944" s="50"/>
      <c r="AN1944" s="50"/>
      <c r="AO1944" s="50"/>
      <c r="AP1944" s="50"/>
      <c r="AQ1944" s="50"/>
      <c r="AR1944" s="50"/>
      <c r="AS1944" s="50"/>
      <c r="AT1944" s="50"/>
      <c r="AU1944" s="50"/>
      <c r="AV1944" s="50"/>
      <c r="AW1944" s="50"/>
      <c r="AX1944" s="50"/>
      <c r="AY1944" s="50"/>
      <c r="AZ1944" s="50"/>
      <c r="BA1944" s="50"/>
      <c r="BB1944" s="50"/>
      <c r="BC1944" s="50"/>
      <c r="BD1944" s="50"/>
      <c r="BE1944" s="50"/>
      <c r="BF1944" s="50"/>
      <c r="BG1944" s="50"/>
    </row>
    <row r="1945" spans="4:59" s="51" customFormat="1" x14ac:dyDescent="0.25">
      <c r="D1945" s="228"/>
      <c r="G1945" s="224"/>
      <c r="H1945" s="225"/>
      <c r="I1945" s="225"/>
      <c r="J1945" s="225"/>
      <c r="K1945" s="225"/>
      <c r="L1945" s="225"/>
      <c r="M1945" s="225"/>
      <c r="N1945" s="225"/>
      <c r="O1945" s="225"/>
      <c r="P1945" s="225"/>
      <c r="Q1945" s="225"/>
      <c r="R1945" s="225"/>
      <c r="S1945" s="225"/>
      <c r="T1945" s="225"/>
      <c r="U1945" s="225"/>
      <c r="V1945" s="225"/>
      <c r="W1945" s="225"/>
      <c r="X1945" s="225"/>
      <c r="Y1945" s="225"/>
      <c r="Z1945" s="225"/>
      <c r="AA1945" s="225"/>
      <c r="AB1945" s="225"/>
      <c r="AC1945" s="225"/>
      <c r="AD1945" s="226"/>
      <c r="AE1945" s="226"/>
      <c r="AF1945" s="227"/>
      <c r="AG1945" s="227"/>
      <c r="AH1945" s="50"/>
      <c r="AI1945" s="50"/>
      <c r="AJ1945" s="50"/>
      <c r="AK1945" s="50"/>
      <c r="AL1945" s="50"/>
      <c r="AM1945" s="50"/>
      <c r="AN1945" s="50"/>
      <c r="AO1945" s="50"/>
      <c r="AP1945" s="50"/>
      <c r="AQ1945" s="50"/>
      <c r="AR1945" s="50"/>
      <c r="AS1945" s="50"/>
      <c r="AT1945" s="50"/>
      <c r="AU1945" s="50"/>
      <c r="AV1945" s="50"/>
      <c r="AW1945" s="50"/>
      <c r="AX1945" s="50"/>
      <c r="AY1945" s="50"/>
      <c r="AZ1945" s="50"/>
      <c r="BA1945" s="50"/>
      <c r="BB1945" s="50"/>
      <c r="BC1945" s="50"/>
      <c r="BD1945" s="50"/>
      <c r="BE1945" s="50"/>
      <c r="BF1945" s="50"/>
      <c r="BG1945" s="50"/>
    </row>
    <row r="1946" spans="4:59" s="51" customFormat="1" x14ac:dyDescent="0.25">
      <c r="D1946" s="228"/>
      <c r="G1946" s="224"/>
      <c r="H1946" s="225"/>
      <c r="I1946" s="225"/>
      <c r="J1946" s="225"/>
      <c r="K1946" s="225"/>
      <c r="L1946" s="225"/>
      <c r="M1946" s="225"/>
      <c r="N1946" s="225"/>
      <c r="O1946" s="225"/>
      <c r="P1946" s="225"/>
      <c r="Q1946" s="225"/>
      <c r="R1946" s="225"/>
      <c r="S1946" s="225"/>
      <c r="T1946" s="225"/>
      <c r="U1946" s="225"/>
      <c r="V1946" s="225"/>
      <c r="W1946" s="225"/>
      <c r="X1946" s="225"/>
      <c r="Y1946" s="225"/>
      <c r="Z1946" s="225"/>
      <c r="AA1946" s="225"/>
      <c r="AB1946" s="225"/>
      <c r="AC1946" s="225"/>
      <c r="AD1946" s="226"/>
      <c r="AE1946" s="226"/>
      <c r="AF1946" s="227"/>
      <c r="AG1946" s="227"/>
      <c r="AH1946" s="50"/>
      <c r="AI1946" s="50"/>
      <c r="AJ1946" s="50"/>
      <c r="AK1946" s="50"/>
      <c r="AL1946" s="50"/>
      <c r="AM1946" s="50"/>
      <c r="AN1946" s="50"/>
      <c r="AO1946" s="50"/>
      <c r="AP1946" s="50"/>
      <c r="AQ1946" s="50"/>
      <c r="AR1946" s="50"/>
      <c r="AS1946" s="50"/>
      <c r="AT1946" s="50"/>
      <c r="AU1946" s="50"/>
      <c r="AV1946" s="50"/>
      <c r="AW1946" s="50"/>
      <c r="AX1946" s="50"/>
      <c r="AY1946" s="50"/>
      <c r="AZ1946" s="50"/>
      <c r="BA1946" s="50"/>
      <c r="BB1946" s="50"/>
      <c r="BC1946" s="50"/>
      <c r="BD1946" s="50"/>
      <c r="BE1946" s="50"/>
      <c r="BF1946" s="50"/>
      <c r="BG1946" s="50"/>
    </row>
    <row r="1947" spans="4:59" s="51" customFormat="1" x14ac:dyDescent="0.25">
      <c r="D1947" s="228"/>
      <c r="G1947" s="224"/>
      <c r="H1947" s="225"/>
      <c r="I1947" s="225"/>
      <c r="J1947" s="225"/>
      <c r="K1947" s="225"/>
      <c r="L1947" s="225"/>
      <c r="M1947" s="225"/>
      <c r="N1947" s="225"/>
      <c r="O1947" s="225"/>
      <c r="P1947" s="225"/>
      <c r="Q1947" s="225"/>
      <c r="R1947" s="225"/>
      <c r="S1947" s="225"/>
      <c r="T1947" s="225"/>
      <c r="U1947" s="225"/>
      <c r="V1947" s="225"/>
      <c r="W1947" s="225"/>
      <c r="X1947" s="225"/>
      <c r="Y1947" s="225"/>
      <c r="Z1947" s="225"/>
      <c r="AA1947" s="225"/>
      <c r="AB1947" s="225"/>
      <c r="AC1947" s="225"/>
      <c r="AD1947" s="226"/>
      <c r="AE1947" s="226"/>
      <c r="AF1947" s="227"/>
      <c r="AG1947" s="227"/>
      <c r="AH1947" s="50"/>
      <c r="AI1947" s="50"/>
      <c r="AJ1947" s="50"/>
      <c r="AK1947" s="50"/>
      <c r="AL1947" s="50"/>
      <c r="AM1947" s="50"/>
      <c r="AN1947" s="50"/>
      <c r="AO1947" s="50"/>
      <c r="AP1947" s="50"/>
      <c r="AQ1947" s="50"/>
      <c r="AR1947" s="50"/>
      <c r="AS1947" s="50"/>
      <c r="AT1947" s="50"/>
      <c r="AU1947" s="50"/>
      <c r="AV1947" s="50"/>
      <c r="AW1947" s="50"/>
      <c r="AX1947" s="50"/>
      <c r="AY1947" s="50"/>
      <c r="AZ1947" s="50"/>
      <c r="BA1947" s="50"/>
      <c r="BB1947" s="50"/>
      <c r="BC1947" s="50"/>
      <c r="BD1947" s="50"/>
      <c r="BE1947" s="50"/>
      <c r="BF1947" s="50"/>
      <c r="BG1947" s="50"/>
    </row>
    <row r="1948" spans="4:59" s="51" customFormat="1" x14ac:dyDescent="0.25">
      <c r="D1948" s="228"/>
      <c r="G1948" s="224"/>
      <c r="H1948" s="225"/>
      <c r="I1948" s="225"/>
      <c r="J1948" s="225"/>
      <c r="K1948" s="225"/>
      <c r="L1948" s="225"/>
      <c r="M1948" s="225"/>
      <c r="N1948" s="225"/>
      <c r="O1948" s="225"/>
      <c r="P1948" s="225"/>
      <c r="Q1948" s="225"/>
      <c r="R1948" s="225"/>
      <c r="S1948" s="225"/>
      <c r="T1948" s="225"/>
      <c r="U1948" s="225"/>
      <c r="V1948" s="225"/>
      <c r="W1948" s="225"/>
      <c r="X1948" s="225"/>
      <c r="Y1948" s="225"/>
      <c r="Z1948" s="225"/>
      <c r="AA1948" s="225"/>
      <c r="AB1948" s="225"/>
      <c r="AC1948" s="225"/>
      <c r="AD1948" s="226"/>
      <c r="AE1948" s="226"/>
      <c r="AF1948" s="227"/>
      <c r="AG1948" s="227"/>
      <c r="AH1948" s="50"/>
      <c r="AI1948" s="50"/>
      <c r="AJ1948" s="50"/>
      <c r="AK1948" s="50"/>
      <c r="AL1948" s="50"/>
      <c r="AM1948" s="50"/>
      <c r="AN1948" s="50"/>
      <c r="AO1948" s="50"/>
      <c r="AP1948" s="50"/>
      <c r="AQ1948" s="50"/>
      <c r="AR1948" s="50"/>
      <c r="AS1948" s="50"/>
      <c r="AT1948" s="50"/>
      <c r="AU1948" s="50"/>
      <c r="AV1948" s="50"/>
      <c r="AW1948" s="50"/>
      <c r="AX1948" s="50"/>
      <c r="AY1948" s="50"/>
      <c r="AZ1948" s="50"/>
      <c r="BA1948" s="50"/>
      <c r="BB1948" s="50"/>
      <c r="BC1948" s="50"/>
      <c r="BD1948" s="50"/>
      <c r="BE1948" s="50"/>
      <c r="BF1948" s="50"/>
      <c r="BG1948" s="50"/>
    </row>
    <row r="1949" spans="4:59" s="51" customFormat="1" x14ac:dyDescent="0.25">
      <c r="D1949" s="228"/>
      <c r="G1949" s="224"/>
      <c r="H1949" s="225"/>
      <c r="I1949" s="225"/>
      <c r="J1949" s="225"/>
      <c r="K1949" s="225"/>
      <c r="L1949" s="225"/>
      <c r="M1949" s="225"/>
      <c r="N1949" s="225"/>
      <c r="O1949" s="225"/>
      <c r="P1949" s="225"/>
      <c r="Q1949" s="225"/>
      <c r="R1949" s="225"/>
      <c r="S1949" s="225"/>
      <c r="T1949" s="225"/>
      <c r="U1949" s="225"/>
      <c r="V1949" s="225"/>
      <c r="W1949" s="225"/>
      <c r="X1949" s="225"/>
      <c r="Y1949" s="225"/>
      <c r="Z1949" s="225"/>
      <c r="AA1949" s="225"/>
      <c r="AB1949" s="225"/>
      <c r="AC1949" s="225"/>
      <c r="AD1949" s="226"/>
      <c r="AE1949" s="226"/>
      <c r="AF1949" s="227"/>
      <c r="AG1949" s="227"/>
      <c r="AH1949" s="50"/>
      <c r="AI1949" s="50"/>
      <c r="AJ1949" s="50"/>
      <c r="AK1949" s="50"/>
      <c r="AL1949" s="50"/>
      <c r="AM1949" s="50"/>
      <c r="AN1949" s="50"/>
      <c r="AO1949" s="50"/>
      <c r="AP1949" s="50"/>
      <c r="AQ1949" s="50"/>
      <c r="AR1949" s="50"/>
      <c r="AS1949" s="50"/>
      <c r="AT1949" s="50"/>
      <c r="AU1949" s="50"/>
      <c r="AV1949" s="50"/>
      <c r="AW1949" s="50"/>
      <c r="AX1949" s="50"/>
      <c r="AY1949" s="50"/>
      <c r="AZ1949" s="50"/>
      <c r="BA1949" s="50"/>
      <c r="BB1949" s="50"/>
      <c r="BC1949" s="50"/>
      <c r="BD1949" s="50"/>
      <c r="BE1949" s="50"/>
      <c r="BF1949" s="50"/>
      <c r="BG1949" s="50"/>
    </row>
    <row r="1950" spans="4:59" s="51" customFormat="1" x14ac:dyDescent="0.25">
      <c r="D1950" s="228"/>
      <c r="G1950" s="224"/>
      <c r="H1950" s="225"/>
      <c r="I1950" s="225"/>
      <c r="J1950" s="225"/>
      <c r="K1950" s="225"/>
      <c r="L1950" s="225"/>
      <c r="M1950" s="225"/>
      <c r="N1950" s="225"/>
      <c r="O1950" s="225"/>
      <c r="P1950" s="225"/>
      <c r="Q1950" s="225"/>
      <c r="R1950" s="225"/>
      <c r="S1950" s="225"/>
      <c r="T1950" s="225"/>
      <c r="U1950" s="225"/>
      <c r="V1950" s="225"/>
      <c r="W1950" s="225"/>
      <c r="X1950" s="225"/>
      <c r="Y1950" s="225"/>
      <c r="Z1950" s="225"/>
      <c r="AA1950" s="225"/>
      <c r="AB1950" s="225"/>
      <c r="AC1950" s="225"/>
      <c r="AD1950" s="226"/>
      <c r="AE1950" s="226"/>
      <c r="AF1950" s="227"/>
      <c r="AG1950" s="227"/>
      <c r="AH1950" s="50"/>
      <c r="AI1950" s="50"/>
      <c r="AJ1950" s="50"/>
      <c r="AK1950" s="50"/>
      <c r="AL1950" s="50"/>
      <c r="AM1950" s="50"/>
      <c r="AN1950" s="50"/>
      <c r="AO1950" s="50"/>
      <c r="AP1950" s="50"/>
      <c r="AQ1950" s="50"/>
      <c r="AR1950" s="50"/>
      <c r="AS1950" s="50"/>
      <c r="AT1950" s="50"/>
      <c r="AU1950" s="50"/>
      <c r="AV1950" s="50"/>
      <c r="AW1950" s="50"/>
      <c r="AX1950" s="50"/>
      <c r="AY1950" s="50"/>
      <c r="AZ1950" s="50"/>
      <c r="BA1950" s="50"/>
      <c r="BB1950" s="50"/>
      <c r="BC1950" s="50"/>
      <c r="BD1950" s="50"/>
      <c r="BE1950" s="50"/>
      <c r="BF1950" s="50"/>
      <c r="BG1950" s="50"/>
    </row>
    <row r="1951" spans="4:59" s="51" customFormat="1" x14ac:dyDescent="0.25">
      <c r="D1951" s="228"/>
      <c r="G1951" s="224"/>
      <c r="H1951" s="225"/>
      <c r="I1951" s="225"/>
      <c r="J1951" s="225"/>
      <c r="K1951" s="225"/>
      <c r="L1951" s="225"/>
      <c r="M1951" s="225"/>
      <c r="N1951" s="225"/>
      <c r="O1951" s="225"/>
      <c r="P1951" s="225"/>
      <c r="Q1951" s="225"/>
      <c r="R1951" s="225"/>
      <c r="S1951" s="225"/>
      <c r="T1951" s="225"/>
      <c r="U1951" s="225"/>
      <c r="V1951" s="225"/>
      <c r="W1951" s="225"/>
      <c r="X1951" s="225"/>
      <c r="Y1951" s="225"/>
      <c r="Z1951" s="225"/>
      <c r="AA1951" s="225"/>
      <c r="AB1951" s="225"/>
      <c r="AC1951" s="225"/>
      <c r="AD1951" s="226"/>
      <c r="AE1951" s="226"/>
      <c r="AF1951" s="227"/>
      <c r="AG1951" s="227"/>
      <c r="AH1951" s="50"/>
      <c r="AI1951" s="50"/>
      <c r="AJ1951" s="50"/>
      <c r="AK1951" s="50"/>
      <c r="AL1951" s="50"/>
      <c r="AM1951" s="50"/>
      <c r="AN1951" s="50"/>
      <c r="AO1951" s="50"/>
      <c r="AP1951" s="50"/>
      <c r="AQ1951" s="50"/>
      <c r="AR1951" s="50"/>
      <c r="AS1951" s="50"/>
      <c r="AT1951" s="50"/>
      <c r="AU1951" s="50"/>
      <c r="AV1951" s="50"/>
      <c r="AW1951" s="50"/>
      <c r="AX1951" s="50"/>
      <c r="AY1951" s="50"/>
      <c r="AZ1951" s="50"/>
      <c r="BA1951" s="50"/>
      <c r="BB1951" s="50"/>
      <c r="BC1951" s="50"/>
      <c r="BD1951" s="50"/>
      <c r="BE1951" s="50"/>
      <c r="BF1951" s="50"/>
      <c r="BG1951" s="50"/>
    </row>
    <row r="1952" spans="4:59" s="51" customFormat="1" x14ac:dyDescent="0.25">
      <c r="D1952" s="228"/>
      <c r="G1952" s="224"/>
      <c r="H1952" s="225"/>
      <c r="I1952" s="225"/>
      <c r="J1952" s="225"/>
      <c r="K1952" s="225"/>
      <c r="L1952" s="225"/>
      <c r="M1952" s="225"/>
      <c r="N1952" s="225"/>
      <c r="O1952" s="225"/>
      <c r="P1952" s="225"/>
      <c r="Q1952" s="225"/>
      <c r="R1952" s="225"/>
      <c r="S1952" s="225"/>
      <c r="T1952" s="225"/>
      <c r="U1952" s="225"/>
      <c r="V1952" s="225"/>
      <c r="W1952" s="225"/>
      <c r="X1952" s="225"/>
      <c r="Y1952" s="225"/>
      <c r="Z1952" s="225"/>
      <c r="AA1952" s="225"/>
      <c r="AB1952" s="225"/>
      <c r="AC1952" s="225"/>
      <c r="AD1952" s="226"/>
      <c r="AE1952" s="226"/>
      <c r="AF1952" s="227"/>
      <c r="AG1952" s="227"/>
      <c r="AH1952" s="50"/>
      <c r="AI1952" s="50"/>
      <c r="AJ1952" s="50"/>
      <c r="AK1952" s="50"/>
      <c r="AL1952" s="50"/>
      <c r="AM1952" s="50"/>
      <c r="AN1952" s="50"/>
      <c r="AO1952" s="50"/>
      <c r="AP1952" s="50"/>
      <c r="AQ1952" s="50"/>
      <c r="AR1952" s="50"/>
      <c r="AS1952" s="50"/>
      <c r="AT1952" s="50"/>
      <c r="AU1952" s="50"/>
      <c r="AV1952" s="50"/>
      <c r="AW1952" s="50"/>
      <c r="AX1952" s="50"/>
      <c r="AY1952" s="50"/>
      <c r="AZ1952" s="50"/>
      <c r="BA1952" s="50"/>
      <c r="BB1952" s="50"/>
      <c r="BC1952" s="50"/>
      <c r="BD1952" s="50"/>
      <c r="BE1952" s="50"/>
      <c r="BF1952" s="50"/>
      <c r="BG1952" s="50"/>
    </row>
    <row r="1953" spans="4:59" s="51" customFormat="1" x14ac:dyDescent="0.25">
      <c r="D1953" s="228"/>
      <c r="G1953" s="224"/>
      <c r="H1953" s="225"/>
      <c r="I1953" s="225"/>
      <c r="J1953" s="225"/>
      <c r="K1953" s="225"/>
      <c r="L1953" s="225"/>
      <c r="M1953" s="225"/>
      <c r="N1953" s="225"/>
      <c r="O1953" s="225"/>
      <c r="P1953" s="225"/>
      <c r="Q1953" s="225"/>
      <c r="R1953" s="225"/>
      <c r="S1953" s="225"/>
      <c r="T1953" s="225"/>
      <c r="U1953" s="225"/>
      <c r="V1953" s="225"/>
      <c r="W1953" s="225"/>
      <c r="X1953" s="225"/>
      <c r="Y1953" s="225"/>
      <c r="Z1953" s="225"/>
      <c r="AA1953" s="225"/>
      <c r="AB1953" s="225"/>
      <c r="AC1953" s="225"/>
      <c r="AD1953" s="226"/>
      <c r="AE1953" s="226"/>
      <c r="AF1953" s="227"/>
      <c r="AG1953" s="227"/>
      <c r="AH1953" s="50"/>
      <c r="AI1953" s="50"/>
      <c r="AJ1953" s="50"/>
      <c r="AK1953" s="50"/>
      <c r="AL1953" s="50"/>
      <c r="AM1953" s="50"/>
      <c r="AN1953" s="50"/>
      <c r="AO1953" s="50"/>
      <c r="AP1953" s="50"/>
      <c r="AQ1953" s="50"/>
      <c r="AR1953" s="50"/>
      <c r="AS1953" s="50"/>
      <c r="AT1953" s="50"/>
      <c r="AU1953" s="50"/>
      <c r="AV1953" s="50"/>
      <c r="AW1953" s="50"/>
      <c r="AX1953" s="50"/>
      <c r="AY1953" s="50"/>
      <c r="AZ1953" s="50"/>
      <c r="BA1953" s="50"/>
      <c r="BB1953" s="50"/>
      <c r="BC1953" s="50"/>
      <c r="BD1953" s="50"/>
      <c r="BE1953" s="50"/>
      <c r="BF1953" s="50"/>
      <c r="BG1953" s="50"/>
    </row>
    <row r="1954" spans="4:59" s="51" customFormat="1" x14ac:dyDescent="0.25">
      <c r="D1954" s="228"/>
      <c r="G1954" s="224"/>
      <c r="H1954" s="225"/>
      <c r="I1954" s="225"/>
      <c r="J1954" s="225"/>
      <c r="K1954" s="225"/>
      <c r="L1954" s="225"/>
      <c r="M1954" s="225"/>
      <c r="N1954" s="225"/>
      <c r="O1954" s="225"/>
      <c r="P1954" s="225"/>
      <c r="Q1954" s="225"/>
      <c r="R1954" s="225"/>
      <c r="S1954" s="225"/>
      <c r="T1954" s="225"/>
      <c r="U1954" s="225"/>
      <c r="V1954" s="225"/>
      <c r="W1954" s="225"/>
      <c r="X1954" s="225"/>
      <c r="Y1954" s="225"/>
      <c r="Z1954" s="225"/>
      <c r="AA1954" s="225"/>
      <c r="AB1954" s="225"/>
      <c r="AC1954" s="225"/>
      <c r="AD1954" s="226"/>
      <c r="AE1954" s="226"/>
      <c r="AF1954" s="227"/>
      <c r="AG1954" s="227"/>
      <c r="AH1954" s="50"/>
      <c r="AI1954" s="50"/>
      <c r="AJ1954" s="50"/>
      <c r="AK1954" s="50"/>
      <c r="AL1954" s="50"/>
      <c r="AM1954" s="50"/>
      <c r="AN1954" s="50"/>
      <c r="AO1954" s="50"/>
      <c r="AP1954" s="50"/>
      <c r="AQ1954" s="50"/>
      <c r="AR1954" s="50"/>
      <c r="AS1954" s="50"/>
      <c r="AT1954" s="50"/>
      <c r="AU1954" s="50"/>
      <c r="AV1954" s="50"/>
      <c r="AW1954" s="50"/>
      <c r="AX1954" s="50"/>
      <c r="AY1954" s="50"/>
      <c r="AZ1954" s="50"/>
      <c r="BA1954" s="50"/>
      <c r="BB1954" s="50"/>
      <c r="BC1954" s="50"/>
      <c r="BD1954" s="50"/>
      <c r="BE1954" s="50"/>
      <c r="BF1954" s="50"/>
      <c r="BG1954" s="50"/>
    </row>
    <row r="1955" spans="4:59" s="51" customFormat="1" x14ac:dyDescent="0.25">
      <c r="D1955" s="228"/>
      <c r="G1955" s="224"/>
      <c r="H1955" s="225"/>
      <c r="I1955" s="225"/>
      <c r="J1955" s="225"/>
      <c r="K1955" s="225"/>
      <c r="L1955" s="225"/>
      <c r="M1955" s="225"/>
      <c r="N1955" s="225"/>
      <c r="O1955" s="225"/>
      <c r="P1955" s="225"/>
      <c r="Q1955" s="225"/>
      <c r="R1955" s="225"/>
      <c r="S1955" s="225"/>
      <c r="T1955" s="225"/>
      <c r="U1955" s="225"/>
      <c r="V1955" s="225"/>
      <c r="W1955" s="225"/>
      <c r="X1955" s="225"/>
      <c r="Y1955" s="225"/>
      <c r="Z1955" s="225"/>
      <c r="AA1955" s="225"/>
      <c r="AB1955" s="225"/>
      <c r="AC1955" s="225"/>
      <c r="AD1955" s="226"/>
      <c r="AE1955" s="226"/>
      <c r="AF1955" s="227"/>
      <c r="AG1955" s="227"/>
      <c r="AH1955" s="50"/>
      <c r="AI1955" s="50"/>
      <c r="AJ1955" s="50"/>
      <c r="AK1955" s="50"/>
      <c r="AL1955" s="50"/>
      <c r="AM1955" s="50"/>
      <c r="AN1955" s="50"/>
      <c r="AO1955" s="50"/>
      <c r="AP1955" s="50"/>
      <c r="AQ1955" s="50"/>
      <c r="AR1955" s="50"/>
      <c r="AS1955" s="50"/>
      <c r="AT1955" s="50"/>
      <c r="AU1955" s="50"/>
      <c r="AV1955" s="50"/>
      <c r="AW1955" s="50"/>
      <c r="AX1955" s="50"/>
      <c r="AY1955" s="50"/>
      <c r="AZ1955" s="50"/>
      <c r="BA1955" s="50"/>
      <c r="BB1955" s="50"/>
      <c r="BC1955" s="50"/>
      <c r="BD1955" s="50"/>
      <c r="BE1955" s="50"/>
      <c r="BF1955" s="50"/>
      <c r="BG1955" s="50"/>
    </row>
    <row r="1956" spans="4:59" s="51" customFormat="1" x14ac:dyDescent="0.25">
      <c r="D1956" s="228"/>
      <c r="G1956" s="224"/>
      <c r="H1956" s="225"/>
      <c r="I1956" s="225"/>
      <c r="J1956" s="225"/>
      <c r="K1956" s="225"/>
      <c r="L1956" s="225"/>
      <c r="M1956" s="225"/>
      <c r="N1956" s="225"/>
      <c r="O1956" s="225"/>
      <c r="P1956" s="225"/>
      <c r="Q1956" s="225"/>
      <c r="R1956" s="225"/>
      <c r="S1956" s="225"/>
      <c r="T1956" s="225"/>
      <c r="U1956" s="225"/>
      <c r="V1956" s="225"/>
      <c r="W1956" s="225"/>
      <c r="X1956" s="225"/>
      <c r="Y1956" s="225"/>
      <c r="Z1956" s="225"/>
      <c r="AA1956" s="225"/>
      <c r="AB1956" s="225"/>
      <c r="AC1956" s="225"/>
      <c r="AD1956" s="226"/>
      <c r="AE1956" s="226"/>
      <c r="AF1956" s="227"/>
      <c r="AG1956" s="227"/>
      <c r="AH1956" s="50"/>
      <c r="AI1956" s="50"/>
      <c r="AJ1956" s="50"/>
      <c r="AK1956" s="50"/>
      <c r="AL1956" s="50"/>
      <c r="AM1956" s="50"/>
      <c r="AN1956" s="50"/>
      <c r="AO1956" s="50"/>
      <c r="AP1956" s="50"/>
      <c r="AQ1956" s="50"/>
      <c r="AR1956" s="50"/>
      <c r="AS1956" s="50"/>
      <c r="AT1956" s="50"/>
      <c r="AU1956" s="50"/>
      <c r="AV1956" s="50"/>
      <c r="AW1956" s="50"/>
      <c r="AX1956" s="50"/>
      <c r="AY1956" s="50"/>
      <c r="AZ1956" s="50"/>
      <c r="BA1956" s="50"/>
      <c r="BB1956" s="50"/>
      <c r="BC1956" s="50"/>
      <c r="BD1956" s="50"/>
      <c r="BE1956" s="50"/>
      <c r="BF1956" s="50"/>
      <c r="BG1956" s="50"/>
    </row>
    <row r="1957" spans="4:59" s="51" customFormat="1" x14ac:dyDescent="0.25">
      <c r="D1957" s="228"/>
      <c r="G1957" s="224"/>
      <c r="H1957" s="225"/>
      <c r="I1957" s="225"/>
      <c r="J1957" s="225"/>
      <c r="K1957" s="225"/>
      <c r="L1957" s="225"/>
      <c r="M1957" s="225"/>
      <c r="N1957" s="225"/>
      <c r="O1957" s="225"/>
      <c r="P1957" s="225"/>
      <c r="Q1957" s="225"/>
      <c r="R1957" s="225"/>
      <c r="S1957" s="225"/>
      <c r="T1957" s="225"/>
      <c r="U1957" s="225"/>
      <c r="V1957" s="225"/>
      <c r="W1957" s="225"/>
      <c r="X1957" s="225"/>
      <c r="Y1957" s="225"/>
      <c r="Z1957" s="225"/>
      <c r="AA1957" s="225"/>
      <c r="AB1957" s="225"/>
      <c r="AC1957" s="225"/>
      <c r="AD1957" s="226"/>
      <c r="AE1957" s="226"/>
      <c r="AF1957" s="227"/>
      <c r="AG1957" s="227"/>
      <c r="AH1957" s="50"/>
      <c r="AI1957" s="50"/>
      <c r="AJ1957" s="50"/>
      <c r="AK1957" s="50"/>
      <c r="AL1957" s="50"/>
      <c r="AM1957" s="50"/>
      <c r="AN1957" s="50"/>
      <c r="AO1957" s="50"/>
      <c r="AP1957" s="50"/>
      <c r="AQ1957" s="50"/>
      <c r="AR1957" s="50"/>
      <c r="AS1957" s="50"/>
      <c r="AT1957" s="50"/>
      <c r="AU1957" s="50"/>
      <c r="AV1957" s="50"/>
      <c r="AW1957" s="50"/>
      <c r="AX1957" s="50"/>
      <c r="AY1957" s="50"/>
      <c r="AZ1957" s="50"/>
      <c r="BA1957" s="50"/>
      <c r="BB1957" s="50"/>
      <c r="BC1957" s="50"/>
      <c r="BD1957" s="50"/>
      <c r="BE1957" s="50"/>
      <c r="BF1957" s="50"/>
      <c r="BG1957" s="50"/>
    </row>
    <row r="1958" spans="4:59" s="51" customFormat="1" x14ac:dyDescent="0.25">
      <c r="D1958" s="228"/>
      <c r="G1958" s="224"/>
      <c r="H1958" s="225"/>
      <c r="I1958" s="225"/>
      <c r="J1958" s="225"/>
      <c r="K1958" s="225"/>
      <c r="L1958" s="225"/>
      <c r="M1958" s="225"/>
      <c r="N1958" s="225"/>
      <c r="O1958" s="225"/>
      <c r="P1958" s="225"/>
      <c r="Q1958" s="225"/>
      <c r="R1958" s="225"/>
      <c r="S1958" s="225"/>
      <c r="T1958" s="225"/>
      <c r="U1958" s="225"/>
      <c r="V1958" s="225"/>
      <c r="W1958" s="225"/>
      <c r="X1958" s="225"/>
      <c r="Y1958" s="225"/>
      <c r="Z1958" s="225"/>
      <c r="AA1958" s="225"/>
      <c r="AB1958" s="225"/>
      <c r="AC1958" s="225"/>
      <c r="AD1958" s="226"/>
      <c r="AE1958" s="226"/>
      <c r="AF1958" s="227"/>
      <c r="AG1958" s="227"/>
      <c r="AH1958" s="50"/>
      <c r="AI1958" s="50"/>
      <c r="AJ1958" s="50"/>
      <c r="AK1958" s="50"/>
      <c r="AL1958" s="50"/>
      <c r="AM1958" s="50"/>
      <c r="AN1958" s="50"/>
      <c r="AO1958" s="50"/>
      <c r="AP1958" s="50"/>
      <c r="AQ1958" s="50"/>
      <c r="AR1958" s="50"/>
      <c r="AS1958" s="50"/>
      <c r="AT1958" s="50"/>
      <c r="AU1958" s="50"/>
      <c r="AV1958" s="50"/>
      <c r="AW1958" s="50"/>
      <c r="AX1958" s="50"/>
      <c r="AY1958" s="50"/>
      <c r="AZ1958" s="50"/>
      <c r="BA1958" s="50"/>
      <c r="BB1958" s="50"/>
      <c r="BC1958" s="50"/>
      <c r="BD1958" s="50"/>
      <c r="BE1958" s="50"/>
      <c r="BF1958" s="50"/>
      <c r="BG1958" s="50"/>
    </row>
    <row r="1959" spans="4:59" s="51" customFormat="1" x14ac:dyDescent="0.25">
      <c r="D1959" s="228"/>
      <c r="G1959" s="224"/>
      <c r="H1959" s="225"/>
      <c r="I1959" s="225"/>
      <c r="J1959" s="225"/>
      <c r="K1959" s="225"/>
      <c r="L1959" s="225"/>
      <c r="M1959" s="225"/>
      <c r="N1959" s="225"/>
      <c r="O1959" s="225"/>
      <c r="P1959" s="225"/>
      <c r="Q1959" s="225"/>
      <c r="R1959" s="225"/>
      <c r="S1959" s="225"/>
      <c r="T1959" s="225"/>
      <c r="U1959" s="225"/>
      <c r="V1959" s="225"/>
      <c r="W1959" s="225"/>
      <c r="X1959" s="225"/>
      <c r="Y1959" s="225"/>
      <c r="Z1959" s="225"/>
      <c r="AA1959" s="225"/>
      <c r="AB1959" s="225"/>
      <c r="AC1959" s="225"/>
      <c r="AD1959" s="226"/>
      <c r="AE1959" s="226"/>
      <c r="AF1959" s="227"/>
      <c r="AG1959" s="227"/>
      <c r="AH1959" s="50"/>
      <c r="AI1959" s="50"/>
      <c r="AJ1959" s="50"/>
      <c r="AK1959" s="50"/>
      <c r="AL1959" s="50"/>
      <c r="AM1959" s="50"/>
      <c r="AN1959" s="50"/>
      <c r="AO1959" s="50"/>
      <c r="AP1959" s="50"/>
      <c r="AQ1959" s="50"/>
      <c r="AR1959" s="50"/>
      <c r="AS1959" s="50"/>
      <c r="AT1959" s="50"/>
      <c r="AU1959" s="50"/>
      <c r="AV1959" s="50"/>
      <c r="AW1959" s="50"/>
      <c r="AX1959" s="50"/>
      <c r="AY1959" s="50"/>
      <c r="AZ1959" s="50"/>
      <c r="BA1959" s="50"/>
      <c r="BB1959" s="50"/>
      <c r="BC1959" s="50"/>
      <c r="BD1959" s="50"/>
      <c r="BE1959" s="50"/>
      <c r="BF1959" s="50"/>
      <c r="BG1959" s="50"/>
    </row>
    <row r="1960" spans="4:59" s="51" customFormat="1" x14ac:dyDescent="0.25">
      <c r="D1960" s="228"/>
      <c r="G1960" s="224"/>
      <c r="H1960" s="225"/>
      <c r="I1960" s="225"/>
      <c r="J1960" s="225"/>
      <c r="K1960" s="225"/>
      <c r="L1960" s="225"/>
      <c r="M1960" s="225"/>
      <c r="N1960" s="225"/>
      <c r="O1960" s="225"/>
      <c r="P1960" s="225"/>
      <c r="Q1960" s="225"/>
      <c r="R1960" s="225"/>
      <c r="S1960" s="225"/>
      <c r="T1960" s="225"/>
      <c r="U1960" s="225"/>
      <c r="V1960" s="225"/>
      <c r="W1960" s="225"/>
      <c r="X1960" s="225"/>
      <c r="Y1960" s="225"/>
      <c r="Z1960" s="225"/>
      <c r="AA1960" s="225"/>
      <c r="AB1960" s="225"/>
      <c r="AC1960" s="225"/>
      <c r="AD1960" s="226"/>
      <c r="AE1960" s="226"/>
      <c r="AF1960" s="227"/>
      <c r="AG1960" s="227"/>
      <c r="AH1960" s="50"/>
      <c r="AI1960" s="50"/>
      <c r="AJ1960" s="50"/>
      <c r="AK1960" s="50"/>
      <c r="AL1960" s="50"/>
      <c r="AM1960" s="50"/>
      <c r="AN1960" s="50"/>
      <c r="AO1960" s="50"/>
      <c r="AP1960" s="50"/>
      <c r="AQ1960" s="50"/>
      <c r="AR1960" s="50"/>
      <c r="AS1960" s="50"/>
      <c r="AT1960" s="50"/>
      <c r="AU1960" s="50"/>
      <c r="AV1960" s="50"/>
      <c r="AW1960" s="50"/>
      <c r="AX1960" s="50"/>
      <c r="AY1960" s="50"/>
      <c r="AZ1960" s="50"/>
      <c r="BA1960" s="50"/>
      <c r="BB1960" s="50"/>
      <c r="BC1960" s="50"/>
      <c r="BD1960" s="50"/>
      <c r="BE1960" s="50"/>
      <c r="BF1960" s="50"/>
      <c r="BG1960" s="50"/>
    </row>
    <row r="1961" spans="4:59" s="51" customFormat="1" x14ac:dyDescent="0.25">
      <c r="D1961" s="228"/>
      <c r="G1961" s="224"/>
      <c r="H1961" s="225"/>
      <c r="I1961" s="225"/>
      <c r="J1961" s="225"/>
      <c r="K1961" s="225"/>
      <c r="L1961" s="225"/>
      <c r="M1961" s="225"/>
      <c r="N1961" s="225"/>
      <c r="O1961" s="225"/>
      <c r="P1961" s="225"/>
      <c r="Q1961" s="225"/>
      <c r="R1961" s="225"/>
      <c r="S1961" s="225"/>
      <c r="T1961" s="225"/>
      <c r="U1961" s="225"/>
      <c r="V1961" s="225"/>
      <c r="W1961" s="225"/>
      <c r="X1961" s="225"/>
      <c r="Y1961" s="225"/>
      <c r="Z1961" s="225"/>
      <c r="AA1961" s="225"/>
      <c r="AB1961" s="225"/>
      <c r="AC1961" s="225"/>
      <c r="AD1961" s="226"/>
      <c r="AE1961" s="226"/>
      <c r="AF1961" s="227"/>
      <c r="AG1961" s="227"/>
      <c r="AH1961" s="50"/>
      <c r="AI1961" s="50"/>
      <c r="AJ1961" s="50"/>
      <c r="AK1961" s="50"/>
      <c r="AL1961" s="50"/>
      <c r="AM1961" s="50"/>
      <c r="AN1961" s="50"/>
      <c r="AO1961" s="50"/>
      <c r="AP1961" s="50"/>
      <c r="AQ1961" s="50"/>
      <c r="AR1961" s="50"/>
      <c r="AS1961" s="50"/>
      <c r="AT1961" s="50"/>
      <c r="AU1961" s="50"/>
      <c r="AV1961" s="50"/>
      <c r="AW1961" s="50"/>
      <c r="AX1961" s="50"/>
      <c r="AY1961" s="50"/>
      <c r="AZ1961" s="50"/>
      <c r="BA1961" s="50"/>
      <c r="BB1961" s="50"/>
      <c r="BC1961" s="50"/>
      <c r="BD1961" s="50"/>
      <c r="BE1961" s="50"/>
      <c r="BF1961" s="50"/>
      <c r="BG1961" s="50"/>
    </row>
    <row r="1962" spans="4:59" s="51" customFormat="1" x14ac:dyDescent="0.25">
      <c r="D1962" s="228"/>
      <c r="G1962" s="224"/>
      <c r="H1962" s="225"/>
      <c r="I1962" s="225"/>
      <c r="J1962" s="225"/>
      <c r="K1962" s="225"/>
      <c r="L1962" s="225"/>
      <c r="M1962" s="225"/>
      <c r="N1962" s="225"/>
      <c r="O1962" s="225"/>
      <c r="P1962" s="225"/>
      <c r="Q1962" s="225"/>
      <c r="R1962" s="225"/>
      <c r="S1962" s="225"/>
      <c r="T1962" s="225"/>
      <c r="U1962" s="225"/>
      <c r="V1962" s="225"/>
      <c r="W1962" s="225"/>
      <c r="X1962" s="225"/>
      <c r="Y1962" s="225"/>
      <c r="Z1962" s="225"/>
      <c r="AA1962" s="225"/>
      <c r="AB1962" s="225"/>
      <c r="AC1962" s="225"/>
      <c r="AD1962" s="226"/>
      <c r="AE1962" s="226"/>
      <c r="AF1962" s="227"/>
      <c r="AG1962" s="227"/>
      <c r="AH1962" s="50"/>
      <c r="AI1962" s="50"/>
      <c r="AJ1962" s="50"/>
      <c r="AK1962" s="50"/>
      <c r="AL1962" s="50"/>
      <c r="AM1962" s="50"/>
      <c r="AN1962" s="50"/>
      <c r="AO1962" s="50"/>
      <c r="AP1962" s="50"/>
      <c r="AQ1962" s="50"/>
      <c r="AR1962" s="50"/>
      <c r="AS1962" s="50"/>
      <c r="AT1962" s="50"/>
      <c r="AU1962" s="50"/>
      <c r="AV1962" s="50"/>
      <c r="AW1962" s="50"/>
      <c r="AX1962" s="50"/>
      <c r="AY1962" s="50"/>
      <c r="AZ1962" s="50"/>
      <c r="BA1962" s="50"/>
      <c r="BB1962" s="50"/>
      <c r="BC1962" s="50"/>
      <c r="BD1962" s="50"/>
      <c r="BE1962" s="50"/>
      <c r="BF1962" s="50"/>
      <c r="BG1962" s="50"/>
    </row>
    <row r="1963" spans="4:59" s="51" customFormat="1" x14ac:dyDescent="0.25">
      <c r="D1963" s="228"/>
      <c r="G1963" s="224"/>
      <c r="H1963" s="225"/>
      <c r="I1963" s="225"/>
      <c r="J1963" s="225"/>
      <c r="K1963" s="225"/>
      <c r="L1963" s="225"/>
      <c r="M1963" s="225"/>
      <c r="N1963" s="225"/>
      <c r="O1963" s="225"/>
      <c r="P1963" s="225"/>
      <c r="Q1963" s="225"/>
      <c r="R1963" s="225"/>
      <c r="S1963" s="225"/>
      <c r="T1963" s="225"/>
      <c r="U1963" s="225"/>
      <c r="V1963" s="225"/>
      <c r="W1963" s="225"/>
      <c r="X1963" s="225"/>
      <c r="Y1963" s="225"/>
      <c r="Z1963" s="225"/>
      <c r="AA1963" s="225"/>
      <c r="AB1963" s="225"/>
      <c r="AC1963" s="225"/>
      <c r="AD1963" s="226"/>
      <c r="AE1963" s="226"/>
      <c r="AF1963" s="227"/>
      <c r="AG1963" s="227"/>
      <c r="AH1963" s="50"/>
      <c r="AI1963" s="50"/>
      <c r="AJ1963" s="50"/>
      <c r="AK1963" s="50"/>
      <c r="AL1963" s="50"/>
      <c r="AM1963" s="50"/>
      <c r="AN1963" s="50"/>
      <c r="AO1963" s="50"/>
      <c r="AP1963" s="50"/>
      <c r="AQ1963" s="50"/>
      <c r="AR1963" s="50"/>
      <c r="AS1963" s="50"/>
      <c r="AT1963" s="50"/>
      <c r="AU1963" s="50"/>
      <c r="AV1963" s="50"/>
      <c r="AW1963" s="50"/>
      <c r="AX1963" s="50"/>
      <c r="AY1963" s="50"/>
      <c r="AZ1963" s="50"/>
      <c r="BA1963" s="50"/>
      <c r="BB1963" s="50"/>
      <c r="BC1963" s="50"/>
      <c r="BD1963" s="50"/>
      <c r="BE1963" s="50"/>
      <c r="BF1963" s="50"/>
      <c r="BG1963" s="50"/>
    </row>
    <row r="1964" spans="4:59" s="51" customFormat="1" x14ac:dyDescent="0.25">
      <c r="D1964" s="228"/>
      <c r="G1964" s="224"/>
      <c r="H1964" s="225"/>
      <c r="I1964" s="225"/>
      <c r="J1964" s="225"/>
      <c r="K1964" s="225"/>
      <c r="L1964" s="225"/>
      <c r="M1964" s="225"/>
      <c r="N1964" s="225"/>
      <c r="O1964" s="225"/>
      <c r="P1964" s="225"/>
      <c r="Q1964" s="225"/>
      <c r="R1964" s="225"/>
      <c r="S1964" s="225"/>
      <c r="T1964" s="225"/>
      <c r="U1964" s="225"/>
      <c r="V1964" s="225"/>
      <c r="W1964" s="225"/>
      <c r="X1964" s="225"/>
      <c r="Y1964" s="225"/>
      <c r="Z1964" s="225"/>
      <c r="AA1964" s="225"/>
      <c r="AB1964" s="225"/>
      <c r="AC1964" s="225"/>
      <c r="AD1964" s="226"/>
      <c r="AE1964" s="226"/>
      <c r="AF1964" s="227"/>
      <c r="AG1964" s="227"/>
      <c r="AH1964" s="50"/>
      <c r="AI1964" s="50"/>
      <c r="AJ1964" s="50"/>
      <c r="AK1964" s="50"/>
      <c r="AL1964" s="50"/>
      <c r="AM1964" s="50"/>
      <c r="AN1964" s="50"/>
      <c r="AO1964" s="50"/>
      <c r="AP1964" s="50"/>
      <c r="AQ1964" s="50"/>
      <c r="AR1964" s="50"/>
      <c r="AS1964" s="50"/>
      <c r="AT1964" s="50"/>
      <c r="AU1964" s="50"/>
      <c r="AV1964" s="50"/>
      <c r="AW1964" s="50"/>
      <c r="AX1964" s="50"/>
      <c r="AY1964" s="50"/>
      <c r="AZ1964" s="50"/>
      <c r="BA1964" s="50"/>
      <c r="BB1964" s="50"/>
      <c r="BC1964" s="50"/>
      <c r="BD1964" s="50"/>
      <c r="BE1964" s="50"/>
      <c r="BF1964" s="50"/>
      <c r="BG1964" s="50"/>
    </row>
    <row r="1965" spans="4:59" s="51" customFormat="1" x14ac:dyDescent="0.25">
      <c r="D1965" s="228"/>
      <c r="G1965" s="224"/>
      <c r="H1965" s="225"/>
      <c r="I1965" s="225"/>
      <c r="J1965" s="225"/>
      <c r="K1965" s="225"/>
      <c r="L1965" s="225"/>
      <c r="M1965" s="225"/>
      <c r="N1965" s="225"/>
      <c r="O1965" s="225"/>
      <c r="P1965" s="225"/>
      <c r="Q1965" s="225"/>
      <c r="R1965" s="225"/>
      <c r="S1965" s="225"/>
      <c r="T1965" s="225"/>
      <c r="U1965" s="225"/>
      <c r="V1965" s="225"/>
      <c r="W1965" s="225"/>
      <c r="X1965" s="225"/>
      <c r="Y1965" s="225"/>
      <c r="Z1965" s="225"/>
      <c r="AA1965" s="225"/>
      <c r="AB1965" s="225"/>
      <c r="AC1965" s="225"/>
      <c r="AD1965" s="226"/>
      <c r="AE1965" s="226"/>
      <c r="AF1965" s="227"/>
      <c r="AG1965" s="227"/>
      <c r="AH1965" s="50"/>
      <c r="AI1965" s="50"/>
      <c r="AJ1965" s="50"/>
      <c r="AK1965" s="50"/>
      <c r="AL1965" s="50"/>
      <c r="AM1965" s="50"/>
      <c r="AN1965" s="50"/>
      <c r="AO1965" s="50"/>
      <c r="AP1965" s="50"/>
      <c r="AQ1965" s="50"/>
      <c r="AR1965" s="50"/>
      <c r="AS1965" s="50"/>
      <c r="AT1965" s="50"/>
      <c r="AU1965" s="50"/>
      <c r="AV1965" s="50"/>
      <c r="AW1965" s="50"/>
      <c r="AX1965" s="50"/>
      <c r="AY1965" s="50"/>
      <c r="AZ1965" s="50"/>
      <c r="BA1965" s="50"/>
      <c r="BB1965" s="50"/>
      <c r="BC1965" s="50"/>
      <c r="BD1965" s="50"/>
      <c r="BE1965" s="50"/>
      <c r="BF1965" s="50"/>
      <c r="BG1965" s="50"/>
    </row>
    <row r="1966" spans="4:59" s="51" customFormat="1" x14ac:dyDescent="0.25">
      <c r="D1966" s="228"/>
      <c r="G1966" s="224"/>
      <c r="H1966" s="225"/>
      <c r="I1966" s="225"/>
      <c r="J1966" s="225"/>
      <c r="K1966" s="225"/>
      <c r="L1966" s="225"/>
      <c r="M1966" s="225"/>
      <c r="N1966" s="225"/>
      <c r="O1966" s="225"/>
      <c r="P1966" s="225"/>
      <c r="Q1966" s="225"/>
      <c r="R1966" s="225"/>
      <c r="S1966" s="225"/>
      <c r="T1966" s="225"/>
      <c r="U1966" s="225"/>
      <c r="V1966" s="225"/>
      <c r="W1966" s="225"/>
      <c r="X1966" s="225"/>
      <c r="Y1966" s="225"/>
      <c r="Z1966" s="225"/>
      <c r="AA1966" s="225"/>
      <c r="AB1966" s="225"/>
      <c r="AC1966" s="225"/>
      <c r="AD1966" s="226"/>
      <c r="AE1966" s="226"/>
      <c r="AF1966" s="227"/>
      <c r="AG1966" s="227"/>
      <c r="AH1966" s="50"/>
      <c r="AI1966" s="50"/>
      <c r="AJ1966" s="50"/>
      <c r="AK1966" s="50"/>
      <c r="AL1966" s="50"/>
      <c r="AM1966" s="50"/>
      <c r="AN1966" s="50"/>
      <c r="AO1966" s="50"/>
      <c r="AP1966" s="50"/>
      <c r="AQ1966" s="50"/>
      <c r="AR1966" s="50"/>
      <c r="AS1966" s="50"/>
      <c r="AT1966" s="50"/>
      <c r="AU1966" s="50"/>
      <c r="AV1966" s="50"/>
      <c r="AW1966" s="50"/>
      <c r="AX1966" s="50"/>
      <c r="AY1966" s="50"/>
      <c r="AZ1966" s="50"/>
      <c r="BA1966" s="50"/>
      <c r="BB1966" s="50"/>
      <c r="BC1966" s="50"/>
      <c r="BD1966" s="50"/>
      <c r="BE1966" s="50"/>
      <c r="BF1966" s="50"/>
      <c r="BG1966" s="50"/>
    </row>
    <row r="1967" spans="4:59" s="51" customFormat="1" x14ac:dyDescent="0.25">
      <c r="D1967" s="228"/>
      <c r="G1967" s="224"/>
      <c r="H1967" s="225"/>
      <c r="I1967" s="225"/>
      <c r="J1967" s="225"/>
      <c r="K1967" s="225"/>
      <c r="L1967" s="225"/>
      <c r="M1967" s="225"/>
      <c r="N1967" s="225"/>
      <c r="O1967" s="225"/>
      <c r="P1967" s="225"/>
      <c r="Q1967" s="225"/>
      <c r="R1967" s="225"/>
      <c r="S1967" s="225"/>
      <c r="T1967" s="225"/>
      <c r="U1967" s="225"/>
      <c r="V1967" s="225"/>
      <c r="W1967" s="225"/>
      <c r="X1967" s="225"/>
      <c r="Y1967" s="225"/>
      <c r="Z1967" s="225"/>
      <c r="AA1967" s="225"/>
      <c r="AB1967" s="225"/>
      <c r="AC1967" s="225"/>
      <c r="AD1967" s="226"/>
      <c r="AE1967" s="226"/>
      <c r="AF1967" s="227"/>
      <c r="AG1967" s="227"/>
      <c r="AH1967" s="50"/>
      <c r="AI1967" s="50"/>
      <c r="AJ1967" s="50"/>
      <c r="AK1967" s="50"/>
      <c r="AL1967" s="50"/>
      <c r="AM1967" s="50"/>
      <c r="AN1967" s="50"/>
      <c r="AO1967" s="50"/>
      <c r="AP1967" s="50"/>
      <c r="AQ1967" s="50"/>
      <c r="AR1967" s="50"/>
      <c r="AS1967" s="50"/>
      <c r="AT1967" s="50"/>
      <c r="AU1967" s="50"/>
      <c r="AV1967" s="50"/>
      <c r="AW1967" s="50"/>
      <c r="AX1967" s="50"/>
      <c r="AY1967" s="50"/>
      <c r="AZ1967" s="50"/>
      <c r="BA1967" s="50"/>
      <c r="BB1967" s="50"/>
      <c r="BC1967" s="50"/>
      <c r="BD1967" s="50"/>
      <c r="BE1967" s="50"/>
      <c r="BF1967" s="50"/>
      <c r="BG1967" s="50"/>
    </row>
    <row r="1968" spans="4:59" s="51" customFormat="1" x14ac:dyDescent="0.25">
      <c r="D1968" s="228"/>
      <c r="G1968" s="224"/>
      <c r="H1968" s="225"/>
      <c r="I1968" s="225"/>
      <c r="J1968" s="225"/>
      <c r="K1968" s="225"/>
      <c r="L1968" s="225"/>
      <c r="M1968" s="225"/>
      <c r="N1968" s="225"/>
      <c r="O1968" s="225"/>
      <c r="P1968" s="225"/>
      <c r="Q1968" s="225"/>
      <c r="R1968" s="225"/>
      <c r="S1968" s="225"/>
      <c r="T1968" s="225"/>
      <c r="U1968" s="225"/>
      <c r="V1968" s="225"/>
      <c r="W1968" s="225"/>
      <c r="X1968" s="225"/>
      <c r="Y1968" s="225"/>
      <c r="Z1968" s="225"/>
      <c r="AA1968" s="225"/>
      <c r="AB1968" s="225"/>
      <c r="AC1968" s="225"/>
      <c r="AD1968" s="226"/>
      <c r="AE1968" s="226"/>
      <c r="AF1968" s="227"/>
      <c r="AG1968" s="227"/>
      <c r="AH1968" s="50"/>
      <c r="AI1968" s="50"/>
      <c r="AJ1968" s="50"/>
      <c r="AK1968" s="50"/>
      <c r="AL1968" s="50"/>
      <c r="AM1968" s="50"/>
      <c r="AN1968" s="50"/>
      <c r="AO1968" s="50"/>
      <c r="AP1968" s="50"/>
      <c r="AQ1968" s="50"/>
      <c r="AR1968" s="50"/>
      <c r="AS1968" s="50"/>
      <c r="AT1968" s="50"/>
      <c r="AU1968" s="50"/>
      <c r="AV1968" s="50"/>
      <c r="AW1968" s="50"/>
      <c r="AX1968" s="50"/>
      <c r="AY1968" s="50"/>
      <c r="AZ1968" s="50"/>
      <c r="BA1968" s="50"/>
      <c r="BB1968" s="50"/>
      <c r="BC1968" s="50"/>
      <c r="BD1968" s="50"/>
      <c r="BE1968" s="50"/>
      <c r="BF1968" s="50"/>
      <c r="BG1968" s="50"/>
    </row>
    <row r="1969" spans="4:59" s="51" customFormat="1" x14ac:dyDescent="0.25">
      <c r="D1969" s="228"/>
      <c r="G1969" s="224"/>
      <c r="H1969" s="225"/>
      <c r="I1969" s="225"/>
      <c r="J1969" s="225"/>
      <c r="K1969" s="225"/>
      <c r="L1969" s="225"/>
      <c r="M1969" s="225"/>
      <c r="N1969" s="225"/>
      <c r="O1969" s="225"/>
      <c r="P1969" s="225"/>
      <c r="Q1969" s="225"/>
      <c r="R1969" s="225"/>
      <c r="S1969" s="225"/>
      <c r="T1969" s="225"/>
      <c r="U1969" s="225"/>
      <c r="V1969" s="225"/>
      <c r="W1969" s="225"/>
      <c r="X1969" s="225"/>
      <c r="Y1969" s="225"/>
      <c r="Z1969" s="225"/>
      <c r="AA1969" s="225"/>
      <c r="AB1969" s="225"/>
      <c r="AC1969" s="225"/>
      <c r="AD1969" s="226"/>
      <c r="AE1969" s="226"/>
      <c r="AF1969" s="227"/>
      <c r="AG1969" s="227"/>
      <c r="AH1969" s="50"/>
      <c r="AI1969" s="50"/>
      <c r="AJ1969" s="50"/>
      <c r="AK1969" s="50"/>
      <c r="AL1969" s="50"/>
      <c r="AM1969" s="50"/>
      <c r="AN1969" s="50"/>
      <c r="AO1969" s="50"/>
      <c r="AP1969" s="50"/>
      <c r="AQ1969" s="50"/>
      <c r="AR1969" s="50"/>
      <c r="AS1969" s="50"/>
      <c r="AT1969" s="50"/>
      <c r="AU1969" s="50"/>
      <c r="AV1969" s="50"/>
      <c r="AW1969" s="50"/>
      <c r="AX1969" s="50"/>
      <c r="AY1969" s="50"/>
      <c r="AZ1969" s="50"/>
      <c r="BA1969" s="50"/>
      <c r="BB1969" s="50"/>
      <c r="BC1969" s="50"/>
      <c r="BD1969" s="50"/>
      <c r="BE1969" s="50"/>
      <c r="BF1969" s="50"/>
      <c r="BG1969" s="50"/>
    </row>
    <row r="1970" spans="4:59" s="51" customFormat="1" x14ac:dyDescent="0.25">
      <c r="D1970" s="228"/>
      <c r="G1970" s="224"/>
      <c r="H1970" s="225"/>
      <c r="I1970" s="225"/>
      <c r="J1970" s="225"/>
      <c r="K1970" s="225"/>
      <c r="L1970" s="225"/>
      <c r="M1970" s="225"/>
      <c r="N1970" s="225"/>
      <c r="O1970" s="225"/>
      <c r="P1970" s="225"/>
      <c r="Q1970" s="225"/>
      <c r="R1970" s="225"/>
      <c r="S1970" s="225"/>
      <c r="T1970" s="225"/>
      <c r="U1970" s="225"/>
      <c r="V1970" s="225"/>
      <c r="W1970" s="225"/>
      <c r="X1970" s="225"/>
      <c r="Y1970" s="225"/>
      <c r="Z1970" s="225"/>
      <c r="AA1970" s="225"/>
      <c r="AB1970" s="225"/>
      <c r="AC1970" s="225"/>
      <c r="AD1970" s="226"/>
      <c r="AE1970" s="226"/>
      <c r="AF1970" s="227"/>
      <c r="AG1970" s="227"/>
      <c r="AH1970" s="50"/>
      <c r="AI1970" s="50"/>
      <c r="AJ1970" s="50"/>
      <c r="AK1970" s="50"/>
      <c r="AL1970" s="50"/>
      <c r="AM1970" s="50"/>
      <c r="AN1970" s="50"/>
      <c r="AO1970" s="50"/>
      <c r="AP1970" s="50"/>
      <c r="AQ1970" s="50"/>
      <c r="AR1970" s="50"/>
      <c r="AS1970" s="50"/>
      <c r="AT1970" s="50"/>
      <c r="AU1970" s="50"/>
      <c r="AV1970" s="50"/>
      <c r="AW1970" s="50"/>
      <c r="AX1970" s="50"/>
      <c r="AY1970" s="50"/>
      <c r="AZ1970" s="50"/>
      <c r="BA1970" s="50"/>
      <c r="BB1970" s="50"/>
      <c r="BC1970" s="50"/>
      <c r="BD1970" s="50"/>
      <c r="BE1970" s="50"/>
      <c r="BF1970" s="50"/>
      <c r="BG1970" s="50"/>
    </row>
    <row r="1971" spans="4:59" s="51" customFormat="1" x14ac:dyDescent="0.25">
      <c r="D1971" s="228"/>
      <c r="G1971" s="224"/>
      <c r="H1971" s="225"/>
      <c r="I1971" s="225"/>
      <c r="J1971" s="225"/>
      <c r="K1971" s="225"/>
      <c r="L1971" s="225"/>
      <c r="M1971" s="225"/>
      <c r="N1971" s="225"/>
      <c r="O1971" s="225"/>
      <c r="P1971" s="225"/>
      <c r="Q1971" s="225"/>
      <c r="R1971" s="225"/>
      <c r="S1971" s="225"/>
      <c r="T1971" s="225"/>
      <c r="U1971" s="225"/>
      <c r="V1971" s="225"/>
      <c r="W1971" s="225"/>
      <c r="X1971" s="225"/>
      <c r="Y1971" s="225"/>
      <c r="Z1971" s="225"/>
      <c r="AA1971" s="225"/>
      <c r="AB1971" s="225"/>
      <c r="AC1971" s="225"/>
      <c r="AD1971" s="226"/>
      <c r="AE1971" s="226"/>
      <c r="AF1971" s="227"/>
      <c r="AG1971" s="227"/>
      <c r="AH1971" s="50"/>
      <c r="AI1971" s="50"/>
      <c r="AJ1971" s="50"/>
      <c r="AK1971" s="50"/>
      <c r="AL1971" s="50"/>
      <c r="AM1971" s="50"/>
      <c r="AN1971" s="50"/>
      <c r="AO1971" s="50"/>
      <c r="AP1971" s="50"/>
      <c r="AQ1971" s="50"/>
      <c r="AR1971" s="50"/>
      <c r="AS1971" s="50"/>
      <c r="AT1971" s="50"/>
      <c r="AU1971" s="50"/>
      <c r="AV1971" s="50"/>
      <c r="AW1971" s="50"/>
      <c r="AX1971" s="50"/>
      <c r="AY1971" s="50"/>
      <c r="AZ1971" s="50"/>
      <c r="BA1971" s="50"/>
      <c r="BB1971" s="50"/>
      <c r="BC1971" s="50"/>
      <c r="BD1971" s="50"/>
      <c r="BE1971" s="50"/>
      <c r="BF1971" s="50"/>
      <c r="BG1971" s="50"/>
    </row>
    <row r="1972" spans="4:59" s="51" customFormat="1" x14ac:dyDescent="0.25">
      <c r="D1972" s="228"/>
      <c r="G1972" s="224"/>
      <c r="H1972" s="225"/>
      <c r="I1972" s="225"/>
      <c r="J1972" s="225"/>
      <c r="K1972" s="225"/>
      <c r="L1972" s="225"/>
      <c r="M1972" s="225"/>
      <c r="N1972" s="225"/>
      <c r="O1972" s="225"/>
      <c r="P1972" s="225"/>
      <c r="Q1972" s="225"/>
      <c r="R1972" s="225"/>
      <c r="S1972" s="225"/>
      <c r="T1972" s="225"/>
      <c r="U1972" s="225"/>
      <c r="V1972" s="225"/>
      <c r="W1972" s="225"/>
      <c r="X1972" s="225"/>
      <c r="Y1972" s="225"/>
      <c r="Z1972" s="225"/>
      <c r="AA1972" s="225"/>
      <c r="AB1972" s="225"/>
      <c r="AC1972" s="225"/>
      <c r="AD1972" s="226"/>
      <c r="AE1972" s="226"/>
      <c r="AF1972" s="227"/>
      <c r="AG1972" s="227"/>
      <c r="AH1972" s="50"/>
      <c r="AI1972" s="50"/>
      <c r="AJ1972" s="50"/>
      <c r="AK1972" s="50"/>
      <c r="AL1972" s="50"/>
      <c r="AM1972" s="50"/>
      <c r="AN1972" s="50"/>
      <c r="AO1972" s="50"/>
      <c r="AP1972" s="50"/>
      <c r="AQ1972" s="50"/>
      <c r="AR1972" s="50"/>
      <c r="AS1972" s="50"/>
      <c r="AT1972" s="50"/>
      <c r="AU1972" s="50"/>
      <c r="AV1972" s="50"/>
      <c r="AW1972" s="50"/>
      <c r="AX1972" s="50"/>
      <c r="AY1972" s="50"/>
      <c r="AZ1972" s="50"/>
      <c r="BA1972" s="50"/>
      <c r="BB1972" s="50"/>
      <c r="BC1972" s="50"/>
      <c r="BD1972" s="50"/>
      <c r="BE1972" s="50"/>
      <c r="BF1972" s="50"/>
      <c r="BG1972" s="50"/>
    </row>
    <row r="1973" spans="4:59" s="51" customFormat="1" x14ac:dyDescent="0.25">
      <c r="D1973" s="228"/>
      <c r="G1973" s="224"/>
      <c r="H1973" s="225"/>
      <c r="I1973" s="225"/>
      <c r="J1973" s="225"/>
      <c r="K1973" s="225"/>
      <c r="L1973" s="225"/>
      <c r="M1973" s="225"/>
      <c r="N1973" s="225"/>
      <c r="O1973" s="225"/>
      <c r="P1973" s="225"/>
      <c r="Q1973" s="225"/>
      <c r="R1973" s="225"/>
      <c r="S1973" s="225"/>
      <c r="T1973" s="225"/>
      <c r="U1973" s="225"/>
      <c r="V1973" s="225"/>
      <c r="W1973" s="225"/>
      <c r="X1973" s="225"/>
      <c r="Y1973" s="225"/>
      <c r="Z1973" s="225"/>
      <c r="AA1973" s="225"/>
      <c r="AB1973" s="225"/>
      <c r="AC1973" s="225"/>
      <c r="AD1973" s="226"/>
      <c r="AE1973" s="226"/>
      <c r="AF1973" s="227"/>
      <c r="AG1973" s="227"/>
      <c r="AH1973" s="50"/>
      <c r="AI1973" s="50"/>
      <c r="AJ1973" s="50"/>
      <c r="AK1973" s="50"/>
      <c r="AL1973" s="50"/>
      <c r="AM1973" s="50"/>
      <c r="AN1973" s="50"/>
      <c r="AO1973" s="50"/>
      <c r="AP1973" s="50"/>
      <c r="AQ1973" s="50"/>
      <c r="AR1973" s="50"/>
      <c r="AS1973" s="50"/>
      <c r="AT1973" s="50"/>
      <c r="AU1973" s="50"/>
      <c r="AV1973" s="50"/>
      <c r="AW1973" s="50"/>
      <c r="AX1973" s="50"/>
      <c r="AY1973" s="50"/>
      <c r="AZ1973" s="50"/>
      <c r="BA1973" s="50"/>
      <c r="BB1973" s="50"/>
      <c r="BC1973" s="50"/>
      <c r="BD1973" s="50"/>
      <c r="BE1973" s="50"/>
      <c r="BF1973" s="50"/>
      <c r="BG1973" s="50"/>
    </row>
    <row r="1974" spans="4:59" s="51" customFormat="1" x14ac:dyDescent="0.25">
      <c r="D1974" s="228"/>
      <c r="G1974" s="224"/>
      <c r="H1974" s="225"/>
      <c r="I1974" s="225"/>
      <c r="J1974" s="225"/>
      <c r="K1974" s="225"/>
      <c r="L1974" s="225"/>
      <c r="M1974" s="225"/>
      <c r="N1974" s="225"/>
      <c r="O1974" s="225"/>
      <c r="P1974" s="225"/>
      <c r="Q1974" s="225"/>
      <c r="R1974" s="225"/>
      <c r="S1974" s="225"/>
      <c r="T1974" s="225"/>
      <c r="U1974" s="225"/>
      <c r="V1974" s="225"/>
      <c r="W1974" s="225"/>
      <c r="X1974" s="225"/>
      <c r="Y1974" s="225"/>
      <c r="Z1974" s="225"/>
      <c r="AA1974" s="225"/>
      <c r="AB1974" s="225"/>
      <c r="AC1974" s="225"/>
      <c r="AD1974" s="226"/>
      <c r="AE1974" s="226"/>
      <c r="AF1974" s="227"/>
      <c r="AG1974" s="227"/>
      <c r="AH1974" s="50"/>
      <c r="AI1974" s="50"/>
      <c r="AJ1974" s="50"/>
      <c r="AK1974" s="50"/>
      <c r="AL1974" s="50"/>
      <c r="AM1974" s="50"/>
      <c r="AN1974" s="50"/>
      <c r="AO1974" s="50"/>
      <c r="AP1974" s="50"/>
      <c r="AQ1974" s="50"/>
      <c r="AR1974" s="50"/>
      <c r="AS1974" s="50"/>
      <c r="AT1974" s="50"/>
      <c r="AU1974" s="50"/>
      <c r="AV1974" s="50"/>
      <c r="AW1974" s="50"/>
      <c r="AX1974" s="50"/>
      <c r="AY1974" s="50"/>
      <c r="AZ1974" s="50"/>
      <c r="BA1974" s="50"/>
      <c r="BB1974" s="50"/>
      <c r="BC1974" s="50"/>
      <c r="BD1974" s="50"/>
      <c r="BE1974" s="50"/>
      <c r="BF1974" s="50"/>
      <c r="BG1974" s="50"/>
    </row>
    <row r="1975" spans="4:59" s="51" customFormat="1" x14ac:dyDescent="0.25">
      <c r="D1975" s="228"/>
      <c r="G1975" s="224"/>
      <c r="H1975" s="225"/>
      <c r="I1975" s="225"/>
      <c r="J1975" s="225"/>
      <c r="K1975" s="225"/>
      <c r="L1975" s="225"/>
      <c r="M1975" s="225"/>
      <c r="N1975" s="225"/>
      <c r="O1975" s="225"/>
      <c r="P1975" s="225"/>
      <c r="Q1975" s="225"/>
      <c r="R1975" s="225"/>
      <c r="S1975" s="225"/>
      <c r="T1975" s="225"/>
      <c r="U1975" s="225"/>
      <c r="V1975" s="225"/>
      <c r="W1975" s="225"/>
      <c r="X1975" s="225"/>
      <c r="Y1975" s="225"/>
      <c r="Z1975" s="225"/>
      <c r="AA1975" s="225"/>
      <c r="AB1975" s="225"/>
      <c r="AC1975" s="225"/>
      <c r="AD1975" s="226"/>
      <c r="AE1975" s="226"/>
      <c r="AF1975" s="227"/>
      <c r="AG1975" s="227"/>
      <c r="AH1975" s="50"/>
      <c r="AI1975" s="50"/>
      <c r="AJ1975" s="50"/>
      <c r="AK1975" s="50"/>
      <c r="AL1975" s="50"/>
      <c r="AM1975" s="50"/>
      <c r="AN1975" s="50"/>
      <c r="AO1975" s="50"/>
      <c r="AP1975" s="50"/>
      <c r="AQ1975" s="50"/>
      <c r="AR1975" s="50"/>
      <c r="AS1975" s="50"/>
      <c r="AT1975" s="50"/>
      <c r="AU1975" s="50"/>
      <c r="AV1975" s="50"/>
      <c r="AW1975" s="50"/>
      <c r="AX1975" s="50"/>
      <c r="AY1975" s="50"/>
      <c r="AZ1975" s="50"/>
      <c r="BA1975" s="50"/>
      <c r="BB1975" s="50"/>
      <c r="BC1975" s="50"/>
      <c r="BD1975" s="50"/>
      <c r="BE1975" s="50"/>
      <c r="BF1975" s="50"/>
      <c r="BG1975" s="50"/>
    </row>
    <row r="1976" spans="4:59" s="51" customFormat="1" x14ac:dyDescent="0.25">
      <c r="D1976" s="228"/>
      <c r="G1976" s="224"/>
      <c r="H1976" s="225"/>
      <c r="I1976" s="225"/>
      <c r="J1976" s="225"/>
      <c r="K1976" s="225"/>
      <c r="L1976" s="225"/>
      <c r="M1976" s="225"/>
      <c r="N1976" s="225"/>
      <c r="O1976" s="225"/>
      <c r="P1976" s="225"/>
      <c r="Q1976" s="225"/>
      <c r="R1976" s="225"/>
      <c r="S1976" s="225"/>
      <c r="T1976" s="225"/>
      <c r="U1976" s="225"/>
      <c r="V1976" s="225"/>
      <c r="W1976" s="225"/>
      <c r="X1976" s="225"/>
      <c r="Y1976" s="225"/>
      <c r="Z1976" s="225"/>
      <c r="AA1976" s="225"/>
      <c r="AB1976" s="225"/>
      <c r="AC1976" s="225"/>
      <c r="AD1976" s="226"/>
      <c r="AE1976" s="226"/>
      <c r="AF1976" s="227"/>
      <c r="AG1976" s="227"/>
      <c r="AH1976" s="50"/>
      <c r="AI1976" s="50"/>
      <c r="AJ1976" s="50"/>
      <c r="AK1976" s="50"/>
      <c r="AL1976" s="50"/>
      <c r="AM1976" s="50"/>
      <c r="AN1976" s="50"/>
      <c r="AO1976" s="50"/>
      <c r="AP1976" s="50"/>
      <c r="AQ1976" s="50"/>
      <c r="AR1976" s="50"/>
      <c r="AS1976" s="50"/>
      <c r="AT1976" s="50"/>
      <c r="AU1976" s="50"/>
      <c r="AV1976" s="50"/>
      <c r="AW1976" s="50"/>
      <c r="AX1976" s="50"/>
      <c r="AY1976" s="50"/>
      <c r="AZ1976" s="50"/>
      <c r="BA1976" s="50"/>
      <c r="BB1976" s="50"/>
      <c r="BC1976" s="50"/>
      <c r="BD1976" s="50"/>
      <c r="BE1976" s="50"/>
      <c r="BF1976" s="50"/>
      <c r="BG1976" s="50"/>
    </row>
    <row r="1977" spans="4:59" s="51" customFormat="1" x14ac:dyDescent="0.25">
      <c r="D1977" s="228"/>
      <c r="G1977" s="224"/>
      <c r="H1977" s="225"/>
      <c r="I1977" s="225"/>
      <c r="J1977" s="225"/>
      <c r="K1977" s="225"/>
      <c r="L1977" s="225"/>
      <c r="M1977" s="225"/>
      <c r="N1977" s="225"/>
      <c r="O1977" s="225"/>
      <c r="P1977" s="225"/>
      <c r="Q1977" s="225"/>
      <c r="R1977" s="225"/>
      <c r="S1977" s="225"/>
      <c r="T1977" s="225"/>
      <c r="U1977" s="225"/>
      <c r="V1977" s="225"/>
      <c r="W1977" s="225"/>
      <c r="X1977" s="225"/>
      <c r="Y1977" s="225"/>
      <c r="Z1977" s="225"/>
      <c r="AA1977" s="225"/>
      <c r="AB1977" s="225"/>
      <c r="AC1977" s="225"/>
      <c r="AD1977" s="226"/>
      <c r="AE1977" s="226"/>
      <c r="AF1977" s="227"/>
      <c r="AG1977" s="227"/>
      <c r="AH1977" s="50"/>
      <c r="AI1977" s="50"/>
      <c r="AJ1977" s="50"/>
      <c r="AK1977" s="50"/>
      <c r="AL1977" s="50"/>
      <c r="AM1977" s="50"/>
      <c r="AN1977" s="50"/>
      <c r="AO1977" s="50"/>
      <c r="AP1977" s="50"/>
      <c r="AQ1977" s="50"/>
      <c r="AR1977" s="50"/>
      <c r="AS1977" s="50"/>
      <c r="AT1977" s="50"/>
      <c r="AU1977" s="50"/>
      <c r="AV1977" s="50"/>
      <c r="AW1977" s="50"/>
      <c r="AX1977" s="50"/>
      <c r="AY1977" s="50"/>
      <c r="AZ1977" s="50"/>
      <c r="BA1977" s="50"/>
      <c r="BB1977" s="50"/>
      <c r="BC1977" s="50"/>
      <c r="BD1977" s="50"/>
      <c r="BE1977" s="50"/>
      <c r="BF1977" s="50"/>
      <c r="BG1977" s="50"/>
    </row>
    <row r="1978" spans="4:59" s="51" customFormat="1" x14ac:dyDescent="0.25">
      <c r="D1978" s="228"/>
      <c r="G1978" s="224"/>
      <c r="H1978" s="225"/>
      <c r="I1978" s="225"/>
      <c r="J1978" s="225"/>
      <c r="K1978" s="225"/>
      <c r="L1978" s="225"/>
      <c r="M1978" s="225"/>
      <c r="N1978" s="225"/>
      <c r="O1978" s="225"/>
      <c r="P1978" s="225"/>
      <c r="Q1978" s="225"/>
      <c r="R1978" s="225"/>
      <c r="S1978" s="225"/>
      <c r="T1978" s="225"/>
      <c r="U1978" s="225"/>
      <c r="V1978" s="225"/>
      <c r="W1978" s="225"/>
      <c r="X1978" s="225"/>
      <c r="Y1978" s="225"/>
      <c r="Z1978" s="225"/>
      <c r="AA1978" s="225"/>
      <c r="AB1978" s="225"/>
      <c r="AC1978" s="225"/>
      <c r="AD1978" s="226"/>
      <c r="AE1978" s="226"/>
      <c r="AF1978" s="227"/>
      <c r="AG1978" s="227"/>
      <c r="AH1978" s="50"/>
      <c r="AI1978" s="50"/>
      <c r="AJ1978" s="50"/>
      <c r="AK1978" s="50"/>
      <c r="AL1978" s="50"/>
      <c r="AM1978" s="50"/>
      <c r="AN1978" s="50"/>
      <c r="AO1978" s="50"/>
      <c r="AP1978" s="50"/>
      <c r="AQ1978" s="50"/>
      <c r="AR1978" s="50"/>
      <c r="AS1978" s="50"/>
      <c r="AT1978" s="50"/>
      <c r="AU1978" s="50"/>
      <c r="AV1978" s="50"/>
      <c r="AW1978" s="50"/>
      <c r="AX1978" s="50"/>
      <c r="AY1978" s="50"/>
      <c r="AZ1978" s="50"/>
      <c r="BA1978" s="50"/>
      <c r="BB1978" s="50"/>
      <c r="BC1978" s="50"/>
      <c r="BD1978" s="50"/>
      <c r="BE1978" s="50"/>
      <c r="BF1978" s="50"/>
      <c r="BG1978" s="50"/>
    </row>
    <row r="1979" spans="4:59" s="51" customFormat="1" x14ac:dyDescent="0.25">
      <c r="D1979" s="228"/>
      <c r="G1979" s="224"/>
      <c r="H1979" s="225"/>
      <c r="I1979" s="225"/>
      <c r="J1979" s="225"/>
      <c r="K1979" s="225"/>
      <c r="L1979" s="225"/>
      <c r="M1979" s="225"/>
      <c r="N1979" s="225"/>
      <c r="O1979" s="225"/>
      <c r="P1979" s="225"/>
      <c r="Q1979" s="225"/>
      <c r="R1979" s="225"/>
      <c r="S1979" s="225"/>
      <c r="T1979" s="225"/>
      <c r="U1979" s="225"/>
      <c r="V1979" s="225"/>
      <c r="W1979" s="225"/>
      <c r="X1979" s="225"/>
      <c r="Y1979" s="225"/>
      <c r="Z1979" s="225"/>
      <c r="AA1979" s="225"/>
      <c r="AB1979" s="225"/>
      <c r="AC1979" s="225"/>
      <c r="AD1979" s="226"/>
      <c r="AE1979" s="226"/>
      <c r="AF1979" s="227"/>
      <c r="AG1979" s="227"/>
      <c r="AH1979" s="50"/>
      <c r="AI1979" s="50"/>
      <c r="AJ1979" s="50"/>
      <c r="AK1979" s="50"/>
      <c r="AL1979" s="50"/>
      <c r="AM1979" s="50"/>
      <c r="AN1979" s="50"/>
      <c r="AO1979" s="50"/>
      <c r="AP1979" s="50"/>
      <c r="AQ1979" s="50"/>
      <c r="AR1979" s="50"/>
      <c r="AS1979" s="50"/>
      <c r="AT1979" s="50"/>
      <c r="AU1979" s="50"/>
      <c r="AV1979" s="50"/>
      <c r="AW1979" s="50"/>
      <c r="AX1979" s="50"/>
      <c r="AY1979" s="50"/>
      <c r="AZ1979" s="50"/>
      <c r="BA1979" s="50"/>
      <c r="BB1979" s="50"/>
      <c r="BC1979" s="50"/>
      <c r="BD1979" s="50"/>
      <c r="BE1979" s="50"/>
      <c r="BF1979" s="50"/>
      <c r="BG1979" s="50"/>
    </row>
    <row r="1980" spans="4:59" s="51" customFormat="1" x14ac:dyDescent="0.25">
      <c r="D1980" s="228"/>
      <c r="G1980" s="224"/>
      <c r="H1980" s="225"/>
      <c r="I1980" s="225"/>
      <c r="J1980" s="225"/>
      <c r="K1980" s="225"/>
      <c r="L1980" s="225"/>
      <c r="M1980" s="225"/>
      <c r="N1980" s="225"/>
      <c r="O1980" s="225"/>
      <c r="P1980" s="225"/>
      <c r="Q1980" s="225"/>
      <c r="R1980" s="225"/>
      <c r="S1980" s="225"/>
      <c r="T1980" s="225"/>
      <c r="U1980" s="225"/>
      <c r="V1980" s="225"/>
      <c r="W1980" s="225"/>
      <c r="X1980" s="225"/>
      <c r="Y1980" s="225"/>
      <c r="Z1980" s="225"/>
      <c r="AA1980" s="225"/>
      <c r="AB1980" s="225"/>
      <c r="AC1980" s="225"/>
      <c r="AD1980" s="226"/>
      <c r="AE1980" s="226"/>
      <c r="AF1980" s="227"/>
      <c r="AG1980" s="227"/>
      <c r="AH1980" s="50"/>
      <c r="AI1980" s="50"/>
      <c r="AJ1980" s="50"/>
      <c r="AK1980" s="50"/>
      <c r="AL1980" s="50"/>
      <c r="AM1980" s="50"/>
      <c r="AN1980" s="50"/>
      <c r="AO1980" s="50"/>
      <c r="AP1980" s="50"/>
      <c r="AQ1980" s="50"/>
      <c r="AR1980" s="50"/>
      <c r="AS1980" s="50"/>
      <c r="AT1980" s="50"/>
      <c r="AU1980" s="50"/>
      <c r="AV1980" s="50"/>
      <c r="AW1980" s="50"/>
      <c r="AX1980" s="50"/>
      <c r="AY1980" s="50"/>
      <c r="AZ1980" s="50"/>
      <c r="BA1980" s="50"/>
      <c r="BB1980" s="50"/>
      <c r="BC1980" s="50"/>
      <c r="BD1980" s="50"/>
      <c r="BE1980" s="50"/>
      <c r="BF1980" s="50"/>
      <c r="BG1980" s="50"/>
    </row>
    <row r="1981" spans="4:59" s="51" customFormat="1" x14ac:dyDescent="0.25">
      <c r="D1981" s="228"/>
      <c r="G1981" s="224"/>
      <c r="H1981" s="225"/>
      <c r="I1981" s="225"/>
      <c r="J1981" s="225"/>
      <c r="K1981" s="225"/>
      <c r="L1981" s="225"/>
      <c r="M1981" s="225"/>
      <c r="N1981" s="225"/>
      <c r="O1981" s="225"/>
      <c r="P1981" s="225"/>
      <c r="Q1981" s="225"/>
      <c r="R1981" s="225"/>
      <c r="S1981" s="225"/>
      <c r="T1981" s="225"/>
      <c r="U1981" s="225"/>
      <c r="V1981" s="225"/>
      <c r="W1981" s="225"/>
      <c r="X1981" s="225"/>
      <c r="Y1981" s="225"/>
      <c r="Z1981" s="225"/>
      <c r="AA1981" s="225"/>
      <c r="AB1981" s="225"/>
      <c r="AC1981" s="225"/>
      <c r="AD1981" s="226"/>
      <c r="AE1981" s="226"/>
      <c r="AF1981" s="227"/>
      <c r="AG1981" s="227"/>
      <c r="AH1981" s="50"/>
      <c r="AI1981" s="50"/>
      <c r="AJ1981" s="50"/>
      <c r="AK1981" s="50"/>
      <c r="AL1981" s="50"/>
      <c r="AM1981" s="50"/>
      <c r="AN1981" s="50"/>
      <c r="AO1981" s="50"/>
      <c r="AP1981" s="50"/>
      <c r="AQ1981" s="50"/>
      <c r="AR1981" s="50"/>
      <c r="AS1981" s="50"/>
      <c r="AT1981" s="50"/>
      <c r="AU1981" s="50"/>
      <c r="AV1981" s="50"/>
      <c r="AW1981" s="50"/>
      <c r="AX1981" s="50"/>
      <c r="AY1981" s="50"/>
      <c r="AZ1981" s="50"/>
      <c r="BA1981" s="50"/>
      <c r="BB1981" s="50"/>
      <c r="BC1981" s="50"/>
      <c r="BD1981" s="50"/>
      <c r="BE1981" s="50"/>
      <c r="BF1981" s="50"/>
      <c r="BG1981" s="50"/>
    </row>
    <row r="1982" spans="4:59" s="51" customFormat="1" x14ac:dyDescent="0.25">
      <c r="D1982" s="228"/>
      <c r="G1982" s="224"/>
      <c r="H1982" s="225"/>
      <c r="I1982" s="225"/>
      <c r="J1982" s="225"/>
      <c r="K1982" s="225"/>
      <c r="L1982" s="225"/>
      <c r="M1982" s="225"/>
      <c r="N1982" s="225"/>
      <c r="O1982" s="225"/>
      <c r="P1982" s="225"/>
      <c r="Q1982" s="225"/>
      <c r="R1982" s="225"/>
      <c r="S1982" s="225"/>
      <c r="T1982" s="225"/>
      <c r="U1982" s="225"/>
      <c r="V1982" s="225"/>
      <c r="W1982" s="225"/>
      <c r="X1982" s="225"/>
      <c r="Y1982" s="225"/>
      <c r="Z1982" s="225"/>
      <c r="AA1982" s="225"/>
      <c r="AB1982" s="225"/>
      <c r="AC1982" s="225"/>
      <c r="AD1982" s="226"/>
      <c r="AE1982" s="226"/>
      <c r="AF1982" s="227"/>
      <c r="AG1982" s="227"/>
      <c r="AH1982" s="50"/>
      <c r="AI1982" s="50"/>
      <c r="AJ1982" s="50"/>
      <c r="AK1982" s="50"/>
      <c r="AL1982" s="50"/>
      <c r="AM1982" s="50"/>
      <c r="AN1982" s="50"/>
      <c r="AO1982" s="50"/>
      <c r="AP1982" s="50"/>
      <c r="AQ1982" s="50"/>
      <c r="AR1982" s="50"/>
      <c r="AS1982" s="50"/>
      <c r="AT1982" s="50"/>
      <c r="AU1982" s="50"/>
      <c r="AV1982" s="50"/>
      <c r="AW1982" s="50"/>
      <c r="AX1982" s="50"/>
      <c r="AY1982" s="50"/>
      <c r="AZ1982" s="50"/>
      <c r="BA1982" s="50"/>
      <c r="BB1982" s="50"/>
      <c r="BC1982" s="50"/>
      <c r="BD1982" s="50"/>
      <c r="BE1982" s="50"/>
      <c r="BF1982" s="50"/>
      <c r="BG1982" s="50"/>
    </row>
    <row r="1983" spans="4:59" s="51" customFormat="1" x14ac:dyDescent="0.25">
      <c r="D1983" s="228"/>
      <c r="G1983" s="224"/>
      <c r="H1983" s="225"/>
      <c r="I1983" s="225"/>
      <c r="J1983" s="225"/>
      <c r="K1983" s="225"/>
      <c r="L1983" s="225"/>
      <c r="M1983" s="225"/>
      <c r="N1983" s="225"/>
      <c r="O1983" s="225"/>
      <c r="P1983" s="225"/>
      <c r="Q1983" s="225"/>
      <c r="R1983" s="225"/>
      <c r="S1983" s="225"/>
      <c r="T1983" s="225"/>
      <c r="U1983" s="225"/>
      <c r="V1983" s="225"/>
      <c r="W1983" s="225"/>
      <c r="X1983" s="225"/>
      <c r="Y1983" s="225"/>
      <c r="Z1983" s="225"/>
      <c r="AA1983" s="225"/>
      <c r="AB1983" s="225"/>
      <c r="AC1983" s="225"/>
      <c r="AD1983" s="226"/>
      <c r="AE1983" s="226"/>
      <c r="AF1983" s="227"/>
      <c r="AG1983" s="227"/>
      <c r="AH1983" s="50"/>
      <c r="AI1983" s="50"/>
      <c r="AJ1983" s="50"/>
      <c r="AK1983" s="50"/>
      <c r="AL1983" s="50"/>
      <c r="AM1983" s="50"/>
      <c r="AN1983" s="50"/>
      <c r="AO1983" s="50"/>
      <c r="AP1983" s="50"/>
      <c r="AQ1983" s="50"/>
      <c r="AR1983" s="50"/>
      <c r="AS1983" s="50"/>
      <c r="AT1983" s="50"/>
      <c r="AU1983" s="50"/>
      <c r="AV1983" s="50"/>
      <c r="AW1983" s="50"/>
      <c r="AX1983" s="50"/>
      <c r="AY1983" s="50"/>
      <c r="AZ1983" s="50"/>
      <c r="BA1983" s="50"/>
      <c r="BB1983" s="50"/>
      <c r="BC1983" s="50"/>
      <c r="BD1983" s="50"/>
      <c r="BE1983" s="50"/>
      <c r="BF1983" s="50"/>
      <c r="BG1983" s="50"/>
    </row>
    <row r="1984" spans="4:59" s="51" customFormat="1" x14ac:dyDescent="0.25">
      <c r="D1984" s="228"/>
      <c r="G1984" s="224"/>
      <c r="H1984" s="225"/>
      <c r="I1984" s="225"/>
      <c r="J1984" s="225"/>
      <c r="K1984" s="225"/>
      <c r="L1984" s="225"/>
      <c r="M1984" s="225"/>
      <c r="N1984" s="225"/>
      <c r="O1984" s="225"/>
      <c r="P1984" s="225"/>
      <c r="Q1984" s="225"/>
      <c r="R1984" s="225"/>
      <c r="S1984" s="225"/>
      <c r="T1984" s="225"/>
      <c r="U1984" s="225"/>
      <c r="V1984" s="225"/>
      <c r="W1984" s="225"/>
      <c r="X1984" s="225"/>
      <c r="Y1984" s="225"/>
      <c r="Z1984" s="225"/>
      <c r="AA1984" s="225"/>
      <c r="AB1984" s="225"/>
      <c r="AC1984" s="225"/>
      <c r="AD1984" s="226"/>
      <c r="AE1984" s="226"/>
      <c r="AF1984" s="227"/>
      <c r="AG1984" s="227"/>
      <c r="AH1984" s="50"/>
      <c r="AI1984" s="50"/>
      <c r="AJ1984" s="50"/>
      <c r="AK1984" s="50"/>
      <c r="AL1984" s="50"/>
      <c r="AM1984" s="50"/>
      <c r="AN1984" s="50"/>
      <c r="AO1984" s="50"/>
      <c r="AP1984" s="50"/>
      <c r="AQ1984" s="50"/>
      <c r="AR1984" s="50"/>
      <c r="AS1984" s="50"/>
      <c r="AT1984" s="50"/>
      <c r="AU1984" s="50"/>
      <c r="AV1984" s="50"/>
      <c r="AW1984" s="50"/>
      <c r="AX1984" s="50"/>
      <c r="AY1984" s="50"/>
      <c r="AZ1984" s="50"/>
      <c r="BA1984" s="50"/>
      <c r="BB1984" s="50"/>
      <c r="BC1984" s="50"/>
      <c r="BD1984" s="50"/>
      <c r="BE1984" s="50"/>
      <c r="BF1984" s="50"/>
      <c r="BG1984" s="50"/>
    </row>
    <row r="1985" spans="4:59" s="51" customFormat="1" x14ac:dyDescent="0.25">
      <c r="D1985" s="228"/>
      <c r="G1985" s="224"/>
      <c r="H1985" s="225"/>
      <c r="I1985" s="225"/>
      <c r="J1985" s="225"/>
      <c r="K1985" s="225"/>
      <c r="L1985" s="225"/>
      <c r="M1985" s="225"/>
      <c r="N1985" s="225"/>
      <c r="O1985" s="225"/>
      <c r="P1985" s="225"/>
      <c r="Q1985" s="225"/>
      <c r="R1985" s="225"/>
      <c r="S1985" s="225"/>
      <c r="T1985" s="225"/>
      <c r="U1985" s="225"/>
      <c r="V1985" s="225"/>
      <c r="W1985" s="225"/>
      <c r="X1985" s="225"/>
      <c r="Y1985" s="225"/>
      <c r="Z1985" s="225"/>
      <c r="AA1985" s="225"/>
      <c r="AB1985" s="225"/>
      <c r="AC1985" s="225"/>
      <c r="AD1985" s="226"/>
      <c r="AE1985" s="226"/>
      <c r="AF1985" s="227"/>
      <c r="AG1985" s="227"/>
      <c r="AH1985" s="50"/>
      <c r="AI1985" s="50"/>
      <c r="AJ1985" s="50"/>
      <c r="AK1985" s="50"/>
      <c r="AL1985" s="50"/>
      <c r="AM1985" s="50"/>
      <c r="AN1985" s="50"/>
      <c r="AO1985" s="50"/>
      <c r="AP1985" s="50"/>
      <c r="AQ1985" s="50"/>
      <c r="AR1985" s="50"/>
      <c r="AS1985" s="50"/>
      <c r="AT1985" s="50"/>
      <c r="AU1985" s="50"/>
      <c r="AV1985" s="50"/>
      <c r="AW1985" s="50"/>
      <c r="AX1985" s="50"/>
      <c r="AY1985" s="50"/>
      <c r="AZ1985" s="50"/>
      <c r="BA1985" s="50"/>
      <c r="BB1985" s="50"/>
      <c r="BC1985" s="50"/>
      <c r="BD1985" s="50"/>
      <c r="BE1985" s="50"/>
      <c r="BF1985" s="50"/>
      <c r="BG1985" s="50"/>
    </row>
    <row r="1986" spans="4:59" s="51" customFormat="1" x14ac:dyDescent="0.25">
      <c r="D1986" s="228"/>
      <c r="G1986" s="224"/>
      <c r="H1986" s="225"/>
      <c r="I1986" s="225"/>
      <c r="J1986" s="225"/>
      <c r="K1986" s="225"/>
      <c r="L1986" s="225"/>
      <c r="M1986" s="225"/>
      <c r="N1986" s="225"/>
      <c r="O1986" s="225"/>
      <c r="P1986" s="225"/>
      <c r="Q1986" s="225"/>
      <c r="R1986" s="225"/>
      <c r="S1986" s="225"/>
      <c r="T1986" s="225"/>
      <c r="U1986" s="225"/>
      <c r="V1986" s="225"/>
      <c r="W1986" s="225"/>
      <c r="X1986" s="225"/>
      <c r="Y1986" s="225"/>
      <c r="Z1986" s="225"/>
      <c r="AA1986" s="225"/>
      <c r="AB1986" s="225"/>
      <c r="AC1986" s="225"/>
      <c r="AD1986" s="226"/>
      <c r="AE1986" s="226"/>
      <c r="AF1986" s="227"/>
      <c r="AG1986" s="227"/>
      <c r="AH1986" s="50"/>
      <c r="AI1986" s="50"/>
      <c r="AJ1986" s="50"/>
      <c r="AK1986" s="50"/>
      <c r="AL1986" s="50"/>
      <c r="AM1986" s="50"/>
      <c r="AN1986" s="50"/>
      <c r="AO1986" s="50"/>
      <c r="AP1986" s="50"/>
      <c r="AQ1986" s="50"/>
      <c r="AR1986" s="50"/>
      <c r="AS1986" s="50"/>
      <c r="AT1986" s="50"/>
      <c r="AU1986" s="50"/>
      <c r="AV1986" s="50"/>
      <c r="AW1986" s="50"/>
      <c r="AX1986" s="50"/>
      <c r="AY1986" s="50"/>
      <c r="AZ1986" s="50"/>
      <c r="BA1986" s="50"/>
      <c r="BB1986" s="50"/>
      <c r="BC1986" s="50"/>
      <c r="BD1986" s="50"/>
      <c r="BE1986" s="50"/>
      <c r="BF1986" s="50"/>
      <c r="BG1986" s="50"/>
    </row>
    <row r="1987" spans="4:59" s="51" customFormat="1" x14ac:dyDescent="0.25">
      <c r="D1987" s="228"/>
      <c r="G1987" s="224"/>
      <c r="H1987" s="225"/>
      <c r="I1987" s="225"/>
      <c r="J1987" s="225"/>
      <c r="K1987" s="225"/>
      <c r="L1987" s="225"/>
      <c r="M1987" s="225"/>
      <c r="N1987" s="225"/>
      <c r="O1987" s="225"/>
      <c r="P1987" s="225"/>
      <c r="Q1987" s="225"/>
      <c r="R1987" s="225"/>
      <c r="S1987" s="225"/>
      <c r="T1987" s="225"/>
      <c r="U1987" s="225"/>
      <c r="V1987" s="225"/>
      <c r="W1987" s="225"/>
      <c r="X1987" s="225"/>
      <c r="Y1987" s="225"/>
      <c r="Z1987" s="225"/>
      <c r="AA1987" s="225"/>
      <c r="AB1987" s="225"/>
      <c r="AC1987" s="225"/>
      <c r="AD1987" s="226"/>
      <c r="AE1987" s="226"/>
      <c r="AF1987" s="227"/>
      <c r="AG1987" s="227"/>
      <c r="AH1987" s="50"/>
      <c r="AI1987" s="50"/>
      <c r="AJ1987" s="50"/>
      <c r="AK1987" s="50"/>
      <c r="AL1987" s="50"/>
      <c r="AM1987" s="50"/>
      <c r="AN1987" s="50"/>
      <c r="AO1987" s="50"/>
      <c r="AP1987" s="50"/>
      <c r="AQ1987" s="50"/>
      <c r="AR1987" s="50"/>
      <c r="AS1987" s="50"/>
      <c r="AT1987" s="50"/>
      <c r="AU1987" s="50"/>
      <c r="AV1987" s="50"/>
      <c r="AW1987" s="50"/>
      <c r="AX1987" s="50"/>
      <c r="AY1987" s="50"/>
      <c r="AZ1987" s="50"/>
      <c r="BA1987" s="50"/>
      <c r="BB1987" s="50"/>
      <c r="BC1987" s="50"/>
      <c r="BD1987" s="50"/>
      <c r="BE1987" s="50"/>
      <c r="BF1987" s="50"/>
      <c r="BG1987" s="50"/>
    </row>
    <row r="1988" spans="4:59" s="51" customFormat="1" x14ac:dyDescent="0.25">
      <c r="D1988" s="228"/>
      <c r="G1988" s="224"/>
      <c r="H1988" s="225"/>
      <c r="I1988" s="225"/>
      <c r="J1988" s="225"/>
      <c r="K1988" s="225"/>
      <c r="L1988" s="225"/>
      <c r="M1988" s="225"/>
      <c r="N1988" s="225"/>
      <c r="O1988" s="225"/>
      <c r="P1988" s="225"/>
      <c r="Q1988" s="225"/>
      <c r="R1988" s="225"/>
      <c r="S1988" s="225"/>
      <c r="T1988" s="225"/>
      <c r="U1988" s="225"/>
      <c r="V1988" s="225"/>
      <c r="W1988" s="225"/>
      <c r="X1988" s="225"/>
      <c r="Y1988" s="225"/>
      <c r="Z1988" s="225"/>
      <c r="AA1988" s="225"/>
      <c r="AB1988" s="225"/>
      <c r="AC1988" s="225"/>
      <c r="AD1988" s="226"/>
      <c r="AE1988" s="226"/>
      <c r="AF1988" s="227"/>
      <c r="AG1988" s="227"/>
      <c r="AH1988" s="50"/>
      <c r="AI1988" s="50"/>
      <c r="AJ1988" s="50"/>
      <c r="AK1988" s="50"/>
      <c r="AL1988" s="50"/>
      <c r="AM1988" s="50"/>
      <c r="AN1988" s="50"/>
      <c r="AO1988" s="50"/>
      <c r="AP1988" s="50"/>
      <c r="AQ1988" s="50"/>
      <c r="AR1988" s="50"/>
      <c r="AS1988" s="50"/>
      <c r="AT1988" s="50"/>
      <c r="AU1988" s="50"/>
      <c r="AV1988" s="50"/>
      <c r="AW1988" s="50"/>
      <c r="AX1988" s="50"/>
      <c r="AY1988" s="50"/>
      <c r="AZ1988" s="50"/>
      <c r="BA1988" s="50"/>
      <c r="BB1988" s="50"/>
      <c r="BC1988" s="50"/>
      <c r="BD1988" s="50"/>
      <c r="BE1988" s="50"/>
      <c r="BF1988" s="50"/>
      <c r="BG1988" s="50"/>
    </row>
    <row r="1989" spans="4:59" s="51" customFormat="1" x14ac:dyDescent="0.25">
      <c r="D1989" s="228"/>
      <c r="G1989" s="224"/>
      <c r="H1989" s="225"/>
      <c r="I1989" s="225"/>
      <c r="J1989" s="225"/>
      <c r="K1989" s="225"/>
      <c r="L1989" s="225"/>
      <c r="M1989" s="225"/>
      <c r="N1989" s="225"/>
      <c r="O1989" s="225"/>
      <c r="P1989" s="225"/>
      <c r="Q1989" s="225"/>
      <c r="R1989" s="225"/>
      <c r="S1989" s="225"/>
      <c r="T1989" s="225"/>
      <c r="U1989" s="225"/>
      <c r="V1989" s="225"/>
      <c r="W1989" s="225"/>
      <c r="X1989" s="225"/>
      <c r="Y1989" s="225"/>
      <c r="Z1989" s="225"/>
      <c r="AA1989" s="225"/>
      <c r="AB1989" s="225"/>
      <c r="AC1989" s="225"/>
      <c r="AD1989" s="226"/>
      <c r="AE1989" s="226"/>
      <c r="AF1989" s="227"/>
      <c r="AG1989" s="227"/>
      <c r="AH1989" s="50"/>
      <c r="AI1989" s="50"/>
      <c r="AJ1989" s="50"/>
      <c r="AK1989" s="50"/>
      <c r="AL1989" s="50"/>
      <c r="AM1989" s="50"/>
      <c r="AN1989" s="50"/>
      <c r="AO1989" s="50"/>
      <c r="AP1989" s="50"/>
      <c r="AQ1989" s="50"/>
      <c r="AR1989" s="50"/>
      <c r="AS1989" s="50"/>
      <c r="AT1989" s="50"/>
      <c r="AU1989" s="50"/>
      <c r="AV1989" s="50"/>
      <c r="AW1989" s="50"/>
      <c r="AX1989" s="50"/>
      <c r="AY1989" s="50"/>
      <c r="AZ1989" s="50"/>
      <c r="BA1989" s="50"/>
      <c r="BB1989" s="50"/>
      <c r="BC1989" s="50"/>
      <c r="BD1989" s="50"/>
      <c r="BE1989" s="50"/>
      <c r="BF1989" s="50"/>
      <c r="BG1989" s="50"/>
    </row>
    <row r="1990" spans="4:59" s="51" customFormat="1" x14ac:dyDescent="0.25">
      <c r="D1990" s="228"/>
      <c r="G1990" s="224"/>
      <c r="H1990" s="225"/>
      <c r="I1990" s="225"/>
      <c r="J1990" s="225"/>
      <c r="K1990" s="225"/>
      <c r="L1990" s="225"/>
      <c r="M1990" s="225"/>
      <c r="N1990" s="225"/>
      <c r="O1990" s="225"/>
      <c r="P1990" s="225"/>
      <c r="Q1990" s="225"/>
      <c r="R1990" s="225"/>
      <c r="S1990" s="225"/>
      <c r="T1990" s="225"/>
      <c r="U1990" s="225"/>
      <c r="V1990" s="225"/>
      <c r="W1990" s="225"/>
      <c r="X1990" s="225"/>
      <c r="Y1990" s="225"/>
      <c r="Z1990" s="225"/>
      <c r="AA1990" s="225"/>
      <c r="AB1990" s="225"/>
      <c r="AC1990" s="225"/>
      <c r="AD1990" s="226"/>
      <c r="AE1990" s="226"/>
      <c r="AF1990" s="227"/>
      <c r="AG1990" s="227"/>
      <c r="AH1990" s="50"/>
      <c r="AI1990" s="50"/>
      <c r="AJ1990" s="50"/>
      <c r="AK1990" s="50"/>
      <c r="AL1990" s="50"/>
      <c r="AM1990" s="50"/>
      <c r="AN1990" s="50"/>
      <c r="AO1990" s="50"/>
      <c r="AP1990" s="50"/>
      <c r="AQ1990" s="50"/>
      <c r="AR1990" s="50"/>
      <c r="AS1990" s="50"/>
      <c r="AT1990" s="50"/>
      <c r="AU1990" s="50"/>
      <c r="AV1990" s="50"/>
      <c r="AW1990" s="50"/>
      <c r="AX1990" s="50"/>
      <c r="AY1990" s="50"/>
      <c r="AZ1990" s="50"/>
      <c r="BA1990" s="50"/>
      <c r="BB1990" s="50"/>
      <c r="BC1990" s="50"/>
      <c r="BD1990" s="50"/>
      <c r="BE1990" s="50"/>
      <c r="BF1990" s="50"/>
      <c r="BG1990" s="50"/>
    </row>
    <row r="1991" spans="4:59" s="51" customFormat="1" x14ac:dyDescent="0.25">
      <c r="D1991" s="228"/>
      <c r="G1991" s="224"/>
      <c r="H1991" s="225"/>
      <c r="I1991" s="225"/>
      <c r="J1991" s="225"/>
      <c r="K1991" s="225"/>
      <c r="L1991" s="225"/>
      <c r="M1991" s="225"/>
      <c r="N1991" s="225"/>
      <c r="O1991" s="225"/>
      <c r="P1991" s="225"/>
      <c r="Q1991" s="225"/>
      <c r="R1991" s="225"/>
      <c r="S1991" s="225"/>
      <c r="T1991" s="225"/>
      <c r="U1991" s="225"/>
      <c r="V1991" s="225"/>
      <c r="W1991" s="225"/>
      <c r="X1991" s="225"/>
      <c r="Y1991" s="225"/>
      <c r="Z1991" s="225"/>
      <c r="AA1991" s="225"/>
      <c r="AB1991" s="225"/>
      <c r="AC1991" s="225"/>
      <c r="AD1991" s="226"/>
      <c r="AE1991" s="226"/>
      <c r="AF1991" s="227"/>
      <c r="AG1991" s="227"/>
      <c r="AH1991" s="50"/>
      <c r="AI1991" s="50"/>
      <c r="AJ1991" s="50"/>
      <c r="AK1991" s="50"/>
      <c r="AL1991" s="50"/>
      <c r="AM1991" s="50"/>
      <c r="AN1991" s="50"/>
      <c r="AO1991" s="50"/>
      <c r="AP1991" s="50"/>
      <c r="AQ1991" s="50"/>
      <c r="AR1991" s="50"/>
      <c r="AS1991" s="50"/>
      <c r="AT1991" s="50"/>
      <c r="AU1991" s="50"/>
      <c r="AV1991" s="50"/>
      <c r="AW1991" s="50"/>
      <c r="AX1991" s="50"/>
      <c r="AY1991" s="50"/>
      <c r="AZ1991" s="50"/>
      <c r="BA1991" s="50"/>
      <c r="BB1991" s="50"/>
      <c r="BC1991" s="50"/>
      <c r="BD1991" s="50"/>
      <c r="BE1991" s="50"/>
      <c r="BF1991" s="50"/>
      <c r="BG1991" s="50"/>
    </row>
    <row r="1992" spans="4:59" s="51" customFormat="1" x14ac:dyDescent="0.25">
      <c r="D1992" s="228"/>
      <c r="G1992" s="224"/>
      <c r="H1992" s="225"/>
      <c r="I1992" s="225"/>
      <c r="J1992" s="225"/>
      <c r="K1992" s="225"/>
      <c r="L1992" s="225"/>
      <c r="M1992" s="225"/>
      <c r="N1992" s="225"/>
      <c r="O1992" s="225"/>
      <c r="P1992" s="225"/>
      <c r="Q1992" s="225"/>
      <c r="R1992" s="225"/>
      <c r="S1992" s="225"/>
      <c r="T1992" s="225"/>
      <c r="U1992" s="225"/>
      <c r="V1992" s="225"/>
      <c r="W1992" s="225"/>
      <c r="X1992" s="225"/>
      <c r="Y1992" s="225"/>
      <c r="Z1992" s="225"/>
      <c r="AA1992" s="225"/>
      <c r="AB1992" s="225"/>
      <c r="AC1992" s="225"/>
      <c r="AD1992" s="226"/>
      <c r="AE1992" s="226"/>
      <c r="AF1992" s="227"/>
      <c r="AG1992" s="227"/>
      <c r="AH1992" s="50"/>
      <c r="AI1992" s="50"/>
      <c r="AJ1992" s="50"/>
      <c r="AK1992" s="50"/>
      <c r="AL1992" s="50"/>
      <c r="AM1992" s="50"/>
      <c r="AN1992" s="50"/>
      <c r="AO1992" s="50"/>
      <c r="AP1992" s="50"/>
      <c r="AQ1992" s="50"/>
      <c r="AR1992" s="50"/>
      <c r="AS1992" s="50"/>
      <c r="AT1992" s="50"/>
      <c r="AU1992" s="50"/>
      <c r="AV1992" s="50"/>
      <c r="AW1992" s="50"/>
      <c r="AX1992" s="50"/>
      <c r="AY1992" s="50"/>
      <c r="AZ1992" s="50"/>
      <c r="BA1992" s="50"/>
      <c r="BB1992" s="50"/>
      <c r="BC1992" s="50"/>
      <c r="BD1992" s="50"/>
      <c r="BE1992" s="50"/>
      <c r="BF1992" s="50"/>
      <c r="BG1992" s="50"/>
    </row>
    <row r="1993" spans="4:59" s="51" customFormat="1" x14ac:dyDescent="0.25">
      <c r="D1993" s="228"/>
      <c r="G1993" s="224"/>
      <c r="H1993" s="225"/>
      <c r="I1993" s="225"/>
      <c r="J1993" s="225"/>
      <c r="K1993" s="225"/>
      <c r="L1993" s="225"/>
      <c r="M1993" s="225"/>
      <c r="N1993" s="225"/>
      <c r="O1993" s="225"/>
      <c r="P1993" s="225"/>
      <c r="Q1993" s="225"/>
      <c r="R1993" s="225"/>
      <c r="S1993" s="225"/>
      <c r="T1993" s="225"/>
      <c r="U1993" s="225"/>
      <c r="V1993" s="225"/>
      <c r="W1993" s="225"/>
      <c r="X1993" s="225"/>
      <c r="Y1993" s="225"/>
      <c r="Z1993" s="225"/>
      <c r="AA1993" s="225"/>
      <c r="AB1993" s="225"/>
      <c r="AC1993" s="225"/>
      <c r="AD1993" s="226"/>
      <c r="AE1993" s="226"/>
      <c r="AF1993" s="227"/>
      <c r="AG1993" s="227"/>
      <c r="AH1993" s="50"/>
      <c r="AI1993" s="50"/>
      <c r="AJ1993" s="50"/>
      <c r="AK1993" s="50"/>
      <c r="AL1993" s="50"/>
      <c r="AM1993" s="50"/>
      <c r="AN1993" s="50"/>
      <c r="AO1993" s="50"/>
      <c r="AP1993" s="50"/>
      <c r="AQ1993" s="50"/>
      <c r="AR1993" s="50"/>
      <c r="AS1993" s="50"/>
      <c r="AT1993" s="50"/>
      <c r="AU1993" s="50"/>
      <c r="AV1993" s="50"/>
      <c r="AW1993" s="50"/>
      <c r="AX1993" s="50"/>
      <c r="AY1993" s="50"/>
      <c r="AZ1993" s="50"/>
      <c r="BA1993" s="50"/>
      <c r="BB1993" s="50"/>
      <c r="BC1993" s="50"/>
      <c r="BD1993" s="50"/>
      <c r="BE1993" s="50"/>
      <c r="BF1993" s="50"/>
      <c r="BG1993" s="50"/>
    </row>
    <row r="1994" spans="4:59" s="51" customFormat="1" x14ac:dyDescent="0.25">
      <c r="D1994" s="228"/>
      <c r="G1994" s="224"/>
      <c r="H1994" s="225"/>
      <c r="I1994" s="225"/>
      <c r="J1994" s="225"/>
      <c r="K1994" s="225"/>
      <c r="L1994" s="225"/>
      <c r="M1994" s="225"/>
      <c r="N1994" s="225"/>
      <c r="O1994" s="225"/>
      <c r="P1994" s="225"/>
      <c r="Q1994" s="225"/>
      <c r="R1994" s="225"/>
      <c r="S1994" s="225"/>
      <c r="T1994" s="225"/>
      <c r="U1994" s="225"/>
      <c r="V1994" s="225"/>
      <c r="W1994" s="225"/>
      <c r="X1994" s="225"/>
      <c r="Y1994" s="225"/>
      <c r="Z1994" s="225"/>
      <c r="AA1994" s="225"/>
      <c r="AB1994" s="225"/>
      <c r="AC1994" s="225"/>
      <c r="AD1994" s="226"/>
      <c r="AE1994" s="226"/>
      <c r="AF1994" s="227"/>
      <c r="AG1994" s="227"/>
      <c r="AH1994" s="50"/>
      <c r="AI1994" s="50"/>
      <c r="AJ1994" s="50"/>
      <c r="AK1994" s="50"/>
      <c r="AL1994" s="50"/>
      <c r="AM1994" s="50"/>
      <c r="AN1994" s="50"/>
      <c r="AO1994" s="50"/>
      <c r="AP1994" s="50"/>
      <c r="AQ1994" s="50"/>
      <c r="AR1994" s="50"/>
      <c r="AS1994" s="50"/>
      <c r="AT1994" s="50"/>
      <c r="AU1994" s="50"/>
      <c r="AV1994" s="50"/>
      <c r="AW1994" s="50"/>
      <c r="AX1994" s="50"/>
      <c r="AY1994" s="50"/>
      <c r="AZ1994" s="50"/>
      <c r="BA1994" s="50"/>
      <c r="BB1994" s="50"/>
      <c r="BC1994" s="50"/>
      <c r="BD1994" s="50"/>
      <c r="BE1994" s="50"/>
      <c r="BF1994" s="50"/>
      <c r="BG1994" s="50"/>
    </row>
    <row r="1995" spans="4:59" s="51" customFormat="1" x14ac:dyDescent="0.25">
      <c r="D1995" s="228"/>
      <c r="G1995" s="224"/>
      <c r="H1995" s="225"/>
      <c r="I1995" s="225"/>
      <c r="J1995" s="225"/>
      <c r="K1995" s="225"/>
      <c r="L1995" s="225"/>
      <c r="M1995" s="225"/>
      <c r="N1995" s="225"/>
      <c r="O1995" s="225"/>
      <c r="P1995" s="225"/>
      <c r="Q1995" s="225"/>
      <c r="R1995" s="225"/>
      <c r="S1995" s="225"/>
      <c r="T1995" s="225"/>
      <c r="U1995" s="225"/>
      <c r="V1995" s="225"/>
      <c r="W1995" s="225"/>
      <c r="X1995" s="225"/>
      <c r="Y1995" s="225"/>
      <c r="Z1995" s="225"/>
      <c r="AA1995" s="225"/>
      <c r="AB1995" s="225"/>
      <c r="AC1995" s="225"/>
      <c r="AD1995" s="226"/>
      <c r="AE1995" s="226"/>
      <c r="AF1995" s="227"/>
      <c r="AG1995" s="227"/>
      <c r="AH1995" s="50"/>
      <c r="AI1995" s="50"/>
      <c r="AJ1995" s="50"/>
      <c r="AK1995" s="50"/>
      <c r="AL1995" s="50"/>
      <c r="AM1995" s="50"/>
      <c r="AN1995" s="50"/>
      <c r="AO1995" s="50"/>
      <c r="AP1995" s="50"/>
      <c r="AQ1995" s="50"/>
      <c r="AR1995" s="50"/>
      <c r="AS1995" s="50"/>
      <c r="AT1995" s="50"/>
      <c r="AU1995" s="50"/>
      <c r="AV1995" s="50"/>
      <c r="AW1995" s="50"/>
      <c r="AX1995" s="50"/>
      <c r="AY1995" s="50"/>
      <c r="AZ1995" s="50"/>
      <c r="BA1995" s="50"/>
      <c r="BB1995" s="50"/>
      <c r="BC1995" s="50"/>
      <c r="BD1995" s="50"/>
      <c r="BE1995" s="50"/>
      <c r="BF1995" s="50"/>
      <c r="BG1995" s="50"/>
    </row>
    <row r="1996" spans="4:59" s="51" customFormat="1" x14ac:dyDescent="0.25">
      <c r="D1996" s="228"/>
      <c r="G1996" s="224"/>
      <c r="H1996" s="225"/>
      <c r="I1996" s="225"/>
      <c r="J1996" s="225"/>
      <c r="K1996" s="225"/>
      <c r="L1996" s="225"/>
      <c r="M1996" s="225"/>
      <c r="N1996" s="225"/>
      <c r="O1996" s="225"/>
      <c r="P1996" s="225"/>
      <c r="Q1996" s="225"/>
      <c r="R1996" s="225"/>
      <c r="S1996" s="225"/>
      <c r="T1996" s="225"/>
      <c r="U1996" s="225"/>
      <c r="V1996" s="225"/>
      <c r="W1996" s="225"/>
      <c r="X1996" s="225"/>
      <c r="Y1996" s="225"/>
      <c r="Z1996" s="225"/>
      <c r="AA1996" s="225"/>
      <c r="AB1996" s="225"/>
      <c r="AC1996" s="225"/>
      <c r="AD1996" s="226"/>
      <c r="AE1996" s="226"/>
      <c r="AF1996" s="227"/>
      <c r="AG1996" s="227"/>
      <c r="AH1996" s="50"/>
      <c r="AI1996" s="50"/>
      <c r="AJ1996" s="50"/>
      <c r="AK1996" s="50"/>
      <c r="AL1996" s="50"/>
      <c r="AM1996" s="50"/>
      <c r="AN1996" s="50"/>
      <c r="AO1996" s="50"/>
      <c r="AP1996" s="50"/>
      <c r="AQ1996" s="50"/>
      <c r="AR1996" s="50"/>
      <c r="AS1996" s="50"/>
      <c r="AT1996" s="50"/>
      <c r="AU1996" s="50"/>
      <c r="AV1996" s="50"/>
      <c r="AW1996" s="50"/>
      <c r="AX1996" s="50"/>
      <c r="AY1996" s="50"/>
      <c r="AZ1996" s="50"/>
      <c r="BA1996" s="50"/>
      <c r="BB1996" s="50"/>
      <c r="BC1996" s="50"/>
      <c r="BD1996" s="50"/>
      <c r="BE1996" s="50"/>
      <c r="BF1996" s="50"/>
      <c r="BG1996" s="50"/>
    </row>
    <row r="1997" spans="4:59" s="51" customFormat="1" x14ac:dyDescent="0.25">
      <c r="D1997" s="228"/>
      <c r="G1997" s="224"/>
      <c r="H1997" s="225"/>
      <c r="I1997" s="225"/>
      <c r="J1997" s="225"/>
      <c r="K1997" s="225"/>
      <c r="L1997" s="225"/>
      <c r="M1997" s="225"/>
      <c r="N1997" s="225"/>
      <c r="O1997" s="225"/>
      <c r="P1997" s="225"/>
      <c r="Q1997" s="225"/>
      <c r="R1997" s="225"/>
      <c r="S1997" s="225"/>
      <c r="T1997" s="225"/>
      <c r="U1997" s="225"/>
      <c r="V1997" s="225"/>
      <c r="W1997" s="225"/>
      <c r="X1997" s="225"/>
      <c r="Y1997" s="225"/>
      <c r="Z1997" s="225"/>
      <c r="AA1997" s="225"/>
      <c r="AB1997" s="225"/>
      <c r="AC1997" s="225"/>
      <c r="AD1997" s="226"/>
      <c r="AE1997" s="226"/>
      <c r="AF1997" s="227"/>
      <c r="AG1997" s="227"/>
      <c r="AH1997" s="50"/>
      <c r="AI1997" s="50"/>
      <c r="AJ1997" s="50"/>
      <c r="AK1997" s="50"/>
      <c r="AL1997" s="50"/>
      <c r="AM1997" s="50"/>
      <c r="AN1997" s="50"/>
      <c r="AO1997" s="50"/>
      <c r="AP1997" s="50"/>
      <c r="AQ1997" s="50"/>
      <c r="AR1997" s="50"/>
      <c r="AS1997" s="50"/>
      <c r="AT1997" s="50"/>
      <c r="AU1997" s="50"/>
      <c r="AV1997" s="50"/>
      <c r="AW1997" s="50"/>
      <c r="AX1997" s="50"/>
      <c r="AY1997" s="50"/>
      <c r="AZ1997" s="50"/>
      <c r="BA1997" s="50"/>
      <c r="BB1997" s="50"/>
      <c r="BC1997" s="50"/>
      <c r="BD1997" s="50"/>
      <c r="BE1997" s="50"/>
      <c r="BF1997" s="50"/>
      <c r="BG1997" s="50"/>
    </row>
    <row r="1998" spans="4:59" s="51" customFormat="1" x14ac:dyDescent="0.25">
      <c r="D1998" s="228"/>
      <c r="G1998" s="224"/>
      <c r="H1998" s="225"/>
      <c r="I1998" s="225"/>
      <c r="J1998" s="225"/>
      <c r="K1998" s="225"/>
      <c r="L1998" s="225"/>
      <c r="M1998" s="225"/>
      <c r="N1998" s="225"/>
      <c r="O1998" s="225"/>
      <c r="P1998" s="225"/>
      <c r="Q1998" s="225"/>
      <c r="R1998" s="225"/>
      <c r="S1998" s="225"/>
      <c r="T1998" s="225"/>
      <c r="U1998" s="225"/>
      <c r="V1998" s="225"/>
      <c r="W1998" s="225"/>
      <c r="X1998" s="225"/>
      <c r="Y1998" s="225"/>
      <c r="Z1998" s="225"/>
      <c r="AA1998" s="225"/>
      <c r="AB1998" s="225"/>
      <c r="AC1998" s="225"/>
      <c r="AD1998" s="226"/>
      <c r="AE1998" s="226"/>
      <c r="AF1998" s="227"/>
      <c r="AG1998" s="227"/>
      <c r="AH1998" s="50"/>
      <c r="AI1998" s="50"/>
      <c r="AJ1998" s="50"/>
      <c r="AK1998" s="50"/>
      <c r="AL1998" s="50"/>
      <c r="AM1998" s="50"/>
      <c r="AN1998" s="50"/>
      <c r="AO1998" s="50"/>
      <c r="AP1998" s="50"/>
      <c r="AQ1998" s="50"/>
      <c r="AR1998" s="50"/>
      <c r="AS1998" s="50"/>
      <c r="AT1998" s="50"/>
      <c r="AU1998" s="50"/>
      <c r="AV1998" s="50"/>
      <c r="AW1998" s="50"/>
      <c r="AX1998" s="50"/>
      <c r="AY1998" s="50"/>
      <c r="AZ1998" s="50"/>
      <c r="BA1998" s="50"/>
      <c r="BB1998" s="50"/>
      <c r="BC1998" s="50"/>
      <c r="BD1998" s="50"/>
      <c r="BE1998" s="50"/>
      <c r="BF1998" s="50"/>
      <c r="BG1998" s="50"/>
    </row>
    <row r="1999" spans="4:59" s="51" customFormat="1" x14ac:dyDescent="0.25">
      <c r="D1999" s="228"/>
      <c r="G1999" s="224"/>
      <c r="H1999" s="225"/>
      <c r="I1999" s="225"/>
      <c r="J1999" s="225"/>
      <c r="K1999" s="225"/>
      <c r="L1999" s="225"/>
      <c r="M1999" s="225"/>
      <c r="N1999" s="225"/>
      <c r="O1999" s="225"/>
      <c r="P1999" s="225"/>
      <c r="Q1999" s="225"/>
      <c r="R1999" s="225"/>
      <c r="S1999" s="225"/>
      <c r="T1999" s="225"/>
      <c r="U1999" s="225"/>
      <c r="V1999" s="225"/>
      <c r="W1999" s="225"/>
      <c r="X1999" s="225"/>
      <c r="Y1999" s="225"/>
      <c r="Z1999" s="225"/>
      <c r="AA1999" s="225"/>
      <c r="AB1999" s="225"/>
      <c r="AC1999" s="225"/>
      <c r="AD1999" s="226"/>
      <c r="AE1999" s="226"/>
      <c r="AF1999" s="227"/>
      <c r="AG1999" s="227"/>
      <c r="AH1999" s="50"/>
      <c r="AI1999" s="50"/>
      <c r="AJ1999" s="50"/>
      <c r="AK1999" s="50"/>
      <c r="AL1999" s="50"/>
      <c r="AM1999" s="50"/>
      <c r="AN1999" s="50"/>
      <c r="AO1999" s="50"/>
      <c r="AP1999" s="50"/>
      <c r="AQ1999" s="50"/>
      <c r="AR1999" s="50"/>
      <c r="AS1999" s="50"/>
      <c r="AT1999" s="50"/>
      <c r="AU1999" s="50"/>
      <c r="AV1999" s="50"/>
      <c r="AW1999" s="50"/>
      <c r="AX1999" s="50"/>
      <c r="AY1999" s="50"/>
      <c r="AZ1999" s="50"/>
      <c r="BA1999" s="50"/>
      <c r="BB1999" s="50"/>
      <c r="BC1999" s="50"/>
      <c r="BD1999" s="50"/>
      <c r="BE1999" s="50"/>
      <c r="BF1999" s="50"/>
      <c r="BG1999" s="50"/>
    </row>
    <row r="2000" spans="4:59" s="51" customFormat="1" x14ac:dyDescent="0.25">
      <c r="D2000" s="228"/>
      <c r="G2000" s="224"/>
      <c r="H2000" s="225"/>
      <c r="I2000" s="225"/>
      <c r="J2000" s="225"/>
      <c r="K2000" s="225"/>
      <c r="L2000" s="225"/>
      <c r="M2000" s="225"/>
      <c r="N2000" s="225"/>
      <c r="O2000" s="225"/>
      <c r="P2000" s="225"/>
      <c r="Q2000" s="225"/>
      <c r="R2000" s="225"/>
      <c r="S2000" s="225"/>
      <c r="T2000" s="225"/>
      <c r="U2000" s="225"/>
      <c r="V2000" s="225"/>
      <c r="W2000" s="225"/>
      <c r="X2000" s="225"/>
      <c r="Y2000" s="225"/>
      <c r="Z2000" s="225"/>
      <c r="AA2000" s="225"/>
      <c r="AB2000" s="225"/>
      <c r="AC2000" s="225"/>
      <c r="AD2000" s="226"/>
      <c r="AE2000" s="226"/>
      <c r="AF2000" s="227"/>
      <c r="AG2000" s="227"/>
      <c r="AH2000" s="50"/>
      <c r="AI2000" s="50"/>
      <c r="AJ2000" s="50"/>
      <c r="AK2000" s="50"/>
      <c r="AL2000" s="50"/>
      <c r="AM2000" s="50"/>
      <c r="AN2000" s="50"/>
      <c r="AO2000" s="50"/>
      <c r="AP2000" s="50"/>
      <c r="AQ2000" s="50"/>
      <c r="AR2000" s="50"/>
      <c r="AS2000" s="50"/>
      <c r="AT2000" s="50"/>
      <c r="AU2000" s="50"/>
      <c r="AV2000" s="50"/>
      <c r="AW2000" s="50"/>
      <c r="AX2000" s="50"/>
      <c r="AY2000" s="50"/>
      <c r="AZ2000" s="50"/>
      <c r="BA2000" s="50"/>
      <c r="BB2000" s="50"/>
      <c r="BC2000" s="50"/>
      <c r="BD2000" s="50"/>
      <c r="BE2000" s="50"/>
      <c r="BF2000" s="50"/>
      <c r="BG2000" s="50"/>
    </row>
    <row r="2001" spans="4:59" s="51" customFormat="1" x14ac:dyDescent="0.25">
      <c r="D2001" s="228"/>
      <c r="G2001" s="224"/>
      <c r="H2001" s="225"/>
      <c r="I2001" s="225"/>
      <c r="J2001" s="225"/>
      <c r="K2001" s="225"/>
      <c r="L2001" s="225"/>
      <c r="M2001" s="225"/>
      <c r="N2001" s="225"/>
      <c r="O2001" s="225"/>
      <c r="P2001" s="225"/>
      <c r="Q2001" s="225"/>
      <c r="R2001" s="225"/>
      <c r="S2001" s="225"/>
      <c r="T2001" s="225"/>
      <c r="U2001" s="225"/>
      <c r="V2001" s="225"/>
      <c r="W2001" s="225"/>
      <c r="X2001" s="225"/>
      <c r="Y2001" s="225"/>
      <c r="Z2001" s="225"/>
      <c r="AA2001" s="225"/>
      <c r="AB2001" s="225"/>
      <c r="AC2001" s="225"/>
      <c r="AD2001" s="226"/>
      <c r="AE2001" s="226"/>
      <c r="AF2001" s="227"/>
      <c r="AG2001" s="227"/>
      <c r="AH2001" s="50"/>
      <c r="AI2001" s="50"/>
      <c r="AJ2001" s="50"/>
      <c r="AK2001" s="50"/>
      <c r="AL2001" s="50"/>
      <c r="AM2001" s="50"/>
      <c r="AN2001" s="50"/>
      <c r="AO2001" s="50"/>
      <c r="AP2001" s="50"/>
      <c r="AQ2001" s="50"/>
      <c r="AR2001" s="50"/>
      <c r="AS2001" s="50"/>
      <c r="AT2001" s="50"/>
      <c r="AU2001" s="50"/>
      <c r="AV2001" s="50"/>
      <c r="AW2001" s="50"/>
      <c r="AX2001" s="50"/>
      <c r="AY2001" s="50"/>
      <c r="AZ2001" s="50"/>
      <c r="BA2001" s="50"/>
      <c r="BB2001" s="50"/>
      <c r="BC2001" s="50"/>
      <c r="BD2001" s="50"/>
      <c r="BE2001" s="50"/>
      <c r="BF2001" s="50"/>
      <c r="BG2001" s="50"/>
    </row>
    <row r="2002" spans="4:59" s="51" customFormat="1" x14ac:dyDescent="0.25">
      <c r="D2002" s="228"/>
      <c r="G2002" s="224"/>
      <c r="H2002" s="225"/>
      <c r="I2002" s="225"/>
      <c r="J2002" s="225"/>
      <c r="K2002" s="225"/>
      <c r="L2002" s="225"/>
      <c r="M2002" s="225"/>
      <c r="N2002" s="225"/>
      <c r="O2002" s="225"/>
      <c r="P2002" s="225"/>
      <c r="Q2002" s="225"/>
      <c r="R2002" s="225"/>
      <c r="S2002" s="225"/>
      <c r="T2002" s="225"/>
      <c r="U2002" s="225"/>
      <c r="V2002" s="225"/>
      <c r="W2002" s="225"/>
      <c r="X2002" s="225"/>
      <c r="Y2002" s="225"/>
      <c r="Z2002" s="225"/>
      <c r="AA2002" s="225"/>
      <c r="AB2002" s="225"/>
      <c r="AC2002" s="225"/>
      <c r="AD2002" s="226"/>
      <c r="AE2002" s="226"/>
      <c r="AF2002" s="227"/>
      <c r="AG2002" s="227"/>
      <c r="AH2002" s="50"/>
      <c r="AI2002" s="50"/>
      <c r="AJ2002" s="50"/>
      <c r="AK2002" s="50"/>
      <c r="AL2002" s="50"/>
      <c r="AM2002" s="50"/>
      <c r="AN2002" s="50"/>
      <c r="AO2002" s="50"/>
      <c r="AP2002" s="50"/>
      <c r="AQ2002" s="50"/>
      <c r="AR2002" s="50"/>
      <c r="AS2002" s="50"/>
      <c r="AT2002" s="50"/>
      <c r="AU2002" s="50"/>
      <c r="AV2002" s="50"/>
      <c r="AW2002" s="50"/>
      <c r="AX2002" s="50"/>
      <c r="AY2002" s="50"/>
      <c r="AZ2002" s="50"/>
      <c r="BA2002" s="50"/>
      <c r="BB2002" s="50"/>
      <c r="BC2002" s="50"/>
      <c r="BD2002" s="50"/>
      <c r="BE2002" s="50"/>
      <c r="BF2002" s="50"/>
      <c r="BG2002" s="50"/>
    </row>
    <row r="2003" spans="4:59" s="51" customFormat="1" x14ac:dyDescent="0.25">
      <c r="D2003" s="228"/>
      <c r="G2003" s="224"/>
      <c r="H2003" s="225"/>
      <c r="I2003" s="225"/>
      <c r="J2003" s="225"/>
      <c r="K2003" s="225"/>
      <c r="L2003" s="225"/>
      <c r="M2003" s="225"/>
      <c r="N2003" s="225"/>
      <c r="O2003" s="225"/>
      <c r="P2003" s="225"/>
      <c r="Q2003" s="225"/>
      <c r="R2003" s="225"/>
      <c r="S2003" s="225"/>
      <c r="T2003" s="225"/>
      <c r="U2003" s="225"/>
      <c r="V2003" s="225"/>
      <c r="W2003" s="225"/>
      <c r="X2003" s="225"/>
      <c r="Y2003" s="225"/>
      <c r="Z2003" s="225"/>
      <c r="AA2003" s="225"/>
      <c r="AB2003" s="225"/>
      <c r="AC2003" s="225"/>
      <c r="AD2003" s="226"/>
      <c r="AE2003" s="226"/>
      <c r="AF2003" s="227"/>
      <c r="AG2003" s="227"/>
      <c r="AH2003" s="50"/>
      <c r="AI2003" s="50"/>
      <c r="AJ2003" s="50"/>
      <c r="AK2003" s="50"/>
      <c r="AL2003" s="50"/>
      <c r="AM2003" s="50"/>
      <c r="AN2003" s="50"/>
      <c r="AO2003" s="50"/>
      <c r="AP2003" s="50"/>
      <c r="AQ2003" s="50"/>
      <c r="AR2003" s="50"/>
      <c r="AS2003" s="50"/>
      <c r="AT2003" s="50"/>
      <c r="AU2003" s="50"/>
      <c r="AV2003" s="50"/>
      <c r="AW2003" s="50"/>
      <c r="AX2003" s="50"/>
      <c r="AY2003" s="50"/>
      <c r="AZ2003" s="50"/>
      <c r="BA2003" s="50"/>
      <c r="BB2003" s="50"/>
      <c r="BC2003" s="50"/>
      <c r="BD2003" s="50"/>
      <c r="BE2003" s="50"/>
      <c r="BF2003" s="50"/>
      <c r="BG2003" s="50"/>
    </row>
    <row r="2004" spans="4:59" s="51" customFormat="1" x14ac:dyDescent="0.25">
      <c r="D2004" s="228"/>
      <c r="G2004" s="224"/>
      <c r="H2004" s="225"/>
      <c r="I2004" s="225"/>
      <c r="J2004" s="225"/>
      <c r="K2004" s="225"/>
      <c r="L2004" s="225"/>
      <c r="M2004" s="225"/>
      <c r="N2004" s="225"/>
      <c r="O2004" s="225"/>
      <c r="P2004" s="225"/>
      <c r="Q2004" s="225"/>
      <c r="R2004" s="225"/>
      <c r="S2004" s="225"/>
      <c r="T2004" s="225"/>
      <c r="U2004" s="225"/>
      <c r="V2004" s="225"/>
      <c r="W2004" s="225"/>
      <c r="X2004" s="225"/>
      <c r="Y2004" s="225"/>
      <c r="Z2004" s="225"/>
      <c r="AA2004" s="225"/>
      <c r="AB2004" s="225"/>
      <c r="AC2004" s="225"/>
      <c r="AD2004" s="226"/>
      <c r="AE2004" s="226"/>
      <c r="AF2004" s="227"/>
      <c r="AG2004" s="227"/>
      <c r="AH2004" s="50"/>
      <c r="AI2004" s="50"/>
      <c r="AJ2004" s="50"/>
      <c r="AK2004" s="50"/>
      <c r="AL2004" s="50"/>
      <c r="AM2004" s="50"/>
      <c r="AN2004" s="50"/>
      <c r="AO2004" s="50"/>
      <c r="AP2004" s="50"/>
      <c r="AQ2004" s="50"/>
      <c r="AR2004" s="50"/>
      <c r="AS2004" s="50"/>
      <c r="AT2004" s="50"/>
      <c r="AU2004" s="50"/>
      <c r="AV2004" s="50"/>
      <c r="AW2004" s="50"/>
      <c r="AX2004" s="50"/>
      <c r="AY2004" s="50"/>
      <c r="AZ2004" s="50"/>
      <c r="BA2004" s="50"/>
      <c r="BB2004" s="50"/>
      <c r="BC2004" s="50"/>
      <c r="BD2004" s="50"/>
      <c r="BE2004" s="50"/>
      <c r="BF2004" s="50"/>
      <c r="BG2004" s="50"/>
    </row>
    <row r="2005" spans="4:59" s="51" customFormat="1" x14ac:dyDescent="0.25">
      <c r="D2005" s="228"/>
      <c r="G2005" s="224"/>
      <c r="H2005" s="225"/>
      <c r="I2005" s="225"/>
      <c r="J2005" s="225"/>
      <c r="K2005" s="225"/>
      <c r="L2005" s="225"/>
      <c r="M2005" s="225"/>
      <c r="N2005" s="225"/>
      <c r="O2005" s="225"/>
      <c r="P2005" s="225"/>
      <c r="Q2005" s="225"/>
      <c r="R2005" s="225"/>
      <c r="S2005" s="225"/>
      <c r="T2005" s="225"/>
      <c r="U2005" s="225"/>
      <c r="V2005" s="225"/>
      <c r="W2005" s="225"/>
      <c r="X2005" s="225"/>
      <c r="Y2005" s="225"/>
      <c r="Z2005" s="225"/>
      <c r="AA2005" s="225"/>
      <c r="AB2005" s="225"/>
      <c r="AC2005" s="225"/>
      <c r="AD2005" s="226"/>
      <c r="AE2005" s="226"/>
      <c r="AF2005" s="227"/>
      <c r="AG2005" s="227"/>
      <c r="AH2005" s="50"/>
      <c r="AI2005" s="50"/>
      <c r="AJ2005" s="50"/>
      <c r="AK2005" s="50"/>
      <c r="AL2005" s="50"/>
      <c r="AM2005" s="50"/>
      <c r="AN2005" s="50"/>
      <c r="AO2005" s="50"/>
      <c r="AP2005" s="50"/>
      <c r="AQ2005" s="50"/>
      <c r="AR2005" s="50"/>
      <c r="AS2005" s="50"/>
      <c r="AT2005" s="50"/>
      <c r="AU2005" s="50"/>
      <c r="AV2005" s="50"/>
      <c r="AW2005" s="50"/>
      <c r="AX2005" s="50"/>
      <c r="AY2005" s="50"/>
      <c r="AZ2005" s="50"/>
      <c r="BA2005" s="50"/>
      <c r="BB2005" s="50"/>
      <c r="BC2005" s="50"/>
      <c r="BD2005" s="50"/>
      <c r="BE2005" s="50"/>
      <c r="BF2005" s="50"/>
      <c r="BG2005" s="50"/>
    </row>
    <row r="2006" spans="4:59" s="51" customFormat="1" x14ac:dyDescent="0.25">
      <c r="D2006" s="228"/>
      <c r="G2006" s="224"/>
      <c r="H2006" s="225"/>
      <c r="I2006" s="225"/>
      <c r="J2006" s="225"/>
      <c r="K2006" s="225"/>
      <c r="L2006" s="225"/>
      <c r="M2006" s="225"/>
      <c r="N2006" s="225"/>
      <c r="O2006" s="225"/>
      <c r="P2006" s="225"/>
      <c r="Q2006" s="225"/>
      <c r="R2006" s="225"/>
      <c r="S2006" s="225"/>
      <c r="T2006" s="225"/>
      <c r="U2006" s="225"/>
      <c r="V2006" s="225"/>
      <c r="W2006" s="225"/>
      <c r="X2006" s="225"/>
      <c r="Y2006" s="225"/>
      <c r="Z2006" s="225"/>
      <c r="AA2006" s="225"/>
      <c r="AB2006" s="225"/>
      <c r="AC2006" s="225"/>
      <c r="AD2006" s="226"/>
      <c r="AE2006" s="226"/>
      <c r="AF2006" s="227"/>
      <c r="AG2006" s="227"/>
      <c r="AH2006" s="50"/>
      <c r="AI2006" s="50"/>
      <c r="AJ2006" s="50"/>
      <c r="AK2006" s="50"/>
      <c r="AL2006" s="50"/>
      <c r="AM2006" s="50"/>
      <c r="AN2006" s="50"/>
      <c r="AO2006" s="50"/>
      <c r="AP2006" s="50"/>
      <c r="AQ2006" s="50"/>
      <c r="AR2006" s="50"/>
      <c r="AS2006" s="50"/>
      <c r="AT2006" s="50"/>
      <c r="AU2006" s="50"/>
      <c r="AV2006" s="50"/>
      <c r="AW2006" s="50"/>
      <c r="AX2006" s="50"/>
      <c r="AY2006" s="50"/>
      <c r="AZ2006" s="50"/>
      <c r="BA2006" s="50"/>
      <c r="BB2006" s="50"/>
      <c r="BC2006" s="50"/>
      <c r="BD2006" s="50"/>
      <c r="BE2006" s="50"/>
      <c r="BF2006" s="50"/>
      <c r="BG2006" s="50"/>
    </row>
    <row r="2007" spans="4:59" s="51" customFormat="1" x14ac:dyDescent="0.25">
      <c r="D2007" s="228"/>
      <c r="G2007" s="224"/>
      <c r="H2007" s="225"/>
      <c r="I2007" s="225"/>
      <c r="J2007" s="225"/>
      <c r="K2007" s="225"/>
      <c r="L2007" s="225"/>
      <c r="M2007" s="225"/>
      <c r="N2007" s="225"/>
      <c r="O2007" s="225"/>
      <c r="P2007" s="225"/>
      <c r="Q2007" s="225"/>
      <c r="R2007" s="225"/>
      <c r="S2007" s="225"/>
      <c r="T2007" s="225"/>
      <c r="U2007" s="225"/>
      <c r="V2007" s="225"/>
      <c r="W2007" s="225"/>
      <c r="X2007" s="225"/>
      <c r="Y2007" s="225"/>
      <c r="Z2007" s="225"/>
      <c r="AA2007" s="225"/>
      <c r="AB2007" s="225"/>
      <c r="AC2007" s="225"/>
      <c r="AD2007" s="226"/>
      <c r="AE2007" s="226"/>
      <c r="AF2007" s="227"/>
      <c r="AG2007" s="227"/>
      <c r="AH2007" s="50"/>
      <c r="AI2007" s="50"/>
      <c r="AJ2007" s="50"/>
      <c r="AK2007" s="50"/>
      <c r="AL2007" s="50"/>
      <c r="AM2007" s="50"/>
      <c r="AN2007" s="50"/>
      <c r="AO2007" s="50"/>
      <c r="AP2007" s="50"/>
      <c r="AQ2007" s="50"/>
      <c r="AR2007" s="50"/>
      <c r="AS2007" s="50"/>
      <c r="AT2007" s="50"/>
      <c r="AU2007" s="50"/>
      <c r="AV2007" s="50"/>
      <c r="AW2007" s="50"/>
      <c r="AX2007" s="50"/>
      <c r="AY2007" s="50"/>
      <c r="AZ2007" s="50"/>
      <c r="BA2007" s="50"/>
      <c r="BB2007" s="50"/>
      <c r="BC2007" s="50"/>
      <c r="BD2007" s="50"/>
      <c r="BE2007" s="50"/>
      <c r="BF2007" s="50"/>
      <c r="BG2007" s="50"/>
    </row>
    <row r="2008" spans="4:59" s="51" customFormat="1" x14ac:dyDescent="0.25">
      <c r="D2008" s="228"/>
      <c r="G2008" s="224"/>
      <c r="H2008" s="225"/>
      <c r="I2008" s="225"/>
      <c r="J2008" s="225"/>
      <c r="K2008" s="225"/>
      <c r="L2008" s="225"/>
      <c r="M2008" s="225"/>
      <c r="N2008" s="225"/>
      <c r="O2008" s="225"/>
      <c r="P2008" s="225"/>
      <c r="Q2008" s="225"/>
      <c r="R2008" s="225"/>
      <c r="S2008" s="225"/>
      <c r="T2008" s="225"/>
      <c r="U2008" s="225"/>
      <c r="V2008" s="225"/>
      <c r="W2008" s="225"/>
      <c r="X2008" s="225"/>
      <c r="Y2008" s="225"/>
      <c r="Z2008" s="225"/>
      <c r="AA2008" s="225"/>
      <c r="AB2008" s="225"/>
      <c r="AC2008" s="225"/>
      <c r="AD2008" s="226"/>
      <c r="AE2008" s="226"/>
      <c r="AF2008" s="227"/>
      <c r="AG2008" s="227"/>
      <c r="AH2008" s="50"/>
      <c r="AI2008" s="50"/>
      <c r="AJ2008" s="50"/>
      <c r="AK2008" s="50"/>
      <c r="AL2008" s="50"/>
      <c r="AM2008" s="50"/>
      <c r="AN2008" s="50"/>
      <c r="AO2008" s="50"/>
      <c r="AP2008" s="50"/>
      <c r="AQ2008" s="50"/>
      <c r="AR2008" s="50"/>
      <c r="AS2008" s="50"/>
      <c r="AT2008" s="50"/>
      <c r="AU2008" s="50"/>
      <c r="AV2008" s="50"/>
      <c r="AW2008" s="50"/>
      <c r="AX2008" s="50"/>
      <c r="AY2008" s="50"/>
      <c r="AZ2008" s="50"/>
      <c r="BA2008" s="50"/>
      <c r="BB2008" s="50"/>
      <c r="BC2008" s="50"/>
      <c r="BD2008" s="50"/>
      <c r="BE2008" s="50"/>
      <c r="BF2008" s="50"/>
      <c r="BG2008" s="50"/>
    </row>
    <row r="2009" spans="4:59" s="51" customFormat="1" x14ac:dyDescent="0.25">
      <c r="D2009" s="228"/>
      <c r="G2009" s="224"/>
      <c r="H2009" s="225"/>
      <c r="I2009" s="225"/>
      <c r="J2009" s="225"/>
      <c r="K2009" s="225"/>
      <c r="L2009" s="225"/>
      <c r="M2009" s="225"/>
      <c r="N2009" s="225"/>
      <c r="O2009" s="225"/>
      <c r="P2009" s="225"/>
      <c r="Q2009" s="225"/>
      <c r="R2009" s="225"/>
      <c r="S2009" s="225"/>
      <c r="T2009" s="225"/>
      <c r="U2009" s="225"/>
      <c r="V2009" s="225"/>
      <c r="W2009" s="225"/>
      <c r="X2009" s="225"/>
      <c r="Y2009" s="225"/>
      <c r="Z2009" s="225"/>
      <c r="AA2009" s="225"/>
      <c r="AB2009" s="225"/>
      <c r="AC2009" s="225"/>
      <c r="AD2009" s="226"/>
      <c r="AE2009" s="226"/>
      <c r="AF2009" s="227"/>
      <c r="AG2009" s="227"/>
      <c r="AH2009" s="50"/>
      <c r="AI2009" s="50"/>
      <c r="AJ2009" s="50"/>
      <c r="AK2009" s="50"/>
      <c r="AL2009" s="50"/>
      <c r="AM2009" s="50"/>
      <c r="AN2009" s="50"/>
      <c r="AO2009" s="50"/>
      <c r="AP2009" s="50"/>
      <c r="AQ2009" s="50"/>
      <c r="AR2009" s="50"/>
      <c r="AS2009" s="50"/>
      <c r="AT2009" s="50"/>
      <c r="AU2009" s="50"/>
      <c r="AV2009" s="50"/>
      <c r="AW2009" s="50"/>
      <c r="AX2009" s="50"/>
      <c r="AY2009" s="50"/>
      <c r="AZ2009" s="50"/>
      <c r="BA2009" s="50"/>
      <c r="BB2009" s="50"/>
      <c r="BC2009" s="50"/>
      <c r="BD2009" s="50"/>
      <c r="BE2009" s="50"/>
      <c r="BF2009" s="50"/>
      <c r="BG2009" s="50"/>
    </row>
    <row r="2010" spans="4:59" s="51" customFormat="1" x14ac:dyDescent="0.25">
      <c r="D2010" s="228"/>
      <c r="G2010" s="224"/>
      <c r="H2010" s="225"/>
      <c r="I2010" s="225"/>
      <c r="J2010" s="225"/>
      <c r="K2010" s="225"/>
      <c r="L2010" s="225"/>
      <c r="M2010" s="225"/>
      <c r="N2010" s="225"/>
      <c r="O2010" s="225"/>
      <c r="P2010" s="225"/>
      <c r="Q2010" s="225"/>
      <c r="R2010" s="225"/>
      <c r="S2010" s="225"/>
      <c r="T2010" s="225"/>
      <c r="U2010" s="225"/>
      <c r="V2010" s="225"/>
      <c r="W2010" s="225"/>
      <c r="X2010" s="225"/>
      <c r="Y2010" s="225"/>
      <c r="Z2010" s="225"/>
      <c r="AA2010" s="225"/>
      <c r="AB2010" s="225"/>
      <c r="AC2010" s="225"/>
      <c r="AD2010" s="226"/>
      <c r="AE2010" s="226"/>
      <c r="AF2010" s="227"/>
      <c r="AG2010" s="227"/>
      <c r="AH2010" s="50"/>
      <c r="AI2010" s="50"/>
      <c r="AJ2010" s="50"/>
      <c r="AK2010" s="50"/>
      <c r="AL2010" s="50"/>
      <c r="AM2010" s="50"/>
      <c r="AN2010" s="50"/>
      <c r="AO2010" s="50"/>
      <c r="AP2010" s="50"/>
      <c r="AQ2010" s="50"/>
      <c r="AR2010" s="50"/>
      <c r="AS2010" s="50"/>
      <c r="AT2010" s="50"/>
      <c r="AU2010" s="50"/>
      <c r="AV2010" s="50"/>
      <c r="AW2010" s="50"/>
      <c r="AX2010" s="50"/>
      <c r="AY2010" s="50"/>
      <c r="AZ2010" s="50"/>
      <c r="BA2010" s="50"/>
      <c r="BB2010" s="50"/>
      <c r="BC2010" s="50"/>
      <c r="BD2010" s="50"/>
      <c r="BE2010" s="50"/>
      <c r="BF2010" s="50"/>
      <c r="BG2010" s="50"/>
    </row>
    <row r="2011" spans="4:59" s="51" customFormat="1" x14ac:dyDescent="0.25">
      <c r="D2011" s="228"/>
      <c r="G2011" s="224"/>
      <c r="H2011" s="225"/>
      <c r="I2011" s="225"/>
      <c r="J2011" s="225"/>
      <c r="K2011" s="225"/>
      <c r="L2011" s="225"/>
      <c r="M2011" s="225"/>
      <c r="N2011" s="225"/>
      <c r="O2011" s="225"/>
      <c r="P2011" s="225"/>
      <c r="Q2011" s="225"/>
      <c r="R2011" s="225"/>
      <c r="S2011" s="225"/>
      <c r="T2011" s="225"/>
      <c r="U2011" s="225"/>
      <c r="V2011" s="225"/>
      <c r="W2011" s="225"/>
      <c r="X2011" s="225"/>
      <c r="Y2011" s="225"/>
      <c r="Z2011" s="225"/>
      <c r="AA2011" s="225"/>
      <c r="AB2011" s="225"/>
      <c r="AC2011" s="225"/>
      <c r="AD2011" s="226"/>
      <c r="AE2011" s="226"/>
      <c r="AF2011" s="227"/>
      <c r="AG2011" s="227"/>
      <c r="AH2011" s="50"/>
      <c r="AI2011" s="50"/>
      <c r="AJ2011" s="50"/>
      <c r="AK2011" s="50"/>
      <c r="AL2011" s="50"/>
      <c r="AM2011" s="50"/>
      <c r="AN2011" s="50"/>
      <c r="AO2011" s="50"/>
      <c r="AP2011" s="50"/>
      <c r="AQ2011" s="50"/>
      <c r="AR2011" s="50"/>
      <c r="AS2011" s="50"/>
      <c r="AT2011" s="50"/>
      <c r="AU2011" s="50"/>
      <c r="AV2011" s="50"/>
      <c r="AW2011" s="50"/>
      <c r="AX2011" s="50"/>
      <c r="AY2011" s="50"/>
      <c r="AZ2011" s="50"/>
      <c r="BA2011" s="50"/>
      <c r="BB2011" s="50"/>
      <c r="BC2011" s="50"/>
      <c r="BD2011" s="50"/>
      <c r="BE2011" s="50"/>
      <c r="BF2011" s="50"/>
      <c r="BG2011" s="50"/>
    </row>
    <row r="2012" spans="4:59" s="51" customFormat="1" x14ac:dyDescent="0.25">
      <c r="D2012" s="228"/>
      <c r="G2012" s="224"/>
      <c r="H2012" s="225"/>
      <c r="I2012" s="225"/>
      <c r="J2012" s="225"/>
      <c r="K2012" s="225"/>
      <c r="L2012" s="225"/>
      <c r="M2012" s="225"/>
      <c r="N2012" s="225"/>
      <c r="O2012" s="225"/>
      <c r="P2012" s="225"/>
      <c r="Q2012" s="225"/>
      <c r="R2012" s="225"/>
      <c r="S2012" s="225"/>
      <c r="T2012" s="225"/>
      <c r="U2012" s="225"/>
      <c r="V2012" s="225"/>
      <c r="W2012" s="225"/>
      <c r="X2012" s="225"/>
      <c r="Y2012" s="225"/>
      <c r="Z2012" s="225"/>
      <c r="AA2012" s="225"/>
      <c r="AB2012" s="225"/>
      <c r="AC2012" s="225"/>
      <c r="AD2012" s="226"/>
      <c r="AE2012" s="226"/>
      <c r="AF2012" s="227"/>
      <c r="AG2012" s="227"/>
      <c r="AH2012" s="50"/>
      <c r="AI2012" s="50"/>
      <c r="AJ2012" s="50"/>
      <c r="AK2012" s="50"/>
      <c r="AL2012" s="50"/>
      <c r="AM2012" s="50"/>
      <c r="AN2012" s="50"/>
      <c r="AO2012" s="50"/>
      <c r="AP2012" s="50"/>
      <c r="AQ2012" s="50"/>
      <c r="AR2012" s="50"/>
      <c r="AS2012" s="50"/>
      <c r="AT2012" s="50"/>
      <c r="AU2012" s="50"/>
      <c r="AV2012" s="50"/>
      <c r="AW2012" s="50"/>
      <c r="AX2012" s="50"/>
      <c r="AY2012" s="50"/>
      <c r="AZ2012" s="50"/>
      <c r="BA2012" s="50"/>
      <c r="BB2012" s="50"/>
      <c r="BC2012" s="50"/>
      <c r="BD2012" s="50"/>
      <c r="BE2012" s="50"/>
      <c r="BF2012" s="50"/>
      <c r="BG2012" s="50"/>
    </row>
    <row r="2013" spans="4:59" s="51" customFormat="1" x14ac:dyDescent="0.25">
      <c r="D2013" s="228"/>
      <c r="G2013" s="224"/>
      <c r="H2013" s="225"/>
      <c r="I2013" s="225"/>
      <c r="J2013" s="225"/>
      <c r="K2013" s="225"/>
      <c r="L2013" s="225"/>
      <c r="M2013" s="225"/>
      <c r="N2013" s="225"/>
      <c r="O2013" s="225"/>
      <c r="P2013" s="225"/>
      <c r="Q2013" s="225"/>
      <c r="R2013" s="225"/>
      <c r="S2013" s="225"/>
      <c r="T2013" s="225"/>
      <c r="U2013" s="225"/>
      <c r="V2013" s="225"/>
      <c r="W2013" s="225"/>
      <c r="X2013" s="225"/>
      <c r="Y2013" s="225"/>
      <c r="Z2013" s="225"/>
      <c r="AA2013" s="225"/>
      <c r="AB2013" s="225"/>
      <c r="AC2013" s="225"/>
      <c r="AD2013" s="226"/>
      <c r="AE2013" s="226"/>
      <c r="AF2013" s="227"/>
      <c r="AG2013" s="227"/>
      <c r="AH2013" s="50"/>
      <c r="AI2013" s="50"/>
      <c r="AJ2013" s="50"/>
      <c r="AK2013" s="50"/>
      <c r="AL2013" s="50"/>
      <c r="AM2013" s="50"/>
      <c r="AN2013" s="50"/>
      <c r="AO2013" s="50"/>
      <c r="AP2013" s="50"/>
      <c r="AQ2013" s="50"/>
      <c r="AR2013" s="50"/>
      <c r="AS2013" s="50"/>
      <c r="AT2013" s="50"/>
      <c r="AU2013" s="50"/>
      <c r="AV2013" s="50"/>
      <c r="AW2013" s="50"/>
      <c r="AX2013" s="50"/>
      <c r="AY2013" s="50"/>
      <c r="AZ2013" s="50"/>
      <c r="BA2013" s="50"/>
      <c r="BB2013" s="50"/>
      <c r="BC2013" s="50"/>
      <c r="BD2013" s="50"/>
      <c r="BE2013" s="50"/>
      <c r="BF2013" s="50"/>
      <c r="BG2013" s="50"/>
    </row>
    <row r="2014" spans="4:59" s="51" customFormat="1" x14ac:dyDescent="0.25">
      <c r="D2014" s="228"/>
      <c r="G2014" s="224"/>
      <c r="H2014" s="225"/>
      <c r="I2014" s="225"/>
      <c r="J2014" s="225"/>
      <c r="K2014" s="225"/>
      <c r="L2014" s="225"/>
      <c r="M2014" s="225"/>
      <c r="N2014" s="225"/>
      <c r="O2014" s="225"/>
      <c r="P2014" s="225"/>
      <c r="Q2014" s="225"/>
      <c r="R2014" s="225"/>
      <c r="S2014" s="225"/>
      <c r="T2014" s="225"/>
      <c r="U2014" s="225"/>
      <c r="V2014" s="225"/>
      <c r="W2014" s="225"/>
      <c r="X2014" s="225"/>
      <c r="Y2014" s="225"/>
      <c r="Z2014" s="225"/>
      <c r="AA2014" s="225"/>
      <c r="AB2014" s="225"/>
      <c r="AC2014" s="225"/>
      <c r="AD2014" s="226"/>
      <c r="AE2014" s="226"/>
      <c r="AF2014" s="227"/>
      <c r="AG2014" s="227"/>
      <c r="AH2014" s="50"/>
      <c r="AI2014" s="50"/>
      <c r="AJ2014" s="50"/>
      <c r="AK2014" s="50"/>
      <c r="AL2014" s="50"/>
      <c r="AM2014" s="50"/>
      <c r="AN2014" s="50"/>
      <c r="AO2014" s="50"/>
      <c r="AP2014" s="50"/>
      <c r="AQ2014" s="50"/>
      <c r="AR2014" s="50"/>
      <c r="AS2014" s="50"/>
      <c r="AT2014" s="50"/>
      <c r="AU2014" s="50"/>
      <c r="AV2014" s="50"/>
      <c r="AW2014" s="50"/>
      <c r="AX2014" s="50"/>
      <c r="AY2014" s="50"/>
      <c r="AZ2014" s="50"/>
      <c r="BA2014" s="50"/>
      <c r="BB2014" s="50"/>
      <c r="BC2014" s="50"/>
      <c r="BD2014" s="50"/>
      <c r="BE2014" s="50"/>
      <c r="BF2014" s="50"/>
      <c r="BG2014" s="50"/>
    </row>
    <row r="2015" spans="4:59" s="51" customFormat="1" x14ac:dyDescent="0.25">
      <c r="D2015" s="228"/>
      <c r="G2015" s="224"/>
      <c r="H2015" s="225"/>
      <c r="I2015" s="225"/>
      <c r="J2015" s="225"/>
      <c r="K2015" s="225"/>
      <c r="L2015" s="225"/>
      <c r="M2015" s="225"/>
      <c r="N2015" s="225"/>
      <c r="O2015" s="225"/>
      <c r="P2015" s="225"/>
      <c r="Q2015" s="225"/>
      <c r="R2015" s="225"/>
      <c r="S2015" s="225"/>
      <c r="T2015" s="225"/>
      <c r="U2015" s="225"/>
      <c r="V2015" s="225"/>
      <c r="W2015" s="225"/>
      <c r="X2015" s="225"/>
      <c r="Y2015" s="225"/>
      <c r="Z2015" s="225"/>
      <c r="AA2015" s="225"/>
      <c r="AB2015" s="225"/>
      <c r="AC2015" s="225"/>
      <c r="AD2015" s="226"/>
      <c r="AE2015" s="226"/>
      <c r="AF2015" s="227"/>
      <c r="AG2015" s="227"/>
      <c r="AH2015" s="50"/>
      <c r="AI2015" s="50"/>
      <c r="AJ2015" s="50"/>
      <c r="AK2015" s="50"/>
      <c r="AL2015" s="50"/>
      <c r="AM2015" s="50"/>
      <c r="AN2015" s="50"/>
      <c r="AO2015" s="50"/>
      <c r="AP2015" s="50"/>
      <c r="AQ2015" s="50"/>
      <c r="AR2015" s="50"/>
      <c r="AS2015" s="50"/>
      <c r="AT2015" s="50"/>
      <c r="AU2015" s="50"/>
      <c r="AV2015" s="50"/>
      <c r="AW2015" s="50"/>
      <c r="AX2015" s="50"/>
      <c r="AY2015" s="50"/>
      <c r="AZ2015" s="50"/>
      <c r="BA2015" s="50"/>
      <c r="BB2015" s="50"/>
      <c r="BC2015" s="50"/>
      <c r="BD2015" s="50"/>
      <c r="BE2015" s="50"/>
      <c r="BF2015" s="50"/>
      <c r="BG2015" s="50"/>
    </row>
    <row r="2016" spans="4:59" s="51" customFormat="1" x14ac:dyDescent="0.25">
      <c r="D2016" s="228"/>
      <c r="G2016" s="224"/>
      <c r="H2016" s="225"/>
      <c r="I2016" s="225"/>
      <c r="J2016" s="225"/>
      <c r="K2016" s="225"/>
      <c r="L2016" s="225"/>
      <c r="M2016" s="225"/>
      <c r="N2016" s="225"/>
      <c r="O2016" s="225"/>
      <c r="P2016" s="225"/>
      <c r="Q2016" s="225"/>
      <c r="R2016" s="225"/>
      <c r="S2016" s="225"/>
      <c r="T2016" s="225"/>
      <c r="U2016" s="225"/>
      <c r="V2016" s="225"/>
      <c r="W2016" s="225"/>
      <c r="X2016" s="225"/>
      <c r="Y2016" s="225"/>
      <c r="Z2016" s="225"/>
      <c r="AA2016" s="225"/>
      <c r="AB2016" s="225"/>
      <c r="AC2016" s="225"/>
      <c r="AD2016" s="226"/>
      <c r="AE2016" s="226"/>
      <c r="AF2016" s="227"/>
      <c r="AG2016" s="227"/>
      <c r="AH2016" s="50"/>
      <c r="AI2016" s="50"/>
      <c r="AJ2016" s="50"/>
      <c r="AK2016" s="50"/>
      <c r="AL2016" s="50"/>
      <c r="AM2016" s="50"/>
      <c r="AN2016" s="50"/>
      <c r="AO2016" s="50"/>
      <c r="AP2016" s="50"/>
      <c r="AQ2016" s="50"/>
      <c r="AR2016" s="50"/>
      <c r="AS2016" s="50"/>
      <c r="AT2016" s="50"/>
      <c r="AU2016" s="50"/>
      <c r="AV2016" s="50"/>
      <c r="AW2016" s="50"/>
      <c r="AX2016" s="50"/>
      <c r="AY2016" s="50"/>
      <c r="AZ2016" s="50"/>
      <c r="BA2016" s="50"/>
      <c r="BB2016" s="50"/>
      <c r="BC2016" s="50"/>
      <c r="BD2016" s="50"/>
      <c r="BE2016" s="50"/>
      <c r="BF2016" s="50"/>
      <c r="BG2016" s="50"/>
    </row>
    <row r="2017" spans="4:59" s="51" customFormat="1" x14ac:dyDescent="0.25">
      <c r="D2017" s="228"/>
      <c r="G2017" s="224"/>
      <c r="H2017" s="225"/>
      <c r="I2017" s="225"/>
      <c r="J2017" s="225"/>
      <c r="K2017" s="225"/>
      <c r="L2017" s="225"/>
      <c r="M2017" s="225"/>
      <c r="N2017" s="225"/>
      <c r="O2017" s="225"/>
      <c r="P2017" s="225"/>
      <c r="Q2017" s="225"/>
      <c r="R2017" s="225"/>
      <c r="S2017" s="225"/>
      <c r="T2017" s="225"/>
      <c r="U2017" s="225"/>
      <c r="V2017" s="225"/>
      <c r="W2017" s="225"/>
      <c r="X2017" s="225"/>
      <c r="Y2017" s="225"/>
      <c r="Z2017" s="225"/>
      <c r="AA2017" s="225"/>
      <c r="AB2017" s="225"/>
      <c r="AC2017" s="225"/>
      <c r="AD2017" s="226"/>
      <c r="AE2017" s="226"/>
      <c r="AF2017" s="227"/>
      <c r="AG2017" s="227"/>
      <c r="AH2017" s="50"/>
      <c r="AI2017" s="50"/>
      <c r="AJ2017" s="50"/>
      <c r="AK2017" s="50"/>
      <c r="AL2017" s="50"/>
      <c r="AM2017" s="50"/>
      <c r="AN2017" s="50"/>
      <c r="AO2017" s="50"/>
      <c r="AP2017" s="50"/>
      <c r="AQ2017" s="50"/>
      <c r="AR2017" s="50"/>
      <c r="AS2017" s="50"/>
      <c r="AT2017" s="50"/>
      <c r="AU2017" s="50"/>
      <c r="AV2017" s="50"/>
      <c r="AW2017" s="50"/>
      <c r="AX2017" s="50"/>
      <c r="AY2017" s="50"/>
      <c r="AZ2017" s="50"/>
      <c r="BA2017" s="50"/>
      <c r="BB2017" s="50"/>
      <c r="BC2017" s="50"/>
      <c r="BD2017" s="50"/>
      <c r="BE2017" s="50"/>
      <c r="BF2017" s="50"/>
      <c r="BG2017" s="50"/>
    </row>
    <row r="2018" spans="4:59" s="51" customFormat="1" x14ac:dyDescent="0.25">
      <c r="D2018" s="228"/>
      <c r="G2018" s="224"/>
      <c r="H2018" s="225"/>
      <c r="I2018" s="225"/>
      <c r="J2018" s="225"/>
      <c r="K2018" s="225"/>
      <c r="L2018" s="225"/>
      <c r="M2018" s="225"/>
      <c r="N2018" s="225"/>
      <c r="O2018" s="225"/>
      <c r="P2018" s="225"/>
      <c r="Q2018" s="225"/>
      <c r="R2018" s="225"/>
      <c r="S2018" s="225"/>
      <c r="T2018" s="225"/>
      <c r="U2018" s="225"/>
      <c r="V2018" s="225"/>
      <c r="W2018" s="225"/>
      <c r="X2018" s="225"/>
      <c r="Y2018" s="225"/>
      <c r="Z2018" s="225"/>
      <c r="AA2018" s="225"/>
      <c r="AB2018" s="225"/>
      <c r="AC2018" s="225"/>
      <c r="AD2018" s="226"/>
      <c r="AE2018" s="226"/>
      <c r="AF2018" s="227"/>
      <c r="AG2018" s="227"/>
      <c r="AH2018" s="50"/>
      <c r="AI2018" s="50"/>
      <c r="AJ2018" s="50"/>
      <c r="AK2018" s="50"/>
      <c r="AL2018" s="50"/>
      <c r="AM2018" s="50"/>
      <c r="AN2018" s="50"/>
      <c r="AO2018" s="50"/>
      <c r="AP2018" s="50"/>
      <c r="AQ2018" s="50"/>
      <c r="AR2018" s="50"/>
      <c r="AS2018" s="50"/>
      <c r="AT2018" s="50"/>
      <c r="AU2018" s="50"/>
      <c r="AV2018" s="50"/>
      <c r="AW2018" s="50"/>
      <c r="AX2018" s="50"/>
      <c r="AY2018" s="50"/>
      <c r="AZ2018" s="50"/>
      <c r="BA2018" s="50"/>
      <c r="BB2018" s="50"/>
      <c r="BC2018" s="50"/>
      <c r="BD2018" s="50"/>
      <c r="BE2018" s="50"/>
      <c r="BF2018" s="50"/>
      <c r="BG2018" s="50"/>
    </row>
    <row r="2019" spans="4:59" s="51" customFormat="1" x14ac:dyDescent="0.25">
      <c r="D2019" s="228"/>
      <c r="G2019" s="224"/>
      <c r="H2019" s="225"/>
      <c r="I2019" s="225"/>
      <c r="J2019" s="225"/>
      <c r="K2019" s="225"/>
      <c r="L2019" s="225"/>
      <c r="M2019" s="225"/>
      <c r="N2019" s="225"/>
      <c r="O2019" s="225"/>
      <c r="P2019" s="225"/>
      <c r="Q2019" s="225"/>
      <c r="R2019" s="225"/>
      <c r="S2019" s="225"/>
      <c r="T2019" s="225"/>
      <c r="U2019" s="225"/>
      <c r="V2019" s="225"/>
      <c r="W2019" s="225"/>
      <c r="X2019" s="225"/>
      <c r="Y2019" s="225"/>
      <c r="Z2019" s="225"/>
      <c r="AA2019" s="225"/>
      <c r="AB2019" s="225"/>
      <c r="AC2019" s="225"/>
      <c r="AD2019" s="226"/>
      <c r="AE2019" s="226"/>
      <c r="AF2019" s="227"/>
      <c r="AG2019" s="227"/>
      <c r="AH2019" s="50"/>
      <c r="AI2019" s="50"/>
      <c r="AJ2019" s="50"/>
      <c r="AK2019" s="50"/>
      <c r="AL2019" s="50"/>
      <c r="AM2019" s="50"/>
      <c r="AN2019" s="50"/>
      <c r="AO2019" s="50"/>
      <c r="AP2019" s="50"/>
      <c r="AQ2019" s="50"/>
      <c r="AR2019" s="50"/>
      <c r="AS2019" s="50"/>
      <c r="AT2019" s="50"/>
      <c r="AU2019" s="50"/>
      <c r="AV2019" s="50"/>
      <c r="AW2019" s="50"/>
      <c r="AX2019" s="50"/>
      <c r="AY2019" s="50"/>
      <c r="AZ2019" s="50"/>
      <c r="BA2019" s="50"/>
      <c r="BB2019" s="50"/>
      <c r="BC2019" s="50"/>
      <c r="BD2019" s="50"/>
      <c r="BE2019" s="50"/>
      <c r="BF2019" s="50"/>
      <c r="BG2019" s="50"/>
    </row>
    <row r="2020" spans="4:59" s="51" customFormat="1" x14ac:dyDescent="0.25">
      <c r="D2020" s="228"/>
      <c r="G2020" s="224"/>
      <c r="H2020" s="225"/>
      <c r="I2020" s="225"/>
      <c r="J2020" s="225"/>
      <c r="K2020" s="225"/>
      <c r="L2020" s="225"/>
      <c r="M2020" s="225"/>
      <c r="N2020" s="225"/>
      <c r="O2020" s="225"/>
      <c r="P2020" s="225"/>
      <c r="Q2020" s="225"/>
      <c r="R2020" s="225"/>
      <c r="S2020" s="225"/>
      <c r="T2020" s="225"/>
      <c r="U2020" s="225"/>
      <c r="V2020" s="225"/>
      <c r="W2020" s="225"/>
      <c r="X2020" s="225"/>
      <c r="Y2020" s="225"/>
      <c r="Z2020" s="225"/>
      <c r="AA2020" s="225"/>
      <c r="AB2020" s="225"/>
      <c r="AC2020" s="225"/>
      <c r="AD2020" s="226"/>
      <c r="AE2020" s="226"/>
      <c r="AF2020" s="227"/>
      <c r="AG2020" s="227"/>
      <c r="AH2020" s="50"/>
      <c r="AI2020" s="50"/>
      <c r="AJ2020" s="50"/>
      <c r="AK2020" s="50"/>
      <c r="AL2020" s="50"/>
      <c r="AM2020" s="50"/>
      <c r="AN2020" s="50"/>
      <c r="AO2020" s="50"/>
      <c r="AP2020" s="50"/>
      <c r="AQ2020" s="50"/>
      <c r="AR2020" s="50"/>
      <c r="AS2020" s="50"/>
      <c r="AT2020" s="50"/>
      <c r="AU2020" s="50"/>
      <c r="AV2020" s="50"/>
      <c r="AW2020" s="50"/>
      <c r="AX2020" s="50"/>
      <c r="AY2020" s="50"/>
      <c r="AZ2020" s="50"/>
      <c r="BA2020" s="50"/>
      <c r="BB2020" s="50"/>
      <c r="BC2020" s="50"/>
      <c r="BD2020" s="50"/>
      <c r="BE2020" s="50"/>
      <c r="BF2020" s="50"/>
      <c r="BG2020" s="50"/>
    </row>
    <row r="2021" spans="4:59" s="51" customFormat="1" x14ac:dyDescent="0.25">
      <c r="D2021" s="228"/>
      <c r="G2021" s="224"/>
      <c r="H2021" s="225"/>
      <c r="I2021" s="225"/>
      <c r="J2021" s="225"/>
      <c r="K2021" s="225"/>
      <c r="L2021" s="225"/>
      <c r="M2021" s="225"/>
      <c r="N2021" s="225"/>
      <c r="O2021" s="225"/>
      <c r="P2021" s="225"/>
      <c r="Q2021" s="225"/>
      <c r="R2021" s="225"/>
      <c r="S2021" s="225"/>
      <c r="T2021" s="225"/>
      <c r="U2021" s="225"/>
      <c r="V2021" s="225"/>
      <c r="W2021" s="225"/>
      <c r="X2021" s="225"/>
      <c r="Y2021" s="225"/>
      <c r="Z2021" s="225"/>
      <c r="AA2021" s="225"/>
      <c r="AB2021" s="225"/>
      <c r="AC2021" s="225"/>
      <c r="AD2021" s="226"/>
      <c r="AE2021" s="226"/>
      <c r="AF2021" s="227"/>
      <c r="AG2021" s="227"/>
      <c r="AH2021" s="50"/>
      <c r="AI2021" s="50"/>
      <c r="AJ2021" s="50"/>
      <c r="AK2021" s="50"/>
      <c r="AL2021" s="50"/>
      <c r="AM2021" s="50"/>
      <c r="AN2021" s="50"/>
      <c r="AO2021" s="50"/>
      <c r="AP2021" s="50"/>
      <c r="AQ2021" s="50"/>
      <c r="AR2021" s="50"/>
      <c r="AS2021" s="50"/>
      <c r="AT2021" s="50"/>
      <c r="AU2021" s="50"/>
      <c r="AV2021" s="50"/>
      <c r="AW2021" s="50"/>
      <c r="AX2021" s="50"/>
      <c r="AY2021" s="50"/>
      <c r="AZ2021" s="50"/>
      <c r="BA2021" s="50"/>
      <c r="BB2021" s="50"/>
      <c r="BC2021" s="50"/>
      <c r="BD2021" s="50"/>
      <c r="BE2021" s="50"/>
      <c r="BF2021" s="50"/>
      <c r="BG2021" s="50"/>
    </row>
    <row r="2022" spans="4:59" s="51" customFormat="1" x14ac:dyDescent="0.25">
      <c r="D2022" s="228"/>
      <c r="G2022" s="224"/>
      <c r="H2022" s="225"/>
      <c r="I2022" s="225"/>
      <c r="J2022" s="225"/>
      <c r="K2022" s="225"/>
      <c r="L2022" s="225"/>
      <c r="M2022" s="225"/>
      <c r="N2022" s="225"/>
      <c r="O2022" s="225"/>
      <c r="P2022" s="225"/>
      <c r="Q2022" s="225"/>
      <c r="R2022" s="225"/>
      <c r="S2022" s="225"/>
      <c r="T2022" s="225"/>
      <c r="U2022" s="225"/>
      <c r="V2022" s="225"/>
      <c r="W2022" s="225"/>
      <c r="X2022" s="225"/>
      <c r="Y2022" s="225"/>
      <c r="Z2022" s="225"/>
      <c r="AA2022" s="225"/>
      <c r="AB2022" s="225"/>
      <c r="AC2022" s="225"/>
      <c r="AD2022" s="226"/>
      <c r="AE2022" s="226"/>
      <c r="AF2022" s="227"/>
      <c r="AG2022" s="227"/>
      <c r="AH2022" s="50"/>
      <c r="AI2022" s="50"/>
      <c r="AJ2022" s="50"/>
      <c r="AK2022" s="50"/>
      <c r="AL2022" s="50"/>
      <c r="AM2022" s="50"/>
      <c r="AN2022" s="50"/>
      <c r="AO2022" s="50"/>
      <c r="AP2022" s="50"/>
      <c r="AQ2022" s="50"/>
      <c r="AR2022" s="50"/>
      <c r="AS2022" s="50"/>
      <c r="AT2022" s="50"/>
      <c r="AU2022" s="50"/>
      <c r="AV2022" s="50"/>
      <c r="AW2022" s="50"/>
      <c r="AX2022" s="50"/>
      <c r="AY2022" s="50"/>
      <c r="AZ2022" s="50"/>
      <c r="BA2022" s="50"/>
      <c r="BB2022" s="50"/>
      <c r="BC2022" s="50"/>
      <c r="BD2022" s="50"/>
      <c r="BE2022" s="50"/>
      <c r="BF2022" s="50"/>
      <c r="BG2022" s="50"/>
    </row>
    <row r="2023" spans="4:59" s="51" customFormat="1" x14ac:dyDescent="0.25">
      <c r="D2023" s="228"/>
      <c r="G2023" s="224"/>
      <c r="H2023" s="225"/>
      <c r="I2023" s="225"/>
      <c r="J2023" s="225"/>
      <c r="K2023" s="225"/>
      <c r="L2023" s="225"/>
      <c r="M2023" s="225"/>
      <c r="N2023" s="225"/>
      <c r="O2023" s="225"/>
      <c r="P2023" s="225"/>
      <c r="Q2023" s="225"/>
      <c r="R2023" s="225"/>
      <c r="S2023" s="225"/>
      <c r="T2023" s="225"/>
      <c r="U2023" s="225"/>
      <c r="V2023" s="225"/>
      <c r="W2023" s="225"/>
      <c r="X2023" s="225"/>
      <c r="Y2023" s="225"/>
      <c r="Z2023" s="225"/>
      <c r="AA2023" s="225"/>
      <c r="AB2023" s="225"/>
      <c r="AC2023" s="225"/>
      <c r="AD2023" s="226"/>
      <c r="AE2023" s="226"/>
      <c r="AF2023" s="227"/>
      <c r="AG2023" s="227"/>
      <c r="AH2023" s="50"/>
      <c r="AI2023" s="50"/>
      <c r="AJ2023" s="50"/>
      <c r="AK2023" s="50"/>
      <c r="AL2023" s="50"/>
      <c r="AM2023" s="50"/>
      <c r="AN2023" s="50"/>
      <c r="AO2023" s="50"/>
      <c r="AP2023" s="50"/>
      <c r="AQ2023" s="50"/>
      <c r="AR2023" s="50"/>
      <c r="AS2023" s="50"/>
      <c r="AT2023" s="50"/>
      <c r="AU2023" s="50"/>
      <c r="AV2023" s="50"/>
      <c r="AW2023" s="50"/>
      <c r="AX2023" s="50"/>
      <c r="AY2023" s="50"/>
      <c r="AZ2023" s="50"/>
      <c r="BA2023" s="50"/>
      <c r="BB2023" s="50"/>
      <c r="BC2023" s="50"/>
      <c r="BD2023" s="50"/>
      <c r="BE2023" s="50"/>
      <c r="BF2023" s="50"/>
      <c r="BG2023" s="50"/>
    </row>
    <row r="2024" spans="4:59" s="51" customFormat="1" x14ac:dyDescent="0.25">
      <c r="D2024" s="228"/>
      <c r="G2024" s="224"/>
      <c r="H2024" s="225"/>
      <c r="I2024" s="225"/>
      <c r="J2024" s="225"/>
      <c r="K2024" s="225"/>
      <c r="L2024" s="225"/>
      <c r="M2024" s="225"/>
      <c r="N2024" s="225"/>
      <c r="O2024" s="225"/>
      <c r="P2024" s="225"/>
      <c r="Q2024" s="225"/>
      <c r="R2024" s="225"/>
      <c r="S2024" s="225"/>
      <c r="T2024" s="225"/>
      <c r="U2024" s="225"/>
      <c r="V2024" s="225"/>
      <c r="W2024" s="225"/>
      <c r="X2024" s="225"/>
      <c r="Y2024" s="225"/>
      <c r="Z2024" s="225"/>
      <c r="AA2024" s="225"/>
      <c r="AB2024" s="225"/>
      <c r="AC2024" s="225"/>
      <c r="AD2024" s="226"/>
      <c r="AE2024" s="226"/>
      <c r="AF2024" s="227"/>
      <c r="AG2024" s="227"/>
      <c r="AH2024" s="50"/>
      <c r="AI2024" s="50"/>
      <c r="AJ2024" s="50"/>
      <c r="AK2024" s="50"/>
      <c r="AL2024" s="50"/>
      <c r="AM2024" s="50"/>
      <c r="AN2024" s="50"/>
      <c r="AO2024" s="50"/>
      <c r="AP2024" s="50"/>
      <c r="AQ2024" s="50"/>
      <c r="AR2024" s="50"/>
      <c r="AS2024" s="50"/>
      <c r="AT2024" s="50"/>
      <c r="AU2024" s="50"/>
      <c r="AV2024" s="50"/>
      <c r="AW2024" s="50"/>
      <c r="AX2024" s="50"/>
      <c r="AY2024" s="50"/>
      <c r="AZ2024" s="50"/>
      <c r="BA2024" s="50"/>
      <c r="BB2024" s="50"/>
      <c r="BC2024" s="50"/>
      <c r="BD2024" s="50"/>
      <c r="BE2024" s="50"/>
      <c r="BF2024" s="50"/>
      <c r="BG2024" s="50"/>
    </row>
    <row r="2025" spans="4:59" s="51" customFormat="1" x14ac:dyDescent="0.25">
      <c r="D2025" s="228"/>
      <c r="G2025" s="224"/>
      <c r="H2025" s="225"/>
      <c r="I2025" s="225"/>
      <c r="J2025" s="225"/>
      <c r="K2025" s="225"/>
      <c r="L2025" s="225"/>
      <c r="M2025" s="225"/>
      <c r="N2025" s="225"/>
      <c r="O2025" s="225"/>
      <c r="P2025" s="225"/>
      <c r="Q2025" s="225"/>
      <c r="R2025" s="225"/>
      <c r="S2025" s="225"/>
      <c r="T2025" s="225"/>
      <c r="U2025" s="225"/>
      <c r="V2025" s="225"/>
      <c r="W2025" s="225"/>
      <c r="X2025" s="225"/>
      <c r="Y2025" s="225"/>
      <c r="Z2025" s="225"/>
      <c r="AA2025" s="225"/>
      <c r="AB2025" s="225"/>
      <c r="AC2025" s="225"/>
      <c r="AD2025" s="226"/>
      <c r="AE2025" s="226"/>
      <c r="AF2025" s="227"/>
      <c r="AG2025" s="227"/>
      <c r="AH2025" s="50"/>
      <c r="AI2025" s="50"/>
      <c r="AJ2025" s="50"/>
      <c r="AK2025" s="50"/>
      <c r="AL2025" s="50"/>
      <c r="AM2025" s="50"/>
      <c r="AN2025" s="50"/>
      <c r="AO2025" s="50"/>
      <c r="AP2025" s="50"/>
      <c r="AQ2025" s="50"/>
      <c r="AR2025" s="50"/>
      <c r="AS2025" s="50"/>
      <c r="AT2025" s="50"/>
      <c r="AU2025" s="50"/>
      <c r="AV2025" s="50"/>
      <c r="AW2025" s="50"/>
      <c r="AX2025" s="50"/>
      <c r="AY2025" s="50"/>
      <c r="AZ2025" s="50"/>
      <c r="BA2025" s="50"/>
      <c r="BB2025" s="50"/>
      <c r="BC2025" s="50"/>
      <c r="BD2025" s="50"/>
      <c r="BE2025" s="50"/>
      <c r="BF2025" s="50"/>
      <c r="BG2025" s="50"/>
    </row>
    <row r="2026" spans="4:59" s="51" customFormat="1" x14ac:dyDescent="0.25">
      <c r="D2026" s="228"/>
      <c r="G2026" s="224"/>
      <c r="H2026" s="225"/>
      <c r="I2026" s="225"/>
      <c r="J2026" s="225"/>
      <c r="K2026" s="225"/>
      <c r="L2026" s="225"/>
      <c r="M2026" s="225"/>
      <c r="N2026" s="225"/>
      <c r="O2026" s="225"/>
      <c r="P2026" s="225"/>
      <c r="Q2026" s="225"/>
      <c r="R2026" s="225"/>
      <c r="S2026" s="225"/>
      <c r="T2026" s="225"/>
      <c r="U2026" s="225"/>
      <c r="V2026" s="225"/>
      <c r="W2026" s="225"/>
      <c r="X2026" s="225"/>
      <c r="Y2026" s="225"/>
      <c r="Z2026" s="225"/>
      <c r="AA2026" s="225"/>
      <c r="AB2026" s="225"/>
      <c r="AC2026" s="225"/>
      <c r="AD2026" s="226"/>
      <c r="AE2026" s="226"/>
      <c r="AF2026" s="227"/>
      <c r="AG2026" s="227"/>
      <c r="AH2026" s="50"/>
      <c r="AI2026" s="50"/>
      <c r="AJ2026" s="50"/>
      <c r="AK2026" s="50"/>
      <c r="AL2026" s="50"/>
      <c r="AM2026" s="50"/>
      <c r="AN2026" s="50"/>
      <c r="AO2026" s="50"/>
      <c r="AP2026" s="50"/>
      <c r="AQ2026" s="50"/>
      <c r="AR2026" s="50"/>
      <c r="AS2026" s="50"/>
      <c r="AT2026" s="50"/>
      <c r="AU2026" s="50"/>
      <c r="AV2026" s="50"/>
      <c r="AW2026" s="50"/>
      <c r="AX2026" s="50"/>
      <c r="AY2026" s="50"/>
      <c r="AZ2026" s="50"/>
      <c r="BA2026" s="50"/>
      <c r="BB2026" s="50"/>
      <c r="BC2026" s="50"/>
      <c r="BD2026" s="50"/>
      <c r="BE2026" s="50"/>
      <c r="BF2026" s="50"/>
      <c r="BG2026" s="50"/>
    </row>
    <row r="2027" spans="4:59" s="51" customFormat="1" x14ac:dyDescent="0.25">
      <c r="D2027" s="228"/>
      <c r="G2027" s="224"/>
      <c r="H2027" s="225"/>
      <c r="I2027" s="225"/>
      <c r="J2027" s="225"/>
      <c r="K2027" s="225"/>
      <c r="L2027" s="225"/>
      <c r="M2027" s="225"/>
      <c r="N2027" s="225"/>
      <c r="O2027" s="225"/>
      <c r="P2027" s="225"/>
      <c r="Q2027" s="225"/>
      <c r="R2027" s="225"/>
      <c r="S2027" s="225"/>
      <c r="T2027" s="225"/>
      <c r="U2027" s="225"/>
      <c r="V2027" s="225"/>
      <c r="W2027" s="225"/>
      <c r="X2027" s="225"/>
      <c r="Y2027" s="225"/>
      <c r="Z2027" s="225"/>
      <c r="AA2027" s="225"/>
      <c r="AB2027" s="225"/>
      <c r="AC2027" s="225"/>
      <c r="AD2027" s="226"/>
      <c r="AE2027" s="226"/>
      <c r="AF2027" s="227"/>
      <c r="AG2027" s="227"/>
      <c r="AH2027" s="50"/>
      <c r="AI2027" s="50"/>
      <c r="AJ2027" s="50"/>
      <c r="AK2027" s="50"/>
      <c r="AL2027" s="50"/>
      <c r="AM2027" s="50"/>
      <c r="AN2027" s="50"/>
      <c r="AO2027" s="50"/>
      <c r="AP2027" s="50"/>
      <c r="AQ2027" s="50"/>
      <c r="AR2027" s="50"/>
      <c r="AS2027" s="50"/>
      <c r="AT2027" s="50"/>
      <c r="AU2027" s="50"/>
      <c r="AV2027" s="50"/>
      <c r="AW2027" s="50"/>
      <c r="AX2027" s="50"/>
      <c r="AY2027" s="50"/>
      <c r="AZ2027" s="50"/>
      <c r="BA2027" s="50"/>
      <c r="BB2027" s="50"/>
      <c r="BC2027" s="50"/>
      <c r="BD2027" s="50"/>
      <c r="BE2027" s="50"/>
      <c r="BF2027" s="50"/>
      <c r="BG2027" s="50"/>
    </row>
    <row r="2028" spans="4:59" s="51" customFormat="1" x14ac:dyDescent="0.25">
      <c r="D2028" s="228"/>
      <c r="G2028" s="224"/>
      <c r="H2028" s="225"/>
      <c r="I2028" s="225"/>
      <c r="J2028" s="225"/>
      <c r="K2028" s="225"/>
      <c r="L2028" s="225"/>
      <c r="M2028" s="225"/>
      <c r="N2028" s="225"/>
      <c r="O2028" s="225"/>
      <c r="P2028" s="225"/>
      <c r="Q2028" s="225"/>
      <c r="R2028" s="225"/>
      <c r="S2028" s="225"/>
      <c r="T2028" s="225"/>
      <c r="U2028" s="225"/>
      <c r="V2028" s="225"/>
      <c r="W2028" s="225"/>
      <c r="X2028" s="225"/>
      <c r="Y2028" s="225"/>
      <c r="Z2028" s="225"/>
      <c r="AA2028" s="225"/>
      <c r="AB2028" s="225"/>
      <c r="AC2028" s="225"/>
      <c r="AD2028" s="226"/>
      <c r="AE2028" s="226"/>
      <c r="AF2028" s="227"/>
      <c r="AG2028" s="227"/>
      <c r="AH2028" s="50"/>
      <c r="AI2028" s="50"/>
      <c r="AJ2028" s="50"/>
      <c r="AK2028" s="50"/>
      <c r="AL2028" s="50"/>
      <c r="AM2028" s="50"/>
      <c r="AN2028" s="50"/>
      <c r="AO2028" s="50"/>
      <c r="AP2028" s="50"/>
      <c r="AQ2028" s="50"/>
      <c r="AR2028" s="50"/>
      <c r="AS2028" s="50"/>
      <c r="AT2028" s="50"/>
      <c r="AU2028" s="50"/>
      <c r="AV2028" s="50"/>
      <c r="AW2028" s="50"/>
      <c r="AX2028" s="50"/>
      <c r="AY2028" s="50"/>
      <c r="AZ2028" s="50"/>
      <c r="BA2028" s="50"/>
      <c r="BB2028" s="50"/>
      <c r="BC2028" s="50"/>
      <c r="BD2028" s="50"/>
      <c r="BE2028" s="50"/>
      <c r="BF2028" s="50"/>
      <c r="BG2028" s="50"/>
    </row>
    <row r="2029" spans="4:59" s="51" customFormat="1" x14ac:dyDescent="0.25">
      <c r="D2029" s="228"/>
      <c r="G2029" s="224"/>
      <c r="H2029" s="225"/>
      <c r="I2029" s="225"/>
      <c r="J2029" s="225"/>
      <c r="K2029" s="225"/>
      <c r="L2029" s="225"/>
      <c r="M2029" s="225"/>
      <c r="N2029" s="225"/>
      <c r="O2029" s="225"/>
      <c r="P2029" s="225"/>
      <c r="Q2029" s="225"/>
      <c r="R2029" s="225"/>
      <c r="S2029" s="225"/>
      <c r="T2029" s="225"/>
      <c r="U2029" s="225"/>
      <c r="V2029" s="225"/>
      <c r="W2029" s="225"/>
      <c r="X2029" s="225"/>
      <c r="Y2029" s="225"/>
      <c r="Z2029" s="225"/>
      <c r="AA2029" s="225"/>
      <c r="AB2029" s="225"/>
      <c r="AC2029" s="225"/>
      <c r="AD2029" s="226"/>
      <c r="AE2029" s="226"/>
      <c r="AF2029" s="227"/>
      <c r="AG2029" s="227"/>
      <c r="AH2029" s="50"/>
      <c r="AI2029" s="50"/>
      <c r="AJ2029" s="50"/>
      <c r="AK2029" s="50"/>
      <c r="AL2029" s="50"/>
      <c r="AM2029" s="50"/>
      <c r="AN2029" s="50"/>
      <c r="AO2029" s="50"/>
      <c r="AP2029" s="50"/>
      <c r="AQ2029" s="50"/>
      <c r="AR2029" s="50"/>
      <c r="AS2029" s="50"/>
      <c r="AT2029" s="50"/>
      <c r="AU2029" s="50"/>
      <c r="AV2029" s="50"/>
      <c r="AW2029" s="50"/>
      <c r="AX2029" s="50"/>
      <c r="AY2029" s="50"/>
      <c r="AZ2029" s="50"/>
      <c r="BA2029" s="50"/>
      <c r="BB2029" s="50"/>
      <c r="BC2029" s="50"/>
      <c r="BD2029" s="50"/>
      <c r="BE2029" s="50"/>
      <c r="BF2029" s="50"/>
      <c r="BG2029" s="50"/>
    </row>
    <row r="2030" spans="4:59" s="51" customFormat="1" x14ac:dyDescent="0.25">
      <c r="D2030" s="228"/>
      <c r="G2030" s="224"/>
      <c r="H2030" s="225"/>
      <c r="I2030" s="225"/>
      <c r="J2030" s="225"/>
      <c r="K2030" s="225"/>
      <c r="L2030" s="225"/>
      <c r="M2030" s="225"/>
      <c r="N2030" s="225"/>
      <c r="O2030" s="225"/>
      <c r="P2030" s="225"/>
      <c r="Q2030" s="225"/>
      <c r="R2030" s="225"/>
      <c r="S2030" s="225"/>
      <c r="T2030" s="225"/>
      <c r="U2030" s="225"/>
      <c r="V2030" s="225"/>
      <c r="W2030" s="225"/>
      <c r="X2030" s="225"/>
      <c r="Y2030" s="225"/>
      <c r="Z2030" s="225"/>
      <c r="AA2030" s="225"/>
      <c r="AB2030" s="225"/>
      <c r="AC2030" s="225"/>
      <c r="AD2030" s="226"/>
      <c r="AE2030" s="226"/>
      <c r="AF2030" s="227"/>
      <c r="AG2030" s="227"/>
      <c r="AH2030" s="50"/>
      <c r="AI2030" s="50"/>
      <c r="AJ2030" s="50"/>
      <c r="AK2030" s="50"/>
      <c r="AL2030" s="50"/>
      <c r="AM2030" s="50"/>
      <c r="AN2030" s="50"/>
      <c r="AO2030" s="50"/>
      <c r="AP2030" s="50"/>
      <c r="AQ2030" s="50"/>
      <c r="AR2030" s="50"/>
      <c r="AS2030" s="50"/>
      <c r="AT2030" s="50"/>
      <c r="AU2030" s="50"/>
      <c r="AV2030" s="50"/>
      <c r="AW2030" s="50"/>
      <c r="AX2030" s="50"/>
      <c r="AY2030" s="50"/>
      <c r="AZ2030" s="50"/>
      <c r="BA2030" s="50"/>
      <c r="BB2030" s="50"/>
      <c r="BC2030" s="50"/>
      <c r="BD2030" s="50"/>
      <c r="BE2030" s="50"/>
      <c r="BF2030" s="50"/>
      <c r="BG2030" s="50"/>
    </row>
    <row r="2031" spans="4:59" s="51" customFormat="1" x14ac:dyDescent="0.25">
      <c r="D2031" s="228"/>
      <c r="G2031" s="224"/>
      <c r="H2031" s="225"/>
      <c r="I2031" s="225"/>
      <c r="J2031" s="225"/>
      <c r="K2031" s="225"/>
      <c r="L2031" s="225"/>
      <c r="M2031" s="225"/>
      <c r="N2031" s="225"/>
      <c r="O2031" s="225"/>
      <c r="P2031" s="225"/>
      <c r="Q2031" s="225"/>
      <c r="R2031" s="225"/>
      <c r="S2031" s="225"/>
      <c r="T2031" s="225"/>
      <c r="U2031" s="225"/>
      <c r="V2031" s="225"/>
      <c r="W2031" s="225"/>
      <c r="X2031" s="225"/>
      <c r="Y2031" s="225"/>
      <c r="Z2031" s="225"/>
      <c r="AA2031" s="225"/>
      <c r="AB2031" s="225"/>
      <c r="AC2031" s="225"/>
      <c r="AD2031" s="226"/>
      <c r="AE2031" s="226"/>
      <c r="AF2031" s="227"/>
      <c r="AG2031" s="227"/>
      <c r="AH2031" s="50"/>
      <c r="AI2031" s="50"/>
      <c r="AJ2031" s="50"/>
      <c r="AK2031" s="50"/>
      <c r="AL2031" s="50"/>
      <c r="AM2031" s="50"/>
      <c r="AN2031" s="50"/>
      <c r="AO2031" s="50"/>
      <c r="AP2031" s="50"/>
      <c r="AQ2031" s="50"/>
      <c r="AR2031" s="50"/>
      <c r="AS2031" s="50"/>
      <c r="AT2031" s="50"/>
      <c r="AU2031" s="50"/>
      <c r="AV2031" s="50"/>
      <c r="AW2031" s="50"/>
      <c r="AX2031" s="50"/>
      <c r="AY2031" s="50"/>
      <c r="AZ2031" s="50"/>
      <c r="BA2031" s="50"/>
      <c r="BB2031" s="50"/>
      <c r="BC2031" s="50"/>
      <c r="BD2031" s="50"/>
      <c r="BE2031" s="50"/>
      <c r="BF2031" s="50"/>
      <c r="BG2031" s="50"/>
    </row>
    <row r="2032" spans="4:59" s="51" customFormat="1" x14ac:dyDescent="0.25">
      <c r="D2032" s="228"/>
      <c r="G2032" s="224"/>
      <c r="H2032" s="225"/>
      <c r="I2032" s="225"/>
      <c r="J2032" s="225"/>
      <c r="K2032" s="225"/>
      <c r="L2032" s="225"/>
      <c r="M2032" s="225"/>
      <c r="N2032" s="225"/>
      <c r="O2032" s="225"/>
      <c r="P2032" s="225"/>
      <c r="Q2032" s="225"/>
      <c r="R2032" s="225"/>
      <c r="S2032" s="225"/>
      <c r="T2032" s="225"/>
      <c r="U2032" s="225"/>
      <c r="V2032" s="225"/>
      <c r="W2032" s="225"/>
      <c r="X2032" s="225"/>
      <c r="Y2032" s="225"/>
      <c r="Z2032" s="225"/>
      <c r="AA2032" s="225"/>
      <c r="AB2032" s="225"/>
      <c r="AC2032" s="225"/>
      <c r="AD2032" s="226"/>
      <c r="AE2032" s="226"/>
      <c r="AF2032" s="227"/>
      <c r="AG2032" s="227"/>
      <c r="AH2032" s="50"/>
      <c r="AI2032" s="50"/>
      <c r="AJ2032" s="50"/>
      <c r="AK2032" s="50"/>
      <c r="AL2032" s="50"/>
      <c r="AM2032" s="50"/>
      <c r="AN2032" s="50"/>
      <c r="AO2032" s="50"/>
      <c r="AP2032" s="50"/>
      <c r="AQ2032" s="50"/>
      <c r="AR2032" s="50"/>
      <c r="AS2032" s="50"/>
      <c r="AT2032" s="50"/>
      <c r="AU2032" s="50"/>
      <c r="AV2032" s="50"/>
      <c r="AW2032" s="50"/>
      <c r="AX2032" s="50"/>
      <c r="AY2032" s="50"/>
      <c r="AZ2032" s="50"/>
      <c r="BA2032" s="50"/>
      <c r="BB2032" s="50"/>
      <c r="BC2032" s="50"/>
      <c r="BD2032" s="50"/>
      <c r="BE2032" s="50"/>
      <c r="BF2032" s="50"/>
      <c r="BG2032" s="50"/>
    </row>
    <row r="2033" spans="4:59" s="51" customFormat="1" x14ac:dyDescent="0.25">
      <c r="D2033" s="228"/>
      <c r="G2033" s="224"/>
      <c r="H2033" s="225"/>
      <c r="I2033" s="225"/>
      <c r="J2033" s="225"/>
      <c r="K2033" s="225"/>
      <c r="L2033" s="225"/>
      <c r="M2033" s="225"/>
      <c r="N2033" s="225"/>
      <c r="O2033" s="225"/>
      <c r="P2033" s="225"/>
      <c r="Q2033" s="225"/>
      <c r="R2033" s="225"/>
      <c r="S2033" s="225"/>
      <c r="T2033" s="225"/>
      <c r="U2033" s="225"/>
      <c r="V2033" s="225"/>
      <c r="W2033" s="225"/>
      <c r="X2033" s="225"/>
      <c r="Y2033" s="225"/>
      <c r="Z2033" s="225"/>
      <c r="AA2033" s="225"/>
      <c r="AB2033" s="225"/>
      <c r="AC2033" s="225"/>
      <c r="AD2033" s="226"/>
      <c r="AE2033" s="226"/>
      <c r="AF2033" s="227"/>
      <c r="AG2033" s="227"/>
      <c r="AH2033" s="50"/>
      <c r="AI2033" s="50"/>
      <c r="AJ2033" s="50"/>
      <c r="AK2033" s="50"/>
      <c r="AL2033" s="50"/>
      <c r="AM2033" s="50"/>
      <c r="AN2033" s="50"/>
      <c r="AO2033" s="50"/>
      <c r="AP2033" s="50"/>
      <c r="AQ2033" s="50"/>
      <c r="AR2033" s="50"/>
      <c r="AS2033" s="50"/>
      <c r="AT2033" s="50"/>
      <c r="AU2033" s="50"/>
      <c r="AV2033" s="50"/>
      <c r="AW2033" s="50"/>
      <c r="AX2033" s="50"/>
      <c r="AY2033" s="50"/>
      <c r="AZ2033" s="50"/>
      <c r="BA2033" s="50"/>
      <c r="BB2033" s="50"/>
      <c r="BC2033" s="50"/>
      <c r="BD2033" s="50"/>
      <c r="BE2033" s="50"/>
      <c r="BF2033" s="50"/>
      <c r="BG2033" s="50"/>
    </row>
    <row r="2034" spans="4:59" s="51" customFormat="1" x14ac:dyDescent="0.25">
      <c r="D2034" s="228"/>
      <c r="G2034" s="224"/>
      <c r="H2034" s="225"/>
      <c r="I2034" s="225"/>
      <c r="J2034" s="225"/>
      <c r="K2034" s="225"/>
      <c r="L2034" s="225"/>
      <c r="M2034" s="225"/>
      <c r="N2034" s="225"/>
      <c r="O2034" s="225"/>
      <c r="P2034" s="225"/>
      <c r="Q2034" s="225"/>
      <c r="R2034" s="225"/>
      <c r="S2034" s="225"/>
      <c r="T2034" s="225"/>
      <c r="U2034" s="225"/>
      <c r="V2034" s="225"/>
      <c r="W2034" s="225"/>
      <c r="X2034" s="225"/>
      <c r="Y2034" s="225"/>
      <c r="Z2034" s="225"/>
      <c r="AA2034" s="225"/>
      <c r="AB2034" s="225"/>
      <c r="AC2034" s="225"/>
      <c r="AD2034" s="226"/>
      <c r="AE2034" s="226"/>
      <c r="AF2034" s="227"/>
      <c r="AG2034" s="227"/>
      <c r="AH2034" s="50"/>
      <c r="AI2034" s="50"/>
      <c r="AJ2034" s="50"/>
      <c r="AK2034" s="50"/>
      <c r="AL2034" s="50"/>
      <c r="AM2034" s="50"/>
      <c r="AN2034" s="50"/>
      <c r="AO2034" s="50"/>
      <c r="AP2034" s="50"/>
      <c r="AQ2034" s="50"/>
      <c r="AR2034" s="50"/>
      <c r="AS2034" s="50"/>
      <c r="AT2034" s="50"/>
      <c r="AU2034" s="50"/>
      <c r="AV2034" s="50"/>
      <c r="AW2034" s="50"/>
      <c r="AX2034" s="50"/>
      <c r="AY2034" s="50"/>
      <c r="AZ2034" s="50"/>
      <c r="BA2034" s="50"/>
      <c r="BB2034" s="50"/>
      <c r="BC2034" s="50"/>
      <c r="BD2034" s="50"/>
      <c r="BE2034" s="50"/>
      <c r="BF2034" s="50"/>
      <c r="BG2034" s="50"/>
    </row>
    <row r="2035" spans="4:59" s="51" customFormat="1" x14ac:dyDescent="0.25">
      <c r="D2035" s="228"/>
      <c r="G2035" s="224"/>
      <c r="H2035" s="225"/>
      <c r="I2035" s="225"/>
      <c r="J2035" s="225"/>
      <c r="K2035" s="225"/>
      <c r="L2035" s="225"/>
      <c r="M2035" s="225"/>
      <c r="N2035" s="225"/>
      <c r="O2035" s="225"/>
      <c r="P2035" s="225"/>
      <c r="Q2035" s="225"/>
      <c r="R2035" s="225"/>
      <c r="S2035" s="225"/>
      <c r="T2035" s="225"/>
      <c r="U2035" s="225"/>
      <c r="V2035" s="225"/>
      <c r="W2035" s="225"/>
      <c r="X2035" s="225"/>
      <c r="Y2035" s="225"/>
      <c r="Z2035" s="225"/>
      <c r="AA2035" s="225"/>
      <c r="AB2035" s="225"/>
      <c r="AC2035" s="225"/>
      <c r="AD2035" s="226"/>
      <c r="AE2035" s="226"/>
      <c r="AF2035" s="227"/>
      <c r="AG2035" s="227"/>
      <c r="AH2035" s="50"/>
      <c r="AI2035" s="50"/>
      <c r="AJ2035" s="50"/>
      <c r="AK2035" s="50"/>
      <c r="AL2035" s="50"/>
      <c r="AM2035" s="50"/>
      <c r="AN2035" s="50"/>
      <c r="AO2035" s="50"/>
      <c r="AP2035" s="50"/>
      <c r="AQ2035" s="50"/>
      <c r="AR2035" s="50"/>
      <c r="AS2035" s="50"/>
      <c r="AT2035" s="50"/>
      <c r="AU2035" s="50"/>
      <c r="AV2035" s="50"/>
      <c r="AW2035" s="50"/>
      <c r="AX2035" s="50"/>
      <c r="AY2035" s="50"/>
      <c r="AZ2035" s="50"/>
      <c r="BA2035" s="50"/>
      <c r="BB2035" s="50"/>
      <c r="BC2035" s="50"/>
      <c r="BD2035" s="50"/>
      <c r="BE2035" s="50"/>
      <c r="BF2035" s="50"/>
      <c r="BG2035" s="50"/>
    </row>
    <row r="2036" spans="4:59" s="51" customFormat="1" x14ac:dyDescent="0.25">
      <c r="D2036" s="228"/>
      <c r="G2036" s="224"/>
      <c r="H2036" s="225"/>
      <c r="I2036" s="225"/>
      <c r="J2036" s="225"/>
      <c r="K2036" s="225"/>
      <c r="L2036" s="225"/>
      <c r="M2036" s="225"/>
      <c r="N2036" s="225"/>
      <c r="O2036" s="225"/>
      <c r="P2036" s="225"/>
      <c r="Q2036" s="225"/>
      <c r="R2036" s="225"/>
      <c r="S2036" s="225"/>
      <c r="T2036" s="225"/>
      <c r="U2036" s="225"/>
      <c r="V2036" s="225"/>
      <c r="W2036" s="225"/>
      <c r="X2036" s="225"/>
      <c r="Y2036" s="225"/>
      <c r="Z2036" s="225"/>
      <c r="AA2036" s="225"/>
      <c r="AB2036" s="225"/>
      <c r="AC2036" s="225"/>
      <c r="AD2036" s="226"/>
      <c r="AE2036" s="226"/>
      <c r="AF2036" s="227"/>
      <c r="AG2036" s="227"/>
      <c r="AH2036" s="50"/>
      <c r="AI2036" s="50"/>
      <c r="AJ2036" s="50"/>
      <c r="AK2036" s="50"/>
      <c r="AL2036" s="50"/>
      <c r="AM2036" s="50"/>
      <c r="AN2036" s="50"/>
      <c r="AO2036" s="50"/>
      <c r="AP2036" s="50"/>
      <c r="AQ2036" s="50"/>
      <c r="AR2036" s="50"/>
      <c r="AS2036" s="50"/>
      <c r="AT2036" s="50"/>
      <c r="AU2036" s="50"/>
      <c r="AV2036" s="50"/>
      <c r="AW2036" s="50"/>
      <c r="AX2036" s="50"/>
      <c r="AY2036" s="50"/>
      <c r="AZ2036" s="50"/>
      <c r="BA2036" s="50"/>
      <c r="BB2036" s="50"/>
      <c r="BC2036" s="50"/>
      <c r="BD2036" s="50"/>
      <c r="BE2036" s="50"/>
      <c r="BF2036" s="50"/>
      <c r="BG2036" s="50"/>
    </row>
    <row r="2037" spans="4:59" s="51" customFormat="1" x14ac:dyDescent="0.25">
      <c r="D2037" s="228"/>
      <c r="G2037" s="224"/>
      <c r="H2037" s="225"/>
      <c r="I2037" s="225"/>
      <c r="J2037" s="225"/>
      <c r="K2037" s="225"/>
      <c r="L2037" s="225"/>
      <c r="M2037" s="225"/>
      <c r="N2037" s="225"/>
      <c r="O2037" s="225"/>
      <c r="P2037" s="225"/>
      <c r="Q2037" s="225"/>
      <c r="R2037" s="225"/>
      <c r="S2037" s="225"/>
      <c r="T2037" s="225"/>
      <c r="U2037" s="225"/>
      <c r="V2037" s="225"/>
      <c r="W2037" s="225"/>
      <c r="X2037" s="225"/>
      <c r="Y2037" s="225"/>
      <c r="Z2037" s="225"/>
      <c r="AA2037" s="225"/>
      <c r="AB2037" s="225"/>
      <c r="AC2037" s="225"/>
      <c r="AD2037" s="226"/>
      <c r="AE2037" s="226"/>
      <c r="AF2037" s="227"/>
      <c r="AG2037" s="227"/>
      <c r="AH2037" s="50"/>
      <c r="AI2037" s="50"/>
      <c r="AJ2037" s="50"/>
      <c r="AK2037" s="50"/>
      <c r="AL2037" s="50"/>
      <c r="AM2037" s="50"/>
      <c r="AN2037" s="50"/>
      <c r="AO2037" s="50"/>
      <c r="AP2037" s="50"/>
      <c r="AQ2037" s="50"/>
      <c r="AR2037" s="50"/>
      <c r="AS2037" s="50"/>
      <c r="AT2037" s="50"/>
      <c r="AU2037" s="50"/>
      <c r="AV2037" s="50"/>
      <c r="AW2037" s="50"/>
      <c r="AX2037" s="50"/>
      <c r="AY2037" s="50"/>
      <c r="AZ2037" s="50"/>
      <c r="BA2037" s="50"/>
      <c r="BB2037" s="50"/>
      <c r="BC2037" s="50"/>
      <c r="BD2037" s="50"/>
      <c r="BE2037" s="50"/>
      <c r="BF2037" s="50"/>
      <c r="BG2037" s="50"/>
    </row>
    <row r="2038" spans="4:59" s="51" customFormat="1" x14ac:dyDescent="0.25">
      <c r="D2038" s="228"/>
      <c r="G2038" s="224"/>
      <c r="H2038" s="225"/>
      <c r="I2038" s="225"/>
      <c r="J2038" s="225"/>
      <c r="K2038" s="225"/>
      <c r="L2038" s="225"/>
      <c r="M2038" s="225"/>
      <c r="N2038" s="225"/>
      <c r="O2038" s="225"/>
      <c r="P2038" s="225"/>
      <c r="Q2038" s="225"/>
      <c r="R2038" s="225"/>
      <c r="S2038" s="225"/>
      <c r="T2038" s="225"/>
      <c r="U2038" s="225"/>
      <c r="V2038" s="225"/>
      <c r="W2038" s="225"/>
      <c r="X2038" s="225"/>
      <c r="Y2038" s="225"/>
      <c r="Z2038" s="225"/>
      <c r="AA2038" s="225"/>
      <c r="AB2038" s="225"/>
      <c r="AC2038" s="225"/>
      <c r="AD2038" s="226"/>
      <c r="AE2038" s="226"/>
      <c r="AF2038" s="227"/>
      <c r="AG2038" s="227"/>
      <c r="AH2038" s="50"/>
      <c r="AI2038" s="50"/>
      <c r="AJ2038" s="50"/>
      <c r="AK2038" s="50"/>
      <c r="AL2038" s="50"/>
      <c r="AM2038" s="50"/>
      <c r="AN2038" s="50"/>
      <c r="AO2038" s="50"/>
      <c r="AP2038" s="50"/>
      <c r="AQ2038" s="50"/>
      <c r="AR2038" s="50"/>
      <c r="AS2038" s="50"/>
      <c r="AT2038" s="50"/>
      <c r="AU2038" s="50"/>
      <c r="AV2038" s="50"/>
      <c r="AW2038" s="50"/>
      <c r="AX2038" s="50"/>
      <c r="AY2038" s="50"/>
      <c r="AZ2038" s="50"/>
      <c r="BA2038" s="50"/>
      <c r="BB2038" s="50"/>
      <c r="BC2038" s="50"/>
      <c r="BD2038" s="50"/>
      <c r="BE2038" s="50"/>
      <c r="BF2038" s="50"/>
      <c r="BG2038" s="50"/>
    </row>
    <row r="2039" spans="4:59" s="51" customFormat="1" x14ac:dyDescent="0.25">
      <c r="D2039" s="228"/>
      <c r="G2039" s="224"/>
      <c r="H2039" s="225"/>
      <c r="I2039" s="225"/>
      <c r="J2039" s="225"/>
      <c r="K2039" s="225"/>
      <c r="L2039" s="225"/>
      <c r="M2039" s="225"/>
      <c r="N2039" s="225"/>
      <c r="O2039" s="225"/>
      <c r="P2039" s="225"/>
      <c r="Q2039" s="225"/>
      <c r="R2039" s="225"/>
      <c r="S2039" s="225"/>
      <c r="T2039" s="225"/>
      <c r="U2039" s="225"/>
      <c r="V2039" s="225"/>
      <c r="W2039" s="225"/>
      <c r="X2039" s="225"/>
      <c r="Y2039" s="225"/>
      <c r="Z2039" s="225"/>
      <c r="AA2039" s="225"/>
      <c r="AB2039" s="225"/>
      <c r="AC2039" s="225"/>
      <c r="AD2039" s="226"/>
      <c r="AE2039" s="226"/>
      <c r="AF2039" s="227"/>
      <c r="AG2039" s="227"/>
      <c r="AH2039" s="50"/>
      <c r="AI2039" s="50"/>
      <c r="AJ2039" s="50"/>
      <c r="AK2039" s="50"/>
      <c r="AL2039" s="50"/>
      <c r="AM2039" s="50"/>
      <c r="AN2039" s="50"/>
      <c r="AO2039" s="50"/>
      <c r="AP2039" s="50"/>
      <c r="AQ2039" s="50"/>
      <c r="AR2039" s="50"/>
      <c r="AS2039" s="50"/>
      <c r="AT2039" s="50"/>
      <c r="AU2039" s="50"/>
      <c r="AV2039" s="50"/>
      <c r="AW2039" s="50"/>
      <c r="AX2039" s="50"/>
      <c r="AY2039" s="50"/>
      <c r="AZ2039" s="50"/>
      <c r="BA2039" s="50"/>
      <c r="BB2039" s="50"/>
      <c r="BC2039" s="50"/>
      <c r="BD2039" s="50"/>
      <c r="BE2039" s="50"/>
      <c r="BF2039" s="50"/>
      <c r="BG2039" s="50"/>
    </row>
    <row r="2040" spans="4:59" s="51" customFormat="1" x14ac:dyDescent="0.25">
      <c r="D2040" s="228"/>
      <c r="G2040" s="224"/>
      <c r="H2040" s="225"/>
      <c r="I2040" s="225"/>
      <c r="J2040" s="225"/>
      <c r="K2040" s="225"/>
      <c r="L2040" s="225"/>
      <c r="M2040" s="225"/>
      <c r="N2040" s="225"/>
      <c r="O2040" s="225"/>
      <c r="P2040" s="225"/>
      <c r="Q2040" s="225"/>
      <c r="R2040" s="225"/>
      <c r="S2040" s="225"/>
      <c r="T2040" s="225"/>
      <c r="U2040" s="225"/>
      <c r="V2040" s="225"/>
      <c r="W2040" s="225"/>
      <c r="X2040" s="225"/>
      <c r="Y2040" s="225"/>
      <c r="Z2040" s="225"/>
      <c r="AA2040" s="225"/>
      <c r="AB2040" s="225"/>
      <c r="AC2040" s="225"/>
      <c r="AD2040" s="226"/>
      <c r="AE2040" s="226"/>
      <c r="AF2040" s="227"/>
      <c r="AG2040" s="227"/>
      <c r="AH2040" s="50"/>
      <c r="AI2040" s="50"/>
      <c r="AJ2040" s="50"/>
      <c r="AK2040" s="50"/>
      <c r="AL2040" s="50"/>
      <c r="AM2040" s="50"/>
      <c r="AN2040" s="50"/>
      <c r="AO2040" s="50"/>
      <c r="AP2040" s="50"/>
      <c r="AQ2040" s="50"/>
      <c r="AR2040" s="50"/>
      <c r="AS2040" s="50"/>
      <c r="AT2040" s="50"/>
      <c r="AU2040" s="50"/>
      <c r="AV2040" s="50"/>
      <c r="AW2040" s="50"/>
      <c r="AX2040" s="50"/>
      <c r="AY2040" s="50"/>
      <c r="AZ2040" s="50"/>
      <c r="BA2040" s="50"/>
      <c r="BB2040" s="50"/>
      <c r="BC2040" s="50"/>
      <c r="BD2040" s="50"/>
      <c r="BE2040" s="50"/>
      <c r="BF2040" s="50"/>
      <c r="BG2040" s="50"/>
    </row>
    <row r="2041" spans="4:59" s="51" customFormat="1" x14ac:dyDescent="0.25">
      <c r="D2041" s="228"/>
      <c r="G2041" s="224"/>
      <c r="H2041" s="225"/>
      <c r="I2041" s="225"/>
      <c r="J2041" s="225"/>
      <c r="K2041" s="225"/>
      <c r="L2041" s="225"/>
      <c r="M2041" s="225"/>
      <c r="N2041" s="225"/>
      <c r="O2041" s="225"/>
      <c r="P2041" s="225"/>
      <c r="Q2041" s="225"/>
      <c r="R2041" s="225"/>
      <c r="S2041" s="225"/>
      <c r="T2041" s="225"/>
      <c r="U2041" s="225"/>
      <c r="V2041" s="225"/>
      <c r="W2041" s="225"/>
      <c r="X2041" s="225"/>
      <c r="Y2041" s="225"/>
      <c r="Z2041" s="225"/>
      <c r="AA2041" s="225"/>
      <c r="AB2041" s="225"/>
      <c r="AC2041" s="225"/>
      <c r="AD2041" s="226"/>
      <c r="AE2041" s="226"/>
      <c r="AF2041" s="227"/>
      <c r="AG2041" s="227"/>
      <c r="AH2041" s="50"/>
      <c r="AI2041" s="50"/>
      <c r="AJ2041" s="50"/>
      <c r="AK2041" s="50"/>
      <c r="AL2041" s="50"/>
      <c r="AM2041" s="50"/>
      <c r="AN2041" s="50"/>
      <c r="AO2041" s="50"/>
      <c r="AP2041" s="50"/>
      <c r="AQ2041" s="50"/>
      <c r="AR2041" s="50"/>
      <c r="AS2041" s="50"/>
      <c r="AT2041" s="50"/>
      <c r="AU2041" s="50"/>
      <c r="AV2041" s="50"/>
      <c r="AW2041" s="50"/>
      <c r="AX2041" s="50"/>
      <c r="AY2041" s="50"/>
      <c r="AZ2041" s="50"/>
      <c r="BA2041" s="50"/>
      <c r="BB2041" s="50"/>
      <c r="BC2041" s="50"/>
      <c r="BD2041" s="50"/>
      <c r="BE2041" s="50"/>
      <c r="BF2041" s="50"/>
      <c r="BG2041" s="50"/>
    </row>
    <row r="2042" spans="4:59" s="51" customFormat="1" x14ac:dyDescent="0.25">
      <c r="D2042" s="228"/>
      <c r="G2042" s="224"/>
      <c r="H2042" s="225"/>
      <c r="I2042" s="225"/>
      <c r="J2042" s="225"/>
      <c r="K2042" s="225"/>
      <c r="L2042" s="225"/>
      <c r="M2042" s="225"/>
      <c r="N2042" s="225"/>
      <c r="O2042" s="225"/>
      <c r="P2042" s="225"/>
      <c r="Q2042" s="225"/>
      <c r="R2042" s="225"/>
      <c r="S2042" s="225"/>
      <c r="T2042" s="225"/>
      <c r="U2042" s="225"/>
      <c r="V2042" s="225"/>
      <c r="W2042" s="225"/>
      <c r="X2042" s="225"/>
      <c r="Y2042" s="225"/>
      <c r="Z2042" s="225"/>
      <c r="AA2042" s="225"/>
      <c r="AB2042" s="225"/>
      <c r="AC2042" s="225"/>
      <c r="AD2042" s="226"/>
      <c r="AE2042" s="226"/>
      <c r="AF2042" s="227"/>
      <c r="AG2042" s="227"/>
      <c r="AH2042" s="50"/>
      <c r="AI2042" s="50"/>
      <c r="AJ2042" s="50"/>
      <c r="AK2042" s="50"/>
      <c r="AL2042" s="50"/>
      <c r="AM2042" s="50"/>
      <c r="AN2042" s="50"/>
      <c r="AO2042" s="50"/>
      <c r="AP2042" s="50"/>
      <c r="AQ2042" s="50"/>
      <c r="AR2042" s="50"/>
      <c r="AS2042" s="50"/>
      <c r="AT2042" s="50"/>
      <c r="AU2042" s="50"/>
      <c r="AV2042" s="50"/>
      <c r="AW2042" s="50"/>
      <c r="AX2042" s="50"/>
      <c r="AY2042" s="50"/>
      <c r="AZ2042" s="50"/>
      <c r="BA2042" s="50"/>
      <c r="BB2042" s="50"/>
      <c r="BC2042" s="50"/>
      <c r="BD2042" s="50"/>
      <c r="BE2042" s="50"/>
      <c r="BF2042" s="50"/>
      <c r="BG2042" s="50"/>
    </row>
    <row r="2043" spans="4:59" s="51" customFormat="1" x14ac:dyDescent="0.25">
      <c r="D2043" s="228"/>
      <c r="G2043" s="224"/>
      <c r="H2043" s="225"/>
      <c r="I2043" s="225"/>
      <c r="J2043" s="225"/>
      <c r="K2043" s="225"/>
      <c r="L2043" s="225"/>
      <c r="M2043" s="225"/>
      <c r="N2043" s="225"/>
      <c r="O2043" s="225"/>
      <c r="P2043" s="225"/>
      <c r="Q2043" s="225"/>
      <c r="R2043" s="225"/>
      <c r="S2043" s="225"/>
      <c r="T2043" s="225"/>
      <c r="U2043" s="225"/>
      <c r="V2043" s="225"/>
      <c r="W2043" s="225"/>
      <c r="X2043" s="225"/>
      <c r="Y2043" s="225"/>
      <c r="Z2043" s="225"/>
      <c r="AA2043" s="225"/>
      <c r="AB2043" s="225"/>
      <c r="AC2043" s="225"/>
      <c r="AD2043" s="226"/>
      <c r="AE2043" s="226"/>
      <c r="AF2043" s="227"/>
      <c r="AG2043" s="227"/>
      <c r="AH2043" s="50"/>
      <c r="AI2043" s="50"/>
      <c r="AJ2043" s="50"/>
      <c r="AK2043" s="50"/>
      <c r="AL2043" s="50"/>
      <c r="AM2043" s="50"/>
      <c r="AN2043" s="50"/>
      <c r="AO2043" s="50"/>
      <c r="AP2043" s="50"/>
      <c r="AQ2043" s="50"/>
      <c r="AR2043" s="50"/>
      <c r="AS2043" s="50"/>
      <c r="AT2043" s="50"/>
      <c r="AU2043" s="50"/>
      <c r="AV2043" s="50"/>
      <c r="AW2043" s="50"/>
      <c r="AX2043" s="50"/>
      <c r="AY2043" s="50"/>
      <c r="AZ2043" s="50"/>
      <c r="BA2043" s="50"/>
      <c r="BB2043" s="50"/>
      <c r="BC2043" s="50"/>
      <c r="BD2043" s="50"/>
      <c r="BE2043" s="50"/>
      <c r="BF2043" s="50"/>
      <c r="BG2043" s="50"/>
    </row>
    <row r="2044" spans="4:59" s="51" customFormat="1" x14ac:dyDescent="0.25">
      <c r="D2044" s="228"/>
      <c r="G2044" s="224"/>
      <c r="H2044" s="225"/>
      <c r="I2044" s="225"/>
      <c r="J2044" s="225"/>
      <c r="K2044" s="225"/>
      <c r="L2044" s="225"/>
      <c r="M2044" s="225"/>
      <c r="N2044" s="225"/>
      <c r="O2044" s="225"/>
      <c r="P2044" s="225"/>
      <c r="Q2044" s="225"/>
      <c r="R2044" s="225"/>
      <c r="S2044" s="225"/>
      <c r="T2044" s="225"/>
      <c r="U2044" s="225"/>
      <c r="V2044" s="225"/>
      <c r="W2044" s="225"/>
      <c r="X2044" s="225"/>
      <c r="Y2044" s="225"/>
      <c r="Z2044" s="225"/>
      <c r="AA2044" s="225"/>
      <c r="AB2044" s="225"/>
      <c r="AC2044" s="225"/>
      <c r="AD2044" s="226"/>
      <c r="AE2044" s="226"/>
      <c r="AF2044" s="227"/>
      <c r="AG2044" s="227"/>
      <c r="AH2044" s="50"/>
      <c r="AI2044" s="50"/>
      <c r="AJ2044" s="50"/>
      <c r="AK2044" s="50"/>
      <c r="AL2044" s="50"/>
      <c r="AM2044" s="50"/>
      <c r="AN2044" s="50"/>
      <c r="AO2044" s="50"/>
      <c r="AP2044" s="50"/>
      <c r="AQ2044" s="50"/>
      <c r="AR2044" s="50"/>
      <c r="AS2044" s="50"/>
      <c r="AT2044" s="50"/>
      <c r="AU2044" s="50"/>
      <c r="AV2044" s="50"/>
      <c r="AW2044" s="50"/>
      <c r="AX2044" s="50"/>
      <c r="AY2044" s="50"/>
      <c r="AZ2044" s="50"/>
      <c r="BA2044" s="50"/>
      <c r="BB2044" s="50"/>
      <c r="BC2044" s="50"/>
      <c r="BD2044" s="50"/>
      <c r="BE2044" s="50"/>
      <c r="BF2044" s="50"/>
      <c r="BG2044" s="50"/>
    </row>
    <row r="2045" spans="4:59" s="51" customFormat="1" x14ac:dyDescent="0.25">
      <c r="D2045" s="228"/>
      <c r="G2045" s="224"/>
      <c r="H2045" s="225"/>
      <c r="I2045" s="225"/>
      <c r="J2045" s="225"/>
      <c r="K2045" s="225"/>
      <c r="L2045" s="225"/>
      <c r="M2045" s="225"/>
      <c r="N2045" s="225"/>
      <c r="O2045" s="225"/>
      <c r="P2045" s="225"/>
      <c r="Q2045" s="225"/>
      <c r="R2045" s="225"/>
      <c r="S2045" s="225"/>
      <c r="T2045" s="225"/>
      <c r="U2045" s="225"/>
      <c r="V2045" s="225"/>
      <c r="W2045" s="225"/>
      <c r="X2045" s="225"/>
      <c r="Y2045" s="225"/>
      <c r="Z2045" s="225"/>
      <c r="AA2045" s="225"/>
      <c r="AB2045" s="225"/>
      <c r="AC2045" s="225"/>
      <c r="AD2045" s="226"/>
      <c r="AE2045" s="226"/>
      <c r="AF2045" s="227"/>
      <c r="AG2045" s="227"/>
      <c r="AH2045" s="50"/>
      <c r="AI2045" s="50"/>
      <c r="AJ2045" s="50"/>
      <c r="AK2045" s="50"/>
      <c r="AL2045" s="50"/>
      <c r="AM2045" s="50"/>
      <c r="AN2045" s="50"/>
      <c r="AO2045" s="50"/>
      <c r="AP2045" s="50"/>
      <c r="AQ2045" s="50"/>
      <c r="AR2045" s="50"/>
      <c r="AS2045" s="50"/>
      <c r="AT2045" s="50"/>
      <c r="AU2045" s="50"/>
      <c r="AV2045" s="50"/>
      <c r="AW2045" s="50"/>
      <c r="AX2045" s="50"/>
      <c r="AY2045" s="50"/>
      <c r="AZ2045" s="50"/>
      <c r="BA2045" s="50"/>
      <c r="BB2045" s="50"/>
      <c r="BC2045" s="50"/>
      <c r="BD2045" s="50"/>
      <c r="BE2045" s="50"/>
      <c r="BF2045" s="50"/>
      <c r="BG2045" s="50"/>
    </row>
    <row r="2046" spans="4:59" s="51" customFormat="1" x14ac:dyDescent="0.25">
      <c r="D2046" s="228"/>
      <c r="G2046" s="224"/>
      <c r="H2046" s="225"/>
      <c r="I2046" s="225"/>
      <c r="J2046" s="225"/>
      <c r="K2046" s="225"/>
      <c r="L2046" s="225"/>
      <c r="M2046" s="225"/>
      <c r="N2046" s="225"/>
      <c r="O2046" s="225"/>
      <c r="P2046" s="225"/>
      <c r="Q2046" s="225"/>
      <c r="R2046" s="225"/>
      <c r="S2046" s="225"/>
      <c r="T2046" s="225"/>
      <c r="U2046" s="225"/>
      <c r="V2046" s="225"/>
      <c r="W2046" s="225"/>
      <c r="X2046" s="225"/>
      <c r="Y2046" s="225"/>
      <c r="Z2046" s="225"/>
      <c r="AA2046" s="225"/>
      <c r="AB2046" s="225"/>
      <c r="AC2046" s="225"/>
      <c r="AD2046" s="226"/>
      <c r="AE2046" s="226"/>
      <c r="AF2046" s="227"/>
      <c r="AG2046" s="227"/>
      <c r="AH2046" s="50"/>
      <c r="AI2046" s="50"/>
      <c r="AJ2046" s="50"/>
      <c r="AK2046" s="50"/>
      <c r="AL2046" s="50"/>
      <c r="AM2046" s="50"/>
      <c r="AN2046" s="50"/>
      <c r="AO2046" s="50"/>
      <c r="AP2046" s="50"/>
      <c r="AQ2046" s="50"/>
      <c r="AR2046" s="50"/>
      <c r="AS2046" s="50"/>
      <c r="AT2046" s="50"/>
      <c r="AU2046" s="50"/>
      <c r="AV2046" s="50"/>
      <c r="AW2046" s="50"/>
      <c r="AX2046" s="50"/>
      <c r="AY2046" s="50"/>
      <c r="AZ2046" s="50"/>
      <c r="BA2046" s="50"/>
      <c r="BB2046" s="50"/>
      <c r="BC2046" s="50"/>
      <c r="BD2046" s="50"/>
      <c r="BE2046" s="50"/>
      <c r="BF2046" s="50"/>
      <c r="BG2046" s="50"/>
    </row>
    <row r="2047" spans="4:59" s="51" customFormat="1" x14ac:dyDescent="0.25">
      <c r="D2047" s="228"/>
      <c r="G2047" s="224"/>
      <c r="H2047" s="225"/>
      <c r="I2047" s="225"/>
      <c r="J2047" s="225"/>
      <c r="K2047" s="225"/>
      <c r="L2047" s="225"/>
      <c r="M2047" s="225"/>
      <c r="N2047" s="225"/>
      <c r="O2047" s="225"/>
      <c r="P2047" s="225"/>
      <c r="Q2047" s="225"/>
      <c r="R2047" s="225"/>
      <c r="S2047" s="225"/>
      <c r="T2047" s="225"/>
      <c r="U2047" s="225"/>
      <c r="V2047" s="225"/>
      <c r="W2047" s="225"/>
      <c r="X2047" s="225"/>
      <c r="Y2047" s="225"/>
      <c r="Z2047" s="225"/>
      <c r="AA2047" s="225"/>
      <c r="AB2047" s="225"/>
      <c r="AC2047" s="225"/>
      <c r="AD2047" s="226"/>
      <c r="AE2047" s="226"/>
      <c r="AF2047" s="227"/>
      <c r="AG2047" s="227"/>
      <c r="AH2047" s="50"/>
      <c r="AI2047" s="50"/>
      <c r="AJ2047" s="50"/>
      <c r="AK2047" s="50"/>
      <c r="AL2047" s="50"/>
      <c r="AM2047" s="50"/>
      <c r="AN2047" s="50"/>
      <c r="AO2047" s="50"/>
      <c r="AP2047" s="50"/>
      <c r="AQ2047" s="50"/>
      <c r="AR2047" s="50"/>
      <c r="AS2047" s="50"/>
      <c r="AT2047" s="50"/>
      <c r="AU2047" s="50"/>
      <c r="AV2047" s="50"/>
      <c r="AW2047" s="50"/>
      <c r="AX2047" s="50"/>
      <c r="AY2047" s="50"/>
      <c r="AZ2047" s="50"/>
      <c r="BA2047" s="50"/>
      <c r="BB2047" s="50"/>
      <c r="BC2047" s="50"/>
      <c r="BD2047" s="50"/>
      <c r="BE2047" s="50"/>
      <c r="BF2047" s="50"/>
      <c r="BG2047" s="50"/>
    </row>
    <row r="2048" spans="4:59" s="51" customFormat="1" x14ac:dyDescent="0.25">
      <c r="D2048" s="228"/>
      <c r="G2048" s="224"/>
      <c r="H2048" s="225"/>
      <c r="I2048" s="225"/>
      <c r="J2048" s="225"/>
      <c r="K2048" s="225"/>
      <c r="L2048" s="225"/>
      <c r="M2048" s="225"/>
      <c r="N2048" s="225"/>
      <c r="O2048" s="225"/>
      <c r="P2048" s="225"/>
      <c r="Q2048" s="225"/>
      <c r="R2048" s="225"/>
      <c r="S2048" s="225"/>
      <c r="T2048" s="225"/>
      <c r="U2048" s="225"/>
      <c r="V2048" s="225"/>
      <c r="W2048" s="225"/>
      <c r="X2048" s="225"/>
      <c r="Y2048" s="225"/>
      <c r="Z2048" s="225"/>
      <c r="AA2048" s="225"/>
      <c r="AB2048" s="225"/>
      <c r="AC2048" s="225"/>
      <c r="AD2048" s="226"/>
      <c r="AE2048" s="226"/>
      <c r="AF2048" s="227"/>
      <c r="AG2048" s="227"/>
      <c r="AH2048" s="50"/>
      <c r="AI2048" s="50"/>
      <c r="AJ2048" s="50"/>
      <c r="AK2048" s="50"/>
      <c r="AL2048" s="50"/>
      <c r="AM2048" s="50"/>
      <c r="AN2048" s="50"/>
      <c r="AO2048" s="50"/>
      <c r="AP2048" s="50"/>
      <c r="AQ2048" s="50"/>
      <c r="AR2048" s="50"/>
      <c r="AS2048" s="50"/>
      <c r="AT2048" s="50"/>
      <c r="AU2048" s="50"/>
      <c r="AV2048" s="50"/>
      <c r="AW2048" s="50"/>
      <c r="AX2048" s="50"/>
      <c r="AY2048" s="50"/>
      <c r="AZ2048" s="50"/>
      <c r="BA2048" s="50"/>
      <c r="BB2048" s="50"/>
      <c r="BC2048" s="50"/>
      <c r="BD2048" s="50"/>
      <c r="BE2048" s="50"/>
      <c r="BF2048" s="50"/>
      <c r="BG2048" s="50"/>
    </row>
    <row r="2049" spans="4:59" s="51" customFormat="1" x14ac:dyDescent="0.25">
      <c r="D2049" s="228"/>
      <c r="G2049" s="224"/>
      <c r="H2049" s="225"/>
      <c r="I2049" s="225"/>
      <c r="J2049" s="225"/>
      <c r="K2049" s="225"/>
      <c r="L2049" s="225"/>
      <c r="M2049" s="225"/>
      <c r="N2049" s="225"/>
      <c r="O2049" s="225"/>
      <c r="P2049" s="225"/>
      <c r="Q2049" s="225"/>
      <c r="R2049" s="225"/>
      <c r="S2049" s="225"/>
      <c r="T2049" s="225"/>
      <c r="U2049" s="225"/>
      <c r="V2049" s="225"/>
      <c r="W2049" s="225"/>
      <c r="X2049" s="225"/>
      <c r="Y2049" s="225"/>
      <c r="Z2049" s="225"/>
      <c r="AA2049" s="225"/>
      <c r="AB2049" s="225"/>
      <c r="AC2049" s="225"/>
      <c r="AD2049" s="226"/>
      <c r="AE2049" s="226"/>
      <c r="AF2049" s="227"/>
      <c r="AG2049" s="227"/>
      <c r="AH2049" s="50"/>
      <c r="AI2049" s="50"/>
      <c r="AJ2049" s="50"/>
      <c r="AK2049" s="50"/>
      <c r="AL2049" s="50"/>
      <c r="AM2049" s="50"/>
      <c r="AN2049" s="50"/>
      <c r="AO2049" s="50"/>
      <c r="AP2049" s="50"/>
      <c r="AQ2049" s="50"/>
      <c r="AR2049" s="50"/>
      <c r="AS2049" s="50"/>
      <c r="AT2049" s="50"/>
      <c r="AU2049" s="50"/>
      <c r="AV2049" s="50"/>
      <c r="AW2049" s="50"/>
      <c r="AX2049" s="50"/>
      <c r="AY2049" s="50"/>
      <c r="AZ2049" s="50"/>
      <c r="BA2049" s="50"/>
      <c r="BB2049" s="50"/>
      <c r="BC2049" s="50"/>
      <c r="BD2049" s="50"/>
      <c r="BE2049" s="50"/>
      <c r="BF2049" s="50"/>
      <c r="BG2049" s="50"/>
    </row>
    <row r="2050" spans="4:59" s="51" customFormat="1" x14ac:dyDescent="0.25">
      <c r="D2050" s="228"/>
      <c r="G2050" s="224"/>
      <c r="H2050" s="225"/>
      <c r="I2050" s="225"/>
      <c r="J2050" s="225"/>
      <c r="K2050" s="225"/>
      <c r="L2050" s="225"/>
      <c r="M2050" s="225"/>
      <c r="N2050" s="225"/>
      <c r="O2050" s="225"/>
      <c r="P2050" s="225"/>
      <c r="Q2050" s="225"/>
      <c r="R2050" s="225"/>
      <c r="S2050" s="225"/>
      <c r="T2050" s="225"/>
      <c r="U2050" s="225"/>
      <c r="V2050" s="225"/>
      <c r="W2050" s="225"/>
      <c r="X2050" s="225"/>
      <c r="Y2050" s="225"/>
      <c r="Z2050" s="225"/>
      <c r="AA2050" s="225"/>
      <c r="AB2050" s="225"/>
      <c r="AC2050" s="225"/>
      <c r="AD2050" s="226"/>
      <c r="AE2050" s="226"/>
      <c r="AF2050" s="227"/>
      <c r="AG2050" s="227"/>
      <c r="AH2050" s="50"/>
      <c r="AI2050" s="50"/>
      <c r="AJ2050" s="50"/>
      <c r="AK2050" s="50"/>
      <c r="AL2050" s="50"/>
      <c r="AM2050" s="50"/>
      <c r="AN2050" s="50"/>
      <c r="AO2050" s="50"/>
      <c r="AP2050" s="50"/>
      <c r="AQ2050" s="50"/>
      <c r="AR2050" s="50"/>
      <c r="AS2050" s="50"/>
      <c r="AT2050" s="50"/>
      <c r="AU2050" s="50"/>
      <c r="AV2050" s="50"/>
      <c r="AW2050" s="50"/>
      <c r="AX2050" s="50"/>
      <c r="AY2050" s="50"/>
      <c r="AZ2050" s="50"/>
      <c r="BA2050" s="50"/>
      <c r="BB2050" s="50"/>
      <c r="BC2050" s="50"/>
      <c r="BD2050" s="50"/>
      <c r="BE2050" s="50"/>
      <c r="BF2050" s="50"/>
      <c r="BG2050" s="50"/>
    </row>
    <row r="2051" spans="4:59" s="51" customFormat="1" x14ac:dyDescent="0.25">
      <c r="D2051" s="228"/>
      <c r="G2051" s="224"/>
      <c r="H2051" s="225"/>
      <c r="I2051" s="225"/>
      <c r="J2051" s="225"/>
      <c r="K2051" s="225"/>
      <c r="L2051" s="225"/>
      <c r="M2051" s="225"/>
      <c r="N2051" s="225"/>
      <c r="O2051" s="225"/>
      <c r="P2051" s="225"/>
      <c r="Q2051" s="225"/>
      <c r="R2051" s="225"/>
      <c r="S2051" s="225"/>
      <c r="T2051" s="225"/>
      <c r="U2051" s="225"/>
      <c r="V2051" s="225"/>
      <c r="W2051" s="225"/>
      <c r="X2051" s="225"/>
      <c r="Y2051" s="225"/>
      <c r="Z2051" s="225"/>
      <c r="AA2051" s="225"/>
      <c r="AB2051" s="225"/>
      <c r="AC2051" s="225"/>
      <c r="AD2051" s="226"/>
      <c r="AE2051" s="226"/>
      <c r="AF2051" s="227"/>
      <c r="AG2051" s="227"/>
      <c r="AH2051" s="50"/>
      <c r="AI2051" s="50"/>
      <c r="AJ2051" s="50"/>
      <c r="AK2051" s="50"/>
      <c r="AL2051" s="50"/>
      <c r="AM2051" s="50"/>
      <c r="AN2051" s="50"/>
      <c r="AO2051" s="50"/>
      <c r="AP2051" s="50"/>
      <c r="AQ2051" s="50"/>
      <c r="AR2051" s="50"/>
      <c r="AS2051" s="50"/>
      <c r="AT2051" s="50"/>
      <c r="AU2051" s="50"/>
      <c r="AV2051" s="50"/>
      <c r="AW2051" s="50"/>
      <c r="AX2051" s="50"/>
      <c r="AY2051" s="50"/>
      <c r="AZ2051" s="50"/>
      <c r="BA2051" s="50"/>
      <c r="BB2051" s="50"/>
      <c r="BC2051" s="50"/>
      <c r="BD2051" s="50"/>
      <c r="BE2051" s="50"/>
      <c r="BF2051" s="50"/>
      <c r="BG2051" s="50"/>
    </row>
    <row r="2052" spans="4:59" s="51" customFormat="1" x14ac:dyDescent="0.25">
      <c r="D2052" s="228"/>
      <c r="G2052" s="224"/>
      <c r="H2052" s="225"/>
      <c r="I2052" s="225"/>
      <c r="J2052" s="225"/>
      <c r="K2052" s="225"/>
      <c r="L2052" s="225"/>
      <c r="M2052" s="225"/>
      <c r="N2052" s="225"/>
      <c r="O2052" s="225"/>
      <c r="P2052" s="225"/>
      <c r="Q2052" s="225"/>
      <c r="R2052" s="225"/>
      <c r="S2052" s="225"/>
      <c r="T2052" s="225"/>
      <c r="U2052" s="225"/>
      <c r="V2052" s="225"/>
      <c r="W2052" s="225"/>
      <c r="X2052" s="225"/>
      <c r="Y2052" s="225"/>
      <c r="Z2052" s="225"/>
      <c r="AA2052" s="225"/>
      <c r="AB2052" s="225"/>
      <c r="AC2052" s="225"/>
      <c r="AD2052" s="226"/>
      <c r="AE2052" s="226"/>
      <c r="AF2052" s="227"/>
      <c r="AG2052" s="227"/>
      <c r="AH2052" s="50"/>
      <c r="AI2052" s="50"/>
      <c r="AJ2052" s="50"/>
      <c r="AK2052" s="50"/>
      <c r="AL2052" s="50"/>
      <c r="AM2052" s="50"/>
      <c r="AN2052" s="50"/>
      <c r="AO2052" s="50"/>
      <c r="AP2052" s="50"/>
      <c r="AQ2052" s="50"/>
      <c r="AR2052" s="50"/>
      <c r="AS2052" s="50"/>
      <c r="AT2052" s="50"/>
      <c r="AU2052" s="50"/>
      <c r="AV2052" s="50"/>
      <c r="AW2052" s="50"/>
      <c r="AX2052" s="50"/>
      <c r="AY2052" s="50"/>
      <c r="AZ2052" s="50"/>
      <c r="BA2052" s="50"/>
      <c r="BB2052" s="50"/>
      <c r="BC2052" s="50"/>
      <c r="BD2052" s="50"/>
      <c r="BE2052" s="50"/>
      <c r="BF2052" s="50"/>
      <c r="BG2052" s="50"/>
    </row>
    <row r="2053" spans="4:59" s="51" customFormat="1" x14ac:dyDescent="0.25">
      <c r="D2053" s="228"/>
      <c r="G2053" s="224"/>
      <c r="H2053" s="225"/>
      <c r="I2053" s="225"/>
      <c r="J2053" s="225"/>
      <c r="K2053" s="225"/>
      <c r="L2053" s="225"/>
      <c r="M2053" s="225"/>
      <c r="N2053" s="225"/>
      <c r="O2053" s="225"/>
      <c r="P2053" s="225"/>
      <c r="Q2053" s="225"/>
      <c r="R2053" s="225"/>
      <c r="S2053" s="225"/>
      <c r="T2053" s="225"/>
      <c r="U2053" s="225"/>
      <c r="V2053" s="225"/>
      <c r="W2053" s="225"/>
      <c r="X2053" s="225"/>
      <c r="Y2053" s="225"/>
      <c r="Z2053" s="225"/>
      <c r="AA2053" s="225"/>
      <c r="AB2053" s="225"/>
      <c r="AC2053" s="225"/>
      <c r="AD2053" s="226"/>
      <c r="AE2053" s="226"/>
      <c r="AF2053" s="227"/>
      <c r="AG2053" s="227"/>
      <c r="AH2053" s="50"/>
      <c r="AI2053" s="50"/>
      <c r="AJ2053" s="50"/>
      <c r="AK2053" s="50"/>
      <c r="AL2053" s="50"/>
      <c r="AM2053" s="50"/>
      <c r="AN2053" s="50"/>
      <c r="AO2053" s="50"/>
      <c r="AP2053" s="50"/>
      <c r="AQ2053" s="50"/>
      <c r="AR2053" s="50"/>
      <c r="AS2053" s="50"/>
      <c r="AT2053" s="50"/>
      <c r="AU2053" s="50"/>
      <c r="AV2053" s="50"/>
      <c r="AW2053" s="50"/>
      <c r="AX2053" s="50"/>
      <c r="AY2053" s="50"/>
      <c r="AZ2053" s="50"/>
      <c r="BA2053" s="50"/>
      <c r="BB2053" s="50"/>
      <c r="BC2053" s="50"/>
      <c r="BD2053" s="50"/>
      <c r="BE2053" s="50"/>
      <c r="BF2053" s="50"/>
      <c r="BG2053" s="50"/>
    </row>
    <row r="2054" spans="4:59" s="51" customFormat="1" x14ac:dyDescent="0.25">
      <c r="D2054" s="228"/>
      <c r="G2054" s="224"/>
      <c r="H2054" s="225"/>
      <c r="I2054" s="225"/>
      <c r="J2054" s="225"/>
      <c r="K2054" s="225"/>
      <c r="L2054" s="225"/>
      <c r="M2054" s="225"/>
      <c r="N2054" s="225"/>
      <c r="O2054" s="225"/>
      <c r="P2054" s="225"/>
      <c r="Q2054" s="225"/>
      <c r="R2054" s="225"/>
      <c r="S2054" s="225"/>
      <c r="T2054" s="225"/>
      <c r="U2054" s="225"/>
      <c r="V2054" s="225"/>
      <c r="W2054" s="225"/>
      <c r="X2054" s="225"/>
      <c r="Y2054" s="225"/>
      <c r="Z2054" s="225"/>
      <c r="AA2054" s="225"/>
      <c r="AB2054" s="225"/>
      <c r="AC2054" s="225"/>
      <c r="AD2054" s="226"/>
      <c r="AE2054" s="226"/>
      <c r="AF2054" s="227"/>
      <c r="AG2054" s="227"/>
      <c r="AH2054" s="50"/>
      <c r="AI2054" s="50"/>
      <c r="AJ2054" s="50"/>
      <c r="AK2054" s="50"/>
      <c r="AL2054" s="50"/>
      <c r="AM2054" s="50"/>
      <c r="AN2054" s="50"/>
      <c r="AO2054" s="50"/>
      <c r="AP2054" s="50"/>
      <c r="AQ2054" s="50"/>
      <c r="AR2054" s="50"/>
      <c r="AS2054" s="50"/>
      <c r="AT2054" s="50"/>
      <c r="AU2054" s="50"/>
      <c r="AV2054" s="50"/>
      <c r="AW2054" s="50"/>
      <c r="AX2054" s="50"/>
      <c r="AY2054" s="50"/>
      <c r="AZ2054" s="50"/>
      <c r="BA2054" s="50"/>
      <c r="BB2054" s="50"/>
      <c r="BC2054" s="50"/>
      <c r="BD2054" s="50"/>
      <c r="BE2054" s="50"/>
      <c r="BF2054" s="50"/>
      <c r="BG2054" s="50"/>
    </row>
    <row r="2055" spans="4:59" s="51" customFormat="1" x14ac:dyDescent="0.25">
      <c r="D2055" s="228"/>
      <c r="G2055" s="224"/>
      <c r="H2055" s="225"/>
      <c r="I2055" s="225"/>
      <c r="J2055" s="225"/>
      <c r="K2055" s="225"/>
      <c r="L2055" s="225"/>
      <c r="M2055" s="225"/>
      <c r="N2055" s="225"/>
      <c r="O2055" s="225"/>
      <c r="P2055" s="225"/>
      <c r="Q2055" s="225"/>
      <c r="R2055" s="225"/>
      <c r="S2055" s="225"/>
      <c r="T2055" s="225"/>
      <c r="U2055" s="225"/>
      <c r="V2055" s="225"/>
      <c r="W2055" s="225"/>
      <c r="X2055" s="225"/>
      <c r="Y2055" s="225"/>
      <c r="Z2055" s="225"/>
      <c r="AA2055" s="225"/>
      <c r="AB2055" s="225"/>
      <c r="AC2055" s="225"/>
      <c r="AD2055" s="226"/>
      <c r="AE2055" s="226"/>
      <c r="AF2055" s="227"/>
      <c r="AG2055" s="227"/>
      <c r="AH2055" s="50"/>
      <c r="AI2055" s="50"/>
      <c r="AJ2055" s="50"/>
      <c r="AK2055" s="50"/>
      <c r="AL2055" s="50"/>
      <c r="AM2055" s="50"/>
      <c r="AN2055" s="50"/>
      <c r="AO2055" s="50"/>
      <c r="AP2055" s="50"/>
      <c r="AQ2055" s="50"/>
      <c r="AR2055" s="50"/>
      <c r="AS2055" s="50"/>
      <c r="AT2055" s="50"/>
      <c r="AU2055" s="50"/>
      <c r="AV2055" s="50"/>
      <c r="AW2055" s="50"/>
      <c r="AX2055" s="50"/>
      <c r="AY2055" s="50"/>
      <c r="AZ2055" s="50"/>
      <c r="BA2055" s="50"/>
      <c r="BB2055" s="50"/>
      <c r="BC2055" s="50"/>
      <c r="BD2055" s="50"/>
      <c r="BE2055" s="50"/>
      <c r="BF2055" s="50"/>
      <c r="BG2055" s="50"/>
    </row>
    <row r="2056" spans="4:59" s="51" customFormat="1" x14ac:dyDescent="0.25">
      <c r="D2056" s="228"/>
      <c r="G2056" s="224"/>
      <c r="H2056" s="225"/>
      <c r="I2056" s="225"/>
      <c r="J2056" s="225"/>
      <c r="K2056" s="225"/>
      <c r="L2056" s="225"/>
      <c r="M2056" s="225"/>
      <c r="N2056" s="225"/>
      <c r="O2056" s="225"/>
      <c r="P2056" s="225"/>
      <c r="Q2056" s="225"/>
      <c r="R2056" s="225"/>
      <c r="S2056" s="225"/>
      <c r="T2056" s="225"/>
      <c r="U2056" s="225"/>
      <c r="V2056" s="225"/>
      <c r="W2056" s="225"/>
      <c r="X2056" s="225"/>
      <c r="Y2056" s="225"/>
      <c r="Z2056" s="225"/>
      <c r="AA2056" s="225"/>
      <c r="AB2056" s="225"/>
      <c r="AC2056" s="225"/>
      <c r="AD2056" s="226"/>
      <c r="AE2056" s="226"/>
      <c r="AF2056" s="227"/>
      <c r="AG2056" s="227"/>
      <c r="AH2056" s="50"/>
      <c r="AI2056" s="50"/>
      <c r="AJ2056" s="50"/>
      <c r="AK2056" s="50"/>
      <c r="AL2056" s="50"/>
      <c r="AM2056" s="50"/>
      <c r="AN2056" s="50"/>
      <c r="AO2056" s="50"/>
      <c r="AP2056" s="50"/>
      <c r="AQ2056" s="50"/>
      <c r="AR2056" s="50"/>
      <c r="AS2056" s="50"/>
      <c r="AT2056" s="50"/>
      <c r="AU2056" s="50"/>
      <c r="AV2056" s="50"/>
      <c r="AW2056" s="50"/>
      <c r="AX2056" s="50"/>
      <c r="AY2056" s="50"/>
      <c r="AZ2056" s="50"/>
      <c r="BA2056" s="50"/>
      <c r="BB2056" s="50"/>
      <c r="BC2056" s="50"/>
      <c r="BD2056" s="50"/>
      <c r="BE2056" s="50"/>
      <c r="BF2056" s="50"/>
      <c r="BG2056" s="50"/>
    </row>
    <row r="2057" spans="4:59" s="51" customFormat="1" x14ac:dyDescent="0.25">
      <c r="D2057" s="228"/>
      <c r="G2057" s="224"/>
      <c r="H2057" s="225"/>
      <c r="I2057" s="225"/>
      <c r="J2057" s="225"/>
      <c r="K2057" s="225"/>
      <c r="L2057" s="225"/>
      <c r="M2057" s="225"/>
      <c r="N2057" s="225"/>
      <c r="O2057" s="225"/>
      <c r="P2057" s="225"/>
      <c r="Q2057" s="225"/>
      <c r="R2057" s="225"/>
      <c r="S2057" s="225"/>
      <c r="T2057" s="225"/>
      <c r="U2057" s="225"/>
      <c r="V2057" s="225"/>
      <c r="W2057" s="225"/>
      <c r="X2057" s="225"/>
      <c r="Y2057" s="225"/>
      <c r="Z2057" s="225"/>
      <c r="AA2057" s="225"/>
      <c r="AB2057" s="225"/>
      <c r="AC2057" s="225"/>
      <c r="AD2057" s="226"/>
      <c r="AE2057" s="226"/>
      <c r="AF2057" s="227"/>
      <c r="AG2057" s="227"/>
      <c r="AH2057" s="50"/>
      <c r="AI2057" s="50"/>
      <c r="AJ2057" s="50"/>
      <c r="AK2057" s="50"/>
      <c r="AL2057" s="50"/>
      <c r="AM2057" s="50"/>
      <c r="AN2057" s="50"/>
      <c r="AO2057" s="50"/>
      <c r="AP2057" s="50"/>
      <c r="AQ2057" s="50"/>
      <c r="AR2057" s="50"/>
      <c r="AS2057" s="50"/>
      <c r="AT2057" s="50"/>
      <c r="AU2057" s="50"/>
      <c r="AV2057" s="50"/>
      <c r="AW2057" s="50"/>
      <c r="AX2057" s="50"/>
      <c r="AY2057" s="50"/>
      <c r="AZ2057" s="50"/>
      <c r="BA2057" s="50"/>
      <c r="BB2057" s="50"/>
      <c r="BC2057" s="50"/>
      <c r="BD2057" s="50"/>
      <c r="BE2057" s="50"/>
      <c r="BF2057" s="50"/>
      <c r="BG2057" s="50"/>
    </row>
    <row r="2058" spans="4:59" s="51" customFormat="1" x14ac:dyDescent="0.25">
      <c r="D2058" s="228"/>
      <c r="G2058" s="224"/>
      <c r="H2058" s="225"/>
      <c r="I2058" s="225"/>
      <c r="J2058" s="225"/>
      <c r="K2058" s="225"/>
      <c r="L2058" s="225"/>
      <c r="M2058" s="225"/>
      <c r="N2058" s="225"/>
      <c r="O2058" s="225"/>
      <c r="P2058" s="225"/>
      <c r="Q2058" s="225"/>
      <c r="R2058" s="225"/>
      <c r="S2058" s="225"/>
      <c r="T2058" s="225"/>
      <c r="U2058" s="225"/>
      <c r="V2058" s="225"/>
      <c r="W2058" s="225"/>
      <c r="X2058" s="225"/>
      <c r="Y2058" s="225"/>
      <c r="Z2058" s="225"/>
      <c r="AA2058" s="225"/>
      <c r="AB2058" s="225"/>
      <c r="AC2058" s="225"/>
      <c r="AD2058" s="226"/>
      <c r="AE2058" s="226"/>
      <c r="AF2058" s="227"/>
      <c r="AG2058" s="227"/>
      <c r="AH2058" s="50"/>
      <c r="AI2058" s="50"/>
      <c r="AJ2058" s="50"/>
      <c r="AK2058" s="50"/>
      <c r="AL2058" s="50"/>
      <c r="AM2058" s="50"/>
      <c r="AN2058" s="50"/>
      <c r="AO2058" s="50"/>
      <c r="AP2058" s="50"/>
      <c r="AQ2058" s="50"/>
      <c r="AR2058" s="50"/>
      <c r="AS2058" s="50"/>
      <c r="AT2058" s="50"/>
      <c r="AU2058" s="50"/>
      <c r="AV2058" s="50"/>
      <c r="AW2058" s="50"/>
      <c r="AX2058" s="50"/>
      <c r="AY2058" s="50"/>
      <c r="AZ2058" s="50"/>
      <c r="BA2058" s="50"/>
      <c r="BB2058" s="50"/>
      <c r="BC2058" s="50"/>
      <c r="BD2058" s="50"/>
      <c r="BE2058" s="50"/>
      <c r="BF2058" s="50"/>
      <c r="BG2058" s="50"/>
    </row>
    <row r="2059" spans="4:59" s="51" customFormat="1" x14ac:dyDescent="0.25">
      <c r="D2059" s="228"/>
      <c r="G2059" s="224"/>
      <c r="H2059" s="225"/>
      <c r="I2059" s="225"/>
      <c r="J2059" s="225"/>
      <c r="K2059" s="225"/>
      <c r="L2059" s="225"/>
      <c r="M2059" s="225"/>
      <c r="N2059" s="225"/>
      <c r="O2059" s="225"/>
      <c r="P2059" s="225"/>
      <c r="Q2059" s="225"/>
      <c r="R2059" s="225"/>
      <c r="S2059" s="225"/>
      <c r="T2059" s="225"/>
      <c r="U2059" s="225"/>
      <c r="V2059" s="225"/>
      <c r="W2059" s="225"/>
      <c r="X2059" s="225"/>
      <c r="Y2059" s="225"/>
      <c r="Z2059" s="225"/>
      <c r="AA2059" s="225"/>
      <c r="AB2059" s="225"/>
      <c r="AC2059" s="225"/>
      <c r="AD2059" s="226"/>
      <c r="AE2059" s="226"/>
      <c r="AF2059" s="227"/>
      <c r="AG2059" s="227"/>
      <c r="AH2059" s="50"/>
      <c r="AI2059" s="50"/>
      <c r="AJ2059" s="50"/>
      <c r="AK2059" s="50"/>
      <c r="AL2059" s="50"/>
      <c r="AM2059" s="50"/>
      <c r="AN2059" s="50"/>
      <c r="AO2059" s="50"/>
      <c r="AP2059" s="50"/>
      <c r="AQ2059" s="50"/>
      <c r="AR2059" s="50"/>
      <c r="AS2059" s="50"/>
      <c r="AT2059" s="50"/>
      <c r="AU2059" s="50"/>
      <c r="AV2059" s="50"/>
      <c r="AW2059" s="50"/>
      <c r="AX2059" s="50"/>
      <c r="AY2059" s="50"/>
      <c r="AZ2059" s="50"/>
      <c r="BA2059" s="50"/>
      <c r="BB2059" s="50"/>
      <c r="BC2059" s="50"/>
      <c r="BD2059" s="50"/>
      <c r="BE2059" s="50"/>
      <c r="BF2059" s="50"/>
      <c r="BG2059" s="50"/>
    </row>
    <row r="2060" spans="4:59" s="51" customFormat="1" x14ac:dyDescent="0.25">
      <c r="D2060" s="228"/>
      <c r="G2060" s="224"/>
      <c r="H2060" s="225"/>
      <c r="I2060" s="225"/>
      <c r="J2060" s="225"/>
      <c r="K2060" s="225"/>
      <c r="L2060" s="225"/>
      <c r="M2060" s="225"/>
      <c r="N2060" s="225"/>
      <c r="O2060" s="225"/>
      <c r="P2060" s="225"/>
      <c r="Q2060" s="225"/>
      <c r="R2060" s="225"/>
      <c r="S2060" s="225"/>
      <c r="T2060" s="225"/>
      <c r="U2060" s="225"/>
      <c r="V2060" s="225"/>
      <c r="W2060" s="225"/>
      <c r="X2060" s="225"/>
      <c r="Y2060" s="225"/>
      <c r="Z2060" s="225"/>
      <c r="AA2060" s="225"/>
      <c r="AB2060" s="225"/>
      <c r="AC2060" s="225"/>
      <c r="AD2060" s="226"/>
      <c r="AE2060" s="226"/>
      <c r="AF2060" s="227"/>
      <c r="AG2060" s="227"/>
      <c r="AH2060" s="50"/>
      <c r="AI2060" s="50"/>
      <c r="AJ2060" s="50"/>
      <c r="AK2060" s="50"/>
      <c r="AL2060" s="50"/>
      <c r="AM2060" s="50"/>
      <c r="AN2060" s="50"/>
      <c r="AO2060" s="50"/>
      <c r="AP2060" s="50"/>
      <c r="AQ2060" s="50"/>
      <c r="AR2060" s="50"/>
      <c r="AS2060" s="50"/>
      <c r="AT2060" s="50"/>
      <c r="AU2060" s="50"/>
      <c r="AV2060" s="50"/>
      <c r="AW2060" s="50"/>
      <c r="AX2060" s="50"/>
      <c r="AY2060" s="50"/>
      <c r="AZ2060" s="50"/>
      <c r="BA2060" s="50"/>
      <c r="BB2060" s="50"/>
      <c r="BC2060" s="50"/>
      <c r="BD2060" s="50"/>
      <c r="BE2060" s="50"/>
      <c r="BF2060" s="50"/>
      <c r="BG2060" s="50"/>
    </row>
    <row r="2061" spans="4:59" s="51" customFormat="1" x14ac:dyDescent="0.25">
      <c r="D2061" s="228"/>
      <c r="G2061" s="224"/>
      <c r="H2061" s="225"/>
      <c r="I2061" s="225"/>
      <c r="J2061" s="225"/>
      <c r="K2061" s="225"/>
      <c r="L2061" s="225"/>
      <c r="M2061" s="225"/>
      <c r="N2061" s="225"/>
      <c r="O2061" s="225"/>
      <c r="P2061" s="225"/>
      <c r="Q2061" s="225"/>
      <c r="R2061" s="225"/>
      <c r="S2061" s="225"/>
      <c r="T2061" s="225"/>
      <c r="U2061" s="225"/>
      <c r="V2061" s="225"/>
      <c r="W2061" s="225"/>
      <c r="X2061" s="225"/>
      <c r="Y2061" s="225"/>
      <c r="Z2061" s="225"/>
      <c r="AA2061" s="225"/>
      <c r="AB2061" s="225"/>
      <c r="AC2061" s="225"/>
      <c r="AD2061" s="226"/>
      <c r="AE2061" s="226"/>
      <c r="AF2061" s="227"/>
      <c r="AG2061" s="227"/>
      <c r="AH2061" s="50"/>
      <c r="AI2061" s="50"/>
      <c r="AJ2061" s="50"/>
      <c r="AK2061" s="50"/>
      <c r="AL2061" s="50"/>
      <c r="AM2061" s="50"/>
      <c r="AN2061" s="50"/>
      <c r="AO2061" s="50"/>
      <c r="AP2061" s="50"/>
      <c r="AQ2061" s="50"/>
      <c r="AR2061" s="50"/>
      <c r="AS2061" s="50"/>
      <c r="AT2061" s="50"/>
      <c r="AU2061" s="50"/>
      <c r="AV2061" s="50"/>
      <c r="AW2061" s="50"/>
      <c r="AX2061" s="50"/>
      <c r="AY2061" s="50"/>
      <c r="AZ2061" s="50"/>
      <c r="BA2061" s="50"/>
      <c r="BB2061" s="50"/>
      <c r="BC2061" s="50"/>
      <c r="BD2061" s="50"/>
      <c r="BE2061" s="50"/>
      <c r="BF2061" s="50"/>
      <c r="BG2061" s="50"/>
    </row>
    <row r="2062" spans="4:59" s="51" customFormat="1" x14ac:dyDescent="0.25">
      <c r="D2062" s="228"/>
      <c r="G2062" s="224"/>
      <c r="H2062" s="225"/>
      <c r="I2062" s="225"/>
      <c r="J2062" s="225"/>
      <c r="K2062" s="225"/>
      <c r="L2062" s="225"/>
      <c r="M2062" s="225"/>
      <c r="N2062" s="225"/>
      <c r="O2062" s="225"/>
      <c r="P2062" s="225"/>
      <c r="Q2062" s="225"/>
      <c r="R2062" s="225"/>
      <c r="S2062" s="225"/>
      <c r="T2062" s="225"/>
      <c r="U2062" s="225"/>
      <c r="V2062" s="225"/>
      <c r="W2062" s="225"/>
      <c r="X2062" s="225"/>
      <c r="Y2062" s="225"/>
      <c r="Z2062" s="225"/>
      <c r="AA2062" s="225"/>
      <c r="AB2062" s="225"/>
      <c r="AC2062" s="225"/>
      <c r="AD2062" s="226"/>
      <c r="AE2062" s="226"/>
      <c r="AF2062" s="227"/>
      <c r="AG2062" s="227"/>
      <c r="AH2062" s="50"/>
      <c r="AI2062" s="50"/>
      <c r="AJ2062" s="50"/>
      <c r="AK2062" s="50"/>
      <c r="AL2062" s="50"/>
      <c r="AM2062" s="50"/>
      <c r="AN2062" s="50"/>
      <c r="AO2062" s="50"/>
      <c r="AP2062" s="50"/>
      <c r="AQ2062" s="50"/>
      <c r="AR2062" s="50"/>
      <c r="AS2062" s="50"/>
      <c r="AT2062" s="50"/>
      <c r="AU2062" s="50"/>
      <c r="AV2062" s="50"/>
      <c r="AW2062" s="50"/>
      <c r="AX2062" s="50"/>
      <c r="AY2062" s="50"/>
      <c r="AZ2062" s="50"/>
      <c r="BA2062" s="50"/>
      <c r="BB2062" s="50"/>
      <c r="BC2062" s="50"/>
      <c r="BD2062" s="50"/>
      <c r="BE2062" s="50"/>
      <c r="BF2062" s="50"/>
      <c r="BG2062" s="50"/>
    </row>
    <row r="2063" spans="4:59" s="51" customFormat="1" x14ac:dyDescent="0.25">
      <c r="D2063" s="228"/>
      <c r="G2063" s="224"/>
      <c r="H2063" s="225"/>
      <c r="I2063" s="225"/>
      <c r="J2063" s="225"/>
      <c r="K2063" s="225"/>
      <c r="L2063" s="225"/>
      <c r="M2063" s="225"/>
      <c r="N2063" s="225"/>
      <c r="O2063" s="225"/>
      <c r="P2063" s="225"/>
      <c r="Q2063" s="225"/>
      <c r="R2063" s="225"/>
      <c r="S2063" s="225"/>
      <c r="T2063" s="225"/>
      <c r="U2063" s="225"/>
      <c r="V2063" s="225"/>
      <c r="W2063" s="225"/>
      <c r="X2063" s="225"/>
      <c r="Y2063" s="225"/>
      <c r="Z2063" s="225"/>
      <c r="AA2063" s="225"/>
      <c r="AB2063" s="225"/>
      <c r="AC2063" s="225"/>
      <c r="AD2063" s="226"/>
      <c r="AE2063" s="226"/>
      <c r="AF2063" s="227"/>
      <c r="AG2063" s="227"/>
      <c r="AH2063" s="50"/>
      <c r="AI2063" s="50"/>
      <c r="AJ2063" s="50"/>
      <c r="AK2063" s="50"/>
      <c r="AL2063" s="50"/>
      <c r="AM2063" s="50"/>
      <c r="AN2063" s="50"/>
      <c r="AO2063" s="50"/>
      <c r="AP2063" s="50"/>
      <c r="AQ2063" s="50"/>
      <c r="AR2063" s="50"/>
      <c r="AS2063" s="50"/>
      <c r="AT2063" s="50"/>
      <c r="AU2063" s="50"/>
      <c r="AV2063" s="50"/>
      <c r="AW2063" s="50"/>
      <c r="AX2063" s="50"/>
      <c r="AY2063" s="50"/>
      <c r="AZ2063" s="50"/>
      <c r="BA2063" s="50"/>
      <c r="BB2063" s="50"/>
      <c r="BC2063" s="50"/>
      <c r="BD2063" s="50"/>
      <c r="BE2063" s="50"/>
      <c r="BF2063" s="50"/>
      <c r="BG2063" s="50"/>
    </row>
    <row r="2064" spans="4:59" s="51" customFormat="1" x14ac:dyDescent="0.25">
      <c r="D2064" s="228"/>
      <c r="G2064" s="224"/>
      <c r="H2064" s="225"/>
      <c r="I2064" s="225"/>
      <c r="J2064" s="225"/>
      <c r="K2064" s="225"/>
      <c r="L2064" s="225"/>
      <c r="M2064" s="225"/>
      <c r="N2064" s="225"/>
      <c r="O2064" s="225"/>
      <c r="P2064" s="225"/>
      <c r="Q2064" s="225"/>
      <c r="R2064" s="225"/>
      <c r="S2064" s="225"/>
      <c r="T2064" s="225"/>
      <c r="U2064" s="225"/>
      <c r="V2064" s="225"/>
      <c r="W2064" s="225"/>
      <c r="X2064" s="225"/>
      <c r="Y2064" s="225"/>
      <c r="Z2064" s="225"/>
      <c r="AA2064" s="225"/>
      <c r="AB2064" s="225"/>
      <c r="AC2064" s="225"/>
      <c r="AD2064" s="226"/>
      <c r="AE2064" s="226"/>
      <c r="AF2064" s="227"/>
      <c r="AG2064" s="227"/>
      <c r="AH2064" s="50"/>
      <c r="AI2064" s="50"/>
      <c r="AJ2064" s="50"/>
      <c r="AK2064" s="50"/>
      <c r="AL2064" s="50"/>
      <c r="AM2064" s="50"/>
      <c r="AN2064" s="50"/>
      <c r="AO2064" s="50"/>
      <c r="AP2064" s="50"/>
      <c r="AQ2064" s="50"/>
      <c r="AR2064" s="50"/>
      <c r="AS2064" s="50"/>
      <c r="AT2064" s="50"/>
      <c r="AU2064" s="50"/>
      <c r="AV2064" s="50"/>
      <c r="AW2064" s="50"/>
      <c r="AX2064" s="50"/>
      <c r="AY2064" s="50"/>
      <c r="AZ2064" s="50"/>
      <c r="BA2064" s="50"/>
      <c r="BB2064" s="50"/>
      <c r="BC2064" s="50"/>
      <c r="BD2064" s="50"/>
      <c r="BE2064" s="50"/>
      <c r="BF2064" s="50"/>
      <c r="BG2064" s="50"/>
    </row>
    <row r="2065" spans="4:59" s="51" customFormat="1" x14ac:dyDescent="0.25">
      <c r="D2065" s="228"/>
      <c r="G2065" s="224"/>
      <c r="H2065" s="225"/>
      <c r="I2065" s="225"/>
      <c r="J2065" s="225"/>
      <c r="K2065" s="225"/>
      <c r="L2065" s="225"/>
      <c r="M2065" s="225"/>
      <c r="N2065" s="225"/>
      <c r="O2065" s="225"/>
      <c r="P2065" s="225"/>
      <c r="Q2065" s="225"/>
      <c r="R2065" s="225"/>
      <c r="S2065" s="225"/>
      <c r="T2065" s="225"/>
      <c r="U2065" s="225"/>
      <c r="V2065" s="225"/>
      <c r="W2065" s="225"/>
      <c r="X2065" s="225"/>
      <c r="Y2065" s="225"/>
      <c r="Z2065" s="225"/>
      <c r="AA2065" s="225"/>
      <c r="AB2065" s="225"/>
      <c r="AC2065" s="225"/>
      <c r="AD2065" s="226"/>
      <c r="AE2065" s="226"/>
      <c r="AF2065" s="227"/>
      <c r="AG2065" s="227"/>
      <c r="AH2065" s="50"/>
      <c r="AI2065" s="50"/>
      <c r="AJ2065" s="50"/>
      <c r="AK2065" s="50"/>
      <c r="AL2065" s="50"/>
      <c r="AM2065" s="50"/>
      <c r="AN2065" s="50"/>
      <c r="AO2065" s="50"/>
      <c r="AP2065" s="50"/>
      <c r="AQ2065" s="50"/>
      <c r="AR2065" s="50"/>
      <c r="AS2065" s="50"/>
      <c r="AT2065" s="50"/>
      <c r="AU2065" s="50"/>
      <c r="AV2065" s="50"/>
      <c r="AW2065" s="50"/>
      <c r="AX2065" s="50"/>
      <c r="AY2065" s="50"/>
      <c r="AZ2065" s="50"/>
      <c r="BA2065" s="50"/>
      <c r="BB2065" s="50"/>
      <c r="BC2065" s="50"/>
      <c r="BD2065" s="50"/>
      <c r="BE2065" s="50"/>
      <c r="BF2065" s="50"/>
      <c r="BG2065" s="50"/>
    </row>
    <row r="2066" spans="4:59" s="51" customFormat="1" x14ac:dyDescent="0.25">
      <c r="D2066" s="228"/>
      <c r="G2066" s="224"/>
      <c r="H2066" s="225"/>
      <c r="I2066" s="225"/>
      <c r="J2066" s="225"/>
      <c r="K2066" s="225"/>
      <c r="L2066" s="225"/>
      <c r="M2066" s="225"/>
      <c r="N2066" s="225"/>
      <c r="O2066" s="225"/>
      <c r="P2066" s="225"/>
      <c r="Q2066" s="225"/>
      <c r="R2066" s="225"/>
      <c r="S2066" s="225"/>
      <c r="T2066" s="225"/>
      <c r="U2066" s="225"/>
      <c r="V2066" s="225"/>
      <c r="W2066" s="225"/>
      <c r="X2066" s="225"/>
      <c r="Y2066" s="225"/>
      <c r="Z2066" s="225"/>
      <c r="AA2066" s="225"/>
      <c r="AB2066" s="225"/>
      <c r="AC2066" s="225"/>
      <c r="AD2066" s="226"/>
      <c r="AE2066" s="226"/>
      <c r="AF2066" s="227"/>
      <c r="AG2066" s="227"/>
      <c r="AH2066" s="50"/>
      <c r="AI2066" s="50"/>
      <c r="AJ2066" s="50"/>
      <c r="AK2066" s="50"/>
      <c r="AL2066" s="50"/>
      <c r="AM2066" s="50"/>
      <c r="AN2066" s="50"/>
      <c r="AO2066" s="50"/>
      <c r="AP2066" s="50"/>
      <c r="AQ2066" s="50"/>
      <c r="AR2066" s="50"/>
      <c r="AS2066" s="50"/>
      <c r="AT2066" s="50"/>
      <c r="AU2066" s="50"/>
      <c r="AV2066" s="50"/>
      <c r="AW2066" s="50"/>
      <c r="AX2066" s="50"/>
      <c r="AY2066" s="50"/>
      <c r="AZ2066" s="50"/>
      <c r="BA2066" s="50"/>
      <c r="BB2066" s="50"/>
      <c r="BC2066" s="50"/>
      <c r="BD2066" s="50"/>
      <c r="BE2066" s="50"/>
      <c r="BF2066" s="50"/>
      <c r="BG2066" s="50"/>
    </row>
    <row r="2067" spans="4:59" s="51" customFormat="1" x14ac:dyDescent="0.25">
      <c r="D2067" s="228"/>
      <c r="G2067" s="224"/>
      <c r="H2067" s="225"/>
      <c r="I2067" s="225"/>
      <c r="J2067" s="225"/>
      <c r="K2067" s="225"/>
      <c r="L2067" s="225"/>
      <c r="M2067" s="225"/>
      <c r="N2067" s="225"/>
      <c r="O2067" s="225"/>
      <c r="P2067" s="225"/>
      <c r="Q2067" s="225"/>
      <c r="R2067" s="225"/>
      <c r="S2067" s="225"/>
      <c r="T2067" s="225"/>
      <c r="U2067" s="225"/>
      <c r="V2067" s="225"/>
      <c r="W2067" s="225"/>
      <c r="X2067" s="225"/>
      <c r="Y2067" s="225"/>
      <c r="Z2067" s="225"/>
      <c r="AA2067" s="225"/>
      <c r="AB2067" s="225"/>
      <c r="AC2067" s="225"/>
      <c r="AD2067" s="226"/>
      <c r="AE2067" s="226"/>
      <c r="AF2067" s="227"/>
      <c r="AG2067" s="227"/>
      <c r="AH2067" s="50"/>
      <c r="AI2067" s="50"/>
      <c r="AJ2067" s="50"/>
      <c r="AK2067" s="50"/>
      <c r="AL2067" s="50"/>
      <c r="AM2067" s="50"/>
      <c r="AN2067" s="50"/>
      <c r="AO2067" s="50"/>
      <c r="AP2067" s="50"/>
      <c r="AQ2067" s="50"/>
      <c r="AR2067" s="50"/>
      <c r="AS2067" s="50"/>
      <c r="AT2067" s="50"/>
      <c r="AU2067" s="50"/>
      <c r="AV2067" s="50"/>
      <c r="AW2067" s="50"/>
      <c r="AX2067" s="50"/>
      <c r="AY2067" s="50"/>
      <c r="AZ2067" s="50"/>
      <c r="BA2067" s="50"/>
      <c r="BB2067" s="50"/>
      <c r="BC2067" s="50"/>
      <c r="BD2067" s="50"/>
      <c r="BE2067" s="50"/>
      <c r="BF2067" s="50"/>
      <c r="BG2067" s="50"/>
    </row>
    <row r="2068" spans="4:59" s="51" customFormat="1" x14ac:dyDescent="0.25">
      <c r="D2068" s="228"/>
      <c r="G2068" s="224"/>
      <c r="H2068" s="225"/>
      <c r="I2068" s="225"/>
      <c r="J2068" s="225"/>
      <c r="K2068" s="225"/>
      <c r="L2068" s="225"/>
      <c r="M2068" s="225"/>
      <c r="N2068" s="225"/>
      <c r="O2068" s="225"/>
      <c r="P2068" s="225"/>
      <c r="Q2068" s="225"/>
      <c r="R2068" s="225"/>
      <c r="S2068" s="225"/>
      <c r="T2068" s="225"/>
      <c r="U2068" s="225"/>
      <c r="V2068" s="225"/>
      <c r="W2068" s="225"/>
      <c r="X2068" s="225"/>
      <c r="Y2068" s="225"/>
      <c r="Z2068" s="225"/>
      <c r="AA2068" s="225"/>
      <c r="AB2068" s="225"/>
      <c r="AC2068" s="225"/>
      <c r="AD2068" s="226"/>
      <c r="AE2068" s="226"/>
      <c r="AF2068" s="227"/>
      <c r="AG2068" s="227"/>
      <c r="AH2068" s="50"/>
      <c r="AI2068" s="50"/>
      <c r="AJ2068" s="50"/>
      <c r="AK2068" s="50"/>
      <c r="AL2068" s="50"/>
      <c r="AM2068" s="50"/>
      <c r="AN2068" s="50"/>
      <c r="AO2068" s="50"/>
      <c r="AP2068" s="50"/>
      <c r="AQ2068" s="50"/>
      <c r="AR2068" s="50"/>
      <c r="AS2068" s="50"/>
      <c r="AT2068" s="50"/>
      <c r="AU2068" s="50"/>
      <c r="AV2068" s="50"/>
      <c r="AW2068" s="50"/>
      <c r="AX2068" s="50"/>
      <c r="AY2068" s="50"/>
      <c r="AZ2068" s="50"/>
      <c r="BA2068" s="50"/>
      <c r="BB2068" s="50"/>
      <c r="BC2068" s="50"/>
      <c r="BD2068" s="50"/>
      <c r="BE2068" s="50"/>
      <c r="BF2068" s="50"/>
      <c r="BG2068" s="50"/>
    </row>
    <row r="2069" spans="4:59" s="51" customFormat="1" x14ac:dyDescent="0.25">
      <c r="D2069" s="228"/>
      <c r="G2069" s="224"/>
      <c r="H2069" s="225"/>
      <c r="I2069" s="225"/>
      <c r="J2069" s="225"/>
      <c r="K2069" s="225"/>
      <c r="L2069" s="225"/>
      <c r="M2069" s="225"/>
      <c r="N2069" s="225"/>
      <c r="O2069" s="225"/>
      <c r="P2069" s="225"/>
      <c r="Q2069" s="225"/>
      <c r="R2069" s="225"/>
      <c r="S2069" s="225"/>
      <c r="T2069" s="225"/>
      <c r="U2069" s="225"/>
      <c r="V2069" s="225"/>
      <c r="W2069" s="225"/>
      <c r="X2069" s="225"/>
      <c r="Y2069" s="225"/>
      <c r="Z2069" s="225"/>
      <c r="AA2069" s="225"/>
      <c r="AB2069" s="225"/>
      <c r="AC2069" s="225"/>
      <c r="AD2069" s="226"/>
      <c r="AE2069" s="226"/>
      <c r="AF2069" s="227"/>
      <c r="AG2069" s="227"/>
      <c r="AH2069" s="50"/>
      <c r="AI2069" s="50"/>
      <c r="AJ2069" s="50"/>
      <c r="AK2069" s="50"/>
      <c r="AL2069" s="50"/>
      <c r="AM2069" s="50"/>
      <c r="AN2069" s="50"/>
      <c r="AO2069" s="50"/>
      <c r="AP2069" s="50"/>
      <c r="AQ2069" s="50"/>
      <c r="AR2069" s="50"/>
      <c r="AS2069" s="50"/>
      <c r="AT2069" s="50"/>
      <c r="AU2069" s="50"/>
      <c r="AV2069" s="50"/>
      <c r="AW2069" s="50"/>
      <c r="AX2069" s="50"/>
      <c r="AY2069" s="50"/>
      <c r="AZ2069" s="50"/>
      <c r="BA2069" s="50"/>
      <c r="BB2069" s="50"/>
      <c r="BC2069" s="50"/>
      <c r="BD2069" s="50"/>
      <c r="BE2069" s="50"/>
      <c r="BF2069" s="50"/>
      <c r="BG2069" s="50"/>
    </row>
    <row r="2070" spans="4:59" s="51" customFormat="1" x14ac:dyDescent="0.25">
      <c r="D2070" s="228"/>
      <c r="G2070" s="224"/>
      <c r="H2070" s="225"/>
      <c r="I2070" s="225"/>
      <c r="J2070" s="225"/>
      <c r="K2070" s="225"/>
      <c r="L2070" s="225"/>
      <c r="M2070" s="225"/>
      <c r="N2070" s="225"/>
      <c r="O2070" s="225"/>
      <c r="P2070" s="225"/>
      <c r="Q2070" s="225"/>
      <c r="R2070" s="225"/>
      <c r="S2070" s="225"/>
      <c r="T2070" s="225"/>
      <c r="U2070" s="225"/>
      <c r="V2070" s="225"/>
      <c r="W2070" s="225"/>
      <c r="X2070" s="225"/>
      <c r="Y2070" s="225"/>
      <c r="Z2070" s="225"/>
      <c r="AA2070" s="225"/>
      <c r="AB2070" s="225"/>
      <c r="AC2070" s="225"/>
      <c r="AD2070" s="226"/>
      <c r="AE2070" s="226"/>
      <c r="AF2070" s="227"/>
      <c r="AG2070" s="227"/>
      <c r="AH2070" s="50"/>
      <c r="AI2070" s="50"/>
      <c r="AJ2070" s="50"/>
      <c r="AK2070" s="50"/>
      <c r="AL2070" s="50"/>
      <c r="AM2070" s="50"/>
      <c r="AN2070" s="50"/>
      <c r="AO2070" s="50"/>
      <c r="AP2070" s="50"/>
      <c r="AQ2070" s="50"/>
      <c r="AR2070" s="50"/>
      <c r="AS2070" s="50"/>
      <c r="AT2070" s="50"/>
      <c r="AU2070" s="50"/>
      <c r="AV2070" s="50"/>
      <c r="AW2070" s="50"/>
      <c r="AX2070" s="50"/>
      <c r="AY2070" s="50"/>
      <c r="AZ2070" s="50"/>
      <c r="BA2070" s="50"/>
      <c r="BB2070" s="50"/>
      <c r="BC2070" s="50"/>
      <c r="BD2070" s="50"/>
      <c r="BE2070" s="50"/>
      <c r="BF2070" s="50"/>
      <c r="BG2070" s="50"/>
    </row>
    <row r="2071" spans="4:59" s="51" customFormat="1" x14ac:dyDescent="0.25">
      <c r="D2071" s="228"/>
      <c r="G2071" s="224"/>
      <c r="H2071" s="225"/>
      <c r="I2071" s="225"/>
      <c r="J2071" s="225"/>
      <c r="K2071" s="225"/>
      <c r="L2071" s="225"/>
      <c r="M2071" s="225"/>
      <c r="N2071" s="225"/>
      <c r="O2071" s="225"/>
      <c r="P2071" s="225"/>
      <c r="Q2071" s="225"/>
      <c r="R2071" s="225"/>
      <c r="S2071" s="225"/>
      <c r="T2071" s="225"/>
      <c r="U2071" s="225"/>
      <c r="V2071" s="225"/>
      <c r="W2071" s="225"/>
      <c r="X2071" s="225"/>
      <c r="Y2071" s="225"/>
      <c r="Z2071" s="225"/>
      <c r="AA2071" s="225"/>
      <c r="AB2071" s="225"/>
      <c r="AC2071" s="225"/>
      <c r="AD2071" s="226"/>
      <c r="AE2071" s="226"/>
      <c r="AF2071" s="227"/>
      <c r="AG2071" s="227"/>
      <c r="AH2071" s="50"/>
      <c r="AI2071" s="50"/>
      <c r="AJ2071" s="50"/>
      <c r="AK2071" s="50"/>
      <c r="AL2071" s="50"/>
      <c r="AM2071" s="50"/>
      <c r="AN2071" s="50"/>
      <c r="AO2071" s="50"/>
      <c r="AP2071" s="50"/>
      <c r="AQ2071" s="50"/>
      <c r="AR2071" s="50"/>
      <c r="AS2071" s="50"/>
      <c r="AT2071" s="50"/>
      <c r="AU2071" s="50"/>
      <c r="AV2071" s="50"/>
      <c r="AW2071" s="50"/>
      <c r="AX2071" s="50"/>
      <c r="AY2071" s="50"/>
      <c r="AZ2071" s="50"/>
      <c r="BA2071" s="50"/>
      <c r="BB2071" s="50"/>
      <c r="BC2071" s="50"/>
      <c r="BD2071" s="50"/>
      <c r="BE2071" s="50"/>
      <c r="BF2071" s="50"/>
      <c r="BG2071" s="50"/>
    </row>
    <row r="2072" spans="4:59" s="51" customFormat="1" x14ac:dyDescent="0.25">
      <c r="D2072" s="228"/>
      <c r="G2072" s="224"/>
      <c r="H2072" s="225"/>
      <c r="I2072" s="225"/>
      <c r="J2072" s="225"/>
      <c r="K2072" s="225"/>
      <c r="L2072" s="225"/>
      <c r="M2072" s="225"/>
      <c r="N2072" s="225"/>
      <c r="O2072" s="225"/>
      <c r="P2072" s="225"/>
      <c r="Q2072" s="225"/>
      <c r="R2072" s="225"/>
      <c r="S2072" s="225"/>
      <c r="T2072" s="225"/>
      <c r="U2072" s="225"/>
      <c r="V2072" s="225"/>
      <c r="W2072" s="225"/>
      <c r="X2072" s="225"/>
      <c r="Y2072" s="225"/>
      <c r="Z2072" s="225"/>
      <c r="AA2072" s="225"/>
      <c r="AB2072" s="225"/>
      <c r="AC2072" s="225"/>
      <c r="AD2072" s="226"/>
      <c r="AE2072" s="226"/>
      <c r="AF2072" s="227"/>
      <c r="AG2072" s="227"/>
      <c r="AH2072" s="50"/>
      <c r="AI2072" s="50"/>
      <c r="AJ2072" s="50"/>
      <c r="AK2072" s="50"/>
      <c r="AL2072" s="50"/>
      <c r="AM2072" s="50"/>
      <c r="AN2072" s="50"/>
      <c r="AO2072" s="50"/>
      <c r="AP2072" s="50"/>
      <c r="AQ2072" s="50"/>
      <c r="AR2072" s="50"/>
      <c r="AS2072" s="50"/>
      <c r="AT2072" s="50"/>
      <c r="AU2072" s="50"/>
      <c r="AV2072" s="50"/>
      <c r="AW2072" s="50"/>
      <c r="AX2072" s="50"/>
      <c r="AY2072" s="50"/>
      <c r="AZ2072" s="50"/>
      <c r="BA2072" s="50"/>
      <c r="BB2072" s="50"/>
      <c r="BC2072" s="50"/>
      <c r="BD2072" s="50"/>
      <c r="BE2072" s="50"/>
      <c r="BF2072" s="50"/>
      <c r="BG2072" s="50"/>
    </row>
    <row r="2073" spans="4:59" s="51" customFormat="1" x14ac:dyDescent="0.25">
      <c r="D2073" s="228"/>
      <c r="G2073" s="224"/>
      <c r="H2073" s="225"/>
      <c r="I2073" s="225"/>
      <c r="J2073" s="225"/>
      <c r="K2073" s="225"/>
      <c r="L2073" s="225"/>
      <c r="M2073" s="225"/>
      <c r="N2073" s="225"/>
      <c r="O2073" s="225"/>
      <c r="P2073" s="225"/>
      <c r="Q2073" s="225"/>
      <c r="R2073" s="225"/>
      <c r="S2073" s="225"/>
      <c r="T2073" s="225"/>
      <c r="U2073" s="225"/>
      <c r="V2073" s="225"/>
      <c r="W2073" s="225"/>
      <c r="X2073" s="225"/>
      <c r="Y2073" s="225"/>
      <c r="Z2073" s="225"/>
      <c r="AA2073" s="225"/>
      <c r="AB2073" s="225"/>
      <c r="AC2073" s="225"/>
      <c r="AD2073" s="226"/>
      <c r="AE2073" s="226"/>
      <c r="AF2073" s="227"/>
      <c r="AG2073" s="227"/>
      <c r="AH2073" s="50"/>
      <c r="AI2073" s="50"/>
      <c r="AJ2073" s="50"/>
      <c r="AK2073" s="50"/>
      <c r="AL2073" s="50"/>
      <c r="AM2073" s="50"/>
      <c r="AN2073" s="50"/>
      <c r="AO2073" s="50"/>
      <c r="AP2073" s="50"/>
      <c r="AQ2073" s="50"/>
      <c r="AR2073" s="50"/>
      <c r="AS2073" s="50"/>
      <c r="AT2073" s="50"/>
      <c r="AU2073" s="50"/>
      <c r="AV2073" s="50"/>
      <c r="AW2073" s="50"/>
      <c r="AX2073" s="50"/>
      <c r="AY2073" s="50"/>
      <c r="AZ2073" s="50"/>
      <c r="BA2073" s="50"/>
      <c r="BB2073" s="50"/>
      <c r="BC2073" s="50"/>
      <c r="BD2073" s="50"/>
      <c r="BE2073" s="50"/>
      <c r="BF2073" s="50"/>
      <c r="BG2073" s="50"/>
    </row>
    <row r="2074" spans="4:59" s="51" customFormat="1" x14ac:dyDescent="0.25">
      <c r="D2074" s="228"/>
      <c r="G2074" s="224"/>
      <c r="H2074" s="225"/>
      <c r="I2074" s="225"/>
      <c r="J2074" s="225"/>
      <c r="K2074" s="225"/>
      <c r="L2074" s="225"/>
      <c r="M2074" s="225"/>
      <c r="N2074" s="225"/>
      <c r="O2074" s="225"/>
      <c r="P2074" s="225"/>
      <c r="Q2074" s="225"/>
      <c r="R2074" s="225"/>
      <c r="S2074" s="225"/>
      <c r="T2074" s="225"/>
      <c r="U2074" s="225"/>
      <c r="V2074" s="225"/>
      <c r="W2074" s="225"/>
      <c r="X2074" s="225"/>
      <c r="Y2074" s="225"/>
      <c r="Z2074" s="225"/>
      <c r="AA2074" s="225"/>
      <c r="AB2074" s="225"/>
      <c r="AC2074" s="225"/>
      <c r="AD2074" s="226"/>
      <c r="AE2074" s="226"/>
      <c r="AF2074" s="227"/>
      <c r="AG2074" s="227"/>
      <c r="AH2074" s="50"/>
      <c r="AI2074" s="50"/>
      <c r="AJ2074" s="50"/>
      <c r="AK2074" s="50"/>
      <c r="AL2074" s="50"/>
      <c r="AM2074" s="50"/>
      <c r="AN2074" s="50"/>
      <c r="AO2074" s="50"/>
      <c r="AP2074" s="50"/>
      <c r="AQ2074" s="50"/>
      <c r="AR2074" s="50"/>
      <c r="AS2074" s="50"/>
      <c r="AT2074" s="50"/>
      <c r="AU2074" s="50"/>
      <c r="AV2074" s="50"/>
      <c r="AW2074" s="50"/>
      <c r="AX2074" s="50"/>
      <c r="AY2074" s="50"/>
      <c r="AZ2074" s="50"/>
      <c r="BA2074" s="50"/>
      <c r="BB2074" s="50"/>
      <c r="BC2074" s="50"/>
      <c r="BD2074" s="50"/>
      <c r="BE2074" s="50"/>
      <c r="BF2074" s="50"/>
      <c r="BG2074" s="50"/>
    </row>
    <row r="2075" spans="4:59" s="51" customFormat="1" x14ac:dyDescent="0.25">
      <c r="D2075" s="228"/>
      <c r="G2075" s="224"/>
      <c r="H2075" s="225"/>
      <c r="I2075" s="225"/>
      <c r="J2075" s="225"/>
      <c r="K2075" s="225"/>
      <c r="L2075" s="225"/>
      <c r="M2075" s="225"/>
      <c r="N2075" s="225"/>
      <c r="O2075" s="225"/>
      <c r="P2075" s="225"/>
      <c r="Q2075" s="225"/>
      <c r="R2075" s="225"/>
      <c r="S2075" s="225"/>
      <c r="T2075" s="225"/>
      <c r="U2075" s="225"/>
      <c r="V2075" s="225"/>
      <c r="W2075" s="225"/>
      <c r="X2075" s="225"/>
      <c r="Y2075" s="225"/>
      <c r="Z2075" s="225"/>
      <c r="AA2075" s="225"/>
      <c r="AB2075" s="225"/>
      <c r="AC2075" s="225"/>
      <c r="AD2075" s="226"/>
      <c r="AE2075" s="226"/>
      <c r="AF2075" s="227"/>
      <c r="AG2075" s="227"/>
      <c r="AH2075" s="50"/>
      <c r="AI2075" s="50"/>
      <c r="AJ2075" s="50"/>
      <c r="AK2075" s="50"/>
      <c r="AL2075" s="50"/>
      <c r="AM2075" s="50"/>
      <c r="AN2075" s="50"/>
      <c r="AO2075" s="50"/>
      <c r="AP2075" s="50"/>
      <c r="AQ2075" s="50"/>
      <c r="AR2075" s="50"/>
      <c r="AS2075" s="50"/>
      <c r="AT2075" s="50"/>
      <c r="AU2075" s="50"/>
      <c r="AV2075" s="50"/>
      <c r="AW2075" s="50"/>
      <c r="AX2075" s="50"/>
      <c r="AY2075" s="50"/>
      <c r="AZ2075" s="50"/>
      <c r="BA2075" s="50"/>
      <c r="BB2075" s="50"/>
      <c r="BC2075" s="50"/>
      <c r="BD2075" s="50"/>
      <c r="BE2075" s="50"/>
      <c r="BF2075" s="50"/>
      <c r="BG2075" s="50"/>
    </row>
    <row r="2076" spans="4:59" s="51" customFormat="1" x14ac:dyDescent="0.25">
      <c r="D2076" s="228"/>
      <c r="G2076" s="224"/>
      <c r="H2076" s="225"/>
      <c r="I2076" s="225"/>
      <c r="J2076" s="225"/>
      <c r="K2076" s="225"/>
      <c r="L2076" s="225"/>
      <c r="M2076" s="225"/>
      <c r="N2076" s="225"/>
      <c r="O2076" s="225"/>
      <c r="P2076" s="225"/>
      <c r="Q2076" s="225"/>
      <c r="R2076" s="225"/>
      <c r="S2076" s="225"/>
      <c r="T2076" s="225"/>
      <c r="U2076" s="225"/>
      <c r="V2076" s="225"/>
      <c r="W2076" s="225"/>
      <c r="X2076" s="225"/>
      <c r="Y2076" s="225"/>
      <c r="Z2076" s="225"/>
      <c r="AA2076" s="225"/>
      <c r="AB2076" s="225"/>
      <c r="AC2076" s="225"/>
      <c r="AD2076" s="226"/>
      <c r="AE2076" s="226"/>
      <c r="AF2076" s="227"/>
      <c r="AG2076" s="227"/>
      <c r="AH2076" s="50"/>
      <c r="AI2076" s="50"/>
      <c r="AJ2076" s="50"/>
      <c r="AK2076" s="50"/>
      <c r="AL2076" s="50"/>
      <c r="AM2076" s="50"/>
      <c r="AN2076" s="50"/>
      <c r="AO2076" s="50"/>
      <c r="AP2076" s="50"/>
      <c r="AQ2076" s="50"/>
      <c r="AR2076" s="50"/>
      <c r="AS2076" s="50"/>
      <c r="AT2076" s="50"/>
      <c r="AU2076" s="50"/>
      <c r="AV2076" s="50"/>
      <c r="AW2076" s="50"/>
      <c r="AX2076" s="50"/>
      <c r="AY2076" s="50"/>
      <c r="AZ2076" s="50"/>
      <c r="BA2076" s="50"/>
      <c r="BB2076" s="50"/>
      <c r="BC2076" s="50"/>
      <c r="BD2076" s="50"/>
      <c r="BE2076" s="50"/>
      <c r="BF2076" s="50"/>
      <c r="BG2076" s="50"/>
    </row>
    <row r="2077" spans="4:59" s="51" customFormat="1" x14ac:dyDescent="0.25">
      <c r="D2077" s="228"/>
      <c r="G2077" s="224"/>
      <c r="H2077" s="225"/>
      <c r="I2077" s="225"/>
      <c r="J2077" s="225"/>
      <c r="K2077" s="225"/>
      <c r="L2077" s="225"/>
      <c r="M2077" s="225"/>
      <c r="N2077" s="225"/>
      <c r="O2077" s="225"/>
      <c r="P2077" s="225"/>
      <c r="Q2077" s="225"/>
      <c r="R2077" s="225"/>
      <c r="S2077" s="225"/>
      <c r="T2077" s="225"/>
      <c r="U2077" s="225"/>
      <c r="V2077" s="225"/>
      <c r="W2077" s="225"/>
      <c r="X2077" s="225"/>
      <c r="Y2077" s="225"/>
      <c r="Z2077" s="225"/>
      <c r="AA2077" s="225"/>
      <c r="AB2077" s="225"/>
      <c r="AC2077" s="225"/>
      <c r="AD2077" s="226"/>
      <c r="AE2077" s="226"/>
      <c r="AF2077" s="227"/>
      <c r="AG2077" s="227"/>
      <c r="AH2077" s="50"/>
      <c r="AI2077" s="50"/>
      <c r="AJ2077" s="50"/>
      <c r="AK2077" s="50"/>
      <c r="AL2077" s="50"/>
      <c r="AM2077" s="50"/>
      <c r="AN2077" s="50"/>
      <c r="AO2077" s="50"/>
      <c r="AP2077" s="50"/>
      <c r="AQ2077" s="50"/>
      <c r="AR2077" s="50"/>
      <c r="AS2077" s="50"/>
      <c r="AT2077" s="50"/>
      <c r="AU2077" s="50"/>
      <c r="AV2077" s="50"/>
      <c r="AW2077" s="50"/>
      <c r="AX2077" s="50"/>
      <c r="AY2077" s="50"/>
      <c r="AZ2077" s="50"/>
      <c r="BA2077" s="50"/>
      <c r="BB2077" s="50"/>
      <c r="BC2077" s="50"/>
      <c r="BD2077" s="50"/>
      <c r="BE2077" s="50"/>
      <c r="BF2077" s="50"/>
      <c r="BG2077" s="50"/>
    </row>
    <row r="2078" spans="4:59" s="51" customFormat="1" x14ac:dyDescent="0.25">
      <c r="D2078" s="228"/>
      <c r="G2078" s="224"/>
      <c r="H2078" s="225"/>
      <c r="I2078" s="225"/>
      <c r="J2078" s="225"/>
      <c r="K2078" s="225"/>
      <c r="L2078" s="225"/>
      <c r="M2078" s="225"/>
      <c r="N2078" s="225"/>
      <c r="O2078" s="225"/>
      <c r="P2078" s="225"/>
      <c r="Q2078" s="225"/>
      <c r="R2078" s="225"/>
      <c r="S2078" s="225"/>
      <c r="T2078" s="225"/>
      <c r="U2078" s="225"/>
      <c r="V2078" s="225"/>
      <c r="W2078" s="225"/>
      <c r="X2078" s="225"/>
      <c r="Y2078" s="225"/>
      <c r="Z2078" s="225"/>
      <c r="AA2078" s="225"/>
      <c r="AB2078" s="225"/>
      <c r="AC2078" s="225"/>
      <c r="AD2078" s="226"/>
      <c r="AE2078" s="226"/>
      <c r="AF2078" s="227"/>
      <c r="AG2078" s="227"/>
      <c r="AH2078" s="50"/>
      <c r="AI2078" s="50"/>
      <c r="AJ2078" s="50"/>
      <c r="AK2078" s="50"/>
      <c r="AL2078" s="50"/>
      <c r="AM2078" s="50"/>
      <c r="AN2078" s="50"/>
      <c r="AO2078" s="50"/>
      <c r="AP2078" s="50"/>
      <c r="AQ2078" s="50"/>
      <c r="AR2078" s="50"/>
      <c r="AS2078" s="50"/>
      <c r="AT2078" s="50"/>
      <c r="AU2078" s="50"/>
      <c r="AV2078" s="50"/>
      <c r="AW2078" s="50"/>
      <c r="AX2078" s="50"/>
      <c r="AY2078" s="50"/>
      <c r="AZ2078" s="50"/>
      <c r="BA2078" s="50"/>
      <c r="BB2078" s="50"/>
      <c r="BC2078" s="50"/>
      <c r="BD2078" s="50"/>
      <c r="BE2078" s="50"/>
      <c r="BF2078" s="50"/>
      <c r="BG2078" s="50"/>
    </row>
    <row r="2079" spans="4:59" s="51" customFormat="1" x14ac:dyDescent="0.25">
      <c r="D2079" s="228"/>
      <c r="G2079" s="224"/>
      <c r="H2079" s="225"/>
      <c r="I2079" s="225"/>
      <c r="J2079" s="225"/>
      <c r="K2079" s="225"/>
      <c r="L2079" s="225"/>
      <c r="M2079" s="225"/>
      <c r="N2079" s="225"/>
      <c r="O2079" s="225"/>
      <c r="P2079" s="225"/>
      <c r="Q2079" s="225"/>
      <c r="R2079" s="225"/>
      <c r="S2079" s="225"/>
      <c r="T2079" s="225"/>
      <c r="U2079" s="225"/>
      <c r="V2079" s="225"/>
      <c r="W2079" s="225"/>
      <c r="X2079" s="225"/>
      <c r="Y2079" s="225"/>
      <c r="Z2079" s="225"/>
      <c r="AA2079" s="225"/>
      <c r="AB2079" s="225"/>
      <c r="AC2079" s="225"/>
      <c r="AD2079" s="226"/>
      <c r="AE2079" s="226"/>
      <c r="AF2079" s="227"/>
      <c r="AG2079" s="227"/>
      <c r="AH2079" s="50"/>
      <c r="AI2079" s="50"/>
      <c r="AJ2079" s="50"/>
      <c r="AK2079" s="50"/>
      <c r="AL2079" s="50"/>
      <c r="AM2079" s="50"/>
      <c r="AN2079" s="50"/>
      <c r="AO2079" s="50"/>
      <c r="AP2079" s="50"/>
      <c r="AQ2079" s="50"/>
      <c r="AR2079" s="50"/>
      <c r="AS2079" s="50"/>
      <c r="AT2079" s="50"/>
      <c r="AU2079" s="50"/>
      <c r="AV2079" s="50"/>
      <c r="AW2079" s="50"/>
      <c r="AX2079" s="50"/>
      <c r="AY2079" s="50"/>
      <c r="AZ2079" s="50"/>
      <c r="BA2079" s="50"/>
      <c r="BB2079" s="50"/>
      <c r="BC2079" s="50"/>
      <c r="BD2079" s="50"/>
      <c r="BE2079" s="50"/>
      <c r="BF2079" s="50"/>
      <c r="BG2079" s="50"/>
    </row>
    <row r="2080" spans="4:59" s="51" customFormat="1" x14ac:dyDescent="0.25">
      <c r="D2080" s="228"/>
      <c r="G2080" s="224"/>
      <c r="H2080" s="225"/>
      <c r="I2080" s="225"/>
      <c r="J2080" s="225"/>
      <c r="K2080" s="225"/>
      <c r="L2080" s="225"/>
      <c r="M2080" s="225"/>
      <c r="N2080" s="225"/>
      <c r="O2080" s="225"/>
      <c r="P2080" s="225"/>
      <c r="Q2080" s="225"/>
      <c r="R2080" s="225"/>
      <c r="S2080" s="225"/>
      <c r="T2080" s="225"/>
      <c r="U2080" s="225"/>
      <c r="V2080" s="225"/>
      <c r="W2080" s="225"/>
      <c r="X2080" s="225"/>
      <c r="Y2080" s="225"/>
      <c r="Z2080" s="225"/>
      <c r="AA2080" s="225"/>
      <c r="AB2080" s="225"/>
      <c r="AC2080" s="225"/>
      <c r="AD2080" s="226"/>
      <c r="AE2080" s="226"/>
      <c r="AF2080" s="227"/>
      <c r="AG2080" s="227"/>
      <c r="AH2080" s="50"/>
      <c r="AI2080" s="50"/>
      <c r="AJ2080" s="50"/>
      <c r="AK2080" s="50"/>
      <c r="AL2080" s="50"/>
      <c r="AM2080" s="50"/>
      <c r="AN2080" s="50"/>
      <c r="AO2080" s="50"/>
      <c r="AP2080" s="50"/>
      <c r="AQ2080" s="50"/>
      <c r="AR2080" s="50"/>
      <c r="AS2080" s="50"/>
      <c r="AT2080" s="50"/>
      <c r="AU2080" s="50"/>
      <c r="AV2080" s="50"/>
      <c r="AW2080" s="50"/>
      <c r="AX2080" s="50"/>
      <c r="AY2080" s="50"/>
      <c r="AZ2080" s="50"/>
      <c r="BA2080" s="50"/>
      <c r="BB2080" s="50"/>
      <c r="BC2080" s="50"/>
      <c r="BD2080" s="50"/>
      <c r="BE2080" s="50"/>
      <c r="BF2080" s="50"/>
      <c r="BG2080" s="50"/>
    </row>
    <row r="2081" spans="4:59" s="51" customFormat="1" x14ac:dyDescent="0.25">
      <c r="D2081" s="228"/>
      <c r="G2081" s="224"/>
      <c r="H2081" s="225"/>
      <c r="I2081" s="225"/>
      <c r="J2081" s="225"/>
      <c r="K2081" s="225"/>
      <c r="L2081" s="225"/>
      <c r="M2081" s="225"/>
      <c r="N2081" s="225"/>
      <c r="O2081" s="225"/>
      <c r="P2081" s="225"/>
      <c r="Q2081" s="225"/>
      <c r="R2081" s="225"/>
      <c r="S2081" s="225"/>
      <c r="T2081" s="225"/>
      <c r="U2081" s="225"/>
      <c r="V2081" s="225"/>
      <c r="W2081" s="225"/>
      <c r="X2081" s="225"/>
      <c r="Y2081" s="225"/>
      <c r="Z2081" s="225"/>
      <c r="AA2081" s="225"/>
      <c r="AB2081" s="225"/>
      <c r="AC2081" s="225"/>
      <c r="AD2081" s="226"/>
      <c r="AE2081" s="226"/>
      <c r="AF2081" s="227"/>
      <c r="AG2081" s="227"/>
      <c r="AH2081" s="50"/>
      <c r="AI2081" s="50"/>
      <c r="AJ2081" s="50"/>
      <c r="AK2081" s="50"/>
      <c r="AL2081" s="50"/>
      <c r="AM2081" s="50"/>
      <c r="AN2081" s="50"/>
      <c r="AO2081" s="50"/>
      <c r="AP2081" s="50"/>
      <c r="AQ2081" s="50"/>
      <c r="AR2081" s="50"/>
      <c r="AS2081" s="50"/>
      <c r="AT2081" s="50"/>
      <c r="AU2081" s="50"/>
      <c r="AV2081" s="50"/>
      <c r="AW2081" s="50"/>
      <c r="AX2081" s="50"/>
      <c r="AY2081" s="50"/>
      <c r="AZ2081" s="50"/>
      <c r="BA2081" s="50"/>
      <c r="BB2081" s="50"/>
      <c r="BC2081" s="50"/>
      <c r="BD2081" s="50"/>
      <c r="BE2081" s="50"/>
      <c r="BF2081" s="50"/>
      <c r="BG2081" s="50"/>
    </row>
    <row r="2082" spans="4:59" s="51" customFormat="1" x14ac:dyDescent="0.25">
      <c r="D2082" s="228"/>
      <c r="G2082" s="224"/>
      <c r="H2082" s="225"/>
      <c r="I2082" s="225"/>
      <c r="J2082" s="225"/>
      <c r="K2082" s="225"/>
      <c r="L2082" s="225"/>
      <c r="M2082" s="225"/>
      <c r="N2082" s="225"/>
      <c r="O2082" s="225"/>
      <c r="P2082" s="225"/>
      <c r="Q2082" s="225"/>
      <c r="R2082" s="225"/>
      <c r="S2082" s="225"/>
      <c r="T2082" s="225"/>
      <c r="U2082" s="225"/>
      <c r="V2082" s="225"/>
      <c r="W2082" s="225"/>
      <c r="X2082" s="225"/>
      <c r="Y2082" s="225"/>
      <c r="Z2082" s="225"/>
      <c r="AA2082" s="225"/>
      <c r="AB2082" s="225"/>
      <c r="AC2082" s="225"/>
      <c r="AD2082" s="226"/>
      <c r="AE2082" s="226"/>
      <c r="AF2082" s="227"/>
      <c r="AG2082" s="227"/>
      <c r="AH2082" s="50"/>
      <c r="AI2082" s="50"/>
      <c r="AJ2082" s="50"/>
      <c r="AK2082" s="50"/>
      <c r="AL2082" s="50"/>
      <c r="AM2082" s="50"/>
      <c r="AN2082" s="50"/>
      <c r="AO2082" s="50"/>
      <c r="AP2082" s="50"/>
      <c r="AQ2082" s="50"/>
      <c r="AR2082" s="50"/>
      <c r="AS2082" s="50"/>
      <c r="AT2082" s="50"/>
      <c r="AU2082" s="50"/>
      <c r="AV2082" s="50"/>
      <c r="AW2082" s="50"/>
      <c r="AX2082" s="50"/>
      <c r="AY2082" s="50"/>
      <c r="AZ2082" s="50"/>
      <c r="BA2082" s="50"/>
      <c r="BB2082" s="50"/>
      <c r="BC2082" s="50"/>
      <c r="BD2082" s="50"/>
      <c r="BE2082" s="50"/>
      <c r="BF2082" s="50"/>
      <c r="BG2082" s="50"/>
    </row>
    <row r="2083" spans="4:59" s="51" customFormat="1" x14ac:dyDescent="0.25">
      <c r="D2083" s="228"/>
      <c r="G2083" s="224"/>
      <c r="H2083" s="225"/>
      <c r="I2083" s="225"/>
      <c r="J2083" s="225"/>
      <c r="K2083" s="225"/>
      <c r="L2083" s="225"/>
      <c r="M2083" s="225"/>
      <c r="N2083" s="225"/>
      <c r="O2083" s="225"/>
      <c r="P2083" s="225"/>
      <c r="Q2083" s="225"/>
      <c r="R2083" s="225"/>
      <c r="S2083" s="225"/>
      <c r="T2083" s="225"/>
      <c r="U2083" s="225"/>
      <c r="V2083" s="225"/>
      <c r="W2083" s="225"/>
      <c r="X2083" s="225"/>
      <c r="Y2083" s="225"/>
      <c r="Z2083" s="225"/>
      <c r="AA2083" s="225"/>
      <c r="AB2083" s="225"/>
      <c r="AC2083" s="225"/>
      <c r="AD2083" s="226"/>
      <c r="AE2083" s="226"/>
      <c r="AF2083" s="227"/>
      <c r="AG2083" s="227"/>
      <c r="AH2083" s="50"/>
      <c r="AI2083" s="50"/>
      <c r="AJ2083" s="50"/>
      <c r="AK2083" s="50"/>
      <c r="AL2083" s="50"/>
      <c r="AM2083" s="50"/>
      <c r="AN2083" s="50"/>
      <c r="AO2083" s="50"/>
      <c r="AP2083" s="50"/>
      <c r="AQ2083" s="50"/>
      <c r="AR2083" s="50"/>
      <c r="AS2083" s="50"/>
      <c r="AT2083" s="50"/>
      <c r="AU2083" s="50"/>
      <c r="AV2083" s="50"/>
      <c r="AW2083" s="50"/>
      <c r="AX2083" s="50"/>
      <c r="AY2083" s="50"/>
      <c r="AZ2083" s="50"/>
      <c r="BA2083" s="50"/>
      <c r="BB2083" s="50"/>
      <c r="BC2083" s="50"/>
      <c r="BD2083" s="50"/>
      <c r="BE2083" s="50"/>
      <c r="BF2083" s="50"/>
      <c r="BG2083" s="50"/>
    </row>
    <row r="2084" spans="4:59" s="51" customFormat="1" x14ac:dyDescent="0.25">
      <c r="D2084" s="228"/>
      <c r="G2084" s="224"/>
      <c r="H2084" s="225"/>
      <c r="I2084" s="225"/>
      <c r="J2084" s="225"/>
      <c r="K2084" s="225"/>
      <c r="L2084" s="225"/>
      <c r="M2084" s="225"/>
      <c r="N2084" s="225"/>
      <c r="O2084" s="225"/>
      <c r="P2084" s="225"/>
      <c r="Q2084" s="225"/>
      <c r="R2084" s="225"/>
      <c r="S2084" s="225"/>
      <c r="T2084" s="225"/>
      <c r="U2084" s="225"/>
      <c r="V2084" s="225"/>
      <c r="W2084" s="225"/>
      <c r="X2084" s="225"/>
      <c r="Y2084" s="225"/>
      <c r="Z2084" s="225"/>
      <c r="AA2084" s="225"/>
      <c r="AB2084" s="225"/>
      <c r="AC2084" s="225"/>
      <c r="AD2084" s="226"/>
      <c r="AE2084" s="226"/>
      <c r="AF2084" s="227"/>
      <c r="AG2084" s="227"/>
      <c r="AH2084" s="50"/>
      <c r="AI2084" s="50"/>
      <c r="AJ2084" s="50"/>
      <c r="AK2084" s="50"/>
      <c r="AL2084" s="50"/>
      <c r="AM2084" s="50"/>
      <c r="AN2084" s="50"/>
      <c r="AO2084" s="50"/>
      <c r="AP2084" s="50"/>
      <c r="AQ2084" s="50"/>
      <c r="AR2084" s="50"/>
      <c r="AS2084" s="50"/>
      <c r="AT2084" s="50"/>
      <c r="AU2084" s="50"/>
      <c r="AV2084" s="50"/>
      <c r="AW2084" s="50"/>
      <c r="AX2084" s="50"/>
      <c r="AY2084" s="50"/>
      <c r="AZ2084" s="50"/>
      <c r="BA2084" s="50"/>
      <c r="BB2084" s="50"/>
      <c r="BC2084" s="50"/>
      <c r="BD2084" s="50"/>
      <c r="BE2084" s="50"/>
      <c r="BF2084" s="50"/>
      <c r="BG2084" s="50"/>
    </row>
    <row r="2085" spans="4:59" s="51" customFormat="1" x14ac:dyDescent="0.25">
      <c r="D2085" s="228"/>
      <c r="G2085" s="224"/>
      <c r="H2085" s="225"/>
      <c r="I2085" s="225"/>
      <c r="J2085" s="225"/>
      <c r="K2085" s="225"/>
      <c r="L2085" s="225"/>
      <c r="M2085" s="225"/>
      <c r="N2085" s="225"/>
      <c r="O2085" s="225"/>
      <c r="P2085" s="225"/>
      <c r="Q2085" s="225"/>
      <c r="R2085" s="225"/>
      <c r="S2085" s="225"/>
      <c r="T2085" s="225"/>
      <c r="U2085" s="225"/>
      <c r="V2085" s="225"/>
      <c r="W2085" s="225"/>
      <c r="X2085" s="225"/>
      <c r="Y2085" s="225"/>
      <c r="Z2085" s="225"/>
      <c r="AA2085" s="225"/>
      <c r="AB2085" s="225"/>
      <c r="AC2085" s="225"/>
      <c r="AD2085" s="226"/>
      <c r="AE2085" s="226"/>
      <c r="AF2085" s="227"/>
      <c r="AG2085" s="227"/>
      <c r="AH2085" s="50"/>
      <c r="AI2085" s="50"/>
      <c r="AJ2085" s="50"/>
      <c r="AK2085" s="50"/>
      <c r="AL2085" s="50"/>
      <c r="AM2085" s="50"/>
      <c r="AN2085" s="50"/>
      <c r="AO2085" s="50"/>
      <c r="AP2085" s="50"/>
      <c r="AQ2085" s="50"/>
      <c r="AR2085" s="50"/>
      <c r="AS2085" s="50"/>
      <c r="AT2085" s="50"/>
      <c r="AU2085" s="50"/>
      <c r="AV2085" s="50"/>
      <c r="AW2085" s="50"/>
      <c r="AX2085" s="50"/>
      <c r="AY2085" s="50"/>
      <c r="AZ2085" s="50"/>
      <c r="BA2085" s="50"/>
      <c r="BB2085" s="50"/>
      <c r="BC2085" s="50"/>
      <c r="BD2085" s="50"/>
      <c r="BE2085" s="50"/>
      <c r="BF2085" s="50"/>
      <c r="BG2085" s="50"/>
    </row>
    <row r="2086" spans="4:59" s="51" customFormat="1" x14ac:dyDescent="0.25">
      <c r="D2086" s="228"/>
      <c r="G2086" s="224"/>
      <c r="H2086" s="225"/>
      <c r="I2086" s="225"/>
      <c r="J2086" s="225"/>
      <c r="K2086" s="225"/>
      <c r="L2086" s="225"/>
      <c r="M2086" s="225"/>
      <c r="N2086" s="225"/>
      <c r="O2086" s="225"/>
      <c r="P2086" s="225"/>
      <c r="Q2086" s="225"/>
      <c r="R2086" s="225"/>
      <c r="S2086" s="225"/>
      <c r="T2086" s="225"/>
      <c r="U2086" s="225"/>
      <c r="V2086" s="225"/>
      <c r="W2086" s="225"/>
      <c r="X2086" s="225"/>
      <c r="Y2086" s="225"/>
      <c r="Z2086" s="225"/>
      <c r="AA2086" s="225"/>
      <c r="AB2086" s="225"/>
      <c r="AC2086" s="225"/>
      <c r="AD2086" s="226"/>
      <c r="AE2086" s="226"/>
      <c r="AF2086" s="227"/>
      <c r="AG2086" s="227"/>
      <c r="AH2086" s="50"/>
      <c r="AI2086" s="50"/>
      <c r="AJ2086" s="50"/>
      <c r="AK2086" s="50"/>
      <c r="AL2086" s="50"/>
      <c r="AM2086" s="50"/>
      <c r="AN2086" s="50"/>
      <c r="AO2086" s="50"/>
      <c r="AP2086" s="50"/>
      <c r="AQ2086" s="50"/>
      <c r="AR2086" s="50"/>
      <c r="AS2086" s="50"/>
      <c r="AT2086" s="50"/>
      <c r="AU2086" s="50"/>
      <c r="AV2086" s="50"/>
      <c r="AW2086" s="50"/>
      <c r="AX2086" s="50"/>
      <c r="AY2086" s="50"/>
      <c r="AZ2086" s="50"/>
      <c r="BA2086" s="50"/>
      <c r="BB2086" s="50"/>
      <c r="BC2086" s="50"/>
      <c r="BD2086" s="50"/>
      <c r="BE2086" s="50"/>
      <c r="BF2086" s="50"/>
      <c r="BG2086" s="50"/>
    </row>
    <row r="2087" spans="4:59" s="51" customFormat="1" x14ac:dyDescent="0.25">
      <c r="D2087" s="228"/>
      <c r="G2087" s="224"/>
      <c r="H2087" s="225"/>
      <c r="I2087" s="225"/>
      <c r="J2087" s="225"/>
      <c r="K2087" s="225"/>
      <c r="L2087" s="225"/>
      <c r="M2087" s="225"/>
      <c r="N2087" s="225"/>
      <c r="O2087" s="225"/>
      <c r="P2087" s="225"/>
      <c r="Q2087" s="225"/>
      <c r="R2087" s="225"/>
      <c r="S2087" s="225"/>
      <c r="T2087" s="225"/>
      <c r="U2087" s="225"/>
      <c r="V2087" s="225"/>
      <c r="W2087" s="225"/>
      <c r="X2087" s="225"/>
      <c r="Y2087" s="225"/>
      <c r="Z2087" s="225"/>
      <c r="AA2087" s="225"/>
      <c r="AB2087" s="225"/>
      <c r="AC2087" s="225"/>
      <c r="AD2087" s="226"/>
      <c r="AE2087" s="226"/>
      <c r="AF2087" s="227"/>
      <c r="AG2087" s="227"/>
      <c r="AH2087" s="50"/>
      <c r="AI2087" s="50"/>
      <c r="AJ2087" s="50"/>
      <c r="AK2087" s="50"/>
      <c r="AL2087" s="50"/>
      <c r="AM2087" s="50"/>
      <c r="AN2087" s="50"/>
      <c r="AO2087" s="50"/>
      <c r="AP2087" s="50"/>
      <c r="AQ2087" s="50"/>
      <c r="AR2087" s="50"/>
      <c r="AS2087" s="50"/>
      <c r="AT2087" s="50"/>
      <c r="AU2087" s="50"/>
      <c r="AV2087" s="50"/>
      <c r="AW2087" s="50"/>
      <c r="AX2087" s="50"/>
      <c r="AY2087" s="50"/>
      <c r="AZ2087" s="50"/>
      <c r="BA2087" s="50"/>
      <c r="BB2087" s="50"/>
      <c r="BC2087" s="50"/>
      <c r="BD2087" s="50"/>
      <c r="BE2087" s="50"/>
      <c r="BF2087" s="50"/>
      <c r="BG2087" s="50"/>
    </row>
    <row r="2088" spans="4:59" s="51" customFormat="1" x14ac:dyDescent="0.25">
      <c r="D2088" s="228"/>
      <c r="G2088" s="224"/>
      <c r="H2088" s="225"/>
      <c r="I2088" s="225"/>
      <c r="J2088" s="225"/>
      <c r="K2088" s="225"/>
      <c r="L2088" s="225"/>
      <c r="M2088" s="225"/>
      <c r="N2088" s="225"/>
      <c r="O2088" s="225"/>
      <c r="P2088" s="225"/>
      <c r="Q2088" s="225"/>
      <c r="R2088" s="225"/>
      <c r="S2088" s="225"/>
      <c r="T2088" s="225"/>
      <c r="U2088" s="225"/>
      <c r="V2088" s="225"/>
      <c r="W2088" s="225"/>
      <c r="X2088" s="225"/>
      <c r="Y2088" s="225"/>
      <c r="Z2088" s="225"/>
      <c r="AA2088" s="225"/>
      <c r="AB2088" s="225"/>
      <c r="AC2088" s="225"/>
      <c r="AD2088" s="226"/>
      <c r="AE2088" s="226"/>
      <c r="AF2088" s="227"/>
      <c r="AG2088" s="227"/>
      <c r="AH2088" s="50"/>
      <c r="AI2088" s="50"/>
      <c r="AJ2088" s="50"/>
      <c r="AK2088" s="50"/>
      <c r="AL2088" s="50"/>
      <c r="AM2088" s="50"/>
      <c r="AN2088" s="50"/>
      <c r="AO2088" s="50"/>
      <c r="AP2088" s="50"/>
      <c r="AQ2088" s="50"/>
      <c r="AR2088" s="50"/>
      <c r="AS2088" s="50"/>
      <c r="AT2088" s="50"/>
      <c r="AU2088" s="50"/>
      <c r="AV2088" s="50"/>
      <c r="AW2088" s="50"/>
      <c r="AX2088" s="50"/>
      <c r="AY2088" s="50"/>
      <c r="AZ2088" s="50"/>
      <c r="BA2088" s="50"/>
      <c r="BB2088" s="50"/>
      <c r="BC2088" s="50"/>
      <c r="BD2088" s="50"/>
      <c r="BE2088" s="50"/>
      <c r="BF2088" s="50"/>
      <c r="BG2088" s="50"/>
    </row>
    <row r="2089" spans="4:59" s="51" customFormat="1" x14ac:dyDescent="0.25">
      <c r="D2089" s="228"/>
      <c r="G2089" s="224"/>
      <c r="H2089" s="225"/>
      <c r="I2089" s="225"/>
      <c r="J2089" s="225"/>
      <c r="K2089" s="225"/>
      <c r="L2089" s="225"/>
      <c r="M2089" s="225"/>
      <c r="N2089" s="225"/>
      <c r="O2089" s="225"/>
      <c r="P2089" s="225"/>
      <c r="Q2089" s="225"/>
      <c r="R2089" s="225"/>
      <c r="S2089" s="225"/>
      <c r="T2089" s="225"/>
      <c r="U2089" s="225"/>
      <c r="V2089" s="225"/>
      <c r="W2089" s="225"/>
      <c r="X2089" s="225"/>
      <c r="Y2089" s="225"/>
      <c r="Z2089" s="225"/>
      <c r="AA2089" s="225"/>
      <c r="AB2089" s="225"/>
      <c r="AC2089" s="225"/>
      <c r="AD2089" s="226"/>
      <c r="AE2089" s="226"/>
      <c r="AF2089" s="227"/>
      <c r="AG2089" s="227"/>
      <c r="AH2089" s="50"/>
      <c r="AI2089" s="50"/>
      <c r="AJ2089" s="50"/>
      <c r="AK2089" s="50"/>
      <c r="AL2089" s="50"/>
      <c r="AM2089" s="50"/>
      <c r="AN2089" s="50"/>
      <c r="AO2089" s="50"/>
      <c r="AP2089" s="50"/>
      <c r="AQ2089" s="50"/>
      <c r="AR2089" s="50"/>
      <c r="AS2089" s="50"/>
      <c r="AT2089" s="50"/>
      <c r="AU2089" s="50"/>
      <c r="AV2089" s="50"/>
      <c r="AW2089" s="50"/>
      <c r="AX2089" s="50"/>
      <c r="AY2089" s="50"/>
      <c r="AZ2089" s="50"/>
      <c r="BA2089" s="50"/>
      <c r="BB2089" s="50"/>
      <c r="BC2089" s="50"/>
      <c r="BD2089" s="50"/>
      <c r="BE2089" s="50"/>
      <c r="BF2089" s="50"/>
      <c r="BG2089" s="50"/>
    </row>
    <row r="2090" spans="4:59" s="51" customFormat="1" x14ac:dyDescent="0.25">
      <c r="D2090" s="228"/>
      <c r="G2090" s="224"/>
      <c r="H2090" s="225"/>
      <c r="I2090" s="225"/>
      <c r="J2090" s="225"/>
      <c r="K2090" s="225"/>
      <c r="L2090" s="225"/>
      <c r="M2090" s="225"/>
      <c r="N2090" s="225"/>
      <c r="O2090" s="225"/>
      <c r="P2090" s="225"/>
      <c r="Q2090" s="225"/>
      <c r="R2090" s="225"/>
      <c r="S2090" s="225"/>
      <c r="T2090" s="225"/>
      <c r="U2090" s="225"/>
      <c r="V2090" s="225"/>
      <c r="W2090" s="225"/>
      <c r="X2090" s="225"/>
      <c r="Y2090" s="225"/>
      <c r="Z2090" s="225"/>
      <c r="AA2090" s="225"/>
      <c r="AB2090" s="225"/>
      <c r="AC2090" s="225"/>
      <c r="AD2090" s="226"/>
      <c r="AE2090" s="226"/>
      <c r="AF2090" s="227"/>
      <c r="AG2090" s="227"/>
      <c r="AH2090" s="50"/>
      <c r="AI2090" s="50"/>
      <c r="AJ2090" s="50"/>
      <c r="AK2090" s="50"/>
      <c r="AL2090" s="50"/>
      <c r="AM2090" s="50"/>
      <c r="AN2090" s="50"/>
      <c r="AO2090" s="50"/>
      <c r="AP2090" s="50"/>
      <c r="AQ2090" s="50"/>
      <c r="AR2090" s="50"/>
      <c r="AS2090" s="50"/>
      <c r="AT2090" s="50"/>
      <c r="AU2090" s="50"/>
      <c r="AV2090" s="50"/>
      <c r="AW2090" s="50"/>
      <c r="AX2090" s="50"/>
      <c r="AY2090" s="50"/>
      <c r="AZ2090" s="50"/>
      <c r="BA2090" s="50"/>
      <c r="BB2090" s="50"/>
      <c r="BC2090" s="50"/>
      <c r="BD2090" s="50"/>
      <c r="BE2090" s="50"/>
      <c r="BF2090" s="50"/>
      <c r="BG2090" s="50"/>
    </row>
    <row r="2091" spans="4:59" s="51" customFormat="1" x14ac:dyDescent="0.25">
      <c r="D2091" s="228"/>
      <c r="G2091" s="224"/>
      <c r="H2091" s="225"/>
      <c r="I2091" s="225"/>
      <c r="J2091" s="225"/>
      <c r="K2091" s="225"/>
      <c r="L2091" s="225"/>
      <c r="M2091" s="225"/>
      <c r="N2091" s="225"/>
      <c r="O2091" s="225"/>
      <c r="P2091" s="225"/>
      <c r="Q2091" s="225"/>
      <c r="R2091" s="225"/>
      <c r="S2091" s="225"/>
      <c r="T2091" s="225"/>
      <c r="U2091" s="225"/>
      <c r="V2091" s="225"/>
      <c r="W2091" s="225"/>
      <c r="X2091" s="225"/>
      <c r="Y2091" s="225"/>
      <c r="Z2091" s="225"/>
      <c r="AA2091" s="225"/>
      <c r="AB2091" s="225"/>
      <c r="AC2091" s="225"/>
      <c r="AD2091" s="226"/>
      <c r="AE2091" s="226"/>
      <c r="AF2091" s="227"/>
      <c r="AG2091" s="227"/>
      <c r="AH2091" s="50"/>
      <c r="AI2091" s="50"/>
      <c r="AJ2091" s="50"/>
      <c r="AK2091" s="50"/>
      <c r="AL2091" s="50"/>
      <c r="AM2091" s="50"/>
      <c r="AN2091" s="50"/>
      <c r="AO2091" s="50"/>
      <c r="AP2091" s="50"/>
      <c r="AQ2091" s="50"/>
      <c r="AR2091" s="50"/>
      <c r="AS2091" s="50"/>
      <c r="AT2091" s="50"/>
      <c r="AU2091" s="50"/>
      <c r="AV2091" s="50"/>
      <c r="AW2091" s="50"/>
      <c r="AX2091" s="50"/>
      <c r="AY2091" s="50"/>
      <c r="AZ2091" s="50"/>
      <c r="BA2091" s="50"/>
      <c r="BB2091" s="50"/>
      <c r="BC2091" s="50"/>
      <c r="BD2091" s="50"/>
      <c r="BE2091" s="50"/>
      <c r="BF2091" s="50"/>
      <c r="BG2091" s="50"/>
    </row>
    <row r="2092" spans="4:59" s="51" customFormat="1" x14ac:dyDescent="0.25">
      <c r="D2092" s="228"/>
      <c r="G2092" s="224"/>
      <c r="H2092" s="225"/>
      <c r="I2092" s="225"/>
      <c r="J2092" s="225"/>
      <c r="K2092" s="225"/>
      <c r="L2092" s="225"/>
      <c r="M2092" s="225"/>
      <c r="N2092" s="225"/>
      <c r="O2092" s="225"/>
      <c r="P2092" s="225"/>
      <c r="Q2092" s="225"/>
      <c r="R2092" s="225"/>
      <c r="S2092" s="225"/>
      <c r="T2092" s="225"/>
      <c r="U2092" s="225"/>
      <c r="V2092" s="225"/>
      <c r="W2092" s="225"/>
      <c r="X2092" s="225"/>
      <c r="Y2092" s="225"/>
      <c r="Z2092" s="225"/>
      <c r="AA2092" s="225"/>
      <c r="AB2092" s="225"/>
      <c r="AC2092" s="225"/>
      <c r="AD2092" s="226"/>
      <c r="AE2092" s="226"/>
      <c r="AF2092" s="227"/>
      <c r="AG2092" s="227"/>
      <c r="AH2092" s="50"/>
      <c r="AI2092" s="50"/>
      <c r="AJ2092" s="50"/>
      <c r="AK2092" s="50"/>
      <c r="AL2092" s="50"/>
      <c r="AM2092" s="50"/>
      <c r="AN2092" s="50"/>
      <c r="AO2092" s="50"/>
      <c r="AP2092" s="50"/>
      <c r="AQ2092" s="50"/>
      <c r="AR2092" s="50"/>
      <c r="AS2092" s="50"/>
      <c r="AT2092" s="50"/>
      <c r="AU2092" s="50"/>
      <c r="AV2092" s="50"/>
      <c r="AW2092" s="50"/>
      <c r="AX2092" s="50"/>
      <c r="AY2092" s="50"/>
      <c r="AZ2092" s="50"/>
      <c r="BA2092" s="50"/>
      <c r="BB2092" s="50"/>
      <c r="BC2092" s="50"/>
      <c r="BD2092" s="50"/>
      <c r="BE2092" s="50"/>
      <c r="BF2092" s="50"/>
      <c r="BG2092" s="50"/>
    </row>
    <row r="2093" spans="4:59" s="51" customFormat="1" x14ac:dyDescent="0.25">
      <c r="D2093" s="228"/>
      <c r="G2093" s="224"/>
      <c r="H2093" s="225"/>
      <c r="I2093" s="225"/>
      <c r="J2093" s="225"/>
      <c r="K2093" s="225"/>
      <c r="L2093" s="225"/>
      <c r="M2093" s="225"/>
      <c r="N2093" s="225"/>
      <c r="O2093" s="225"/>
      <c r="P2093" s="225"/>
      <c r="Q2093" s="225"/>
      <c r="R2093" s="225"/>
      <c r="S2093" s="225"/>
      <c r="T2093" s="225"/>
      <c r="U2093" s="225"/>
      <c r="V2093" s="225"/>
      <c r="W2093" s="225"/>
      <c r="X2093" s="225"/>
      <c r="Y2093" s="225"/>
      <c r="Z2093" s="225"/>
      <c r="AA2093" s="225"/>
      <c r="AB2093" s="225"/>
      <c r="AC2093" s="225"/>
      <c r="AD2093" s="226"/>
      <c r="AE2093" s="226"/>
      <c r="AF2093" s="227"/>
      <c r="AG2093" s="227"/>
      <c r="AH2093" s="50"/>
      <c r="AI2093" s="50"/>
      <c r="AJ2093" s="50"/>
      <c r="AK2093" s="50"/>
      <c r="AL2093" s="50"/>
      <c r="AM2093" s="50"/>
      <c r="AN2093" s="50"/>
      <c r="AO2093" s="50"/>
      <c r="AP2093" s="50"/>
      <c r="AQ2093" s="50"/>
      <c r="AR2093" s="50"/>
      <c r="AS2093" s="50"/>
      <c r="AT2093" s="50"/>
      <c r="AU2093" s="50"/>
      <c r="AV2093" s="50"/>
      <c r="AW2093" s="50"/>
      <c r="AX2093" s="50"/>
      <c r="AY2093" s="50"/>
      <c r="AZ2093" s="50"/>
      <c r="BA2093" s="50"/>
      <c r="BB2093" s="50"/>
      <c r="BC2093" s="50"/>
      <c r="BD2093" s="50"/>
      <c r="BE2093" s="50"/>
      <c r="BF2093" s="50"/>
      <c r="BG2093" s="50"/>
    </row>
    <row r="2094" spans="4:59" s="51" customFormat="1" x14ac:dyDescent="0.25">
      <c r="D2094" s="228"/>
      <c r="G2094" s="224"/>
      <c r="H2094" s="225"/>
      <c r="I2094" s="225"/>
      <c r="J2094" s="225"/>
      <c r="K2094" s="225"/>
      <c r="L2094" s="225"/>
      <c r="M2094" s="225"/>
      <c r="N2094" s="225"/>
      <c r="O2094" s="225"/>
      <c r="P2094" s="225"/>
      <c r="Q2094" s="225"/>
      <c r="R2094" s="225"/>
      <c r="S2094" s="225"/>
      <c r="T2094" s="225"/>
      <c r="U2094" s="225"/>
      <c r="V2094" s="225"/>
      <c r="W2094" s="225"/>
      <c r="X2094" s="225"/>
      <c r="Y2094" s="225"/>
      <c r="Z2094" s="225"/>
      <c r="AA2094" s="225"/>
      <c r="AB2094" s="225"/>
      <c r="AC2094" s="225"/>
      <c r="AD2094" s="226"/>
      <c r="AE2094" s="226"/>
      <c r="AF2094" s="227"/>
      <c r="AG2094" s="227"/>
      <c r="AH2094" s="50"/>
      <c r="AI2094" s="50"/>
      <c r="AJ2094" s="50"/>
      <c r="AK2094" s="50"/>
      <c r="AL2094" s="50"/>
      <c r="AM2094" s="50"/>
      <c r="AN2094" s="50"/>
      <c r="AO2094" s="50"/>
      <c r="AP2094" s="50"/>
      <c r="AQ2094" s="50"/>
      <c r="AR2094" s="50"/>
      <c r="AS2094" s="50"/>
      <c r="AT2094" s="50"/>
      <c r="AU2094" s="50"/>
      <c r="AV2094" s="50"/>
      <c r="AW2094" s="50"/>
      <c r="AX2094" s="50"/>
      <c r="AY2094" s="50"/>
      <c r="AZ2094" s="50"/>
      <c r="BA2094" s="50"/>
      <c r="BB2094" s="50"/>
      <c r="BC2094" s="50"/>
      <c r="BD2094" s="50"/>
      <c r="BE2094" s="50"/>
      <c r="BF2094" s="50"/>
      <c r="BG2094" s="50"/>
    </row>
    <row r="2095" spans="4:59" s="51" customFormat="1" x14ac:dyDescent="0.25">
      <c r="D2095" s="228"/>
      <c r="G2095" s="224"/>
      <c r="H2095" s="225"/>
      <c r="I2095" s="225"/>
      <c r="J2095" s="225"/>
      <c r="K2095" s="225"/>
      <c r="L2095" s="225"/>
      <c r="M2095" s="225"/>
      <c r="N2095" s="225"/>
      <c r="O2095" s="225"/>
      <c r="P2095" s="225"/>
      <c r="Q2095" s="225"/>
      <c r="R2095" s="225"/>
      <c r="S2095" s="225"/>
      <c r="T2095" s="225"/>
      <c r="U2095" s="225"/>
      <c r="V2095" s="225"/>
      <c r="W2095" s="225"/>
      <c r="X2095" s="225"/>
      <c r="Y2095" s="225"/>
      <c r="Z2095" s="225"/>
      <c r="AA2095" s="225"/>
      <c r="AB2095" s="225"/>
      <c r="AC2095" s="225"/>
      <c r="AD2095" s="226"/>
      <c r="AE2095" s="226"/>
      <c r="AF2095" s="227"/>
      <c r="AG2095" s="227"/>
      <c r="AH2095" s="50"/>
      <c r="AI2095" s="50"/>
      <c r="AJ2095" s="50"/>
      <c r="AK2095" s="50"/>
      <c r="AL2095" s="50"/>
      <c r="AM2095" s="50"/>
      <c r="AN2095" s="50"/>
      <c r="AO2095" s="50"/>
      <c r="AP2095" s="50"/>
      <c r="AQ2095" s="50"/>
      <c r="AR2095" s="50"/>
      <c r="AS2095" s="50"/>
      <c r="AT2095" s="50"/>
      <c r="AU2095" s="50"/>
      <c r="AV2095" s="50"/>
      <c r="AW2095" s="50"/>
      <c r="AX2095" s="50"/>
      <c r="AY2095" s="50"/>
      <c r="AZ2095" s="50"/>
      <c r="BA2095" s="50"/>
      <c r="BB2095" s="50"/>
      <c r="BC2095" s="50"/>
      <c r="BD2095" s="50"/>
      <c r="BE2095" s="50"/>
      <c r="BF2095" s="50"/>
      <c r="BG2095" s="50"/>
    </row>
    <row r="2096" spans="4:59" s="51" customFormat="1" x14ac:dyDescent="0.25">
      <c r="D2096" s="228"/>
      <c r="G2096" s="224"/>
      <c r="H2096" s="225"/>
      <c r="I2096" s="225"/>
      <c r="J2096" s="225"/>
      <c r="K2096" s="225"/>
      <c r="L2096" s="225"/>
      <c r="M2096" s="225"/>
      <c r="N2096" s="225"/>
      <c r="O2096" s="225"/>
      <c r="P2096" s="225"/>
      <c r="Q2096" s="225"/>
      <c r="R2096" s="225"/>
      <c r="S2096" s="225"/>
      <c r="T2096" s="225"/>
      <c r="U2096" s="225"/>
      <c r="V2096" s="225"/>
      <c r="W2096" s="225"/>
      <c r="X2096" s="225"/>
      <c r="Y2096" s="225"/>
      <c r="Z2096" s="225"/>
      <c r="AA2096" s="225"/>
      <c r="AB2096" s="225"/>
      <c r="AC2096" s="225"/>
      <c r="AD2096" s="226"/>
      <c r="AE2096" s="226"/>
      <c r="AF2096" s="227"/>
      <c r="AG2096" s="227"/>
      <c r="AH2096" s="50"/>
      <c r="AI2096" s="50"/>
      <c r="AJ2096" s="50"/>
      <c r="AK2096" s="50"/>
      <c r="AL2096" s="50"/>
      <c r="AM2096" s="50"/>
      <c r="AN2096" s="50"/>
      <c r="AO2096" s="50"/>
      <c r="AP2096" s="50"/>
      <c r="AQ2096" s="50"/>
      <c r="AR2096" s="50"/>
      <c r="AS2096" s="50"/>
      <c r="AT2096" s="50"/>
      <c r="AU2096" s="50"/>
      <c r="AV2096" s="50"/>
      <c r="AW2096" s="50"/>
      <c r="AX2096" s="50"/>
      <c r="AY2096" s="50"/>
      <c r="AZ2096" s="50"/>
      <c r="BA2096" s="50"/>
      <c r="BB2096" s="50"/>
      <c r="BC2096" s="50"/>
      <c r="BD2096" s="50"/>
      <c r="BE2096" s="50"/>
      <c r="BF2096" s="50"/>
      <c r="BG2096" s="50"/>
    </row>
    <row r="2097" spans="4:59" s="51" customFormat="1" x14ac:dyDescent="0.25">
      <c r="D2097" s="228"/>
      <c r="G2097" s="224"/>
      <c r="H2097" s="225"/>
      <c r="I2097" s="225"/>
      <c r="J2097" s="225"/>
      <c r="K2097" s="225"/>
      <c r="L2097" s="225"/>
      <c r="M2097" s="225"/>
      <c r="N2097" s="225"/>
      <c r="O2097" s="225"/>
      <c r="P2097" s="225"/>
      <c r="Q2097" s="225"/>
      <c r="R2097" s="225"/>
      <c r="S2097" s="225"/>
      <c r="T2097" s="225"/>
      <c r="U2097" s="225"/>
      <c r="V2097" s="225"/>
      <c r="W2097" s="225"/>
      <c r="X2097" s="225"/>
      <c r="Y2097" s="225"/>
      <c r="Z2097" s="225"/>
      <c r="AA2097" s="225"/>
      <c r="AB2097" s="225"/>
      <c r="AC2097" s="225"/>
      <c r="AD2097" s="226"/>
      <c r="AE2097" s="226"/>
      <c r="AF2097" s="227"/>
      <c r="AG2097" s="227"/>
      <c r="AH2097" s="50"/>
      <c r="AI2097" s="50"/>
      <c r="AJ2097" s="50"/>
      <c r="AK2097" s="50"/>
      <c r="AL2097" s="50"/>
      <c r="AM2097" s="50"/>
      <c r="AN2097" s="50"/>
      <c r="AO2097" s="50"/>
      <c r="AP2097" s="50"/>
      <c r="AQ2097" s="50"/>
      <c r="AR2097" s="50"/>
      <c r="AS2097" s="50"/>
      <c r="AT2097" s="50"/>
      <c r="AU2097" s="50"/>
      <c r="AV2097" s="50"/>
      <c r="AW2097" s="50"/>
      <c r="AX2097" s="50"/>
      <c r="AY2097" s="50"/>
      <c r="AZ2097" s="50"/>
      <c r="BA2097" s="50"/>
      <c r="BB2097" s="50"/>
      <c r="BC2097" s="50"/>
      <c r="BD2097" s="50"/>
      <c r="BE2097" s="50"/>
      <c r="BF2097" s="50"/>
      <c r="BG2097" s="50"/>
    </row>
    <row r="2098" spans="4:59" s="51" customFormat="1" x14ac:dyDescent="0.25">
      <c r="D2098" s="228"/>
      <c r="G2098" s="224"/>
      <c r="H2098" s="225"/>
      <c r="I2098" s="225"/>
      <c r="J2098" s="225"/>
      <c r="K2098" s="225"/>
      <c r="L2098" s="225"/>
      <c r="M2098" s="225"/>
      <c r="N2098" s="225"/>
      <c r="O2098" s="225"/>
      <c r="P2098" s="225"/>
      <c r="Q2098" s="225"/>
      <c r="R2098" s="225"/>
      <c r="S2098" s="225"/>
      <c r="T2098" s="225"/>
      <c r="U2098" s="225"/>
      <c r="V2098" s="225"/>
      <c r="W2098" s="225"/>
      <c r="X2098" s="225"/>
      <c r="Y2098" s="225"/>
      <c r="Z2098" s="225"/>
      <c r="AA2098" s="225"/>
      <c r="AB2098" s="225"/>
      <c r="AC2098" s="225"/>
      <c r="AD2098" s="226"/>
      <c r="AE2098" s="226"/>
      <c r="AF2098" s="227"/>
      <c r="AG2098" s="227"/>
      <c r="AH2098" s="50"/>
      <c r="AI2098" s="50"/>
      <c r="AJ2098" s="50"/>
      <c r="AK2098" s="50"/>
      <c r="AL2098" s="50"/>
      <c r="AM2098" s="50"/>
      <c r="AN2098" s="50"/>
      <c r="AO2098" s="50"/>
      <c r="AP2098" s="50"/>
      <c r="AQ2098" s="50"/>
      <c r="AR2098" s="50"/>
      <c r="AS2098" s="50"/>
      <c r="AT2098" s="50"/>
      <c r="AU2098" s="50"/>
      <c r="AV2098" s="50"/>
      <c r="AW2098" s="50"/>
      <c r="AX2098" s="50"/>
      <c r="AY2098" s="50"/>
      <c r="AZ2098" s="50"/>
      <c r="BA2098" s="50"/>
      <c r="BB2098" s="50"/>
      <c r="BC2098" s="50"/>
      <c r="BD2098" s="50"/>
      <c r="BE2098" s="50"/>
      <c r="BF2098" s="50"/>
      <c r="BG2098" s="50"/>
    </row>
    <row r="2099" spans="4:59" s="51" customFormat="1" x14ac:dyDescent="0.25">
      <c r="D2099" s="228"/>
      <c r="G2099" s="224"/>
      <c r="H2099" s="225"/>
      <c r="I2099" s="225"/>
      <c r="J2099" s="225"/>
      <c r="K2099" s="225"/>
      <c r="L2099" s="225"/>
      <c r="M2099" s="225"/>
      <c r="N2099" s="225"/>
      <c r="O2099" s="225"/>
      <c r="P2099" s="225"/>
      <c r="Q2099" s="225"/>
      <c r="R2099" s="225"/>
      <c r="S2099" s="225"/>
      <c r="T2099" s="225"/>
      <c r="U2099" s="225"/>
      <c r="V2099" s="225"/>
      <c r="W2099" s="225"/>
      <c r="X2099" s="225"/>
      <c r="Y2099" s="225"/>
      <c r="Z2099" s="225"/>
      <c r="AA2099" s="225"/>
      <c r="AB2099" s="225"/>
      <c r="AC2099" s="225"/>
      <c r="AD2099" s="226"/>
      <c r="AE2099" s="226"/>
      <c r="AF2099" s="227"/>
      <c r="AG2099" s="227"/>
      <c r="AH2099" s="50"/>
      <c r="AI2099" s="50"/>
      <c r="AJ2099" s="50"/>
      <c r="AK2099" s="50"/>
      <c r="AL2099" s="50"/>
      <c r="AM2099" s="50"/>
      <c r="AN2099" s="50"/>
      <c r="AO2099" s="50"/>
      <c r="AP2099" s="50"/>
      <c r="AQ2099" s="50"/>
      <c r="AR2099" s="50"/>
      <c r="AS2099" s="50"/>
      <c r="AT2099" s="50"/>
      <c r="AU2099" s="50"/>
      <c r="AV2099" s="50"/>
      <c r="AW2099" s="50"/>
      <c r="AX2099" s="50"/>
      <c r="AY2099" s="50"/>
      <c r="AZ2099" s="50"/>
      <c r="BA2099" s="50"/>
      <c r="BB2099" s="50"/>
      <c r="BC2099" s="50"/>
      <c r="BD2099" s="50"/>
      <c r="BE2099" s="50"/>
      <c r="BF2099" s="50"/>
      <c r="BG2099" s="50"/>
    </row>
    <row r="2100" spans="4:59" s="51" customFormat="1" x14ac:dyDescent="0.25">
      <c r="D2100" s="228"/>
      <c r="G2100" s="224"/>
      <c r="H2100" s="225"/>
      <c r="I2100" s="225"/>
      <c r="J2100" s="225"/>
      <c r="K2100" s="225"/>
      <c r="L2100" s="225"/>
      <c r="M2100" s="225"/>
      <c r="N2100" s="225"/>
      <c r="O2100" s="225"/>
      <c r="P2100" s="225"/>
      <c r="Q2100" s="225"/>
      <c r="R2100" s="225"/>
      <c r="S2100" s="225"/>
      <c r="T2100" s="225"/>
      <c r="U2100" s="225"/>
      <c r="V2100" s="225"/>
      <c r="W2100" s="225"/>
      <c r="X2100" s="225"/>
      <c r="Y2100" s="225"/>
      <c r="Z2100" s="225"/>
      <c r="AA2100" s="225"/>
      <c r="AB2100" s="225"/>
      <c r="AC2100" s="225"/>
      <c r="AD2100" s="226"/>
      <c r="AE2100" s="226"/>
      <c r="AF2100" s="227"/>
      <c r="AG2100" s="227"/>
      <c r="AH2100" s="50"/>
      <c r="AI2100" s="50"/>
      <c r="AJ2100" s="50"/>
      <c r="AK2100" s="50"/>
      <c r="AL2100" s="50"/>
      <c r="AM2100" s="50"/>
      <c r="AN2100" s="50"/>
      <c r="AO2100" s="50"/>
      <c r="AP2100" s="50"/>
      <c r="AQ2100" s="50"/>
      <c r="AR2100" s="50"/>
      <c r="AS2100" s="50"/>
      <c r="AT2100" s="50"/>
      <c r="AU2100" s="50"/>
      <c r="AV2100" s="50"/>
      <c r="AW2100" s="50"/>
      <c r="AX2100" s="50"/>
      <c r="AY2100" s="50"/>
      <c r="AZ2100" s="50"/>
      <c r="BA2100" s="50"/>
      <c r="BB2100" s="50"/>
      <c r="BC2100" s="50"/>
      <c r="BD2100" s="50"/>
      <c r="BE2100" s="50"/>
      <c r="BF2100" s="50"/>
      <c r="BG2100" s="50"/>
    </row>
    <row r="2101" spans="4:59" s="51" customFormat="1" x14ac:dyDescent="0.25">
      <c r="D2101" s="228"/>
      <c r="G2101" s="224"/>
      <c r="H2101" s="225"/>
      <c r="I2101" s="225"/>
      <c r="J2101" s="225"/>
      <c r="K2101" s="225"/>
      <c r="L2101" s="225"/>
      <c r="M2101" s="225"/>
      <c r="N2101" s="225"/>
      <c r="O2101" s="225"/>
      <c r="P2101" s="225"/>
      <c r="Q2101" s="225"/>
      <c r="R2101" s="225"/>
      <c r="S2101" s="225"/>
      <c r="T2101" s="225"/>
      <c r="U2101" s="225"/>
      <c r="V2101" s="225"/>
      <c r="W2101" s="225"/>
      <c r="X2101" s="225"/>
      <c r="Y2101" s="225"/>
      <c r="Z2101" s="225"/>
      <c r="AA2101" s="225"/>
      <c r="AB2101" s="225"/>
      <c r="AC2101" s="225"/>
      <c r="AD2101" s="226"/>
      <c r="AE2101" s="226"/>
      <c r="AF2101" s="227"/>
      <c r="AG2101" s="227"/>
      <c r="AH2101" s="50"/>
      <c r="AI2101" s="50"/>
      <c r="AJ2101" s="50"/>
      <c r="AK2101" s="50"/>
      <c r="AL2101" s="50"/>
      <c r="AM2101" s="50"/>
      <c r="AN2101" s="50"/>
      <c r="AO2101" s="50"/>
      <c r="AP2101" s="50"/>
      <c r="AQ2101" s="50"/>
      <c r="AR2101" s="50"/>
      <c r="AS2101" s="50"/>
      <c r="AT2101" s="50"/>
      <c r="AU2101" s="50"/>
      <c r="AV2101" s="50"/>
      <c r="AW2101" s="50"/>
      <c r="AX2101" s="50"/>
      <c r="AY2101" s="50"/>
      <c r="AZ2101" s="50"/>
      <c r="BA2101" s="50"/>
      <c r="BB2101" s="50"/>
      <c r="BC2101" s="50"/>
      <c r="BD2101" s="50"/>
      <c r="BE2101" s="50"/>
      <c r="BF2101" s="50"/>
      <c r="BG2101" s="50"/>
    </row>
    <row r="2102" spans="4:59" s="51" customFormat="1" x14ac:dyDescent="0.25">
      <c r="D2102" s="228"/>
      <c r="G2102" s="224"/>
      <c r="H2102" s="225"/>
      <c r="I2102" s="225"/>
      <c r="J2102" s="225"/>
      <c r="K2102" s="225"/>
      <c r="L2102" s="225"/>
      <c r="M2102" s="225"/>
      <c r="N2102" s="225"/>
      <c r="O2102" s="225"/>
      <c r="P2102" s="225"/>
      <c r="Q2102" s="225"/>
      <c r="R2102" s="225"/>
      <c r="S2102" s="225"/>
      <c r="T2102" s="225"/>
      <c r="U2102" s="225"/>
      <c r="V2102" s="225"/>
      <c r="W2102" s="225"/>
      <c r="X2102" s="225"/>
      <c r="Y2102" s="225"/>
      <c r="Z2102" s="225"/>
      <c r="AA2102" s="225"/>
      <c r="AB2102" s="225"/>
      <c r="AC2102" s="225"/>
      <c r="AD2102" s="226"/>
      <c r="AE2102" s="226"/>
      <c r="AF2102" s="227"/>
      <c r="AG2102" s="227"/>
      <c r="AH2102" s="50"/>
      <c r="AI2102" s="50"/>
      <c r="AJ2102" s="50"/>
      <c r="AK2102" s="50"/>
      <c r="AL2102" s="50"/>
      <c r="AM2102" s="50"/>
      <c r="AN2102" s="50"/>
      <c r="AO2102" s="50"/>
      <c r="AP2102" s="50"/>
      <c r="AQ2102" s="50"/>
      <c r="AR2102" s="50"/>
      <c r="AS2102" s="50"/>
      <c r="AT2102" s="50"/>
      <c r="AU2102" s="50"/>
      <c r="AV2102" s="50"/>
      <c r="AW2102" s="50"/>
      <c r="AX2102" s="50"/>
      <c r="AY2102" s="50"/>
      <c r="AZ2102" s="50"/>
      <c r="BA2102" s="50"/>
      <c r="BB2102" s="50"/>
      <c r="BC2102" s="50"/>
      <c r="BD2102" s="50"/>
      <c r="BE2102" s="50"/>
      <c r="BF2102" s="50"/>
      <c r="BG2102" s="50"/>
    </row>
    <row r="2103" spans="4:59" s="51" customFormat="1" x14ac:dyDescent="0.25">
      <c r="D2103" s="228"/>
      <c r="G2103" s="224"/>
      <c r="H2103" s="225"/>
      <c r="I2103" s="225"/>
      <c r="J2103" s="225"/>
      <c r="K2103" s="225"/>
      <c r="L2103" s="225"/>
      <c r="M2103" s="225"/>
      <c r="N2103" s="225"/>
      <c r="O2103" s="225"/>
      <c r="P2103" s="225"/>
      <c r="Q2103" s="225"/>
      <c r="R2103" s="225"/>
      <c r="S2103" s="225"/>
      <c r="T2103" s="225"/>
      <c r="U2103" s="225"/>
      <c r="V2103" s="225"/>
      <c r="W2103" s="225"/>
      <c r="X2103" s="225"/>
      <c r="Y2103" s="225"/>
      <c r="Z2103" s="225"/>
      <c r="AA2103" s="225"/>
      <c r="AB2103" s="225"/>
      <c r="AC2103" s="225"/>
      <c r="AD2103" s="226"/>
      <c r="AE2103" s="226"/>
      <c r="AF2103" s="227"/>
      <c r="AG2103" s="227"/>
      <c r="AH2103" s="50"/>
      <c r="AI2103" s="50"/>
      <c r="AJ2103" s="50"/>
      <c r="AK2103" s="50"/>
      <c r="AL2103" s="50"/>
      <c r="AM2103" s="50"/>
      <c r="AN2103" s="50"/>
      <c r="AO2103" s="50"/>
      <c r="AP2103" s="50"/>
      <c r="AQ2103" s="50"/>
      <c r="AR2103" s="50"/>
      <c r="AS2103" s="50"/>
      <c r="AT2103" s="50"/>
      <c r="AU2103" s="50"/>
      <c r="AV2103" s="50"/>
      <c r="AW2103" s="50"/>
      <c r="AX2103" s="50"/>
      <c r="AY2103" s="50"/>
      <c r="AZ2103" s="50"/>
      <c r="BA2103" s="50"/>
      <c r="BB2103" s="50"/>
      <c r="BC2103" s="50"/>
      <c r="BD2103" s="50"/>
      <c r="BE2103" s="50"/>
      <c r="BF2103" s="50"/>
      <c r="BG2103" s="50"/>
    </row>
    <row r="2104" spans="4:59" s="51" customFormat="1" x14ac:dyDescent="0.25">
      <c r="D2104" s="228"/>
      <c r="G2104" s="224"/>
      <c r="H2104" s="225"/>
      <c r="I2104" s="225"/>
      <c r="J2104" s="225"/>
      <c r="K2104" s="225"/>
      <c r="L2104" s="225"/>
      <c r="M2104" s="225"/>
      <c r="N2104" s="225"/>
      <c r="O2104" s="225"/>
      <c r="P2104" s="225"/>
      <c r="Q2104" s="225"/>
      <c r="R2104" s="225"/>
      <c r="S2104" s="225"/>
      <c r="T2104" s="225"/>
      <c r="U2104" s="225"/>
      <c r="V2104" s="225"/>
      <c r="W2104" s="225"/>
      <c r="X2104" s="225"/>
      <c r="Y2104" s="225"/>
      <c r="Z2104" s="225"/>
      <c r="AA2104" s="225"/>
      <c r="AB2104" s="225"/>
      <c r="AC2104" s="225"/>
      <c r="AD2104" s="226"/>
      <c r="AE2104" s="226"/>
      <c r="AF2104" s="227"/>
      <c r="AG2104" s="227"/>
      <c r="AH2104" s="50"/>
      <c r="AI2104" s="50"/>
      <c r="AJ2104" s="50"/>
      <c r="AK2104" s="50"/>
      <c r="AL2104" s="50"/>
      <c r="AM2104" s="50"/>
      <c r="AN2104" s="50"/>
      <c r="AO2104" s="50"/>
      <c r="AP2104" s="50"/>
      <c r="AQ2104" s="50"/>
      <c r="AR2104" s="50"/>
      <c r="AS2104" s="50"/>
      <c r="AT2104" s="50"/>
      <c r="AU2104" s="50"/>
      <c r="AV2104" s="50"/>
      <c r="AW2104" s="50"/>
      <c r="AX2104" s="50"/>
      <c r="AY2104" s="50"/>
      <c r="AZ2104" s="50"/>
      <c r="BA2104" s="50"/>
      <c r="BB2104" s="50"/>
      <c r="BC2104" s="50"/>
      <c r="BD2104" s="50"/>
      <c r="BE2104" s="50"/>
      <c r="BF2104" s="50"/>
      <c r="BG2104" s="50"/>
    </row>
    <row r="2105" spans="4:59" s="51" customFormat="1" x14ac:dyDescent="0.25">
      <c r="D2105" s="228"/>
      <c r="G2105" s="224"/>
      <c r="H2105" s="225"/>
      <c r="I2105" s="225"/>
      <c r="J2105" s="225"/>
      <c r="K2105" s="225"/>
      <c r="L2105" s="225"/>
      <c r="M2105" s="225"/>
      <c r="N2105" s="225"/>
      <c r="O2105" s="225"/>
      <c r="P2105" s="225"/>
      <c r="Q2105" s="225"/>
      <c r="R2105" s="225"/>
      <c r="S2105" s="225"/>
      <c r="T2105" s="225"/>
      <c r="U2105" s="225"/>
      <c r="V2105" s="225"/>
      <c r="W2105" s="225"/>
      <c r="X2105" s="225"/>
      <c r="Y2105" s="225"/>
      <c r="Z2105" s="225"/>
      <c r="AA2105" s="225"/>
      <c r="AB2105" s="225"/>
      <c r="AC2105" s="225"/>
      <c r="AD2105" s="226"/>
      <c r="AE2105" s="226"/>
      <c r="AF2105" s="227"/>
      <c r="AG2105" s="227"/>
      <c r="AH2105" s="50"/>
      <c r="AI2105" s="50"/>
      <c r="AJ2105" s="50"/>
      <c r="AK2105" s="50"/>
      <c r="AL2105" s="50"/>
      <c r="AM2105" s="50"/>
      <c r="AN2105" s="50"/>
      <c r="AO2105" s="50"/>
      <c r="AP2105" s="50"/>
      <c r="AQ2105" s="50"/>
      <c r="AR2105" s="50"/>
      <c r="AS2105" s="50"/>
      <c r="AT2105" s="50"/>
      <c r="AU2105" s="50"/>
      <c r="AV2105" s="50"/>
      <c r="AW2105" s="50"/>
      <c r="AX2105" s="50"/>
      <c r="AY2105" s="50"/>
      <c r="AZ2105" s="50"/>
      <c r="BA2105" s="50"/>
      <c r="BB2105" s="50"/>
      <c r="BC2105" s="50"/>
      <c r="BD2105" s="50"/>
      <c r="BE2105" s="50"/>
      <c r="BF2105" s="50"/>
      <c r="BG2105" s="50"/>
    </row>
    <row r="2106" spans="4:59" s="51" customFormat="1" x14ac:dyDescent="0.25">
      <c r="D2106" s="228"/>
      <c r="G2106" s="224"/>
      <c r="H2106" s="225"/>
      <c r="I2106" s="225"/>
      <c r="J2106" s="225"/>
      <c r="K2106" s="225"/>
      <c r="L2106" s="225"/>
      <c r="M2106" s="225"/>
      <c r="N2106" s="225"/>
      <c r="O2106" s="225"/>
      <c r="P2106" s="225"/>
      <c r="Q2106" s="225"/>
      <c r="R2106" s="225"/>
      <c r="S2106" s="225"/>
      <c r="T2106" s="225"/>
      <c r="U2106" s="225"/>
      <c r="V2106" s="225"/>
      <c r="W2106" s="225"/>
      <c r="X2106" s="225"/>
      <c r="Y2106" s="225"/>
      <c r="Z2106" s="225"/>
      <c r="AA2106" s="225"/>
      <c r="AB2106" s="225"/>
      <c r="AC2106" s="225"/>
      <c r="AD2106" s="226"/>
      <c r="AE2106" s="226"/>
      <c r="AF2106" s="227"/>
      <c r="AG2106" s="227"/>
      <c r="AH2106" s="50"/>
      <c r="AI2106" s="50"/>
      <c r="AJ2106" s="50"/>
      <c r="AK2106" s="50"/>
      <c r="AL2106" s="50"/>
      <c r="AM2106" s="50"/>
      <c r="AN2106" s="50"/>
      <c r="AO2106" s="50"/>
      <c r="AP2106" s="50"/>
      <c r="AQ2106" s="50"/>
      <c r="AR2106" s="50"/>
      <c r="AS2106" s="50"/>
      <c r="AT2106" s="50"/>
      <c r="AU2106" s="50"/>
      <c r="AV2106" s="50"/>
      <c r="AW2106" s="50"/>
      <c r="AX2106" s="50"/>
      <c r="AY2106" s="50"/>
      <c r="AZ2106" s="50"/>
      <c r="BA2106" s="50"/>
      <c r="BB2106" s="50"/>
      <c r="BC2106" s="50"/>
      <c r="BD2106" s="50"/>
      <c r="BE2106" s="50"/>
      <c r="BF2106" s="50"/>
      <c r="BG2106" s="50"/>
    </row>
    <row r="2107" spans="4:59" s="51" customFormat="1" x14ac:dyDescent="0.25">
      <c r="D2107" s="228"/>
      <c r="G2107" s="224"/>
      <c r="H2107" s="225"/>
      <c r="I2107" s="225"/>
      <c r="J2107" s="225"/>
      <c r="K2107" s="225"/>
      <c r="L2107" s="225"/>
      <c r="M2107" s="225"/>
      <c r="N2107" s="225"/>
      <c r="O2107" s="225"/>
      <c r="P2107" s="225"/>
      <c r="Q2107" s="225"/>
      <c r="R2107" s="225"/>
      <c r="S2107" s="225"/>
      <c r="T2107" s="225"/>
      <c r="U2107" s="225"/>
      <c r="V2107" s="225"/>
      <c r="W2107" s="225"/>
      <c r="X2107" s="225"/>
      <c r="Y2107" s="225"/>
      <c r="Z2107" s="225"/>
      <c r="AA2107" s="225"/>
      <c r="AB2107" s="225"/>
      <c r="AC2107" s="225"/>
      <c r="AD2107" s="226"/>
      <c r="AE2107" s="226"/>
      <c r="AF2107" s="227"/>
      <c r="AG2107" s="227"/>
      <c r="AH2107" s="50"/>
      <c r="AI2107" s="50"/>
      <c r="AJ2107" s="50"/>
      <c r="AK2107" s="50"/>
      <c r="AL2107" s="50"/>
      <c r="AM2107" s="50"/>
      <c r="AN2107" s="50"/>
      <c r="AO2107" s="50"/>
      <c r="AP2107" s="50"/>
      <c r="AQ2107" s="50"/>
      <c r="AR2107" s="50"/>
      <c r="AS2107" s="50"/>
      <c r="AT2107" s="50"/>
      <c r="AU2107" s="50"/>
      <c r="AV2107" s="50"/>
      <c r="AW2107" s="50"/>
      <c r="AX2107" s="50"/>
      <c r="AY2107" s="50"/>
      <c r="AZ2107" s="50"/>
      <c r="BA2107" s="50"/>
      <c r="BB2107" s="50"/>
      <c r="BC2107" s="50"/>
      <c r="BD2107" s="50"/>
      <c r="BE2107" s="50"/>
      <c r="BF2107" s="50"/>
      <c r="BG2107" s="50"/>
    </row>
    <row r="2108" spans="4:59" s="51" customFormat="1" x14ac:dyDescent="0.25">
      <c r="D2108" s="228"/>
      <c r="G2108" s="224"/>
      <c r="H2108" s="225"/>
      <c r="I2108" s="225"/>
      <c r="J2108" s="225"/>
      <c r="K2108" s="225"/>
      <c r="L2108" s="225"/>
      <c r="M2108" s="225"/>
      <c r="N2108" s="225"/>
      <c r="O2108" s="225"/>
      <c r="P2108" s="225"/>
      <c r="Q2108" s="225"/>
      <c r="R2108" s="225"/>
      <c r="S2108" s="225"/>
      <c r="T2108" s="225"/>
      <c r="U2108" s="225"/>
      <c r="V2108" s="225"/>
      <c r="W2108" s="225"/>
      <c r="X2108" s="225"/>
      <c r="Y2108" s="225"/>
      <c r="Z2108" s="225"/>
      <c r="AA2108" s="225"/>
      <c r="AB2108" s="225"/>
      <c r="AC2108" s="225"/>
      <c r="AD2108" s="226"/>
      <c r="AE2108" s="226"/>
      <c r="AF2108" s="227"/>
      <c r="AG2108" s="227"/>
      <c r="AH2108" s="50"/>
      <c r="AI2108" s="50"/>
      <c r="AJ2108" s="50"/>
      <c r="AK2108" s="50"/>
      <c r="AL2108" s="50"/>
      <c r="AM2108" s="50"/>
      <c r="AN2108" s="50"/>
      <c r="AO2108" s="50"/>
      <c r="AP2108" s="50"/>
      <c r="AQ2108" s="50"/>
      <c r="AR2108" s="50"/>
      <c r="AS2108" s="50"/>
      <c r="AT2108" s="50"/>
      <c r="AU2108" s="50"/>
      <c r="AV2108" s="50"/>
      <c r="AW2108" s="50"/>
      <c r="AX2108" s="50"/>
      <c r="AY2108" s="50"/>
      <c r="AZ2108" s="50"/>
      <c r="BA2108" s="50"/>
      <c r="BB2108" s="50"/>
      <c r="BC2108" s="50"/>
      <c r="BD2108" s="50"/>
      <c r="BE2108" s="50"/>
      <c r="BF2108" s="50"/>
      <c r="BG2108" s="50"/>
    </row>
    <row r="2109" spans="4:59" s="51" customFormat="1" x14ac:dyDescent="0.25">
      <c r="D2109" s="228"/>
      <c r="G2109" s="224"/>
      <c r="H2109" s="225"/>
      <c r="I2109" s="225"/>
      <c r="J2109" s="225"/>
      <c r="K2109" s="225"/>
      <c r="L2109" s="225"/>
      <c r="M2109" s="225"/>
      <c r="N2109" s="225"/>
      <c r="O2109" s="225"/>
      <c r="P2109" s="225"/>
      <c r="Q2109" s="225"/>
      <c r="R2109" s="225"/>
      <c r="S2109" s="225"/>
      <c r="T2109" s="225"/>
      <c r="U2109" s="225"/>
      <c r="V2109" s="225"/>
      <c r="W2109" s="225"/>
      <c r="X2109" s="225"/>
      <c r="Y2109" s="225"/>
      <c r="Z2109" s="225"/>
      <c r="AA2109" s="225"/>
      <c r="AB2109" s="225"/>
      <c r="AC2109" s="225"/>
      <c r="AD2109" s="226"/>
      <c r="AE2109" s="226"/>
      <c r="AF2109" s="227"/>
      <c r="AG2109" s="227"/>
      <c r="AH2109" s="50"/>
      <c r="AI2109" s="50"/>
      <c r="AJ2109" s="50"/>
      <c r="AK2109" s="50"/>
      <c r="AL2109" s="50"/>
      <c r="AM2109" s="50"/>
      <c r="AN2109" s="50"/>
      <c r="AO2109" s="50"/>
      <c r="AP2109" s="50"/>
      <c r="AQ2109" s="50"/>
      <c r="AR2109" s="50"/>
      <c r="AS2109" s="50"/>
      <c r="AT2109" s="50"/>
      <c r="AU2109" s="50"/>
      <c r="AV2109" s="50"/>
      <c r="AW2109" s="50"/>
      <c r="AX2109" s="50"/>
      <c r="AY2109" s="50"/>
      <c r="AZ2109" s="50"/>
      <c r="BA2109" s="50"/>
      <c r="BB2109" s="50"/>
      <c r="BC2109" s="50"/>
      <c r="BD2109" s="50"/>
      <c r="BE2109" s="50"/>
      <c r="BF2109" s="50"/>
      <c r="BG2109" s="50"/>
    </row>
    <row r="2110" spans="4:59" s="51" customFormat="1" x14ac:dyDescent="0.25">
      <c r="D2110" s="228"/>
      <c r="G2110" s="224"/>
      <c r="H2110" s="225"/>
      <c r="I2110" s="225"/>
      <c r="J2110" s="225"/>
      <c r="K2110" s="225"/>
      <c r="L2110" s="225"/>
      <c r="M2110" s="225"/>
      <c r="N2110" s="225"/>
      <c r="O2110" s="225"/>
      <c r="P2110" s="225"/>
      <c r="Q2110" s="225"/>
      <c r="R2110" s="225"/>
      <c r="S2110" s="225"/>
      <c r="T2110" s="225"/>
      <c r="U2110" s="225"/>
      <c r="V2110" s="225"/>
      <c r="W2110" s="225"/>
      <c r="X2110" s="225"/>
      <c r="Y2110" s="225"/>
      <c r="Z2110" s="225"/>
      <c r="AA2110" s="225"/>
      <c r="AB2110" s="225"/>
      <c r="AC2110" s="225"/>
      <c r="AD2110" s="226"/>
      <c r="AE2110" s="226"/>
      <c r="AF2110" s="227"/>
      <c r="AG2110" s="227"/>
      <c r="AH2110" s="50"/>
      <c r="AI2110" s="50"/>
      <c r="AJ2110" s="50"/>
      <c r="AK2110" s="50"/>
      <c r="AL2110" s="50"/>
      <c r="AM2110" s="50"/>
      <c r="AN2110" s="50"/>
      <c r="AO2110" s="50"/>
      <c r="AP2110" s="50"/>
      <c r="AQ2110" s="50"/>
      <c r="AR2110" s="50"/>
      <c r="AS2110" s="50"/>
      <c r="AT2110" s="50"/>
      <c r="AU2110" s="50"/>
      <c r="AV2110" s="50"/>
      <c r="AW2110" s="50"/>
      <c r="AX2110" s="50"/>
      <c r="AY2110" s="50"/>
      <c r="AZ2110" s="50"/>
      <c r="BA2110" s="50"/>
      <c r="BB2110" s="50"/>
      <c r="BC2110" s="50"/>
      <c r="BD2110" s="50"/>
      <c r="BE2110" s="50"/>
      <c r="BF2110" s="50"/>
      <c r="BG2110" s="50"/>
    </row>
    <row r="2111" spans="4:59" s="51" customFormat="1" x14ac:dyDescent="0.25">
      <c r="D2111" s="228"/>
      <c r="G2111" s="224"/>
      <c r="H2111" s="225"/>
      <c r="I2111" s="225"/>
      <c r="J2111" s="225"/>
      <c r="K2111" s="225"/>
      <c r="L2111" s="225"/>
      <c r="M2111" s="225"/>
      <c r="N2111" s="225"/>
      <c r="O2111" s="225"/>
      <c r="P2111" s="225"/>
      <c r="Q2111" s="225"/>
      <c r="R2111" s="225"/>
      <c r="S2111" s="225"/>
      <c r="T2111" s="225"/>
      <c r="U2111" s="225"/>
      <c r="V2111" s="225"/>
      <c r="W2111" s="225"/>
      <c r="X2111" s="225"/>
      <c r="Y2111" s="225"/>
      <c r="Z2111" s="225"/>
      <c r="AA2111" s="225"/>
      <c r="AB2111" s="225"/>
      <c r="AC2111" s="225"/>
      <c r="AD2111" s="226"/>
      <c r="AE2111" s="226"/>
      <c r="AF2111" s="227"/>
      <c r="AG2111" s="227"/>
      <c r="AH2111" s="50"/>
      <c r="AI2111" s="50"/>
      <c r="AJ2111" s="50"/>
      <c r="AK2111" s="50"/>
      <c r="AL2111" s="50"/>
      <c r="AM2111" s="50"/>
      <c r="AN2111" s="50"/>
      <c r="AO2111" s="50"/>
      <c r="AP2111" s="50"/>
      <c r="AQ2111" s="50"/>
      <c r="AR2111" s="50"/>
      <c r="AS2111" s="50"/>
      <c r="AT2111" s="50"/>
      <c r="AU2111" s="50"/>
      <c r="AV2111" s="50"/>
      <c r="AW2111" s="50"/>
      <c r="AX2111" s="50"/>
      <c r="AY2111" s="50"/>
      <c r="AZ2111" s="50"/>
      <c r="BA2111" s="50"/>
      <c r="BB2111" s="50"/>
      <c r="BC2111" s="50"/>
      <c r="BD2111" s="50"/>
      <c r="BE2111" s="50"/>
      <c r="BF2111" s="50"/>
      <c r="BG2111" s="50"/>
    </row>
    <row r="2112" spans="4:59" s="51" customFormat="1" x14ac:dyDescent="0.25">
      <c r="D2112" s="228"/>
      <c r="G2112" s="224"/>
      <c r="H2112" s="225"/>
      <c r="I2112" s="225"/>
      <c r="J2112" s="225"/>
      <c r="K2112" s="225"/>
      <c r="L2112" s="225"/>
      <c r="M2112" s="225"/>
      <c r="N2112" s="225"/>
      <c r="O2112" s="225"/>
      <c r="P2112" s="225"/>
      <c r="Q2112" s="225"/>
      <c r="R2112" s="225"/>
      <c r="S2112" s="225"/>
      <c r="T2112" s="225"/>
      <c r="U2112" s="225"/>
      <c r="V2112" s="225"/>
      <c r="W2112" s="225"/>
      <c r="X2112" s="225"/>
      <c r="Y2112" s="225"/>
      <c r="Z2112" s="225"/>
      <c r="AA2112" s="225"/>
      <c r="AB2112" s="225"/>
      <c r="AC2112" s="225"/>
      <c r="AD2112" s="226"/>
      <c r="AE2112" s="226"/>
      <c r="AF2112" s="227"/>
      <c r="AG2112" s="227"/>
      <c r="AH2112" s="50"/>
      <c r="AI2112" s="50"/>
      <c r="AJ2112" s="50"/>
      <c r="AK2112" s="50"/>
      <c r="AL2112" s="50"/>
      <c r="AM2112" s="50"/>
      <c r="AN2112" s="50"/>
      <c r="AO2112" s="50"/>
      <c r="AP2112" s="50"/>
      <c r="AQ2112" s="50"/>
      <c r="AR2112" s="50"/>
      <c r="AS2112" s="50"/>
      <c r="AT2112" s="50"/>
      <c r="AU2112" s="50"/>
      <c r="AV2112" s="50"/>
      <c r="AW2112" s="50"/>
      <c r="AX2112" s="50"/>
      <c r="AY2112" s="50"/>
      <c r="AZ2112" s="50"/>
      <c r="BA2112" s="50"/>
      <c r="BB2112" s="50"/>
      <c r="BC2112" s="50"/>
      <c r="BD2112" s="50"/>
      <c r="BE2112" s="50"/>
      <c r="BF2112" s="50"/>
      <c r="BG2112" s="50"/>
    </row>
    <row r="2113" spans="4:59" s="51" customFormat="1" x14ac:dyDescent="0.25">
      <c r="D2113" s="228"/>
      <c r="G2113" s="224"/>
      <c r="H2113" s="225"/>
      <c r="I2113" s="225"/>
      <c r="J2113" s="225"/>
      <c r="K2113" s="225"/>
      <c r="L2113" s="225"/>
      <c r="M2113" s="225"/>
      <c r="N2113" s="225"/>
      <c r="O2113" s="225"/>
      <c r="P2113" s="225"/>
      <c r="Q2113" s="225"/>
      <c r="R2113" s="225"/>
      <c r="S2113" s="225"/>
      <c r="T2113" s="225"/>
      <c r="U2113" s="225"/>
      <c r="V2113" s="225"/>
      <c r="W2113" s="225"/>
      <c r="X2113" s="225"/>
      <c r="Y2113" s="225"/>
      <c r="Z2113" s="225"/>
      <c r="AA2113" s="225"/>
      <c r="AB2113" s="225"/>
      <c r="AC2113" s="225"/>
      <c r="AD2113" s="226"/>
      <c r="AE2113" s="226"/>
      <c r="AF2113" s="227"/>
      <c r="AG2113" s="227"/>
      <c r="AH2113" s="50"/>
      <c r="AI2113" s="50"/>
      <c r="AJ2113" s="50"/>
      <c r="AK2113" s="50"/>
      <c r="AL2113" s="50"/>
      <c r="AM2113" s="50"/>
      <c r="AN2113" s="50"/>
      <c r="AO2113" s="50"/>
      <c r="AP2113" s="50"/>
      <c r="AQ2113" s="50"/>
      <c r="AR2113" s="50"/>
      <c r="AS2113" s="50"/>
      <c r="AT2113" s="50"/>
      <c r="AU2113" s="50"/>
      <c r="AV2113" s="50"/>
      <c r="AW2113" s="50"/>
      <c r="AX2113" s="50"/>
      <c r="AY2113" s="50"/>
      <c r="AZ2113" s="50"/>
      <c r="BA2113" s="50"/>
      <c r="BB2113" s="50"/>
      <c r="BC2113" s="50"/>
      <c r="BD2113" s="50"/>
      <c r="BE2113" s="50"/>
      <c r="BF2113" s="50"/>
      <c r="BG2113" s="50"/>
    </row>
    <row r="2114" spans="4:59" s="51" customFormat="1" x14ac:dyDescent="0.25">
      <c r="D2114" s="228"/>
      <c r="G2114" s="224"/>
      <c r="H2114" s="225"/>
      <c r="I2114" s="225"/>
      <c r="J2114" s="225"/>
      <c r="K2114" s="225"/>
      <c r="L2114" s="225"/>
      <c r="M2114" s="225"/>
      <c r="N2114" s="225"/>
      <c r="O2114" s="225"/>
      <c r="P2114" s="225"/>
      <c r="Q2114" s="225"/>
      <c r="R2114" s="225"/>
      <c r="S2114" s="225"/>
      <c r="T2114" s="225"/>
      <c r="U2114" s="225"/>
      <c r="V2114" s="225"/>
      <c r="W2114" s="225"/>
      <c r="X2114" s="225"/>
      <c r="Y2114" s="225"/>
      <c r="Z2114" s="225"/>
      <c r="AA2114" s="225"/>
      <c r="AB2114" s="225"/>
      <c r="AC2114" s="225"/>
      <c r="AD2114" s="226"/>
      <c r="AE2114" s="226"/>
      <c r="AF2114" s="227"/>
      <c r="AG2114" s="227"/>
      <c r="AH2114" s="50"/>
      <c r="AI2114" s="50"/>
      <c r="AJ2114" s="50"/>
      <c r="AK2114" s="50"/>
      <c r="AL2114" s="50"/>
      <c r="AM2114" s="50"/>
      <c r="AN2114" s="50"/>
      <c r="AO2114" s="50"/>
      <c r="AP2114" s="50"/>
      <c r="AQ2114" s="50"/>
      <c r="AR2114" s="50"/>
      <c r="AS2114" s="50"/>
      <c r="AT2114" s="50"/>
      <c r="AU2114" s="50"/>
      <c r="AV2114" s="50"/>
      <c r="AW2114" s="50"/>
      <c r="AX2114" s="50"/>
      <c r="AY2114" s="50"/>
      <c r="AZ2114" s="50"/>
      <c r="BA2114" s="50"/>
      <c r="BB2114" s="50"/>
      <c r="BC2114" s="50"/>
      <c r="BD2114" s="50"/>
      <c r="BE2114" s="50"/>
      <c r="BF2114" s="50"/>
      <c r="BG2114" s="50"/>
    </row>
    <row r="2115" spans="4:59" s="51" customFormat="1" x14ac:dyDescent="0.25">
      <c r="D2115" s="228"/>
      <c r="G2115" s="224"/>
      <c r="H2115" s="225"/>
      <c r="I2115" s="225"/>
      <c r="J2115" s="225"/>
      <c r="K2115" s="225"/>
      <c r="L2115" s="225"/>
      <c r="M2115" s="225"/>
      <c r="N2115" s="225"/>
      <c r="O2115" s="225"/>
      <c r="P2115" s="225"/>
      <c r="Q2115" s="225"/>
      <c r="R2115" s="225"/>
      <c r="S2115" s="225"/>
      <c r="T2115" s="225"/>
      <c r="U2115" s="225"/>
      <c r="V2115" s="225"/>
      <c r="W2115" s="225"/>
      <c r="X2115" s="225"/>
      <c r="Y2115" s="225"/>
      <c r="Z2115" s="225"/>
      <c r="AA2115" s="225"/>
      <c r="AB2115" s="225"/>
      <c r="AC2115" s="225"/>
      <c r="AD2115" s="226"/>
      <c r="AE2115" s="226"/>
      <c r="AF2115" s="227"/>
      <c r="AG2115" s="227"/>
      <c r="AH2115" s="50"/>
      <c r="AI2115" s="50"/>
      <c r="AJ2115" s="50"/>
      <c r="AK2115" s="50"/>
      <c r="AL2115" s="50"/>
      <c r="AM2115" s="50"/>
      <c r="AN2115" s="50"/>
      <c r="AO2115" s="50"/>
      <c r="AP2115" s="50"/>
      <c r="AQ2115" s="50"/>
      <c r="AR2115" s="50"/>
      <c r="AS2115" s="50"/>
      <c r="AT2115" s="50"/>
      <c r="AU2115" s="50"/>
      <c r="AV2115" s="50"/>
      <c r="AW2115" s="50"/>
      <c r="AX2115" s="50"/>
      <c r="AY2115" s="50"/>
      <c r="AZ2115" s="50"/>
      <c r="BA2115" s="50"/>
      <c r="BB2115" s="50"/>
      <c r="BC2115" s="50"/>
      <c r="BD2115" s="50"/>
      <c r="BE2115" s="50"/>
      <c r="BF2115" s="50"/>
      <c r="BG2115" s="50"/>
    </row>
    <row r="2116" spans="4:59" s="51" customFormat="1" x14ac:dyDescent="0.25">
      <c r="D2116" s="228"/>
      <c r="G2116" s="224"/>
      <c r="H2116" s="225"/>
      <c r="I2116" s="225"/>
      <c r="J2116" s="225"/>
      <c r="K2116" s="225"/>
      <c r="L2116" s="225"/>
      <c r="M2116" s="225"/>
      <c r="N2116" s="225"/>
      <c r="O2116" s="225"/>
      <c r="P2116" s="225"/>
      <c r="Q2116" s="225"/>
      <c r="R2116" s="225"/>
      <c r="S2116" s="225"/>
      <c r="T2116" s="225"/>
      <c r="U2116" s="225"/>
      <c r="V2116" s="225"/>
      <c r="W2116" s="225"/>
      <c r="X2116" s="225"/>
      <c r="Y2116" s="225"/>
      <c r="Z2116" s="225"/>
      <c r="AA2116" s="225"/>
      <c r="AB2116" s="225"/>
      <c r="AC2116" s="225"/>
      <c r="AD2116" s="226"/>
      <c r="AE2116" s="226"/>
      <c r="AF2116" s="227"/>
      <c r="AG2116" s="227"/>
      <c r="AH2116" s="50"/>
      <c r="AI2116" s="50"/>
      <c r="AJ2116" s="50"/>
      <c r="AK2116" s="50"/>
      <c r="AL2116" s="50"/>
      <c r="AM2116" s="50"/>
      <c r="AN2116" s="50"/>
      <c r="AO2116" s="50"/>
      <c r="AP2116" s="50"/>
      <c r="AQ2116" s="50"/>
      <c r="AR2116" s="50"/>
      <c r="AS2116" s="50"/>
      <c r="AT2116" s="50"/>
      <c r="AU2116" s="50"/>
      <c r="AV2116" s="50"/>
      <c r="AW2116" s="50"/>
      <c r="AX2116" s="50"/>
      <c r="AY2116" s="50"/>
      <c r="AZ2116" s="50"/>
      <c r="BA2116" s="50"/>
      <c r="BB2116" s="50"/>
      <c r="BC2116" s="50"/>
      <c r="BD2116" s="50"/>
      <c r="BE2116" s="50"/>
      <c r="BF2116" s="50"/>
      <c r="BG2116" s="50"/>
    </row>
    <row r="2117" spans="4:59" s="51" customFormat="1" x14ac:dyDescent="0.25">
      <c r="D2117" s="228"/>
      <c r="G2117" s="224"/>
      <c r="H2117" s="225"/>
      <c r="I2117" s="225"/>
      <c r="J2117" s="225"/>
      <c r="K2117" s="225"/>
      <c r="L2117" s="225"/>
      <c r="M2117" s="225"/>
      <c r="N2117" s="225"/>
      <c r="O2117" s="225"/>
      <c r="P2117" s="225"/>
      <c r="Q2117" s="225"/>
      <c r="R2117" s="225"/>
      <c r="S2117" s="225"/>
      <c r="T2117" s="225"/>
      <c r="U2117" s="225"/>
      <c r="V2117" s="225"/>
      <c r="W2117" s="225"/>
      <c r="X2117" s="225"/>
      <c r="Y2117" s="225"/>
      <c r="Z2117" s="225"/>
      <c r="AA2117" s="225"/>
      <c r="AB2117" s="225"/>
      <c r="AC2117" s="225"/>
      <c r="AD2117" s="226"/>
      <c r="AE2117" s="226"/>
      <c r="AF2117" s="227"/>
      <c r="AG2117" s="227"/>
      <c r="AH2117" s="50"/>
      <c r="AI2117" s="50"/>
      <c r="AJ2117" s="50"/>
      <c r="AK2117" s="50"/>
      <c r="AL2117" s="50"/>
      <c r="AM2117" s="50"/>
      <c r="AN2117" s="50"/>
      <c r="AO2117" s="50"/>
      <c r="AP2117" s="50"/>
      <c r="AQ2117" s="50"/>
      <c r="AR2117" s="50"/>
      <c r="AS2117" s="50"/>
      <c r="AT2117" s="50"/>
      <c r="AU2117" s="50"/>
      <c r="AV2117" s="50"/>
      <c r="AW2117" s="50"/>
      <c r="AX2117" s="50"/>
      <c r="AY2117" s="50"/>
      <c r="AZ2117" s="50"/>
      <c r="BA2117" s="50"/>
      <c r="BB2117" s="50"/>
      <c r="BC2117" s="50"/>
      <c r="BD2117" s="50"/>
      <c r="BE2117" s="50"/>
      <c r="BF2117" s="50"/>
      <c r="BG2117" s="50"/>
    </row>
    <row r="2118" spans="4:59" s="51" customFormat="1" x14ac:dyDescent="0.25">
      <c r="D2118" s="228"/>
      <c r="G2118" s="224"/>
      <c r="H2118" s="225"/>
      <c r="I2118" s="225"/>
      <c r="J2118" s="225"/>
      <c r="K2118" s="225"/>
      <c r="L2118" s="225"/>
      <c r="M2118" s="225"/>
      <c r="N2118" s="225"/>
      <c r="O2118" s="225"/>
      <c r="P2118" s="225"/>
      <c r="Q2118" s="225"/>
      <c r="R2118" s="225"/>
      <c r="S2118" s="225"/>
      <c r="T2118" s="225"/>
      <c r="U2118" s="225"/>
      <c r="V2118" s="225"/>
      <c r="W2118" s="225"/>
      <c r="X2118" s="225"/>
      <c r="Y2118" s="225"/>
      <c r="Z2118" s="225"/>
      <c r="AA2118" s="225"/>
      <c r="AB2118" s="225"/>
      <c r="AC2118" s="225"/>
      <c r="AD2118" s="226"/>
      <c r="AE2118" s="226"/>
      <c r="AF2118" s="227"/>
      <c r="AG2118" s="227"/>
      <c r="AH2118" s="50"/>
      <c r="AI2118" s="50"/>
      <c r="AJ2118" s="50"/>
      <c r="AK2118" s="50"/>
      <c r="AL2118" s="50"/>
      <c r="AM2118" s="50"/>
      <c r="AN2118" s="50"/>
      <c r="AO2118" s="50"/>
      <c r="AP2118" s="50"/>
      <c r="AQ2118" s="50"/>
      <c r="AR2118" s="50"/>
      <c r="AS2118" s="50"/>
      <c r="AT2118" s="50"/>
      <c r="AU2118" s="50"/>
      <c r="AV2118" s="50"/>
      <c r="AW2118" s="50"/>
      <c r="AX2118" s="50"/>
      <c r="AY2118" s="50"/>
      <c r="AZ2118" s="50"/>
      <c r="BA2118" s="50"/>
      <c r="BB2118" s="50"/>
      <c r="BC2118" s="50"/>
      <c r="BD2118" s="50"/>
      <c r="BE2118" s="50"/>
      <c r="BF2118" s="50"/>
      <c r="BG2118" s="50"/>
    </row>
    <row r="2119" spans="4:59" s="51" customFormat="1" x14ac:dyDescent="0.25">
      <c r="D2119" s="228"/>
      <c r="G2119" s="224"/>
      <c r="H2119" s="225"/>
      <c r="I2119" s="225"/>
      <c r="J2119" s="225"/>
      <c r="K2119" s="225"/>
      <c r="L2119" s="225"/>
      <c r="M2119" s="225"/>
      <c r="N2119" s="225"/>
      <c r="O2119" s="225"/>
      <c r="P2119" s="225"/>
      <c r="Q2119" s="225"/>
      <c r="R2119" s="225"/>
      <c r="S2119" s="225"/>
      <c r="T2119" s="225"/>
      <c r="U2119" s="225"/>
      <c r="V2119" s="225"/>
      <c r="W2119" s="225"/>
      <c r="X2119" s="225"/>
      <c r="Y2119" s="225"/>
      <c r="Z2119" s="225"/>
      <c r="AA2119" s="225"/>
      <c r="AB2119" s="225"/>
      <c r="AC2119" s="225"/>
      <c r="AD2119" s="226"/>
      <c r="AE2119" s="226"/>
      <c r="AF2119" s="227"/>
      <c r="AG2119" s="227"/>
      <c r="AH2119" s="50"/>
      <c r="AI2119" s="50"/>
      <c r="AJ2119" s="50"/>
      <c r="AK2119" s="50"/>
      <c r="AL2119" s="50"/>
      <c r="AM2119" s="50"/>
      <c r="AN2119" s="50"/>
      <c r="AO2119" s="50"/>
      <c r="AP2119" s="50"/>
      <c r="AQ2119" s="50"/>
      <c r="AR2119" s="50"/>
      <c r="AS2119" s="50"/>
      <c r="AT2119" s="50"/>
      <c r="AU2119" s="50"/>
      <c r="AV2119" s="50"/>
      <c r="AW2119" s="50"/>
      <c r="AX2119" s="50"/>
      <c r="AY2119" s="50"/>
      <c r="AZ2119" s="50"/>
      <c r="BA2119" s="50"/>
      <c r="BB2119" s="50"/>
      <c r="BC2119" s="50"/>
      <c r="BD2119" s="50"/>
      <c r="BE2119" s="50"/>
      <c r="BF2119" s="50"/>
      <c r="BG2119" s="50"/>
    </row>
    <row r="2120" spans="4:59" s="51" customFormat="1" x14ac:dyDescent="0.25">
      <c r="D2120" s="228"/>
      <c r="G2120" s="224"/>
      <c r="H2120" s="225"/>
      <c r="I2120" s="225"/>
      <c r="J2120" s="225"/>
      <c r="K2120" s="225"/>
      <c r="L2120" s="225"/>
      <c r="M2120" s="225"/>
      <c r="N2120" s="225"/>
      <c r="O2120" s="225"/>
      <c r="P2120" s="225"/>
      <c r="Q2120" s="225"/>
      <c r="R2120" s="225"/>
      <c r="S2120" s="225"/>
      <c r="T2120" s="225"/>
      <c r="U2120" s="225"/>
      <c r="V2120" s="225"/>
      <c r="W2120" s="225"/>
      <c r="X2120" s="225"/>
      <c r="Y2120" s="225"/>
      <c r="Z2120" s="225"/>
      <c r="AA2120" s="225"/>
      <c r="AB2120" s="225"/>
      <c r="AC2120" s="225"/>
      <c r="AD2120" s="226"/>
      <c r="AE2120" s="226"/>
      <c r="AF2120" s="227"/>
      <c r="AG2120" s="227"/>
      <c r="AH2120" s="50"/>
      <c r="AI2120" s="50"/>
      <c r="AJ2120" s="50"/>
      <c r="AK2120" s="50"/>
      <c r="AL2120" s="50"/>
      <c r="AM2120" s="50"/>
      <c r="AN2120" s="50"/>
      <c r="AO2120" s="50"/>
      <c r="AP2120" s="50"/>
      <c r="AQ2120" s="50"/>
      <c r="AR2120" s="50"/>
      <c r="AS2120" s="50"/>
      <c r="AT2120" s="50"/>
      <c r="AU2120" s="50"/>
      <c r="AV2120" s="50"/>
      <c r="AW2120" s="50"/>
      <c r="AX2120" s="50"/>
      <c r="AY2120" s="50"/>
      <c r="AZ2120" s="50"/>
      <c r="BA2120" s="50"/>
      <c r="BB2120" s="50"/>
      <c r="BC2120" s="50"/>
      <c r="BD2120" s="50"/>
      <c r="BE2120" s="50"/>
      <c r="BF2120" s="50"/>
      <c r="BG2120" s="50"/>
    </row>
    <row r="2121" spans="4:59" s="51" customFormat="1" x14ac:dyDescent="0.25">
      <c r="D2121" s="228"/>
      <c r="G2121" s="224"/>
      <c r="H2121" s="225"/>
      <c r="I2121" s="225"/>
      <c r="J2121" s="225"/>
      <c r="K2121" s="225"/>
      <c r="L2121" s="225"/>
      <c r="M2121" s="225"/>
      <c r="N2121" s="225"/>
      <c r="O2121" s="225"/>
      <c r="P2121" s="225"/>
      <c r="Q2121" s="225"/>
      <c r="R2121" s="225"/>
      <c r="S2121" s="225"/>
      <c r="T2121" s="225"/>
      <c r="U2121" s="225"/>
      <c r="V2121" s="225"/>
      <c r="W2121" s="225"/>
      <c r="X2121" s="225"/>
      <c r="Y2121" s="225"/>
      <c r="Z2121" s="225"/>
      <c r="AA2121" s="225"/>
      <c r="AB2121" s="225"/>
      <c r="AC2121" s="225"/>
      <c r="AD2121" s="226"/>
      <c r="AE2121" s="226"/>
      <c r="AF2121" s="227"/>
      <c r="AG2121" s="227"/>
      <c r="AH2121" s="50"/>
      <c r="AI2121" s="50"/>
      <c r="AJ2121" s="50"/>
      <c r="AK2121" s="50"/>
      <c r="AL2121" s="50"/>
      <c r="AM2121" s="50"/>
      <c r="AN2121" s="50"/>
      <c r="AO2121" s="50"/>
      <c r="AP2121" s="50"/>
      <c r="AQ2121" s="50"/>
      <c r="AR2121" s="50"/>
      <c r="AS2121" s="50"/>
      <c r="AT2121" s="50"/>
      <c r="AU2121" s="50"/>
      <c r="AV2121" s="50"/>
      <c r="AW2121" s="50"/>
      <c r="AX2121" s="50"/>
      <c r="AY2121" s="50"/>
      <c r="AZ2121" s="50"/>
      <c r="BA2121" s="50"/>
      <c r="BB2121" s="50"/>
      <c r="BC2121" s="50"/>
      <c r="BD2121" s="50"/>
      <c r="BE2121" s="50"/>
      <c r="BF2121" s="50"/>
      <c r="BG2121" s="50"/>
    </row>
    <row r="2122" spans="4:59" s="51" customFormat="1" x14ac:dyDescent="0.25">
      <c r="D2122" s="228"/>
      <c r="G2122" s="224"/>
      <c r="H2122" s="225"/>
      <c r="I2122" s="225"/>
      <c r="J2122" s="225"/>
      <c r="K2122" s="225"/>
      <c r="L2122" s="225"/>
      <c r="M2122" s="225"/>
      <c r="N2122" s="225"/>
      <c r="O2122" s="225"/>
      <c r="P2122" s="225"/>
      <c r="Q2122" s="225"/>
      <c r="R2122" s="225"/>
      <c r="S2122" s="225"/>
      <c r="T2122" s="225"/>
      <c r="U2122" s="225"/>
      <c r="V2122" s="225"/>
      <c r="W2122" s="225"/>
      <c r="X2122" s="225"/>
      <c r="Y2122" s="225"/>
      <c r="Z2122" s="225"/>
      <c r="AA2122" s="225"/>
      <c r="AB2122" s="225"/>
      <c r="AC2122" s="225"/>
      <c r="AD2122" s="226"/>
      <c r="AE2122" s="226"/>
      <c r="AF2122" s="227"/>
      <c r="AG2122" s="227"/>
      <c r="AH2122" s="50"/>
      <c r="AI2122" s="50"/>
      <c r="AJ2122" s="50"/>
      <c r="AK2122" s="50"/>
      <c r="AL2122" s="50"/>
      <c r="AM2122" s="50"/>
      <c r="AN2122" s="50"/>
      <c r="AO2122" s="50"/>
      <c r="AP2122" s="50"/>
      <c r="AQ2122" s="50"/>
      <c r="AR2122" s="50"/>
      <c r="AS2122" s="50"/>
      <c r="AT2122" s="50"/>
      <c r="AU2122" s="50"/>
      <c r="AV2122" s="50"/>
      <c r="AW2122" s="50"/>
      <c r="AX2122" s="50"/>
      <c r="AY2122" s="50"/>
      <c r="AZ2122" s="50"/>
      <c r="BA2122" s="50"/>
      <c r="BB2122" s="50"/>
      <c r="BC2122" s="50"/>
      <c r="BD2122" s="50"/>
      <c r="BE2122" s="50"/>
      <c r="BF2122" s="50"/>
      <c r="BG2122" s="50"/>
    </row>
    <row r="2123" spans="4:59" s="51" customFormat="1" x14ac:dyDescent="0.25">
      <c r="D2123" s="228"/>
      <c r="G2123" s="224"/>
      <c r="H2123" s="225"/>
      <c r="I2123" s="225"/>
      <c r="J2123" s="225"/>
      <c r="K2123" s="225"/>
      <c r="L2123" s="225"/>
      <c r="M2123" s="225"/>
      <c r="N2123" s="225"/>
      <c r="O2123" s="225"/>
      <c r="P2123" s="225"/>
      <c r="Q2123" s="225"/>
      <c r="R2123" s="225"/>
      <c r="S2123" s="225"/>
      <c r="T2123" s="225"/>
      <c r="U2123" s="225"/>
      <c r="V2123" s="225"/>
      <c r="W2123" s="225"/>
      <c r="X2123" s="225"/>
      <c r="Y2123" s="225"/>
      <c r="Z2123" s="225"/>
      <c r="AA2123" s="225"/>
      <c r="AB2123" s="225"/>
      <c r="AC2123" s="225"/>
      <c r="AD2123" s="226"/>
      <c r="AE2123" s="226"/>
      <c r="AF2123" s="227"/>
      <c r="AG2123" s="227"/>
      <c r="AH2123" s="50"/>
      <c r="AI2123" s="50"/>
      <c r="AJ2123" s="50"/>
      <c r="AK2123" s="50"/>
      <c r="AL2123" s="50"/>
      <c r="AM2123" s="50"/>
      <c r="AN2123" s="50"/>
      <c r="AO2123" s="50"/>
      <c r="AP2123" s="50"/>
      <c r="AQ2123" s="50"/>
      <c r="AR2123" s="50"/>
      <c r="AS2123" s="50"/>
      <c r="AT2123" s="50"/>
      <c r="AU2123" s="50"/>
      <c r="AV2123" s="50"/>
      <c r="AW2123" s="50"/>
      <c r="AX2123" s="50"/>
      <c r="AY2123" s="50"/>
      <c r="AZ2123" s="50"/>
      <c r="BA2123" s="50"/>
      <c r="BB2123" s="50"/>
      <c r="BC2123" s="50"/>
      <c r="BD2123" s="50"/>
      <c r="BE2123" s="50"/>
      <c r="BF2123" s="50"/>
      <c r="BG2123" s="50"/>
    </row>
    <row r="2124" spans="4:59" s="51" customFormat="1" x14ac:dyDescent="0.25">
      <c r="D2124" s="228"/>
      <c r="G2124" s="224"/>
      <c r="H2124" s="225"/>
      <c r="I2124" s="225"/>
      <c r="J2124" s="225"/>
      <c r="K2124" s="225"/>
      <c r="L2124" s="225"/>
      <c r="M2124" s="225"/>
      <c r="N2124" s="225"/>
      <c r="O2124" s="225"/>
      <c r="P2124" s="225"/>
      <c r="Q2124" s="225"/>
      <c r="R2124" s="225"/>
      <c r="S2124" s="225"/>
      <c r="T2124" s="225"/>
      <c r="U2124" s="225"/>
      <c r="V2124" s="225"/>
      <c r="W2124" s="225"/>
      <c r="X2124" s="225"/>
      <c r="Y2124" s="225"/>
      <c r="Z2124" s="225"/>
      <c r="AA2124" s="225"/>
      <c r="AB2124" s="225"/>
      <c r="AC2124" s="225"/>
      <c r="AD2124" s="226"/>
      <c r="AE2124" s="226"/>
      <c r="AF2124" s="227"/>
      <c r="AG2124" s="227"/>
      <c r="AH2124" s="50"/>
      <c r="AI2124" s="50"/>
      <c r="AJ2124" s="50"/>
      <c r="AK2124" s="50"/>
      <c r="AL2124" s="50"/>
      <c r="AM2124" s="50"/>
      <c r="AN2124" s="50"/>
      <c r="AO2124" s="50"/>
      <c r="AP2124" s="50"/>
      <c r="AQ2124" s="50"/>
      <c r="AR2124" s="50"/>
      <c r="AS2124" s="50"/>
      <c r="AT2124" s="50"/>
      <c r="AU2124" s="50"/>
      <c r="AV2124" s="50"/>
      <c r="AW2124" s="50"/>
      <c r="AX2124" s="50"/>
      <c r="AY2124" s="50"/>
      <c r="AZ2124" s="50"/>
      <c r="BA2124" s="50"/>
      <c r="BB2124" s="50"/>
      <c r="BC2124" s="50"/>
      <c r="BD2124" s="50"/>
      <c r="BE2124" s="50"/>
      <c r="BF2124" s="50"/>
      <c r="BG2124" s="50"/>
    </row>
    <row r="2125" spans="4:59" s="51" customFormat="1" x14ac:dyDescent="0.25">
      <c r="D2125" s="228"/>
      <c r="G2125" s="224"/>
      <c r="H2125" s="225"/>
      <c r="I2125" s="225"/>
      <c r="J2125" s="225"/>
      <c r="K2125" s="225"/>
      <c r="L2125" s="225"/>
      <c r="M2125" s="225"/>
      <c r="N2125" s="225"/>
      <c r="O2125" s="225"/>
      <c r="P2125" s="225"/>
      <c r="Q2125" s="225"/>
      <c r="R2125" s="225"/>
      <c r="S2125" s="225"/>
      <c r="T2125" s="225"/>
      <c r="U2125" s="225"/>
      <c r="V2125" s="225"/>
      <c r="W2125" s="225"/>
      <c r="X2125" s="225"/>
      <c r="Y2125" s="225"/>
      <c r="Z2125" s="225"/>
      <c r="AA2125" s="225"/>
      <c r="AB2125" s="225"/>
      <c r="AC2125" s="225"/>
      <c r="AD2125" s="226"/>
      <c r="AE2125" s="226"/>
      <c r="AF2125" s="227"/>
      <c r="AG2125" s="227"/>
      <c r="AH2125" s="50"/>
      <c r="AI2125" s="50"/>
      <c r="AJ2125" s="50"/>
      <c r="AK2125" s="50"/>
      <c r="AL2125" s="50"/>
      <c r="AM2125" s="50"/>
      <c r="AN2125" s="50"/>
      <c r="AO2125" s="50"/>
      <c r="AP2125" s="50"/>
      <c r="AQ2125" s="50"/>
      <c r="AR2125" s="50"/>
      <c r="AS2125" s="50"/>
      <c r="AT2125" s="50"/>
      <c r="AU2125" s="50"/>
      <c r="AV2125" s="50"/>
      <c r="AW2125" s="50"/>
      <c r="AX2125" s="50"/>
      <c r="AY2125" s="50"/>
      <c r="AZ2125" s="50"/>
      <c r="BA2125" s="50"/>
      <c r="BB2125" s="50"/>
      <c r="BC2125" s="50"/>
      <c r="BD2125" s="50"/>
      <c r="BE2125" s="50"/>
      <c r="BF2125" s="50"/>
      <c r="BG2125" s="50"/>
    </row>
    <row r="2126" spans="4:59" s="51" customFormat="1" x14ac:dyDescent="0.25">
      <c r="D2126" s="228"/>
      <c r="G2126" s="224"/>
      <c r="H2126" s="225"/>
      <c r="I2126" s="225"/>
      <c r="J2126" s="225"/>
      <c r="K2126" s="225"/>
      <c r="L2126" s="225"/>
      <c r="M2126" s="225"/>
      <c r="N2126" s="225"/>
      <c r="O2126" s="225"/>
      <c r="P2126" s="225"/>
      <c r="Q2126" s="225"/>
      <c r="R2126" s="225"/>
      <c r="S2126" s="225"/>
      <c r="T2126" s="225"/>
      <c r="U2126" s="225"/>
      <c r="V2126" s="225"/>
      <c r="W2126" s="225"/>
      <c r="X2126" s="225"/>
      <c r="Y2126" s="225"/>
      <c r="Z2126" s="225"/>
      <c r="AA2126" s="225"/>
      <c r="AB2126" s="225"/>
      <c r="AC2126" s="225"/>
      <c r="AD2126" s="226"/>
      <c r="AE2126" s="226"/>
      <c r="AF2126" s="227"/>
      <c r="AG2126" s="227"/>
      <c r="AH2126" s="50"/>
      <c r="AI2126" s="50"/>
      <c r="AJ2126" s="50"/>
      <c r="AK2126" s="50"/>
      <c r="AL2126" s="50"/>
      <c r="AM2126" s="50"/>
      <c r="AN2126" s="50"/>
      <c r="AO2126" s="50"/>
      <c r="AP2126" s="50"/>
      <c r="AQ2126" s="50"/>
      <c r="AR2126" s="50"/>
      <c r="AS2126" s="50"/>
      <c r="AT2126" s="50"/>
      <c r="AU2126" s="50"/>
      <c r="AV2126" s="50"/>
      <c r="AW2126" s="50"/>
      <c r="AX2126" s="50"/>
      <c r="AY2126" s="50"/>
      <c r="AZ2126" s="50"/>
      <c r="BA2126" s="50"/>
      <c r="BB2126" s="50"/>
      <c r="BC2126" s="50"/>
      <c r="BD2126" s="50"/>
      <c r="BE2126" s="50"/>
      <c r="BF2126" s="50"/>
      <c r="BG2126" s="50"/>
    </row>
    <row r="2127" spans="4:59" s="51" customFormat="1" x14ac:dyDescent="0.25">
      <c r="D2127" s="228"/>
      <c r="G2127" s="224"/>
      <c r="H2127" s="225"/>
      <c r="I2127" s="225"/>
      <c r="J2127" s="225"/>
      <c r="K2127" s="225"/>
      <c r="L2127" s="225"/>
      <c r="M2127" s="225"/>
      <c r="N2127" s="225"/>
      <c r="O2127" s="225"/>
      <c r="P2127" s="225"/>
      <c r="Q2127" s="225"/>
      <c r="R2127" s="225"/>
      <c r="S2127" s="225"/>
      <c r="T2127" s="225"/>
      <c r="U2127" s="225"/>
      <c r="V2127" s="225"/>
      <c r="W2127" s="225"/>
      <c r="X2127" s="225"/>
      <c r="Y2127" s="225"/>
      <c r="Z2127" s="225"/>
      <c r="AA2127" s="225"/>
      <c r="AB2127" s="225"/>
      <c r="AC2127" s="225"/>
      <c r="AD2127" s="226"/>
      <c r="AE2127" s="226"/>
      <c r="AF2127" s="227"/>
      <c r="AG2127" s="227"/>
      <c r="AH2127" s="50"/>
      <c r="AI2127" s="50"/>
      <c r="AJ2127" s="50"/>
      <c r="AK2127" s="50"/>
      <c r="AL2127" s="50"/>
      <c r="AM2127" s="50"/>
      <c r="AN2127" s="50"/>
      <c r="AO2127" s="50"/>
      <c r="AP2127" s="50"/>
      <c r="AQ2127" s="50"/>
      <c r="AR2127" s="50"/>
      <c r="AS2127" s="50"/>
      <c r="AT2127" s="50"/>
      <c r="AU2127" s="50"/>
      <c r="AV2127" s="50"/>
      <c r="AW2127" s="50"/>
      <c r="AX2127" s="50"/>
      <c r="AY2127" s="50"/>
      <c r="AZ2127" s="50"/>
      <c r="BA2127" s="50"/>
      <c r="BB2127" s="50"/>
      <c r="BC2127" s="50"/>
      <c r="BD2127" s="50"/>
      <c r="BE2127" s="50"/>
      <c r="BF2127" s="50"/>
      <c r="BG2127" s="50"/>
    </row>
    <row r="2128" spans="4:59" s="51" customFormat="1" x14ac:dyDescent="0.25">
      <c r="D2128" s="228"/>
      <c r="G2128" s="224"/>
      <c r="H2128" s="225"/>
      <c r="I2128" s="225"/>
      <c r="J2128" s="225"/>
      <c r="K2128" s="225"/>
      <c r="L2128" s="225"/>
      <c r="M2128" s="225"/>
      <c r="N2128" s="225"/>
      <c r="O2128" s="225"/>
      <c r="P2128" s="225"/>
      <c r="Q2128" s="225"/>
      <c r="R2128" s="225"/>
      <c r="S2128" s="225"/>
      <c r="T2128" s="225"/>
      <c r="U2128" s="225"/>
      <c r="V2128" s="225"/>
      <c r="W2128" s="225"/>
      <c r="X2128" s="225"/>
      <c r="Y2128" s="225"/>
      <c r="Z2128" s="225"/>
      <c r="AA2128" s="225"/>
      <c r="AB2128" s="225"/>
      <c r="AC2128" s="225"/>
      <c r="AD2128" s="226"/>
      <c r="AE2128" s="226"/>
      <c r="AF2128" s="227"/>
      <c r="AG2128" s="227"/>
      <c r="AH2128" s="50"/>
      <c r="AI2128" s="50"/>
      <c r="AJ2128" s="50"/>
      <c r="AK2128" s="50"/>
      <c r="AL2128" s="50"/>
      <c r="AM2128" s="50"/>
      <c r="AN2128" s="50"/>
      <c r="AO2128" s="50"/>
      <c r="AP2128" s="50"/>
      <c r="AQ2128" s="50"/>
      <c r="AR2128" s="50"/>
      <c r="AS2128" s="50"/>
      <c r="AT2128" s="50"/>
      <c r="AU2128" s="50"/>
      <c r="AV2128" s="50"/>
      <c r="AW2128" s="50"/>
      <c r="AX2128" s="50"/>
      <c r="AY2128" s="50"/>
      <c r="AZ2128" s="50"/>
      <c r="BA2128" s="50"/>
      <c r="BB2128" s="50"/>
      <c r="BC2128" s="50"/>
      <c r="BD2128" s="50"/>
      <c r="BE2128" s="50"/>
      <c r="BF2128" s="50"/>
      <c r="BG2128" s="50"/>
    </row>
    <row r="2129" spans="4:59" s="51" customFormat="1" x14ac:dyDescent="0.25">
      <c r="D2129" s="228"/>
      <c r="G2129" s="224"/>
      <c r="H2129" s="225"/>
      <c r="I2129" s="225"/>
      <c r="J2129" s="225"/>
      <c r="K2129" s="225"/>
      <c r="L2129" s="225"/>
      <c r="M2129" s="225"/>
      <c r="N2129" s="225"/>
      <c r="O2129" s="225"/>
      <c r="P2129" s="225"/>
      <c r="Q2129" s="225"/>
      <c r="R2129" s="225"/>
      <c r="S2129" s="225"/>
      <c r="T2129" s="225"/>
      <c r="U2129" s="225"/>
      <c r="V2129" s="225"/>
      <c r="W2129" s="225"/>
      <c r="X2129" s="225"/>
      <c r="Y2129" s="225"/>
      <c r="Z2129" s="225"/>
      <c r="AA2129" s="225"/>
      <c r="AB2129" s="225"/>
      <c r="AC2129" s="225"/>
      <c r="AD2129" s="226"/>
      <c r="AE2129" s="226"/>
      <c r="AF2129" s="227"/>
      <c r="AG2129" s="227"/>
      <c r="AH2129" s="50"/>
      <c r="AI2129" s="50"/>
      <c r="AJ2129" s="50"/>
      <c r="AK2129" s="50"/>
      <c r="AL2129" s="50"/>
      <c r="AM2129" s="50"/>
      <c r="AN2129" s="50"/>
      <c r="AO2129" s="50"/>
      <c r="AP2129" s="50"/>
      <c r="AQ2129" s="50"/>
      <c r="AR2129" s="50"/>
      <c r="AS2129" s="50"/>
      <c r="AT2129" s="50"/>
      <c r="AU2129" s="50"/>
      <c r="AV2129" s="50"/>
      <c r="AW2129" s="50"/>
      <c r="AX2129" s="50"/>
      <c r="AY2129" s="50"/>
      <c r="AZ2129" s="50"/>
      <c r="BA2129" s="50"/>
      <c r="BB2129" s="50"/>
      <c r="BC2129" s="50"/>
      <c r="BD2129" s="50"/>
      <c r="BE2129" s="50"/>
      <c r="BF2129" s="50"/>
      <c r="BG2129" s="50"/>
    </row>
    <row r="2130" spans="4:59" s="51" customFormat="1" x14ac:dyDescent="0.25">
      <c r="D2130" s="228"/>
      <c r="G2130" s="224"/>
      <c r="H2130" s="225"/>
      <c r="I2130" s="225"/>
      <c r="J2130" s="225"/>
      <c r="K2130" s="225"/>
      <c r="L2130" s="225"/>
      <c r="M2130" s="225"/>
      <c r="N2130" s="225"/>
      <c r="O2130" s="225"/>
      <c r="P2130" s="225"/>
      <c r="Q2130" s="225"/>
      <c r="R2130" s="225"/>
      <c r="S2130" s="225"/>
      <c r="T2130" s="225"/>
      <c r="U2130" s="225"/>
      <c r="V2130" s="225"/>
      <c r="W2130" s="225"/>
      <c r="X2130" s="225"/>
      <c r="Y2130" s="225"/>
      <c r="Z2130" s="225"/>
      <c r="AA2130" s="225"/>
      <c r="AB2130" s="225"/>
      <c r="AC2130" s="225"/>
      <c r="AD2130" s="226"/>
      <c r="AE2130" s="226"/>
      <c r="AF2130" s="227"/>
      <c r="AG2130" s="227"/>
      <c r="AH2130" s="50"/>
      <c r="AI2130" s="50"/>
      <c r="AJ2130" s="50"/>
      <c r="AK2130" s="50"/>
      <c r="AL2130" s="50"/>
      <c r="AM2130" s="50"/>
      <c r="AN2130" s="50"/>
      <c r="AO2130" s="50"/>
      <c r="AP2130" s="50"/>
      <c r="AQ2130" s="50"/>
      <c r="AR2130" s="50"/>
      <c r="AS2130" s="50"/>
      <c r="AT2130" s="50"/>
      <c r="AU2130" s="50"/>
      <c r="AV2130" s="50"/>
      <c r="AW2130" s="50"/>
      <c r="AX2130" s="50"/>
      <c r="AY2130" s="50"/>
      <c r="AZ2130" s="50"/>
      <c r="BA2130" s="50"/>
      <c r="BB2130" s="50"/>
      <c r="BC2130" s="50"/>
      <c r="BD2130" s="50"/>
      <c r="BE2130" s="50"/>
      <c r="BF2130" s="50"/>
      <c r="BG2130" s="50"/>
    </row>
    <row r="2131" spans="4:59" s="51" customFormat="1" x14ac:dyDescent="0.25">
      <c r="D2131" s="228"/>
      <c r="G2131" s="224"/>
      <c r="H2131" s="225"/>
      <c r="I2131" s="225"/>
      <c r="J2131" s="225"/>
      <c r="K2131" s="225"/>
      <c r="L2131" s="225"/>
      <c r="M2131" s="225"/>
      <c r="N2131" s="225"/>
      <c r="O2131" s="225"/>
      <c r="P2131" s="225"/>
      <c r="Q2131" s="225"/>
      <c r="R2131" s="225"/>
      <c r="S2131" s="225"/>
      <c r="T2131" s="225"/>
      <c r="U2131" s="225"/>
      <c r="V2131" s="225"/>
      <c r="W2131" s="225"/>
      <c r="X2131" s="225"/>
      <c r="Y2131" s="225"/>
      <c r="Z2131" s="225"/>
      <c r="AA2131" s="225"/>
      <c r="AB2131" s="225"/>
      <c r="AC2131" s="225"/>
      <c r="AD2131" s="226"/>
      <c r="AE2131" s="226"/>
      <c r="AF2131" s="227"/>
      <c r="AG2131" s="227"/>
      <c r="AH2131" s="50"/>
      <c r="AI2131" s="50"/>
      <c r="AJ2131" s="50"/>
      <c r="AK2131" s="50"/>
      <c r="AL2131" s="50"/>
      <c r="AM2131" s="50"/>
      <c r="AN2131" s="50"/>
      <c r="AO2131" s="50"/>
      <c r="AP2131" s="50"/>
      <c r="AQ2131" s="50"/>
      <c r="AR2131" s="50"/>
      <c r="AS2131" s="50"/>
      <c r="AT2131" s="50"/>
      <c r="AU2131" s="50"/>
      <c r="AV2131" s="50"/>
      <c r="AW2131" s="50"/>
      <c r="AX2131" s="50"/>
      <c r="AY2131" s="50"/>
      <c r="AZ2131" s="50"/>
      <c r="BA2131" s="50"/>
      <c r="BB2131" s="50"/>
      <c r="BC2131" s="50"/>
      <c r="BD2131" s="50"/>
      <c r="BE2131" s="50"/>
      <c r="BF2131" s="50"/>
      <c r="BG2131" s="50"/>
    </row>
    <row r="2132" spans="4:59" s="51" customFormat="1" x14ac:dyDescent="0.25">
      <c r="D2132" s="228"/>
      <c r="G2132" s="224"/>
      <c r="H2132" s="225"/>
      <c r="I2132" s="225"/>
      <c r="J2132" s="225"/>
      <c r="K2132" s="225"/>
      <c r="L2132" s="225"/>
      <c r="M2132" s="225"/>
      <c r="N2132" s="225"/>
      <c r="O2132" s="225"/>
      <c r="P2132" s="225"/>
      <c r="Q2132" s="225"/>
      <c r="R2132" s="225"/>
      <c r="S2132" s="225"/>
      <c r="T2132" s="225"/>
      <c r="U2132" s="225"/>
      <c r="V2132" s="225"/>
      <c r="W2132" s="225"/>
      <c r="X2132" s="225"/>
      <c r="Y2132" s="225"/>
      <c r="Z2132" s="225"/>
      <c r="AA2132" s="225"/>
      <c r="AB2132" s="225"/>
      <c r="AC2132" s="225"/>
      <c r="AD2132" s="226"/>
      <c r="AE2132" s="226"/>
      <c r="AF2132" s="227"/>
      <c r="AG2132" s="227"/>
      <c r="AH2132" s="50"/>
      <c r="AI2132" s="50"/>
      <c r="AJ2132" s="50"/>
      <c r="AK2132" s="50"/>
      <c r="AL2132" s="50"/>
      <c r="AM2132" s="50"/>
      <c r="AN2132" s="50"/>
      <c r="AO2132" s="50"/>
      <c r="AP2132" s="50"/>
      <c r="AQ2132" s="50"/>
      <c r="AR2132" s="50"/>
      <c r="AS2132" s="50"/>
      <c r="AT2132" s="50"/>
      <c r="AU2132" s="50"/>
      <c r="AV2132" s="50"/>
      <c r="AW2132" s="50"/>
      <c r="AX2132" s="50"/>
      <c r="AY2132" s="50"/>
      <c r="AZ2132" s="50"/>
      <c r="BA2132" s="50"/>
      <c r="BB2132" s="50"/>
      <c r="BC2132" s="50"/>
      <c r="BD2132" s="50"/>
      <c r="BE2132" s="50"/>
      <c r="BF2132" s="50"/>
      <c r="BG2132" s="50"/>
    </row>
    <row r="2133" spans="4:59" s="51" customFormat="1" x14ac:dyDescent="0.25">
      <c r="D2133" s="228"/>
      <c r="G2133" s="224"/>
      <c r="H2133" s="225"/>
      <c r="I2133" s="225"/>
      <c r="J2133" s="225"/>
      <c r="K2133" s="225"/>
      <c r="L2133" s="225"/>
      <c r="M2133" s="225"/>
      <c r="N2133" s="225"/>
      <c r="O2133" s="225"/>
      <c r="P2133" s="225"/>
      <c r="Q2133" s="225"/>
      <c r="R2133" s="225"/>
      <c r="S2133" s="225"/>
      <c r="T2133" s="225"/>
      <c r="U2133" s="225"/>
      <c r="V2133" s="225"/>
      <c r="W2133" s="225"/>
      <c r="X2133" s="225"/>
      <c r="Y2133" s="225"/>
      <c r="Z2133" s="225"/>
      <c r="AA2133" s="225"/>
      <c r="AB2133" s="225"/>
      <c r="AC2133" s="225"/>
      <c r="AD2133" s="226"/>
      <c r="AE2133" s="226"/>
      <c r="AF2133" s="227"/>
      <c r="AG2133" s="227"/>
      <c r="AH2133" s="50"/>
      <c r="AI2133" s="50"/>
      <c r="AJ2133" s="50"/>
      <c r="AK2133" s="50"/>
      <c r="AL2133" s="50"/>
      <c r="AM2133" s="50"/>
      <c r="AN2133" s="50"/>
      <c r="AO2133" s="50"/>
      <c r="AP2133" s="50"/>
      <c r="AQ2133" s="50"/>
      <c r="AR2133" s="50"/>
      <c r="AS2133" s="50"/>
      <c r="AT2133" s="50"/>
      <c r="AU2133" s="50"/>
      <c r="AV2133" s="50"/>
      <c r="AW2133" s="50"/>
      <c r="AX2133" s="50"/>
      <c r="AY2133" s="50"/>
      <c r="AZ2133" s="50"/>
      <c r="BA2133" s="50"/>
      <c r="BB2133" s="50"/>
      <c r="BC2133" s="50"/>
      <c r="BD2133" s="50"/>
      <c r="BE2133" s="50"/>
      <c r="BF2133" s="50"/>
      <c r="BG2133" s="50"/>
    </row>
    <row r="2134" spans="4:59" s="51" customFormat="1" x14ac:dyDescent="0.25">
      <c r="D2134" s="228"/>
      <c r="G2134" s="224"/>
      <c r="H2134" s="225"/>
      <c r="I2134" s="225"/>
      <c r="J2134" s="225"/>
      <c r="K2134" s="225"/>
      <c r="L2134" s="225"/>
      <c r="M2134" s="225"/>
      <c r="N2134" s="225"/>
      <c r="O2134" s="225"/>
      <c r="P2134" s="225"/>
      <c r="Q2134" s="225"/>
      <c r="R2134" s="225"/>
      <c r="S2134" s="225"/>
      <c r="T2134" s="225"/>
      <c r="U2134" s="225"/>
      <c r="V2134" s="225"/>
      <c r="W2134" s="225"/>
      <c r="X2134" s="225"/>
      <c r="Y2134" s="225"/>
      <c r="Z2134" s="225"/>
      <c r="AA2134" s="225"/>
      <c r="AB2134" s="225"/>
      <c r="AC2134" s="225"/>
      <c r="AD2134" s="226"/>
      <c r="AE2134" s="226"/>
      <c r="AF2134" s="227"/>
      <c r="AG2134" s="227"/>
      <c r="AH2134" s="50"/>
      <c r="AI2134" s="50"/>
      <c r="AJ2134" s="50"/>
      <c r="AK2134" s="50"/>
      <c r="AL2134" s="50"/>
      <c r="AM2134" s="50"/>
      <c r="AN2134" s="50"/>
      <c r="AO2134" s="50"/>
      <c r="AP2134" s="50"/>
      <c r="AQ2134" s="50"/>
      <c r="AR2134" s="50"/>
      <c r="AS2134" s="50"/>
      <c r="AT2134" s="50"/>
      <c r="AU2134" s="50"/>
      <c r="AV2134" s="50"/>
      <c r="AW2134" s="50"/>
      <c r="AX2134" s="50"/>
      <c r="AY2134" s="50"/>
      <c r="AZ2134" s="50"/>
      <c r="BA2134" s="50"/>
      <c r="BB2134" s="50"/>
      <c r="BC2134" s="50"/>
      <c r="BD2134" s="50"/>
      <c r="BE2134" s="50"/>
      <c r="BF2134" s="50"/>
      <c r="BG2134" s="50"/>
    </row>
    <row r="2135" spans="4:59" s="51" customFormat="1" x14ac:dyDescent="0.25">
      <c r="D2135" s="228"/>
      <c r="G2135" s="224"/>
      <c r="H2135" s="225"/>
      <c r="I2135" s="225"/>
      <c r="J2135" s="225"/>
      <c r="K2135" s="225"/>
      <c r="L2135" s="225"/>
      <c r="M2135" s="225"/>
      <c r="N2135" s="225"/>
      <c r="O2135" s="225"/>
      <c r="P2135" s="225"/>
      <c r="Q2135" s="225"/>
      <c r="R2135" s="225"/>
      <c r="S2135" s="225"/>
      <c r="T2135" s="225"/>
      <c r="U2135" s="225"/>
      <c r="V2135" s="225"/>
      <c r="W2135" s="225"/>
      <c r="X2135" s="225"/>
      <c r="Y2135" s="225"/>
      <c r="Z2135" s="225"/>
      <c r="AA2135" s="225"/>
      <c r="AB2135" s="225"/>
      <c r="AC2135" s="225"/>
      <c r="AD2135" s="226"/>
      <c r="AE2135" s="226"/>
      <c r="AF2135" s="227"/>
      <c r="AG2135" s="227"/>
      <c r="AH2135" s="50"/>
      <c r="AI2135" s="50"/>
      <c r="AJ2135" s="50"/>
      <c r="AK2135" s="50"/>
      <c r="AL2135" s="50"/>
      <c r="AM2135" s="50"/>
      <c r="AN2135" s="50"/>
      <c r="AO2135" s="50"/>
      <c r="AP2135" s="50"/>
      <c r="AQ2135" s="50"/>
      <c r="AR2135" s="50"/>
      <c r="AS2135" s="50"/>
      <c r="AT2135" s="50"/>
      <c r="AU2135" s="50"/>
      <c r="AV2135" s="50"/>
      <c r="AW2135" s="50"/>
      <c r="AX2135" s="50"/>
      <c r="AY2135" s="50"/>
      <c r="AZ2135" s="50"/>
      <c r="BA2135" s="50"/>
      <c r="BB2135" s="50"/>
      <c r="BC2135" s="50"/>
      <c r="BD2135" s="50"/>
      <c r="BE2135" s="50"/>
      <c r="BF2135" s="50"/>
      <c r="BG2135" s="50"/>
    </row>
    <row r="2136" spans="4:59" s="51" customFormat="1" x14ac:dyDescent="0.25">
      <c r="D2136" s="228"/>
      <c r="G2136" s="224"/>
      <c r="H2136" s="225"/>
      <c r="I2136" s="225"/>
      <c r="J2136" s="225"/>
      <c r="K2136" s="225"/>
      <c r="L2136" s="225"/>
      <c r="M2136" s="225"/>
      <c r="N2136" s="225"/>
      <c r="O2136" s="225"/>
      <c r="P2136" s="225"/>
      <c r="Q2136" s="225"/>
      <c r="R2136" s="225"/>
      <c r="S2136" s="225"/>
      <c r="T2136" s="225"/>
      <c r="U2136" s="225"/>
      <c r="V2136" s="225"/>
      <c r="W2136" s="225"/>
      <c r="X2136" s="225"/>
      <c r="Y2136" s="225"/>
      <c r="Z2136" s="225"/>
      <c r="AA2136" s="225"/>
      <c r="AB2136" s="225"/>
      <c r="AC2136" s="225"/>
      <c r="AD2136" s="226"/>
      <c r="AE2136" s="226"/>
      <c r="AF2136" s="227"/>
      <c r="AG2136" s="227"/>
      <c r="AH2136" s="50"/>
      <c r="AI2136" s="50"/>
      <c r="AJ2136" s="50"/>
      <c r="AK2136" s="50"/>
      <c r="AL2136" s="50"/>
      <c r="AM2136" s="50"/>
      <c r="AN2136" s="50"/>
      <c r="AO2136" s="50"/>
      <c r="AP2136" s="50"/>
      <c r="AQ2136" s="50"/>
      <c r="AR2136" s="50"/>
      <c r="AS2136" s="50"/>
      <c r="AT2136" s="50"/>
      <c r="AU2136" s="50"/>
      <c r="AV2136" s="50"/>
      <c r="AW2136" s="50"/>
      <c r="AX2136" s="50"/>
      <c r="AY2136" s="50"/>
      <c r="AZ2136" s="50"/>
      <c r="BA2136" s="50"/>
      <c r="BB2136" s="50"/>
      <c r="BC2136" s="50"/>
      <c r="BD2136" s="50"/>
      <c r="BE2136" s="50"/>
      <c r="BF2136" s="50"/>
      <c r="BG2136" s="50"/>
    </row>
    <row r="2137" spans="4:59" s="51" customFormat="1" x14ac:dyDescent="0.25">
      <c r="D2137" s="228"/>
      <c r="G2137" s="224"/>
      <c r="H2137" s="225"/>
      <c r="I2137" s="225"/>
      <c r="J2137" s="225"/>
      <c r="K2137" s="225"/>
      <c r="L2137" s="225"/>
      <c r="M2137" s="225"/>
      <c r="N2137" s="225"/>
      <c r="O2137" s="225"/>
      <c r="P2137" s="225"/>
      <c r="Q2137" s="225"/>
      <c r="R2137" s="225"/>
      <c r="S2137" s="225"/>
      <c r="T2137" s="225"/>
      <c r="U2137" s="225"/>
      <c r="V2137" s="225"/>
      <c r="W2137" s="225"/>
      <c r="X2137" s="225"/>
      <c r="Y2137" s="225"/>
      <c r="Z2137" s="225"/>
      <c r="AA2137" s="225"/>
      <c r="AB2137" s="225"/>
      <c r="AC2137" s="225"/>
      <c r="AD2137" s="226"/>
      <c r="AE2137" s="226"/>
      <c r="AF2137" s="227"/>
      <c r="AG2137" s="227"/>
      <c r="AH2137" s="50"/>
      <c r="AI2137" s="50"/>
      <c r="AJ2137" s="50"/>
      <c r="AK2137" s="50"/>
      <c r="AL2137" s="50"/>
      <c r="AM2137" s="50"/>
      <c r="AN2137" s="50"/>
      <c r="AO2137" s="50"/>
      <c r="AP2137" s="50"/>
      <c r="AQ2137" s="50"/>
      <c r="AR2137" s="50"/>
      <c r="AS2137" s="50"/>
      <c r="AT2137" s="50"/>
      <c r="AU2137" s="50"/>
      <c r="AV2137" s="50"/>
      <c r="AW2137" s="50"/>
      <c r="AX2137" s="50"/>
      <c r="AY2137" s="50"/>
      <c r="AZ2137" s="50"/>
      <c r="BA2137" s="50"/>
      <c r="BB2137" s="50"/>
      <c r="BC2137" s="50"/>
      <c r="BD2137" s="50"/>
      <c r="BE2137" s="50"/>
      <c r="BF2137" s="50"/>
      <c r="BG2137" s="50"/>
    </row>
    <row r="2138" spans="4:59" s="51" customFormat="1" x14ac:dyDescent="0.25">
      <c r="D2138" s="228"/>
      <c r="G2138" s="224"/>
      <c r="H2138" s="225"/>
      <c r="I2138" s="225"/>
      <c r="J2138" s="225"/>
      <c r="K2138" s="225"/>
      <c r="L2138" s="225"/>
      <c r="M2138" s="225"/>
      <c r="N2138" s="225"/>
      <c r="O2138" s="225"/>
      <c r="P2138" s="225"/>
      <c r="Q2138" s="225"/>
      <c r="R2138" s="225"/>
      <c r="S2138" s="225"/>
      <c r="T2138" s="225"/>
      <c r="U2138" s="225"/>
      <c r="V2138" s="225"/>
      <c r="W2138" s="225"/>
      <c r="X2138" s="225"/>
      <c r="Y2138" s="225"/>
      <c r="Z2138" s="225"/>
      <c r="AA2138" s="225"/>
      <c r="AB2138" s="225"/>
      <c r="AC2138" s="225"/>
      <c r="AD2138" s="226"/>
      <c r="AE2138" s="226"/>
      <c r="AF2138" s="227"/>
      <c r="AG2138" s="227"/>
      <c r="AH2138" s="50"/>
      <c r="AI2138" s="50"/>
      <c r="AJ2138" s="50"/>
      <c r="AK2138" s="50"/>
      <c r="AL2138" s="50"/>
      <c r="AM2138" s="50"/>
      <c r="AN2138" s="50"/>
      <c r="AO2138" s="50"/>
      <c r="AP2138" s="50"/>
      <c r="AQ2138" s="50"/>
      <c r="AR2138" s="50"/>
      <c r="AS2138" s="50"/>
      <c r="AT2138" s="50"/>
      <c r="AU2138" s="50"/>
      <c r="AV2138" s="50"/>
      <c r="AW2138" s="50"/>
      <c r="AX2138" s="50"/>
      <c r="AY2138" s="50"/>
      <c r="AZ2138" s="50"/>
      <c r="BA2138" s="50"/>
      <c r="BB2138" s="50"/>
      <c r="BC2138" s="50"/>
      <c r="BD2138" s="50"/>
      <c r="BE2138" s="50"/>
      <c r="BF2138" s="50"/>
      <c r="BG2138" s="50"/>
    </row>
    <row r="2139" spans="4:59" s="51" customFormat="1" x14ac:dyDescent="0.25">
      <c r="D2139" s="228"/>
      <c r="G2139" s="224"/>
      <c r="H2139" s="225"/>
      <c r="I2139" s="225"/>
      <c r="J2139" s="225"/>
      <c r="K2139" s="225"/>
      <c r="L2139" s="225"/>
      <c r="M2139" s="225"/>
      <c r="N2139" s="225"/>
      <c r="O2139" s="225"/>
      <c r="P2139" s="225"/>
      <c r="Q2139" s="225"/>
      <c r="R2139" s="225"/>
      <c r="S2139" s="225"/>
      <c r="T2139" s="225"/>
      <c r="U2139" s="225"/>
      <c r="V2139" s="225"/>
      <c r="W2139" s="225"/>
      <c r="X2139" s="225"/>
      <c r="Y2139" s="225"/>
      <c r="Z2139" s="225"/>
      <c r="AA2139" s="225"/>
      <c r="AB2139" s="225"/>
      <c r="AC2139" s="225"/>
      <c r="AD2139" s="226"/>
      <c r="AE2139" s="226"/>
      <c r="AF2139" s="227"/>
      <c r="AG2139" s="227"/>
      <c r="AH2139" s="50"/>
      <c r="AI2139" s="50"/>
      <c r="AJ2139" s="50"/>
      <c r="AK2139" s="50"/>
      <c r="AL2139" s="50"/>
      <c r="AM2139" s="50"/>
      <c r="AN2139" s="50"/>
      <c r="AO2139" s="50"/>
      <c r="AP2139" s="50"/>
      <c r="AQ2139" s="50"/>
      <c r="AR2139" s="50"/>
      <c r="AS2139" s="50"/>
      <c r="AT2139" s="50"/>
      <c r="AU2139" s="50"/>
      <c r="AV2139" s="50"/>
      <c r="AW2139" s="50"/>
      <c r="AX2139" s="50"/>
      <c r="AY2139" s="50"/>
      <c r="AZ2139" s="50"/>
      <c r="BA2139" s="50"/>
      <c r="BB2139" s="50"/>
      <c r="BC2139" s="50"/>
      <c r="BD2139" s="50"/>
      <c r="BE2139" s="50"/>
      <c r="BF2139" s="50"/>
      <c r="BG2139" s="50"/>
    </row>
    <row r="2140" spans="4:59" s="51" customFormat="1" x14ac:dyDescent="0.25">
      <c r="D2140" s="228"/>
      <c r="G2140" s="224"/>
      <c r="H2140" s="225"/>
      <c r="I2140" s="225"/>
      <c r="J2140" s="225"/>
      <c r="K2140" s="225"/>
      <c r="L2140" s="225"/>
      <c r="M2140" s="225"/>
      <c r="N2140" s="225"/>
      <c r="O2140" s="225"/>
      <c r="P2140" s="225"/>
      <c r="Q2140" s="225"/>
      <c r="R2140" s="225"/>
      <c r="S2140" s="225"/>
      <c r="T2140" s="225"/>
      <c r="U2140" s="225"/>
      <c r="V2140" s="225"/>
      <c r="W2140" s="225"/>
      <c r="X2140" s="225"/>
      <c r="Y2140" s="225"/>
      <c r="Z2140" s="225"/>
      <c r="AA2140" s="225"/>
      <c r="AB2140" s="225"/>
      <c r="AC2140" s="225"/>
      <c r="AD2140" s="226"/>
      <c r="AE2140" s="226"/>
      <c r="AF2140" s="227"/>
      <c r="AG2140" s="227"/>
      <c r="AH2140" s="50"/>
      <c r="AI2140" s="50"/>
      <c r="AJ2140" s="50"/>
      <c r="AK2140" s="50"/>
      <c r="AL2140" s="50"/>
      <c r="AM2140" s="50"/>
      <c r="AN2140" s="50"/>
      <c r="AO2140" s="50"/>
      <c r="AP2140" s="50"/>
      <c r="AQ2140" s="50"/>
      <c r="AR2140" s="50"/>
      <c r="AS2140" s="50"/>
      <c r="AT2140" s="50"/>
      <c r="AU2140" s="50"/>
      <c r="AV2140" s="50"/>
      <c r="AW2140" s="50"/>
      <c r="AX2140" s="50"/>
      <c r="AY2140" s="50"/>
      <c r="AZ2140" s="50"/>
      <c r="BA2140" s="50"/>
      <c r="BB2140" s="50"/>
      <c r="BC2140" s="50"/>
      <c r="BD2140" s="50"/>
      <c r="BE2140" s="50"/>
      <c r="BF2140" s="50"/>
      <c r="BG2140" s="50"/>
    </row>
    <row r="2141" spans="4:59" s="51" customFormat="1" x14ac:dyDescent="0.25">
      <c r="D2141" s="228"/>
      <c r="G2141" s="224"/>
      <c r="H2141" s="225"/>
      <c r="I2141" s="225"/>
      <c r="J2141" s="225"/>
      <c r="K2141" s="225"/>
      <c r="L2141" s="225"/>
      <c r="M2141" s="225"/>
      <c r="N2141" s="225"/>
      <c r="O2141" s="225"/>
      <c r="P2141" s="225"/>
      <c r="Q2141" s="225"/>
      <c r="R2141" s="225"/>
      <c r="S2141" s="225"/>
      <c r="T2141" s="225"/>
      <c r="U2141" s="225"/>
      <c r="V2141" s="225"/>
      <c r="W2141" s="225"/>
      <c r="X2141" s="225"/>
      <c r="Y2141" s="225"/>
      <c r="Z2141" s="225"/>
      <c r="AA2141" s="225"/>
      <c r="AB2141" s="225"/>
      <c r="AC2141" s="225"/>
      <c r="AD2141" s="226"/>
      <c r="AE2141" s="226"/>
      <c r="AF2141" s="227"/>
      <c r="AG2141" s="227"/>
      <c r="AH2141" s="50"/>
      <c r="AI2141" s="50"/>
      <c r="AJ2141" s="50"/>
      <c r="AK2141" s="50"/>
      <c r="AL2141" s="50"/>
      <c r="AM2141" s="50"/>
      <c r="AN2141" s="50"/>
      <c r="AO2141" s="50"/>
      <c r="AP2141" s="50"/>
      <c r="AQ2141" s="50"/>
      <c r="AR2141" s="50"/>
      <c r="AS2141" s="50"/>
      <c r="AT2141" s="50"/>
      <c r="AU2141" s="50"/>
      <c r="AV2141" s="50"/>
      <c r="AW2141" s="50"/>
      <c r="AX2141" s="50"/>
      <c r="AY2141" s="50"/>
      <c r="AZ2141" s="50"/>
      <c r="BA2141" s="50"/>
      <c r="BB2141" s="50"/>
      <c r="BC2141" s="50"/>
      <c r="BD2141" s="50"/>
      <c r="BE2141" s="50"/>
      <c r="BF2141" s="50"/>
      <c r="BG2141" s="50"/>
    </row>
    <row r="2142" spans="4:59" s="51" customFormat="1" x14ac:dyDescent="0.25">
      <c r="D2142" s="228"/>
      <c r="G2142" s="224"/>
      <c r="H2142" s="225"/>
      <c r="I2142" s="225"/>
      <c r="J2142" s="225"/>
      <c r="K2142" s="225"/>
      <c r="L2142" s="225"/>
      <c r="M2142" s="225"/>
      <c r="N2142" s="225"/>
      <c r="O2142" s="225"/>
      <c r="P2142" s="225"/>
      <c r="Q2142" s="225"/>
      <c r="R2142" s="225"/>
      <c r="S2142" s="225"/>
      <c r="T2142" s="225"/>
      <c r="U2142" s="225"/>
      <c r="V2142" s="225"/>
      <c r="W2142" s="225"/>
      <c r="X2142" s="225"/>
      <c r="Y2142" s="225"/>
      <c r="Z2142" s="225"/>
      <c r="AA2142" s="225"/>
      <c r="AB2142" s="225"/>
      <c r="AC2142" s="225"/>
      <c r="AD2142" s="226"/>
      <c r="AE2142" s="226"/>
      <c r="AF2142" s="227"/>
      <c r="AG2142" s="227"/>
      <c r="AH2142" s="50"/>
      <c r="AI2142" s="50"/>
      <c r="AJ2142" s="50"/>
      <c r="AK2142" s="50"/>
      <c r="AL2142" s="50"/>
      <c r="AM2142" s="50"/>
      <c r="AN2142" s="50"/>
      <c r="AO2142" s="50"/>
      <c r="AP2142" s="50"/>
      <c r="AQ2142" s="50"/>
      <c r="AR2142" s="50"/>
      <c r="AS2142" s="50"/>
      <c r="AT2142" s="50"/>
      <c r="AU2142" s="50"/>
      <c r="AV2142" s="50"/>
      <c r="AW2142" s="50"/>
      <c r="AX2142" s="50"/>
      <c r="AY2142" s="50"/>
      <c r="AZ2142" s="50"/>
      <c r="BA2142" s="50"/>
      <c r="BB2142" s="50"/>
      <c r="BC2142" s="50"/>
      <c r="BD2142" s="50"/>
      <c r="BE2142" s="50"/>
      <c r="BF2142" s="50"/>
      <c r="BG2142" s="50"/>
    </row>
    <row r="2143" spans="4:59" s="51" customFormat="1" x14ac:dyDescent="0.25">
      <c r="D2143" s="228"/>
      <c r="G2143" s="224"/>
      <c r="H2143" s="225"/>
      <c r="I2143" s="225"/>
      <c r="J2143" s="225"/>
      <c r="K2143" s="225"/>
      <c r="L2143" s="225"/>
      <c r="M2143" s="225"/>
      <c r="N2143" s="225"/>
      <c r="O2143" s="225"/>
      <c r="P2143" s="225"/>
      <c r="Q2143" s="225"/>
      <c r="R2143" s="225"/>
      <c r="S2143" s="225"/>
      <c r="T2143" s="225"/>
      <c r="U2143" s="225"/>
      <c r="V2143" s="225"/>
      <c r="W2143" s="225"/>
      <c r="X2143" s="225"/>
      <c r="Y2143" s="225"/>
      <c r="Z2143" s="225"/>
      <c r="AA2143" s="225"/>
      <c r="AB2143" s="225"/>
      <c r="AC2143" s="225"/>
      <c r="AD2143" s="226"/>
      <c r="AE2143" s="226"/>
      <c r="AF2143" s="227"/>
      <c r="AG2143" s="227"/>
      <c r="AH2143" s="50"/>
      <c r="AI2143" s="50"/>
      <c r="AJ2143" s="50"/>
      <c r="AK2143" s="50"/>
      <c r="AL2143" s="50"/>
      <c r="AM2143" s="50"/>
      <c r="AN2143" s="50"/>
      <c r="AO2143" s="50"/>
      <c r="AP2143" s="50"/>
      <c r="AQ2143" s="50"/>
      <c r="AR2143" s="50"/>
      <c r="AS2143" s="50"/>
      <c r="AT2143" s="50"/>
      <c r="AU2143" s="50"/>
      <c r="AV2143" s="50"/>
      <c r="AW2143" s="50"/>
      <c r="AX2143" s="50"/>
      <c r="AY2143" s="50"/>
      <c r="AZ2143" s="50"/>
      <c r="BA2143" s="50"/>
      <c r="BB2143" s="50"/>
      <c r="BC2143" s="50"/>
      <c r="BD2143" s="50"/>
      <c r="BE2143" s="50"/>
      <c r="BF2143" s="50"/>
      <c r="BG2143" s="50"/>
    </row>
    <row r="2144" spans="4:59" s="51" customFormat="1" x14ac:dyDescent="0.25">
      <c r="D2144" s="228"/>
      <c r="G2144" s="224"/>
      <c r="H2144" s="225"/>
      <c r="I2144" s="225"/>
      <c r="J2144" s="225"/>
      <c r="K2144" s="225"/>
      <c r="L2144" s="225"/>
      <c r="M2144" s="225"/>
      <c r="N2144" s="225"/>
      <c r="O2144" s="225"/>
      <c r="P2144" s="225"/>
      <c r="Q2144" s="225"/>
      <c r="R2144" s="225"/>
      <c r="S2144" s="225"/>
      <c r="T2144" s="225"/>
      <c r="U2144" s="225"/>
      <c r="V2144" s="225"/>
      <c r="W2144" s="225"/>
      <c r="X2144" s="225"/>
      <c r="Y2144" s="225"/>
      <c r="Z2144" s="225"/>
      <c r="AA2144" s="225"/>
      <c r="AB2144" s="225"/>
      <c r="AC2144" s="225"/>
      <c r="AD2144" s="226"/>
      <c r="AE2144" s="226"/>
      <c r="AF2144" s="227"/>
      <c r="AG2144" s="227"/>
      <c r="AH2144" s="50"/>
      <c r="AI2144" s="50"/>
      <c r="AJ2144" s="50"/>
      <c r="AK2144" s="50"/>
      <c r="AL2144" s="50"/>
      <c r="AM2144" s="50"/>
      <c r="AN2144" s="50"/>
      <c r="AO2144" s="50"/>
      <c r="AP2144" s="50"/>
      <c r="AQ2144" s="50"/>
      <c r="AR2144" s="50"/>
      <c r="AS2144" s="50"/>
      <c r="AT2144" s="50"/>
      <c r="AU2144" s="50"/>
      <c r="AV2144" s="50"/>
      <c r="AW2144" s="50"/>
      <c r="AX2144" s="50"/>
      <c r="AY2144" s="50"/>
      <c r="AZ2144" s="50"/>
      <c r="BA2144" s="50"/>
      <c r="BB2144" s="50"/>
      <c r="BC2144" s="50"/>
      <c r="BD2144" s="50"/>
      <c r="BE2144" s="50"/>
      <c r="BF2144" s="50"/>
      <c r="BG2144" s="50"/>
    </row>
    <row r="2145" spans="4:59" s="51" customFormat="1" x14ac:dyDescent="0.25">
      <c r="D2145" s="228"/>
      <c r="G2145" s="224"/>
      <c r="H2145" s="225"/>
      <c r="I2145" s="225"/>
      <c r="J2145" s="225"/>
      <c r="K2145" s="225"/>
      <c r="L2145" s="225"/>
      <c r="M2145" s="225"/>
      <c r="N2145" s="225"/>
      <c r="O2145" s="225"/>
      <c r="P2145" s="225"/>
      <c r="Q2145" s="225"/>
      <c r="R2145" s="225"/>
      <c r="S2145" s="225"/>
      <c r="T2145" s="225"/>
      <c r="U2145" s="225"/>
      <c r="V2145" s="225"/>
      <c r="W2145" s="225"/>
      <c r="X2145" s="225"/>
      <c r="Y2145" s="225"/>
      <c r="Z2145" s="225"/>
      <c r="AA2145" s="225"/>
      <c r="AB2145" s="225"/>
      <c r="AC2145" s="225"/>
      <c r="AD2145" s="226"/>
      <c r="AE2145" s="226"/>
      <c r="AF2145" s="227"/>
      <c r="AG2145" s="227"/>
      <c r="AH2145" s="50"/>
      <c r="AI2145" s="50"/>
      <c r="AJ2145" s="50"/>
      <c r="AK2145" s="50"/>
      <c r="AL2145" s="50"/>
      <c r="AM2145" s="50"/>
      <c r="AN2145" s="50"/>
      <c r="AO2145" s="50"/>
      <c r="AP2145" s="50"/>
      <c r="AQ2145" s="50"/>
      <c r="AR2145" s="50"/>
      <c r="AS2145" s="50"/>
      <c r="AT2145" s="50"/>
      <c r="AU2145" s="50"/>
      <c r="AV2145" s="50"/>
      <c r="AW2145" s="50"/>
      <c r="AX2145" s="50"/>
      <c r="AY2145" s="50"/>
      <c r="AZ2145" s="50"/>
      <c r="BA2145" s="50"/>
      <c r="BB2145" s="50"/>
      <c r="BC2145" s="50"/>
      <c r="BD2145" s="50"/>
      <c r="BE2145" s="50"/>
      <c r="BF2145" s="50"/>
      <c r="BG2145" s="50"/>
    </row>
    <row r="2146" spans="4:59" s="51" customFormat="1" x14ac:dyDescent="0.25">
      <c r="D2146" s="228"/>
      <c r="G2146" s="224"/>
      <c r="H2146" s="225"/>
      <c r="I2146" s="225"/>
      <c r="J2146" s="225"/>
      <c r="K2146" s="225"/>
      <c r="L2146" s="225"/>
      <c r="M2146" s="225"/>
      <c r="N2146" s="225"/>
      <c r="O2146" s="225"/>
      <c r="P2146" s="225"/>
      <c r="Q2146" s="225"/>
      <c r="R2146" s="225"/>
      <c r="S2146" s="225"/>
      <c r="T2146" s="225"/>
      <c r="U2146" s="225"/>
      <c r="V2146" s="225"/>
      <c r="W2146" s="225"/>
      <c r="X2146" s="225"/>
      <c r="Y2146" s="225"/>
      <c r="Z2146" s="225"/>
      <c r="AA2146" s="225"/>
      <c r="AB2146" s="225"/>
      <c r="AC2146" s="225"/>
      <c r="AD2146" s="226"/>
      <c r="AE2146" s="226"/>
      <c r="AF2146" s="227"/>
      <c r="AG2146" s="227"/>
      <c r="AH2146" s="50"/>
      <c r="AI2146" s="50"/>
      <c r="AJ2146" s="50"/>
      <c r="AK2146" s="50"/>
      <c r="AL2146" s="50"/>
      <c r="AM2146" s="50"/>
      <c r="AN2146" s="50"/>
      <c r="AO2146" s="50"/>
      <c r="AP2146" s="50"/>
      <c r="AQ2146" s="50"/>
      <c r="AR2146" s="50"/>
      <c r="AS2146" s="50"/>
      <c r="AT2146" s="50"/>
      <c r="AU2146" s="50"/>
      <c r="AV2146" s="50"/>
      <c r="AW2146" s="50"/>
      <c r="AX2146" s="50"/>
      <c r="AY2146" s="50"/>
      <c r="AZ2146" s="50"/>
      <c r="BA2146" s="50"/>
      <c r="BB2146" s="50"/>
      <c r="BC2146" s="50"/>
      <c r="BD2146" s="50"/>
      <c r="BE2146" s="50"/>
      <c r="BF2146" s="50"/>
      <c r="BG2146" s="50"/>
    </row>
    <row r="2147" spans="4:59" s="51" customFormat="1" x14ac:dyDescent="0.25">
      <c r="D2147" s="228"/>
      <c r="G2147" s="224"/>
      <c r="H2147" s="225"/>
      <c r="I2147" s="225"/>
      <c r="J2147" s="225"/>
      <c r="K2147" s="225"/>
      <c r="L2147" s="225"/>
      <c r="M2147" s="225"/>
      <c r="N2147" s="225"/>
      <c r="O2147" s="225"/>
      <c r="P2147" s="225"/>
      <c r="Q2147" s="225"/>
      <c r="R2147" s="225"/>
      <c r="S2147" s="225"/>
      <c r="T2147" s="225"/>
      <c r="U2147" s="225"/>
      <c r="V2147" s="225"/>
      <c r="W2147" s="225"/>
      <c r="X2147" s="225"/>
      <c r="Y2147" s="225"/>
      <c r="Z2147" s="225"/>
      <c r="AA2147" s="225"/>
      <c r="AB2147" s="225"/>
      <c r="AC2147" s="225"/>
      <c r="AD2147" s="226"/>
      <c r="AE2147" s="226"/>
      <c r="AF2147" s="227"/>
      <c r="AG2147" s="227"/>
      <c r="AH2147" s="50"/>
      <c r="AI2147" s="50"/>
      <c r="AJ2147" s="50"/>
      <c r="AK2147" s="50"/>
      <c r="AL2147" s="50"/>
      <c r="AM2147" s="50"/>
      <c r="AN2147" s="50"/>
      <c r="AO2147" s="50"/>
      <c r="AP2147" s="50"/>
      <c r="AQ2147" s="50"/>
      <c r="AR2147" s="50"/>
      <c r="AS2147" s="50"/>
      <c r="AT2147" s="50"/>
      <c r="AU2147" s="50"/>
      <c r="AV2147" s="50"/>
      <c r="AW2147" s="50"/>
      <c r="AX2147" s="50"/>
      <c r="AY2147" s="50"/>
      <c r="AZ2147" s="50"/>
      <c r="BA2147" s="50"/>
      <c r="BB2147" s="50"/>
      <c r="BC2147" s="50"/>
      <c r="BD2147" s="50"/>
      <c r="BE2147" s="50"/>
      <c r="BF2147" s="50"/>
      <c r="BG2147" s="50"/>
    </row>
    <row r="2148" spans="4:59" s="51" customFormat="1" x14ac:dyDescent="0.25">
      <c r="D2148" s="228"/>
      <c r="G2148" s="224"/>
      <c r="H2148" s="225"/>
      <c r="I2148" s="225"/>
      <c r="J2148" s="225"/>
      <c r="K2148" s="225"/>
      <c r="L2148" s="225"/>
      <c r="M2148" s="225"/>
      <c r="N2148" s="225"/>
      <c r="O2148" s="225"/>
      <c r="P2148" s="225"/>
      <c r="Q2148" s="225"/>
      <c r="R2148" s="225"/>
      <c r="S2148" s="225"/>
      <c r="T2148" s="225"/>
      <c r="U2148" s="225"/>
      <c r="V2148" s="225"/>
      <c r="W2148" s="225"/>
      <c r="X2148" s="225"/>
      <c r="Y2148" s="225"/>
      <c r="Z2148" s="225"/>
      <c r="AA2148" s="225"/>
      <c r="AB2148" s="225"/>
      <c r="AC2148" s="225"/>
      <c r="AD2148" s="226"/>
      <c r="AE2148" s="226"/>
      <c r="AF2148" s="227"/>
      <c r="AG2148" s="227"/>
      <c r="AH2148" s="50"/>
      <c r="AI2148" s="50"/>
      <c r="AJ2148" s="50"/>
      <c r="AK2148" s="50"/>
      <c r="AL2148" s="50"/>
      <c r="AM2148" s="50"/>
      <c r="AN2148" s="50"/>
      <c r="AO2148" s="50"/>
      <c r="AP2148" s="50"/>
      <c r="AQ2148" s="50"/>
      <c r="AR2148" s="50"/>
      <c r="AS2148" s="50"/>
      <c r="AT2148" s="50"/>
      <c r="AU2148" s="50"/>
      <c r="AV2148" s="50"/>
      <c r="AW2148" s="50"/>
      <c r="AX2148" s="50"/>
      <c r="AY2148" s="50"/>
      <c r="AZ2148" s="50"/>
      <c r="BA2148" s="50"/>
      <c r="BB2148" s="50"/>
      <c r="BC2148" s="50"/>
      <c r="BD2148" s="50"/>
      <c r="BE2148" s="50"/>
      <c r="BF2148" s="50"/>
      <c r="BG2148" s="50"/>
    </row>
    <row r="2149" spans="4:59" s="51" customFormat="1" x14ac:dyDescent="0.25">
      <c r="D2149" s="228"/>
      <c r="G2149" s="224"/>
      <c r="H2149" s="225"/>
      <c r="I2149" s="225"/>
      <c r="J2149" s="225"/>
      <c r="K2149" s="225"/>
      <c r="L2149" s="225"/>
      <c r="M2149" s="225"/>
      <c r="N2149" s="225"/>
      <c r="O2149" s="225"/>
      <c r="P2149" s="225"/>
      <c r="Q2149" s="225"/>
      <c r="R2149" s="225"/>
      <c r="S2149" s="225"/>
      <c r="T2149" s="225"/>
      <c r="U2149" s="225"/>
      <c r="V2149" s="225"/>
      <c r="W2149" s="225"/>
      <c r="X2149" s="225"/>
      <c r="Y2149" s="225"/>
      <c r="Z2149" s="225"/>
      <c r="AA2149" s="225"/>
      <c r="AB2149" s="225"/>
      <c r="AC2149" s="225"/>
      <c r="AD2149" s="226"/>
      <c r="AE2149" s="226"/>
      <c r="AF2149" s="227"/>
      <c r="AG2149" s="227"/>
      <c r="AH2149" s="50"/>
      <c r="AI2149" s="50"/>
      <c r="AJ2149" s="50"/>
      <c r="AK2149" s="50"/>
      <c r="AL2149" s="50"/>
      <c r="AM2149" s="50"/>
      <c r="AN2149" s="50"/>
      <c r="AO2149" s="50"/>
      <c r="AP2149" s="50"/>
      <c r="AQ2149" s="50"/>
      <c r="AR2149" s="50"/>
      <c r="AS2149" s="50"/>
      <c r="AT2149" s="50"/>
      <c r="AU2149" s="50"/>
      <c r="AV2149" s="50"/>
      <c r="AW2149" s="50"/>
      <c r="AX2149" s="50"/>
      <c r="AY2149" s="50"/>
      <c r="AZ2149" s="50"/>
      <c r="BA2149" s="50"/>
      <c r="BB2149" s="50"/>
      <c r="BC2149" s="50"/>
      <c r="BD2149" s="50"/>
      <c r="BE2149" s="50"/>
      <c r="BF2149" s="50"/>
      <c r="BG2149" s="50"/>
    </row>
    <row r="2150" spans="4:59" s="51" customFormat="1" x14ac:dyDescent="0.25">
      <c r="D2150" s="228"/>
      <c r="G2150" s="224"/>
      <c r="H2150" s="225"/>
      <c r="I2150" s="225"/>
      <c r="J2150" s="225"/>
      <c r="K2150" s="225"/>
      <c r="L2150" s="225"/>
      <c r="M2150" s="225"/>
      <c r="N2150" s="225"/>
      <c r="O2150" s="225"/>
      <c r="P2150" s="225"/>
      <c r="Q2150" s="225"/>
      <c r="R2150" s="225"/>
      <c r="S2150" s="225"/>
      <c r="T2150" s="225"/>
      <c r="U2150" s="225"/>
      <c r="V2150" s="225"/>
      <c r="W2150" s="225"/>
      <c r="X2150" s="225"/>
      <c r="Y2150" s="225"/>
      <c r="Z2150" s="225"/>
      <c r="AA2150" s="225"/>
      <c r="AB2150" s="225"/>
      <c r="AC2150" s="225"/>
      <c r="AD2150" s="226"/>
      <c r="AE2150" s="226"/>
      <c r="AF2150" s="227"/>
      <c r="AG2150" s="227"/>
      <c r="AH2150" s="50"/>
      <c r="AI2150" s="50"/>
      <c r="AJ2150" s="50"/>
      <c r="AK2150" s="50"/>
      <c r="AL2150" s="50"/>
      <c r="AM2150" s="50"/>
      <c r="AN2150" s="50"/>
      <c r="AO2150" s="50"/>
      <c r="AP2150" s="50"/>
      <c r="AQ2150" s="50"/>
      <c r="AR2150" s="50"/>
      <c r="AS2150" s="50"/>
      <c r="AT2150" s="50"/>
      <c r="AU2150" s="50"/>
      <c r="AV2150" s="50"/>
      <c r="AW2150" s="50"/>
      <c r="AX2150" s="50"/>
      <c r="AY2150" s="50"/>
      <c r="AZ2150" s="50"/>
      <c r="BA2150" s="50"/>
      <c r="BB2150" s="50"/>
      <c r="BC2150" s="50"/>
      <c r="BD2150" s="50"/>
      <c r="BE2150" s="50"/>
      <c r="BF2150" s="50"/>
      <c r="BG2150" s="50"/>
    </row>
    <row r="2151" spans="4:59" s="51" customFormat="1" x14ac:dyDescent="0.25">
      <c r="D2151" s="228"/>
      <c r="G2151" s="224"/>
      <c r="H2151" s="225"/>
      <c r="I2151" s="225"/>
      <c r="J2151" s="225"/>
      <c r="K2151" s="225"/>
      <c r="L2151" s="225"/>
      <c r="M2151" s="225"/>
      <c r="N2151" s="225"/>
      <c r="O2151" s="225"/>
      <c r="P2151" s="225"/>
      <c r="Q2151" s="225"/>
      <c r="R2151" s="225"/>
      <c r="S2151" s="225"/>
      <c r="T2151" s="225"/>
      <c r="U2151" s="225"/>
      <c r="V2151" s="225"/>
      <c r="W2151" s="225"/>
      <c r="X2151" s="225"/>
      <c r="Y2151" s="225"/>
      <c r="Z2151" s="225"/>
      <c r="AA2151" s="225"/>
      <c r="AB2151" s="225"/>
      <c r="AC2151" s="225"/>
      <c r="AD2151" s="226"/>
      <c r="AE2151" s="226"/>
      <c r="AF2151" s="227"/>
      <c r="AG2151" s="227"/>
      <c r="AH2151" s="50"/>
      <c r="AI2151" s="50"/>
      <c r="AJ2151" s="50"/>
      <c r="AK2151" s="50"/>
      <c r="AL2151" s="50"/>
      <c r="AM2151" s="50"/>
      <c r="AN2151" s="50"/>
      <c r="AO2151" s="50"/>
      <c r="AP2151" s="50"/>
      <c r="AQ2151" s="50"/>
      <c r="AR2151" s="50"/>
      <c r="AS2151" s="50"/>
      <c r="AT2151" s="50"/>
      <c r="AU2151" s="50"/>
      <c r="AV2151" s="50"/>
      <c r="AW2151" s="50"/>
      <c r="AX2151" s="50"/>
      <c r="AY2151" s="50"/>
      <c r="AZ2151" s="50"/>
      <c r="BA2151" s="50"/>
      <c r="BB2151" s="50"/>
      <c r="BC2151" s="50"/>
      <c r="BD2151" s="50"/>
      <c r="BE2151" s="50"/>
      <c r="BF2151" s="50"/>
      <c r="BG2151" s="50"/>
    </row>
    <row r="2152" spans="4:59" s="51" customFormat="1" x14ac:dyDescent="0.25">
      <c r="D2152" s="228"/>
      <c r="G2152" s="224"/>
      <c r="H2152" s="225"/>
      <c r="I2152" s="225"/>
      <c r="J2152" s="225"/>
      <c r="K2152" s="225"/>
      <c r="L2152" s="225"/>
      <c r="M2152" s="225"/>
      <c r="N2152" s="225"/>
      <c r="O2152" s="225"/>
      <c r="P2152" s="225"/>
      <c r="Q2152" s="225"/>
      <c r="R2152" s="225"/>
      <c r="S2152" s="225"/>
      <c r="T2152" s="225"/>
      <c r="U2152" s="225"/>
      <c r="V2152" s="225"/>
      <c r="W2152" s="225"/>
      <c r="X2152" s="225"/>
      <c r="Y2152" s="225"/>
      <c r="Z2152" s="225"/>
      <c r="AA2152" s="225"/>
      <c r="AB2152" s="225"/>
      <c r="AC2152" s="225"/>
      <c r="AD2152" s="226"/>
      <c r="AE2152" s="226"/>
      <c r="AF2152" s="227"/>
      <c r="AG2152" s="227"/>
      <c r="AH2152" s="50"/>
      <c r="AI2152" s="50"/>
      <c r="AJ2152" s="50"/>
      <c r="AK2152" s="50"/>
      <c r="AL2152" s="50"/>
      <c r="AM2152" s="50"/>
      <c r="AN2152" s="50"/>
      <c r="AO2152" s="50"/>
      <c r="AP2152" s="50"/>
      <c r="AQ2152" s="50"/>
      <c r="AR2152" s="50"/>
      <c r="AS2152" s="50"/>
      <c r="AT2152" s="50"/>
      <c r="AU2152" s="50"/>
      <c r="AV2152" s="50"/>
      <c r="AW2152" s="50"/>
      <c r="AX2152" s="50"/>
      <c r="AY2152" s="50"/>
      <c r="AZ2152" s="50"/>
      <c r="BA2152" s="50"/>
      <c r="BB2152" s="50"/>
      <c r="BC2152" s="50"/>
      <c r="BD2152" s="50"/>
      <c r="BE2152" s="50"/>
      <c r="BF2152" s="50"/>
      <c r="BG2152" s="50"/>
    </row>
    <row r="2153" spans="4:59" s="51" customFormat="1" x14ac:dyDescent="0.25">
      <c r="D2153" s="228"/>
      <c r="G2153" s="224"/>
      <c r="H2153" s="225"/>
      <c r="I2153" s="225"/>
      <c r="J2153" s="225"/>
      <c r="K2153" s="225"/>
      <c r="L2153" s="225"/>
      <c r="M2153" s="225"/>
      <c r="N2153" s="225"/>
      <c r="O2153" s="225"/>
      <c r="P2153" s="225"/>
      <c r="Q2153" s="225"/>
      <c r="R2153" s="225"/>
      <c r="S2153" s="225"/>
      <c r="T2153" s="225"/>
      <c r="U2153" s="225"/>
      <c r="V2153" s="225"/>
      <c r="W2153" s="225"/>
      <c r="X2153" s="225"/>
      <c r="Y2153" s="225"/>
      <c r="Z2153" s="225"/>
      <c r="AA2153" s="225"/>
      <c r="AB2153" s="225"/>
      <c r="AC2153" s="225"/>
      <c r="AD2153" s="226"/>
      <c r="AE2153" s="226"/>
      <c r="AF2153" s="227"/>
      <c r="AG2153" s="227"/>
      <c r="AH2153" s="50"/>
      <c r="AI2153" s="50"/>
      <c r="AJ2153" s="50"/>
      <c r="AK2153" s="50"/>
      <c r="AL2153" s="50"/>
      <c r="AM2153" s="50"/>
      <c r="AN2153" s="50"/>
      <c r="AO2153" s="50"/>
      <c r="AP2153" s="50"/>
      <c r="AQ2153" s="50"/>
      <c r="AR2153" s="50"/>
      <c r="AS2153" s="50"/>
      <c r="AT2153" s="50"/>
      <c r="AU2153" s="50"/>
      <c r="AV2153" s="50"/>
      <c r="AW2153" s="50"/>
      <c r="AX2153" s="50"/>
      <c r="AY2153" s="50"/>
      <c r="AZ2153" s="50"/>
      <c r="BA2153" s="50"/>
      <c r="BB2153" s="50"/>
      <c r="BC2153" s="50"/>
      <c r="BD2153" s="50"/>
      <c r="BE2153" s="50"/>
      <c r="BF2153" s="50"/>
      <c r="BG2153" s="50"/>
    </row>
    <row r="2154" spans="4:59" s="51" customFormat="1" x14ac:dyDescent="0.25">
      <c r="D2154" s="228"/>
      <c r="G2154" s="224"/>
      <c r="H2154" s="225"/>
      <c r="I2154" s="225"/>
      <c r="J2154" s="225"/>
      <c r="K2154" s="225"/>
      <c r="L2154" s="225"/>
      <c r="M2154" s="225"/>
      <c r="N2154" s="225"/>
      <c r="O2154" s="225"/>
      <c r="P2154" s="225"/>
      <c r="Q2154" s="225"/>
      <c r="R2154" s="225"/>
      <c r="S2154" s="225"/>
      <c r="T2154" s="225"/>
      <c r="U2154" s="225"/>
      <c r="V2154" s="225"/>
      <c r="W2154" s="225"/>
      <c r="X2154" s="225"/>
      <c r="Y2154" s="225"/>
      <c r="Z2154" s="225"/>
      <c r="AA2154" s="225"/>
      <c r="AB2154" s="225"/>
      <c r="AC2154" s="225"/>
      <c r="AD2154" s="226"/>
      <c r="AE2154" s="226"/>
      <c r="AF2154" s="227"/>
      <c r="AG2154" s="227"/>
      <c r="AH2154" s="50"/>
      <c r="AI2154" s="50"/>
      <c r="AJ2154" s="50"/>
      <c r="AK2154" s="50"/>
      <c r="AL2154" s="50"/>
      <c r="AM2154" s="50"/>
      <c r="AN2154" s="50"/>
      <c r="AO2154" s="50"/>
      <c r="AP2154" s="50"/>
      <c r="AQ2154" s="50"/>
      <c r="AR2154" s="50"/>
      <c r="AS2154" s="50"/>
      <c r="AT2154" s="50"/>
      <c r="AU2154" s="50"/>
      <c r="AV2154" s="50"/>
      <c r="AW2154" s="50"/>
      <c r="AX2154" s="50"/>
      <c r="AY2154" s="50"/>
      <c r="AZ2154" s="50"/>
      <c r="BA2154" s="50"/>
      <c r="BB2154" s="50"/>
      <c r="BC2154" s="50"/>
      <c r="BD2154" s="50"/>
      <c r="BE2154" s="50"/>
      <c r="BF2154" s="50"/>
      <c r="BG2154" s="50"/>
    </row>
    <row r="2155" spans="4:59" s="51" customFormat="1" x14ac:dyDescent="0.25">
      <c r="D2155" s="228"/>
      <c r="G2155" s="224"/>
      <c r="H2155" s="225"/>
      <c r="I2155" s="225"/>
      <c r="J2155" s="225"/>
      <c r="K2155" s="225"/>
      <c r="L2155" s="225"/>
      <c r="M2155" s="225"/>
      <c r="N2155" s="225"/>
      <c r="O2155" s="225"/>
      <c r="P2155" s="225"/>
      <c r="Q2155" s="225"/>
      <c r="R2155" s="225"/>
      <c r="S2155" s="225"/>
      <c r="T2155" s="225"/>
      <c r="U2155" s="225"/>
      <c r="V2155" s="225"/>
      <c r="W2155" s="225"/>
      <c r="X2155" s="225"/>
      <c r="Y2155" s="225"/>
      <c r="Z2155" s="225"/>
      <c r="AA2155" s="225"/>
      <c r="AB2155" s="225"/>
      <c r="AC2155" s="225"/>
      <c r="AD2155" s="226"/>
      <c r="AE2155" s="226"/>
      <c r="AF2155" s="227"/>
      <c r="AG2155" s="227"/>
      <c r="AH2155" s="50"/>
      <c r="AI2155" s="50"/>
      <c r="AJ2155" s="50"/>
      <c r="AK2155" s="50"/>
      <c r="AL2155" s="50"/>
      <c r="AM2155" s="50"/>
      <c r="AN2155" s="50"/>
      <c r="AO2155" s="50"/>
      <c r="AP2155" s="50"/>
      <c r="AQ2155" s="50"/>
      <c r="AR2155" s="50"/>
      <c r="AS2155" s="50"/>
      <c r="AT2155" s="50"/>
      <c r="AU2155" s="50"/>
      <c r="AV2155" s="50"/>
      <c r="AW2155" s="50"/>
      <c r="AX2155" s="50"/>
      <c r="AY2155" s="50"/>
      <c r="AZ2155" s="50"/>
      <c r="BA2155" s="50"/>
      <c r="BB2155" s="50"/>
      <c r="BC2155" s="50"/>
      <c r="BD2155" s="50"/>
      <c r="BE2155" s="50"/>
      <c r="BF2155" s="50"/>
      <c r="BG2155" s="50"/>
    </row>
    <row r="2156" spans="4:59" s="51" customFormat="1" x14ac:dyDescent="0.25">
      <c r="D2156" s="228"/>
      <c r="G2156" s="224"/>
      <c r="H2156" s="225"/>
      <c r="I2156" s="225"/>
      <c r="J2156" s="225"/>
      <c r="K2156" s="225"/>
      <c r="L2156" s="225"/>
      <c r="M2156" s="225"/>
      <c r="N2156" s="225"/>
      <c r="O2156" s="225"/>
      <c r="P2156" s="225"/>
      <c r="Q2156" s="225"/>
      <c r="R2156" s="225"/>
      <c r="S2156" s="225"/>
      <c r="T2156" s="225"/>
      <c r="U2156" s="225"/>
      <c r="V2156" s="225"/>
      <c r="W2156" s="225"/>
      <c r="X2156" s="225"/>
      <c r="Y2156" s="225"/>
      <c r="Z2156" s="225"/>
      <c r="AA2156" s="225"/>
      <c r="AB2156" s="225"/>
      <c r="AC2156" s="225"/>
      <c r="AD2156" s="226"/>
      <c r="AE2156" s="226"/>
      <c r="AF2156" s="227"/>
      <c r="AG2156" s="227"/>
      <c r="AH2156" s="50"/>
      <c r="AI2156" s="50"/>
      <c r="AJ2156" s="50"/>
      <c r="AK2156" s="50"/>
      <c r="AL2156" s="50"/>
      <c r="AM2156" s="50"/>
      <c r="AN2156" s="50"/>
      <c r="AO2156" s="50"/>
      <c r="AP2156" s="50"/>
      <c r="AQ2156" s="50"/>
      <c r="AR2156" s="50"/>
      <c r="AS2156" s="50"/>
      <c r="AT2156" s="50"/>
      <c r="AU2156" s="50"/>
      <c r="AV2156" s="50"/>
      <c r="AW2156" s="50"/>
      <c r="AX2156" s="50"/>
      <c r="AY2156" s="50"/>
      <c r="AZ2156" s="50"/>
      <c r="BA2156" s="50"/>
      <c r="BB2156" s="50"/>
      <c r="BC2156" s="50"/>
      <c r="BD2156" s="50"/>
      <c r="BE2156" s="50"/>
      <c r="BF2156" s="50"/>
      <c r="BG2156" s="50"/>
    </row>
    <row r="2157" spans="4:59" s="51" customFormat="1" x14ac:dyDescent="0.25">
      <c r="D2157" s="228"/>
      <c r="G2157" s="224"/>
      <c r="H2157" s="225"/>
      <c r="I2157" s="225"/>
      <c r="J2157" s="225"/>
      <c r="K2157" s="225"/>
      <c r="L2157" s="225"/>
      <c r="M2157" s="225"/>
      <c r="N2157" s="225"/>
      <c r="O2157" s="225"/>
      <c r="P2157" s="225"/>
      <c r="Q2157" s="225"/>
      <c r="R2157" s="225"/>
      <c r="S2157" s="225"/>
      <c r="T2157" s="225"/>
      <c r="U2157" s="225"/>
      <c r="V2157" s="225"/>
      <c r="W2157" s="225"/>
      <c r="X2157" s="225"/>
      <c r="Y2157" s="225"/>
      <c r="Z2157" s="225"/>
      <c r="AA2157" s="225"/>
      <c r="AB2157" s="225"/>
      <c r="AC2157" s="225"/>
      <c r="AD2157" s="226"/>
      <c r="AE2157" s="226"/>
      <c r="AF2157" s="227"/>
      <c r="AG2157" s="227"/>
      <c r="AH2157" s="50"/>
      <c r="AI2157" s="50"/>
      <c r="AJ2157" s="50"/>
      <c r="AK2157" s="50"/>
      <c r="AL2157" s="50"/>
      <c r="AM2157" s="50"/>
      <c r="AN2157" s="50"/>
      <c r="AO2157" s="50"/>
      <c r="AP2157" s="50"/>
      <c r="AQ2157" s="50"/>
      <c r="AR2157" s="50"/>
      <c r="AS2157" s="50"/>
      <c r="AT2157" s="50"/>
      <c r="AU2157" s="50"/>
      <c r="AV2157" s="50"/>
      <c r="AW2157" s="50"/>
      <c r="AX2157" s="50"/>
      <c r="AY2157" s="50"/>
      <c r="AZ2157" s="50"/>
      <c r="BA2157" s="50"/>
      <c r="BB2157" s="50"/>
      <c r="BC2157" s="50"/>
      <c r="BD2157" s="50"/>
      <c r="BE2157" s="50"/>
      <c r="BF2157" s="50"/>
      <c r="BG2157" s="50"/>
    </row>
    <row r="2158" spans="4:59" s="51" customFormat="1" x14ac:dyDescent="0.25">
      <c r="D2158" s="228"/>
      <c r="G2158" s="224"/>
      <c r="H2158" s="225"/>
      <c r="I2158" s="225"/>
      <c r="J2158" s="225"/>
      <c r="K2158" s="225"/>
      <c r="L2158" s="225"/>
      <c r="M2158" s="225"/>
      <c r="N2158" s="225"/>
      <c r="O2158" s="225"/>
      <c r="P2158" s="225"/>
      <c r="Q2158" s="225"/>
      <c r="R2158" s="225"/>
      <c r="S2158" s="225"/>
      <c r="T2158" s="225"/>
      <c r="U2158" s="225"/>
      <c r="V2158" s="225"/>
      <c r="W2158" s="225"/>
      <c r="X2158" s="225"/>
      <c r="Y2158" s="225"/>
      <c r="Z2158" s="225"/>
      <c r="AA2158" s="225"/>
      <c r="AB2158" s="225"/>
      <c r="AC2158" s="225"/>
      <c r="AD2158" s="226"/>
      <c r="AE2158" s="226"/>
      <c r="AF2158" s="227"/>
      <c r="AG2158" s="227"/>
      <c r="AH2158" s="50"/>
      <c r="AI2158" s="50"/>
      <c r="AJ2158" s="50"/>
      <c r="AK2158" s="50"/>
      <c r="AL2158" s="50"/>
      <c r="AM2158" s="50"/>
      <c r="AN2158" s="50"/>
      <c r="AO2158" s="50"/>
      <c r="AP2158" s="50"/>
      <c r="AQ2158" s="50"/>
      <c r="AR2158" s="50"/>
      <c r="AS2158" s="50"/>
      <c r="AT2158" s="50"/>
      <c r="AU2158" s="50"/>
      <c r="AV2158" s="50"/>
      <c r="AW2158" s="50"/>
      <c r="AX2158" s="50"/>
      <c r="AY2158" s="50"/>
      <c r="AZ2158" s="50"/>
      <c r="BA2158" s="50"/>
      <c r="BB2158" s="50"/>
      <c r="BC2158" s="50"/>
      <c r="BD2158" s="50"/>
      <c r="BE2158" s="50"/>
      <c r="BF2158" s="50"/>
      <c r="BG2158" s="50"/>
    </row>
    <row r="2159" spans="4:59" s="51" customFormat="1" x14ac:dyDescent="0.25">
      <c r="D2159" s="228"/>
      <c r="G2159" s="224"/>
      <c r="H2159" s="225"/>
      <c r="I2159" s="225"/>
      <c r="J2159" s="225"/>
      <c r="K2159" s="225"/>
      <c r="L2159" s="225"/>
      <c r="M2159" s="225"/>
      <c r="N2159" s="225"/>
      <c r="O2159" s="225"/>
      <c r="P2159" s="225"/>
      <c r="Q2159" s="225"/>
      <c r="R2159" s="225"/>
      <c r="S2159" s="225"/>
      <c r="T2159" s="225"/>
      <c r="U2159" s="225"/>
      <c r="V2159" s="225"/>
      <c r="W2159" s="225"/>
      <c r="X2159" s="225"/>
      <c r="Y2159" s="225"/>
      <c r="Z2159" s="225"/>
      <c r="AA2159" s="225"/>
      <c r="AB2159" s="225"/>
      <c r="AC2159" s="225"/>
      <c r="AD2159" s="226"/>
      <c r="AE2159" s="226"/>
      <c r="AF2159" s="227"/>
      <c r="AG2159" s="227"/>
      <c r="AH2159" s="50"/>
      <c r="AI2159" s="50"/>
      <c r="AJ2159" s="50"/>
      <c r="AK2159" s="50"/>
      <c r="AL2159" s="50"/>
      <c r="AM2159" s="50"/>
      <c r="AN2159" s="50"/>
      <c r="AO2159" s="50"/>
      <c r="AP2159" s="50"/>
      <c r="AQ2159" s="50"/>
      <c r="AR2159" s="50"/>
      <c r="AS2159" s="50"/>
      <c r="AT2159" s="50"/>
      <c r="AU2159" s="50"/>
      <c r="AV2159" s="50"/>
      <c r="AW2159" s="50"/>
      <c r="AX2159" s="50"/>
      <c r="AY2159" s="50"/>
      <c r="AZ2159" s="50"/>
      <c r="BA2159" s="50"/>
      <c r="BB2159" s="50"/>
      <c r="BC2159" s="50"/>
      <c r="BD2159" s="50"/>
      <c r="BE2159" s="50"/>
      <c r="BF2159" s="50"/>
      <c r="BG2159" s="50"/>
    </row>
    <row r="2160" spans="4:59" s="51" customFormat="1" x14ac:dyDescent="0.25">
      <c r="D2160" s="228"/>
      <c r="G2160" s="224"/>
      <c r="H2160" s="225"/>
      <c r="I2160" s="225"/>
      <c r="J2160" s="225"/>
      <c r="K2160" s="225"/>
      <c r="L2160" s="225"/>
      <c r="M2160" s="225"/>
      <c r="N2160" s="225"/>
      <c r="O2160" s="225"/>
      <c r="P2160" s="225"/>
      <c r="Q2160" s="225"/>
      <c r="R2160" s="225"/>
      <c r="S2160" s="225"/>
      <c r="T2160" s="225"/>
      <c r="U2160" s="225"/>
      <c r="V2160" s="225"/>
      <c r="W2160" s="225"/>
      <c r="X2160" s="225"/>
      <c r="Y2160" s="225"/>
      <c r="Z2160" s="225"/>
      <c r="AA2160" s="225"/>
      <c r="AB2160" s="225"/>
      <c r="AC2160" s="225"/>
      <c r="AD2160" s="226"/>
      <c r="AE2160" s="226"/>
      <c r="AF2160" s="227"/>
      <c r="AG2160" s="227"/>
      <c r="AH2160" s="50"/>
      <c r="AI2160" s="50"/>
      <c r="AJ2160" s="50"/>
      <c r="AK2160" s="50"/>
      <c r="AL2160" s="50"/>
      <c r="AM2160" s="50"/>
      <c r="AN2160" s="50"/>
      <c r="AO2160" s="50"/>
      <c r="AP2160" s="50"/>
      <c r="AQ2160" s="50"/>
      <c r="AR2160" s="50"/>
      <c r="AS2160" s="50"/>
      <c r="AT2160" s="50"/>
      <c r="AU2160" s="50"/>
      <c r="AV2160" s="50"/>
      <c r="AW2160" s="50"/>
      <c r="AX2160" s="50"/>
      <c r="AY2160" s="50"/>
      <c r="AZ2160" s="50"/>
      <c r="BA2160" s="50"/>
      <c r="BB2160" s="50"/>
      <c r="BC2160" s="50"/>
      <c r="BD2160" s="50"/>
      <c r="BE2160" s="50"/>
      <c r="BF2160" s="50"/>
      <c r="BG2160" s="50"/>
    </row>
    <row r="2161" spans="4:59" s="51" customFormat="1" x14ac:dyDescent="0.25">
      <c r="D2161" s="228"/>
      <c r="G2161" s="224"/>
      <c r="H2161" s="225"/>
      <c r="I2161" s="225"/>
      <c r="J2161" s="225"/>
      <c r="K2161" s="225"/>
      <c r="L2161" s="225"/>
      <c r="M2161" s="225"/>
      <c r="N2161" s="225"/>
      <c r="O2161" s="225"/>
      <c r="P2161" s="225"/>
      <c r="Q2161" s="225"/>
      <c r="R2161" s="225"/>
      <c r="S2161" s="225"/>
      <c r="T2161" s="225"/>
      <c r="U2161" s="225"/>
      <c r="V2161" s="225"/>
      <c r="W2161" s="225"/>
      <c r="X2161" s="225"/>
      <c r="Y2161" s="225"/>
      <c r="Z2161" s="225"/>
      <c r="AA2161" s="225"/>
      <c r="AB2161" s="225"/>
      <c r="AC2161" s="225"/>
      <c r="AD2161" s="226"/>
      <c r="AE2161" s="226"/>
      <c r="AF2161" s="227"/>
      <c r="AG2161" s="227"/>
      <c r="AH2161" s="50"/>
      <c r="AI2161" s="50"/>
      <c r="AJ2161" s="50"/>
      <c r="AK2161" s="50"/>
      <c r="AL2161" s="50"/>
      <c r="AM2161" s="50"/>
      <c r="AN2161" s="50"/>
      <c r="AO2161" s="50"/>
      <c r="AP2161" s="50"/>
      <c r="AQ2161" s="50"/>
      <c r="AR2161" s="50"/>
      <c r="AS2161" s="50"/>
      <c r="AT2161" s="50"/>
      <c r="AU2161" s="50"/>
      <c r="AV2161" s="50"/>
      <c r="AW2161" s="50"/>
      <c r="AX2161" s="50"/>
      <c r="AY2161" s="50"/>
      <c r="AZ2161" s="50"/>
      <c r="BA2161" s="50"/>
      <c r="BB2161" s="50"/>
      <c r="BC2161" s="50"/>
      <c r="BD2161" s="50"/>
      <c r="BE2161" s="50"/>
      <c r="BF2161" s="50"/>
      <c r="BG2161" s="50"/>
    </row>
    <row r="2162" spans="4:59" s="51" customFormat="1" x14ac:dyDescent="0.25">
      <c r="D2162" s="228"/>
      <c r="G2162" s="224"/>
      <c r="H2162" s="225"/>
      <c r="I2162" s="225"/>
      <c r="J2162" s="225"/>
      <c r="K2162" s="225"/>
      <c r="L2162" s="225"/>
      <c r="M2162" s="225"/>
      <c r="N2162" s="225"/>
      <c r="O2162" s="225"/>
      <c r="P2162" s="225"/>
      <c r="Q2162" s="225"/>
      <c r="R2162" s="225"/>
      <c r="S2162" s="225"/>
      <c r="T2162" s="225"/>
      <c r="U2162" s="225"/>
      <c r="V2162" s="225"/>
      <c r="W2162" s="225"/>
      <c r="X2162" s="225"/>
      <c r="Y2162" s="225"/>
      <c r="Z2162" s="225"/>
      <c r="AA2162" s="225"/>
      <c r="AB2162" s="225"/>
      <c r="AC2162" s="225"/>
      <c r="AD2162" s="226"/>
      <c r="AE2162" s="226"/>
      <c r="AF2162" s="227"/>
      <c r="AG2162" s="227"/>
      <c r="AH2162" s="50"/>
      <c r="AI2162" s="50"/>
      <c r="AJ2162" s="50"/>
      <c r="AK2162" s="50"/>
      <c r="AL2162" s="50"/>
      <c r="AM2162" s="50"/>
      <c r="AN2162" s="50"/>
      <c r="AO2162" s="50"/>
      <c r="AP2162" s="50"/>
      <c r="AQ2162" s="50"/>
      <c r="AR2162" s="50"/>
      <c r="AS2162" s="50"/>
      <c r="AT2162" s="50"/>
      <c r="AU2162" s="50"/>
      <c r="AV2162" s="50"/>
      <c r="AW2162" s="50"/>
      <c r="AX2162" s="50"/>
      <c r="AY2162" s="50"/>
      <c r="AZ2162" s="50"/>
      <c r="BA2162" s="50"/>
      <c r="BB2162" s="50"/>
      <c r="BC2162" s="50"/>
      <c r="BD2162" s="50"/>
      <c r="BE2162" s="50"/>
      <c r="BF2162" s="50"/>
      <c r="BG2162" s="50"/>
    </row>
    <row r="2163" spans="4:59" s="51" customFormat="1" x14ac:dyDescent="0.25">
      <c r="D2163" s="228"/>
      <c r="G2163" s="224"/>
      <c r="H2163" s="225"/>
      <c r="I2163" s="225"/>
      <c r="J2163" s="225"/>
      <c r="K2163" s="225"/>
      <c r="L2163" s="225"/>
      <c r="M2163" s="225"/>
      <c r="N2163" s="225"/>
      <c r="O2163" s="225"/>
      <c r="P2163" s="225"/>
      <c r="Q2163" s="225"/>
      <c r="R2163" s="225"/>
      <c r="S2163" s="225"/>
      <c r="T2163" s="225"/>
      <c r="U2163" s="225"/>
      <c r="V2163" s="225"/>
      <c r="W2163" s="225"/>
      <c r="X2163" s="225"/>
      <c r="Y2163" s="225"/>
      <c r="Z2163" s="225"/>
      <c r="AA2163" s="225"/>
      <c r="AB2163" s="225"/>
      <c r="AC2163" s="225"/>
      <c r="AD2163" s="226"/>
      <c r="AE2163" s="226"/>
      <c r="AF2163" s="227"/>
      <c r="AG2163" s="227"/>
      <c r="AH2163" s="50"/>
      <c r="AI2163" s="50"/>
      <c r="AJ2163" s="50"/>
      <c r="AK2163" s="50"/>
      <c r="AL2163" s="50"/>
      <c r="AM2163" s="50"/>
      <c r="AN2163" s="50"/>
      <c r="AO2163" s="50"/>
      <c r="AP2163" s="50"/>
      <c r="AQ2163" s="50"/>
      <c r="AR2163" s="50"/>
      <c r="AS2163" s="50"/>
      <c r="AT2163" s="50"/>
      <c r="AU2163" s="50"/>
      <c r="AV2163" s="50"/>
      <c r="AW2163" s="50"/>
      <c r="AX2163" s="50"/>
      <c r="AY2163" s="50"/>
      <c r="AZ2163" s="50"/>
      <c r="BA2163" s="50"/>
      <c r="BB2163" s="50"/>
      <c r="BC2163" s="50"/>
      <c r="BD2163" s="50"/>
      <c r="BE2163" s="50"/>
      <c r="BF2163" s="50"/>
      <c r="BG2163" s="50"/>
    </row>
    <row r="2164" spans="4:59" s="51" customFormat="1" x14ac:dyDescent="0.25">
      <c r="D2164" s="228"/>
      <c r="G2164" s="224"/>
      <c r="H2164" s="225"/>
      <c r="I2164" s="225"/>
      <c r="J2164" s="225"/>
      <c r="K2164" s="225"/>
      <c r="L2164" s="225"/>
      <c r="M2164" s="225"/>
      <c r="N2164" s="225"/>
      <c r="O2164" s="225"/>
      <c r="P2164" s="225"/>
      <c r="Q2164" s="225"/>
      <c r="R2164" s="225"/>
      <c r="S2164" s="225"/>
      <c r="T2164" s="225"/>
      <c r="U2164" s="225"/>
      <c r="V2164" s="225"/>
      <c r="W2164" s="225"/>
      <c r="X2164" s="225"/>
      <c r="Y2164" s="225"/>
      <c r="Z2164" s="225"/>
      <c r="AA2164" s="225"/>
      <c r="AB2164" s="225"/>
      <c r="AC2164" s="225"/>
      <c r="AD2164" s="226"/>
      <c r="AE2164" s="226"/>
      <c r="AF2164" s="227"/>
      <c r="AG2164" s="227"/>
      <c r="AH2164" s="50"/>
      <c r="AI2164" s="50"/>
      <c r="AJ2164" s="50"/>
      <c r="AK2164" s="50"/>
      <c r="AL2164" s="50"/>
      <c r="AM2164" s="50"/>
      <c r="AN2164" s="50"/>
      <c r="AO2164" s="50"/>
      <c r="AP2164" s="50"/>
      <c r="AQ2164" s="50"/>
      <c r="AR2164" s="50"/>
      <c r="AS2164" s="50"/>
      <c r="AT2164" s="50"/>
      <c r="AU2164" s="50"/>
      <c r="AV2164" s="50"/>
      <c r="AW2164" s="50"/>
      <c r="AX2164" s="50"/>
      <c r="AY2164" s="50"/>
      <c r="AZ2164" s="50"/>
      <c r="BA2164" s="50"/>
      <c r="BB2164" s="50"/>
      <c r="BC2164" s="50"/>
      <c r="BD2164" s="50"/>
      <c r="BE2164" s="50"/>
      <c r="BF2164" s="50"/>
      <c r="BG2164" s="50"/>
    </row>
    <row r="2165" spans="4:59" s="51" customFormat="1" x14ac:dyDescent="0.25">
      <c r="D2165" s="228"/>
      <c r="G2165" s="224"/>
      <c r="H2165" s="225"/>
      <c r="I2165" s="225"/>
      <c r="J2165" s="225"/>
      <c r="K2165" s="225"/>
      <c r="L2165" s="225"/>
      <c r="M2165" s="225"/>
      <c r="N2165" s="225"/>
      <c r="O2165" s="225"/>
      <c r="P2165" s="225"/>
      <c r="Q2165" s="225"/>
      <c r="R2165" s="225"/>
      <c r="S2165" s="225"/>
      <c r="T2165" s="225"/>
      <c r="U2165" s="225"/>
      <c r="V2165" s="225"/>
      <c r="W2165" s="225"/>
      <c r="X2165" s="225"/>
      <c r="Y2165" s="225"/>
      <c r="Z2165" s="225"/>
      <c r="AA2165" s="225"/>
      <c r="AB2165" s="225"/>
      <c r="AC2165" s="225"/>
      <c r="AD2165" s="226"/>
      <c r="AE2165" s="226"/>
      <c r="AF2165" s="227"/>
      <c r="AG2165" s="227"/>
      <c r="AH2165" s="50"/>
      <c r="AI2165" s="50"/>
      <c r="AJ2165" s="50"/>
      <c r="AK2165" s="50"/>
      <c r="AL2165" s="50"/>
      <c r="AM2165" s="50"/>
      <c r="AN2165" s="50"/>
      <c r="AO2165" s="50"/>
      <c r="AP2165" s="50"/>
      <c r="AQ2165" s="50"/>
      <c r="AR2165" s="50"/>
      <c r="AS2165" s="50"/>
      <c r="AT2165" s="50"/>
      <c r="AU2165" s="50"/>
      <c r="AV2165" s="50"/>
      <c r="AW2165" s="50"/>
      <c r="AX2165" s="50"/>
      <c r="AY2165" s="50"/>
      <c r="AZ2165" s="50"/>
      <c r="BA2165" s="50"/>
      <c r="BB2165" s="50"/>
      <c r="BC2165" s="50"/>
      <c r="BD2165" s="50"/>
      <c r="BE2165" s="50"/>
      <c r="BF2165" s="50"/>
      <c r="BG2165" s="50"/>
    </row>
    <row r="2166" spans="4:59" s="51" customFormat="1" x14ac:dyDescent="0.25">
      <c r="D2166" s="228"/>
      <c r="G2166" s="224"/>
      <c r="H2166" s="225"/>
      <c r="I2166" s="225"/>
      <c r="J2166" s="225"/>
      <c r="K2166" s="225"/>
      <c r="L2166" s="225"/>
      <c r="M2166" s="225"/>
      <c r="N2166" s="225"/>
      <c r="O2166" s="225"/>
      <c r="P2166" s="225"/>
      <c r="Q2166" s="225"/>
      <c r="R2166" s="225"/>
      <c r="S2166" s="225"/>
      <c r="T2166" s="225"/>
      <c r="U2166" s="225"/>
      <c r="V2166" s="225"/>
      <c r="W2166" s="225"/>
      <c r="X2166" s="225"/>
      <c r="Y2166" s="225"/>
      <c r="Z2166" s="225"/>
      <c r="AA2166" s="225"/>
      <c r="AB2166" s="225"/>
      <c r="AC2166" s="225"/>
      <c r="AD2166" s="226"/>
      <c r="AE2166" s="226"/>
      <c r="AF2166" s="227"/>
      <c r="AG2166" s="227"/>
      <c r="AH2166" s="50"/>
      <c r="AI2166" s="50"/>
      <c r="AJ2166" s="50"/>
      <c r="AK2166" s="50"/>
      <c r="AL2166" s="50"/>
      <c r="AM2166" s="50"/>
      <c r="AN2166" s="50"/>
      <c r="AO2166" s="50"/>
      <c r="AP2166" s="50"/>
      <c r="AQ2166" s="50"/>
      <c r="AR2166" s="50"/>
      <c r="AS2166" s="50"/>
      <c r="AT2166" s="50"/>
      <c r="AU2166" s="50"/>
      <c r="AV2166" s="50"/>
      <c r="AW2166" s="50"/>
      <c r="AX2166" s="50"/>
      <c r="AY2166" s="50"/>
      <c r="AZ2166" s="50"/>
      <c r="BA2166" s="50"/>
      <c r="BB2166" s="50"/>
      <c r="BC2166" s="50"/>
      <c r="BD2166" s="50"/>
      <c r="BE2166" s="50"/>
      <c r="BF2166" s="50"/>
      <c r="BG2166" s="50"/>
    </row>
    <row r="2167" spans="4:59" s="51" customFormat="1" x14ac:dyDescent="0.25">
      <c r="D2167" s="228"/>
      <c r="G2167" s="224"/>
      <c r="H2167" s="225"/>
      <c r="I2167" s="225"/>
      <c r="J2167" s="225"/>
      <c r="K2167" s="225"/>
      <c r="L2167" s="225"/>
      <c r="M2167" s="225"/>
      <c r="N2167" s="225"/>
      <c r="O2167" s="225"/>
      <c r="P2167" s="225"/>
      <c r="Q2167" s="225"/>
      <c r="R2167" s="225"/>
      <c r="S2167" s="225"/>
      <c r="T2167" s="225"/>
      <c r="U2167" s="225"/>
      <c r="V2167" s="225"/>
      <c r="W2167" s="225"/>
      <c r="X2167" s="225"/>
      <c r="Y2167" s="225"/>
      <c r="Z2167" s="225"/>
      <c r="AA2167" s="225"/>
      <c r="AB2167" s="225"/>
      <c r="AC2167" s="225"/>
      <c r="AD2167" s="226"/>
      <c r="AE2167" s="226"/>
      <c r="AF2167" s="227"/>
      <c r="AG2167" s="227"/>
      <c r="AH2167" s="50"/>
      <c r="AI2167" s="50"/>
      <c r="AJ2167" s="50"/>
      <c r="AK2167" s="50"/>
      <c r="AL2167" s="50"/>
      <c r="AM2167" s="50"/>
      <c r="AN2167" s="50"/>
      <c r="AO2167" s="50"/>
      <c r="AP2167" s="50"/>
      <c r="AQ2167" s="50"/>
      <c r="AR2167" s="50"/>
      <c r="AS2167" s="50"/>
      <c r="AT2167" s="50"/>
      <c r="AU2167" s="50"/>
      <c r="AV2167" s="50"/>
      <c r="AW2167" s="50"/>
      <c r="AX2167" s="50"/>
      <c r="AY2167" s="50"/>
      <c r="AZ2167" s="50"/>
      <c r="BA2167" s="50"/>
      <c r="BB2167" s="50"/>
      <c r="BC2167" s="50"/>
      <c r="BD2167" s="50"/>
      <c r="BE2167" s="50"/>
      <c r="BF2167" s="50"/>
      <c r="BG2167" s="50"/>
    </row>
    <row r="2168" spans="4:59" s="51" customFormat="1" x14ac:dyDescent="0.25">
      <c r="D2168" s="228"/>
      <c r="G2168" s="224"/>
      <c r="H2168" s="225"/>
      <c r="I2168" s="225"/>
      <c r="J2168" s="225"/>
      <c r="K2168" s="225"/>
      <c r="L2168" s="225"/>
      <c r="M2168" s="225"/>
      <c r="N2168" s="225"/>
      <c r="O2168" s="225"/>
      <c r="P2168" s="225"/>
      <c r="Q2168" s="225"/>
      <c r="R2168" s="225"/>
      <c r="S2168" s="225"/>
      <c r="T2168" s="225"/>
      <c r="U2168" s="225"/>
      <c r="V2168" s="225"/>
      <c r="W2168" s="225"/>
      <c r="X2168" s="225"/>
      <c r="Y2168" s="225"/>
      <c r="Z2168" s="225"/>
      <c r="AA2168" s="225"/>
      <c r="AB2168" s="225"/>
      <c r="AC2168" s="225"/>
      <c r="AD2168" s="226"/>
      <c r="AE2168" s="226"/>
      <c r="AF2168" s="227"/>
      <c r="AG2168" s="227"/>
      <c r="AH2168" s="50"/>
      <c r="AI2168" s="50"/>
      <c r="AJ2168" s="50"/>
      <c r="AK2168" s="50"/>
      <c r="AL2168" s="50"/>
      <c r="AM2168" s="50"/>
      <c r="AN2168" s="50"/>
      <c r="AO2168" s="50"/>
      <c r="AP2168" s="50"/>
      <c r="AQ2168" s="50"/>
      <c r="AR2168" s="50"/>
      <c r="AS2168" s="50"/>
      <c r="AT2168" s="50"/>
      <c r="AU2168" s="50"/>
      <c r="AV2168" s="50"/>
      <c r="AW2168" s="50"/>
      <c r="AX2168" s="50"/>
      <c r="AY2168" s="50"/>
      <c r="AZ2168" s="50"/>
      <c r="BA2168" s="50"/>
      <c r="BB2168" s="50"/>
      <c r="BC2168" s="50"/>
      <c r="BD2168" s="50"/>
      <c r="BE2168" s="50"/>
      <c r="BF2168" s="50"/>
      <c r="BG2168" s="50"/>
    </row>
    <row r="2169" spans="4:59" s="51" customFormat="1" x14ac:dyDescent="0.25">
      <c r="D2169" s="228"/>
      <c r="G2169" s="224"/>
      <c r="H2169" s="225"/>
      <c r="I2169" s="225"/>
      <c r="J2169" s="225"/>
      <c r="K2169" s="225"/>
      <c r="L2169" s="225"/>
      <c r="M2169" s="225"/>
      <c r="N2169" s="225"/>
      <c r="O2169" s="225"/>
      <c r="P2169" s="225"/>
      <c r="Q2169" s="225"/>
      <c r="R2169" s="225"/>
      <c r="S2169" s="225"/>
      <c r="T2169" s="225"/>
      <c r="U2169" s="225"/>
      <c r="V2169" s="225"/>
      <c r="W2169" s="225"/>
      <c r="X2169" s="225"/>
      <c r="Y2169" s="225"/>
      <c r="Z2169" s="225"/>
      <c r="AA2169" s="225"/>
      <c r="AB2169" s="225"/>
      <c r="AC2169" s="225"/>
      <c r="AD2169" s="226"/>
      <c r="AE2169" s="226"/>
      <c r="AF2169" s="227"/>
      <c r="AG2169" s="227"/>
      <c r="AH2169" s="50"/>
      <c r="AI2169" s="50"/>
      <c r="AJ2169" s="50"/>
      <c r="AK2169" s="50"/>
      <c r="AL2169" s="50"/>
      <c r="AM2169" s="50"/>
      <c r="AN2169" s="50"/>
      <c r="AO2169" s="50"/>
      <c r="AP2169" s="50"/>
      <c r="AQ2169" s="50"/>
      <c r="AR2169" s="50"/>
      <c r="AS2169" s="50"/>
      <c r="AT2169" s="50"/>
      <c r="AU2169" s="50"/>
      <c r="AV2169" s="50"/>
      <c r="AW2169" s="50"/>
      <c r="AX2169" s="50"/>
      <c r="AY2169" s="50"/>
      <c r="AZ2169" s="50"/>
      <c r="BA2169" s="50"/>
      <c r="BB2169" s="50"/>
      <c r="BC2169" s="50"/>
      <c r="BD2169" s="50"/>
      <c r="BE2169" s="50"/>
      <c r="BF2169" s="50"/>
      <c r="BG2169" s="50"/>
    </row>
    <row r="2170" spans="4:59" s="51" customFormat="1" x14ac:dyDescent="0.25">
      <c r="D2170" s="228"/>
      <c r="G2170" s="224"/>
      <c r="H2170" s="225"/>
      <c r="I2170" s="225"/>
      <c r="J2170" s="225"/>
      <c r="K2170" s="225"/>
      <c r="L2170" s="225"/>
      <c r="M2170" s="225"/>
      <c r="N2170" s="225"/>
      <c r="O2170" s="225"/>
      <c r="P2170" s="225"/>
      <c r="Q2170" s="225"/>
      <c r="R2170" s="225"/>
      <c r="S2170" s="225"/>
      <c r="T2170" s="225"/>
      <c r="U2170" s="225"/>
      <c r="V2170" s="225"/>
      <c r="W2170" s="225"/>
      <c r="X2170" s="225"/>
      <c r="Y2170" s="225"/>
      <c r="Z2170" s="225"/>
      <c r="AA2170" s="225"/>
      <c r="AB2170" s="225"/>
      <c r="AC2170" s="225"/>
      <c r="AD2170" s="226"/>
      <c r="AE2170" s="226"/>
      <c r="AF2170" s="227"/>
      <c r="AG2170" s="227"/>
      <c r="AH2170" s="50"/>
      <c r="AI2170" s="50"/>
      <c r="AJ2170" s="50"/>
      <c r="AK2170" s="50"/>
      <c r="AL2170" s="50"/>
      <c r="AM2170" s="50"/>
      <c r="AN2170" s="50"/>
      <c r="AO2170" s="50"/>
      <c r="AP2170" s="50"/>
      <c r="AQ2170" s="50"/>
      <c r="AR2170" s="50"/>
      <c r="AS2170" s="50"/>
      <c r="AT2170" s="50"/>
      <c r="AU2170" s="50"/>
      <c r="AV2170" s="50"/>
      <c r="AW2170" s="50"/>
      <c r="AX2170" s="50"/>
      <c r="AY2170" s="50"/>
      <c r="AZ2170" s="50"/>
      <c r="BA2170" s="50"/>
      <c r="BB2170" s="50"/>
      <c r="BC2170" s="50"/>
      <c r="BD2170" s="50"/>
      <c r="BE2170" s="50"/>
      <c r="BF2170" s="50"/>
      <c r="BG2170" s="50"/>
    </row>
    <row r="2171" spans="4:59" s="51" customFormat="1" x14ac:dyDescent="0.25">
      <c r="D2171" s="228"/>
      <c r="G2171" s="224"/>
      <c r="H2171" s="225"/>
      <c r="I2171" s="225"/>
      <c r="J2171" s="225"/>
      <c r="K2171" s="225"/>
      <c r="L2171" s="225"/>
      <c r="M2171" s="225"/>
      <c r="N2171" s="225"/>
      <c r="O2171" s="225"/>
      <c r="P2171" s="225"/>
      <c r="Q2171" s="225"/>
      <c r="R2171" s="225"/>
      <c r="S2171" s="225"/>
      <c r="T2171" s="225"/>
      <c r="U2171" s="225"/>
      <c r="V2171" s="225"/>
      <c r="W2171" s="225"/>
      <c r="X2171" s="225"/>
      <c r="Y2171" s="225"/>
      <c r="Z2171" s="225"/>
      <c r="AA2171" s="225"/>
      <c r="AB2171" s="225"/>
      <c r="AC2171" s="225"/>
      <c r="AD2171" s="226"/>
      <c r="AE2171" s="226"/>
      <c r="AF2171" s="227"/>
      <c r="AG2171" s="227"/>
      <c r="AH2171" s="50"/>
      <c r="AI2171" s="50"/>
      <c r="AJ2171" s="50"/>
      <c r="AK2171" s="50"/>
      <c r="AL2171" s="50"/>
      <c r="AM2171" s="50"/>
      <c r="AN2171" s="50"/>
      <c r="AO2171" s="50"/>
      <c r="AP2171" s="50"/>
      <c r="AQ2171" s="50"/>
      <c r="AR2171" s="50"/>
      <c r="AS2171" s="50"/>
      <c r="AT2171" s="50"/>
      <c r="AU2171" s="50"/>
      <c r="AV2171" s="50"/>
      <c r="AW2171" s="50"/>
      <c r="AX2171" s="50"/>
      <c r="AY2171" s="50"/>
      <c r="AZ2171" s="50"/>
      <c r="BA2171" s="50"/>
      <c r="BB2171" s="50"/>
      <c r="BC2171" s="50"/>
      <c r="BD2171" s="50"/>
      <c r="BE2171" s="50"/>
      <c r="BF2171" s="50"/>
      <c r="BG2171" s="50"/>
    </row>
    <row r="2172" spans="4:59" s="51" customFormat="1" x14ac:dyDescent="0.25">
      <c r="D2172" s="228"/>
      <c r="G2172" s="224"/>
      <c r="H2172" s="225"/>
      <c r="I2172" s="225"/>
      <c r="J2172" s="225"/>
      <c r="K2172" s="225"/>
      <c r="L2172" s="225"/>
      <c r="M2172" s="225"/>
      <c r="N2172" s="225"/>
      <c r="O2172" s="225"/>
      <c r="P2172" s="225"/>
      <c r="Q2172" s="225"/>
      <c r="R2172" s="225"/>
      <c r="S2172" s="225"/>
      <c r="T2172" s="225"/>
      <c r="U2172" s="225"/>
      <c r="V2172" s="225"/>
      <c r="W2172" s="225"/>
      <c r="X2172" s="225"/>
      <c r="Y2172" s="225"/>
      <c r="Z2172" s="225"/>
      <c r="AA2172" s="225"/>
      <c r="AB2172" s="225"/>
      <c r="AC2172" s="225"/>
      <c r="AD2172" s="226"/>
      <c r="AE2172" s="226"/>
      <c r="AF2172" s="227"/>
      <c r="AG2172" s="227"/>
      <c r="AH2172" s="50"/>
      <c r="AI2172" s="50"/>
      <c r="AJ2172" s="50"/>
      <c r="AK2172" s="50"/>
      <c r="AL2172" s="50"/>
      <c r="AM2172" s="50"/>
      <c r="AN2172" s="50"/>
      <c r="AO2172" s="50"/>
      <c r="AP2172" s="50"/>
      <c r="AQ2172" s="50"/>
      <c r="AR2172" s="50"/>
      <c r="AS2172" s="50"/>
      <c r="AT2172" s="50"/>
      <c r="AU2172" s="50"/>
      <c r="AV2172" s="50"/>
      <c r="AW2172" s="50"/>
      <c r="AX2172" s="50"/>
      <c r="AY2172" s="50"/>
      <c r="AZ2172" s="50"/>
      <c r="BA2172" s="50"/>
      <c r="BB2172" s="50"/>
      <c r="BC2172" s="50"/>
      <c r="BD2172" s="50"/>
      <c r="BE2172" s="50"/>
      <c r="BF2172" s="50"/>
      <c r="BG2172" s="50"/>
    </row>
    <row r="2173" spans="4:59" s="51" customFormat="1" x14ac:dyDescent="0.25">
      <c r="D2173" s="228"/>
      <c r="G2173" s="224"/>
      <c r="H2173" s="225"/>
      <c r="I2173" s="225"/>
      <c r="J2173" s="225"/>
      <c r="K2173" s="225"/>
      <c r="L2173" s="225"/>
      <c r="M2173" s="225"/>
      <c r="N2173" s="225"/>
      <c r="O2173" s="225"/>
      <c r="P2173" s="225"/>
      <c r="Q2173" s="225"/>
      <c r="R2173" s="225"/>
      <c r="S2173" s="225"/>
      <c r="T2173" s="225"/>
      <c r="U2173" s="225"/>
      <c r="V2173" s="225"/>
      <c r="W2173" s="225"/>
      <c r="X2173" s="225"/>
      <c r="Y2173" s="225"/>
      <c r="Z2173" s="225"/>
      <c r="AA2173" s="225"/>
      <c r="AB2173" s="225"/>
      <c r="AC2173" s="225"/>
      <c r="AD2173" s="226"/>
      <c r="AE2173" s="226"/>
      <c r="AF2173" s="227"/>
      <c r="AG2173" s="227"/>
      <c r="AH2173" s="50"/>
      <c r="AI2173" s="50"/>
      <c r="AJ2173" s="50"/>
      <c r="AK2173" s="50"/>
      <c r="AL2173" s="50"/>
      <c r="AM2173" s="50"/>
      <c r="AN2173" s="50"/>
      <c r="AO2173" s="50"/>
      <c r="AP2173" s="50"/>
      <c r="AQ2173" s="50"/>
      <c r="AR2173" s="50"/>
      <c r="AS2173" s="50"/>
      <c r="AT2173" s="50"/>
      <c r="AU2173" s="50"/>
      <c r="AV2173" s="50"/>
      <c r="AW2173" s="50"/>
      <c r="AX2173" s="50"/>
      <c r="AY2173" s="50"/>
      <c r="AZ2173" s="50"/>
      <c r="BA2173" s="50"/>
      <c r="BB2173" s="50"/>
      <c r="BC2173" s="50"/>
      <c r="BD2173" s="50"/>
      <c r="BE2173" s="50"/>
      <c r="BF2173" s="50"/>
      <c r="BG2173" s="50"/>
    </row>
    <row r="2174" spans="4:59" s="51" customFormat="1" x14ac:dyDescent="0.25">
      <c r="D2174" s="228"/>
      <c r="G2174" s="224"/>
      <c r="H2174" s="225"/>
      <c r="I2174" s="225"/>
      <c r="J2174" s="225"/>
      <c r="K2174" s="225"/>
      <c r="L2174" s="225"/>
      <c r="M2174" s="225"/>
      <c r="N2174" s="225"/>
      <c r="O2174" s="225"/>
      <c r="P2174" s="225"/>
      <c r="Q2174" s="225"/>
      <c r="R2174" s="225"/>
      <c r="S2174" s="225"/>
      <c r="T2174" s="225"/>
      <c r="U2174" s="225"/>
      <c r="V2174" s="225"/>
      <c r="W2174" s="225"/>
      <c r="X2174" s="225"/>
      <c r="Y2174" s="225"/>
      <c r="Z2174" s="225"/>
      <c r="AA2174" s="225"/>
      <c r="AB2174" s="225"/>
      <c r="AC2174" s="225"/>
      <c r="AD2174" s="226"/>
      <c r="AE2174" s="226"/>
      <c r="AF2174" s="227"/>
      <c r="AG2174" s="227"/>
      <c r="AH2174" s="50"/>
      <c r="AI2174" s="50"/>
      <c r="AJ2174" s="50"/>
      <c r="AK2174" s="50"/>
      <c r="AL2174" s="50"/>
      <c r="AM2174" s="50"/>
      <c r="AN2174" s="50"/>
      <c r="AO2174" s="50"/>
      <c r="AP2174" s="50"/>
      <c r="AQ2174" s="50"/>
      <c r="AR2174" s="50"/>
      <c r="AS2174" s="50"/>
      <c r="AT2174" s="50"/>
      <c r="AU2174" s="50"/>
      <c r="AV2174" s="50"/>
      <c r="AW2174" s="50"/>
      <c r="AX2174" s="50"/>
      <c r="AY2174" s="50"/>
      <c r="AZ2174" s="50"/>
      <c r="BA2174" s="50"/>
      <c r="BB2174" s="50"/>
      <c r="BC2174" s="50"/>
      <c r="BD2174" s="50"/>
      <c r="BE2174" s="50"/>
      <c r="BF2174" s="50"/>
      <c r="BG2174" s="50"/>
    </row>
    <row r="2175" spans="4:59" s="51" customFormat="1" x14ac:dyDescent="0.25">
      <c r="D2175" s="228"/>
      <c r="G2175" s="224"/>
      <c r="H2175" s="225"/>
      <c r="I2175" s="225"/>
      <c r="J2175" s="225"/>
      <c r="K2175" s="225"/>
      <c r="L2175" s="225"/>
      <c r="M2175" s="225"/>
      <c r="N2175" s="225"/>
      <c r="O2175" s="225"/>
      <c r="P2175" s="225"/>
      <c r="Q2175" s="225"/>
      <c r="R2175" s="225"/>
      <c r="S2175" s="225"/>
      <c r="T2175" s="225"/>
      <c r="U2175" s="225"/>
      <c r="V2175" s="225"/>
      <c r="W2175" s="225"/>
      <c r="X2175" s="225"/>
      <c r="Y2175" s="225"/>
      <c r="Z2175" s="225"/>
      <c r="AA2175" s="225"/>
      <c r="AB2175" s="225"/>
      <c r="AC2175" s="225"/>
      <c r="AD2175" s="226"/>
      <c r="AE2175" s="226"/>
      <c r="AF2175" s="227"/>
      <c r="AG2175" s="227"/>
      <c r="AH2175" s="50"/>
      <c r="AI2175" s="50"/>
      <c r="AJ2175" s="50"/>
      <c r="AK2175" s="50"/>
      <c r="AL2175" s="50"/>
      <c r="AM2175" s="50"/>
      <c r="AN2175" s="50"/>
      <c r="AO2175" s="50"/>
      <c r="AP2175" s="50"/>
      <c r="AQ2175" s="50"/>
      <c r="AR2175" s="50"/>
      <c r="AS2175" s="50"/>
      <c r="AT2175" s="50"/>
      <c r="AU2175" s="50"/>
      <c r="AV2175" s="50"/>
      <c r="AW2175" s="50"/>
      <c r="AX2175" s="50"/>
      <c r="AY2175" s="50"/>
      <c r="AZ2175" s="50"/>
      <c r="BA2175" s="50"/>
      <c r="BB2175" s="50"/>
      <c r="BC2175" s="50"/>
      <c r="BD2175" s="50"/>
      <c r="BE2175" s="50"/>
      <c r="BF2175" s="50"/>
      <c r="BG2175" s="50"/>
    </row>
    <row r="2176" spans="4:59" s="51" customFormat="1" x14ac:dyDescent="0.25">
      <c r="D2176" s="228"/>
      <c r="G2176" s="224"/>
      <c r="H2176" s="225"/>
      <c r="I2176" s="225"/>
      <c r="J2176" s="225"/>
      <c r="K2176" s="225"/>
      <c r="L2176" s="225"/>
      <c r="M2176" s="225"/>
      <c r="N2176" s="225"/>
      <c r="O2176" s="225"/>
      <c r="P2176" s="225"/>
      <c r="Q2176" s="225"/>
      <c r="R2176" s="225"/>
      <c r="S2176" s="225"/>
      <c r="T2176" s="225"/>
      <c r="U2176" s="225"/>
      <c r="V2176" s="225"/>
      <c r="W2176" s="225"/>
      <c r="X2176" s="225"/>
      <c r="Y2176" s="225"/>
      <c r="Z2176" s="225"/>
      <c r="AA2176" s="225"/>
      <c r="AB2176" s="225"/>
      <c r="AC2176" s="225"/>
      <c r="AD2176" s="226"/>
      <c r="AE2176" s="226"/>
      <c r="AF2176" s="227"/>
      <c r="AG2176" s="227"/>
      <c r="AH2176" s="50"/>
      <c r="AI2176" s="50"/>
      <c r="AJ2176" s="50"/>
      <c r="AK2176" s="50"/>
      <c r="AL2176" s="50"/>
      <c r="AM2176" s="50"/>
      <c r="AN2176" s="50"/>
      <c r="AO2176" s="50"/>
      <c r="AP2176" s="50"/>
      <c r="AQ2176" s="50"/>
      <c r="AR2176" s="50"/>
      <c r="AS2176" s="50"/>
      <c r="AT2176" s="50"/>
      <c r="AU2176" s="50"/>
      <c r="AV2176" s="50"/>
      <c r="AW2176" s="50"/>
      <c r="AX2176" s="50"/>
      <c r="AY2176" s="50"/>
      <c r="AZ2176" s="50"/>
      <c r="BA2176" s="50"/>
      <c r="BB2176" s="50"/>
      <c r="BC2176" s="50"/>
      <c r="BD2176" s="50"/>
      <c r="BE2176" s="50"/>
      <c r="BF2176" s="50"/>
      <c r="BG2176" s="50"/>
    </row>
    <row r="2177" spans="4:59" s="51" customFormat="1" x14ac:dyDescent="0.25">
      <c r="D2177" s="228"/>
      <c r="G2177" s="224"/>
      <c r="H2177" s="225"/>
      <c r="I2177" s="225"/>
      <c r="J2177" s="225"/>
      <c r="K2177" s="225"/>
      <c r="L2177" s="225"/>
      <c r="M2177" s="225"/>
      <c r="N2177" s="225"/>
      <c r="O2177" s="225"/>
      <c r="P2177" s="225"/>
      <c r="Q2177" s="225"/>
      <c r="R2177" s="225"/>
      <c r="S2177" s="225"/>
      <c r="T2177" s="225"/>
      <c r="U2177" s="225"/>
      <c r="V2177" s="225"/>
      <c r="W2177" s="225"/>
      <c r="X2177" s="225"/>
      <c r="Y2177" s="225"/>
      <c r="Z2177" s="225"/>
      <c r="AA2177" s="225"/>
      <c r="AB2177" s="225"/>
      <c r="AC2177" s="225"/>
      <c r="AD2177" s="226"/>
      <c r="AE2177" s="226"/>
      <c r="AF2177" s="227"/>
      <c r="AG2177" s="227"/>
      <c r="AH2177" s="50"/>
      <c r="AI2177" s="50"/>
      <c r="AJ2177" s="50"/>
      <c r="AK2177" s="50"/>
      <c r="AL2177" s="50"/>
      <c r="AM2177" s="50"/>
      <c r="AN2177" s="50"/>
      <c r="AO2177" s="50"/>
      <c r="AP2177" s="50"/>
      <c r="AQ2177" s="50"/>
      <c r="AR2177" s="50"/>
      <c r="AS2177" s="50"/>
      <c r="AT2177" s="50"/>
      <c r="AU2177" s="50"/>
      <c r="AV2177" s="50"/>
      <c r="AW2177" s="50"/>
      <c r="AX2177" s="50"/>
      <c r="AY2177" s="50"/>
      <c r="AZ2177" s="50"/>
      <c r="BA2177" s="50"/>
      <c r="BB2177" s="50"/>
      <c r="BC2177" s="50"/>
      <c r="BD2177" s="50"/>
      <c r="BE2177" s="50"/>
      <c r="BF2177" s="50"/>
      <c r="BG2177" s="50"/>
    </row>
    <row r="2178" spans="4:59" s="51" customFormat="1" x14ac:dyDescent="0.25">
      <c r="D2178" s="228"/>
      <c r="G2178" s="224"/>
      <c r="H2178" s="225"/>
      <c r="I2178" s="225"/>
      <c r="J2178" s="225"/>
      <c r="K2178" s="225"/>
      <c r="L2178" s="225"/>
      <c r="M2178" s="225"/>
      <c r="N2178" s="225"/>
      <c r="O2178" s="225"/>
      <c r="P2178" s="225"/>
      <c r="Q2178" s="225"/>
      <c r="R2178" s="225"/>
      <c r="S2178" s="225"/>
      <c r="T2178" s="225"/>
      <c r="U2178" s="225"/>
      <c r="V2178" s="225"/>
      <c r="W2178" s="225"/>
      <c r="X2178" s="225"/>
      <c r="Y2178" s="225"/>
      <c r="Z2178" s="225"/>
      <c r="AA2178" s="225"/>
      <c r="AB2178" s="225"/>
      <c r="AC2178" s="225"/>
      <c r="AD2178" s="226"/>
      <c r="AE2178" s="226"/>
      <c r="AF2178" s="227"/>
      <c r="AG2178" s="227"/>
      <c r="AH2178" s="50"/>
      <c r="AI2178" s="50"/>
      <c r="AJ2178" s="50"/>
      <c r="AK2178" s="50"/>
      <c r="AL2178" s="50"/>
      <c r="AM2178" s="50"/>
      <c r="AN2178" s="50"/>
      <c r="AO2178" s="50"/>
      <c r="AP2178" s="50"/>
      <c r="AQ2178" s="50"/>
      <c r="AR2178" s="50"/>
      <c r="AS2178" s="50"/>
      <c r="AT2178" s="50"/>
      <c r="AU2178" s="50"/>
      <c r="AV2178" s="50"/>
      <c r="AW2178" s="50"/>
      <c r="AX2178" s="50"/>
      <c r="AY2178" s="50"/>
      <c r="AZ2178" s="50"/>
      <c r="BA2178" s="50"/>
      <c r="BB2178" s="50"/>
      <c r="BC2178" s="50"/>
      <c r="BD2178" s="50"/>
      <c r="BE2178" s="50"/>
      <c r="BF2178" s="50"/>
      <c r="BG2178" s="50"/>
    </row>
    <row r="2179" spans="4:59" s="51" customFormat="1" x14ac:dyDescent="0.25">
      <c r="D2179" s="228"/>
      <c r="G2179" s="224"/>
      <c r="H2179" s="225"/>
      <c r="I2179" s="225"/>
      <c r="J2179" s="225"/>
      <c r="K2179" s="225"/>
      <c r="L2179" s="225"/>
      <c r="M2179" s="225"/>
      <c r="N2179" s="225"/>
      <c r="O2179" s="225"/>
      <c r="P2179" s="225"/>
      <c r="Q2179" s="225"/>
      <c r="R2179" s="225"/>
      <c r="S2179" s="225"/>
      <c r="T2179" s="225"/>
      <c r="U2179" s="225"/>
      <c r="V2179" s="225"/>
      <c r="W2179" s="225"/>
      <c r="X2179" s="225"/>
      <c r="Y2179" s="225"/>
      <c r="Z2179" s="225"/>
      <c r="AA2179" s="225"/>
      <c r="AB2179" s="225"/>
      <c r="AC2179" s="225"/>
      <c r="AD2179" s="226"/>
      <c r="AE2179" s="226"/>
      <c r="AF2179" s="227"/>
      <c r="AG2179" s="227"/>
      <c r="AH2179" s="50"/>
      <c r="AI2179" s="50"/>
      <c r="AJ2179" s="50"/>
      <c r="AK2179" s="50"/>
      <c r="AL2179" s="50"/>
      <c r="AM2179" s="50"/>
      <c r="AN2179" s="50"/>
      <c r="AO2179" s="50"/>
      <c r="AP2179" s="50"/>
      <c r="AQ2179" s="50"/>
      <c r="AR2179" s="50"/>
      <c r="AS2179" s="50"/>
      <c r="AT2179" s="50"/>
      <c r="AU2179" s="50"/>
      <c r="AV2179" s="50"/>
      <c r="AW2179" s="50"/>
      <c r="AX2179" s="50"/>
      <c r="AY2179" s="50"/>
      <c r="AZ2179" s="50"/>
      <c r="BA2179" s="50"/>
      <c r="BB2179" s="50"/>
      <c r="BC2179" s="50"/>
      <c r="BD2179" s="50"/>
      <c r="BE2179" s="50"/>
      <c r="BF2179" s="50"/>
      <c r="BG2179" s="50"/>
    </row>
    <row r="2180" spans="4:59" s="51" customFormat="1" x14ac:dyDescent="0.25">
      <c r="D2180" s="228"/>
      <c r="G2180" s="224"/>
      <c r="H2180" s="225"/>
      <c r="I2180" s="225"/>
      <c r="J2180" s="225"/>
      <c r="K2180" s="225"/>
      <c r="L2180" s="225"/>
      <c r="M2180" s="225"/>
      <c r="N2180" s="225"/>
      <c r="O2180" s="225"/>
      <c r="P2180" s="225"/>
      <c r="Q2180" s="225"/>
      <c r="R2180" s="225"/>
      <c r="S2180" s="225"/>
      <c r="T2180" s="225"/>
      <c r="U2180" s="225"/>
      <c r="V2180" s="225"/>
      <c r="W2180" s="225"/>
      <c r="X2180" s="225"/>
      <c r="Y2180" s="225"/>
      <c r="Z2180" s="225"/>
      <c r="AA2180" s="225"/>
      <c r="AB2180" s="225"/>
      <c r="AC2180" s="225"/>
      <c r="AD2180" s="226"/>
      <c r="AE2180" s="226"/>
      <c r="AF2180" s="227"/>
      <c r="AG2180" s="227"/>
      <c r="AH2180" s="50"/>
      <c r="AI2180" s="50"/>
      <c r="AJ2180" s="50"/>
      <c r="AK2180" s="50"/>
      <c r="AL2180" s="50"/>
      <c r="AM2180" s="50"/>
      <c r="AN2180" s="50"/>
      <c r="AO2180" s="50"/>
      <c r="AP2180" s="50"/>
      <c r="AQ2180" s="50"/>
      <c r="AR2180" s="50"/>
      <c r="AS2180" s="50"/>
      <c r="AT2180" s="50"/>
      <c r="AU2180" s="50"/>
      <c r="AV2180" s="50"/>
      <c r="AW2180" s="50"/>
      <c r="AX2180" s="50"/>
      <c r="AY2180" s="50"/>
      <c r="AZ2180" s="50"/>
      <c r="BA2180" s="50"/>
      <c r="BB2180" s="50"/>
      <c r="BC2180" s="50"/>
      <c r="BD2180" s="50"/>
      <c r="BE2180" s="50"/>
      <c r="BF2180" s="50"/>
      <c r="BG2180" s="50"/>
    </row>
    <row r="2181" spans="4:59" s="51" customFormat="1" x14ac:dyDescent="0.25">
      <c r="D2181" s="228"/>
      <c r="G2181" s="224"/>
      <c r="H2181" s="225"/>
      <c r="I2181" s="225"/>
      <c r="J2181" s="225"/>
      <c r="K2181" s="225"/>
      <c r="L2181" s="225"/>
      <c r="M2181" s="225"/>
      <c r="N2181" s="225"/>
      <c r="O2181" s="225"/>
      <c r="P2181" s="225"/>
      <c r="Q2181" s="225"/>
      <c r="R2181" s="225"/>
      <c r="S2181" s="225"/>
      <c r="T2181" s="225"/>
      <c r="U2181" s="225"/>
      <c r="V2181" s="225"/>
      <c r="W2181" s="225"/>
      <c r="X2181" s="225"/>
      <c r="Y2181" s="225"/>
      <c r="Z2181" s="225"/>
      <c r="AA2181" s="225"/>
      <c r="AB2181" s="225"/>
      <c r="AC2181" s="225"/>
      <c r="AD2181" s="226"/>
      <c r="AE2181" s="226"/>
      <c r="AF2181" s="227"/>
      <c r="AG2181" s="227"/>
      <c r="AH2181" s="50"/>
      <c r="AI2181" s="50"/>
      <c r="AJ2181" s="50"/>
      <c r="AK2181" s="50"/>
      <c r="AL2181" s="50"/>
      <c r="AM2181" s="50"/>
      <c r="AN2181" s="50"/>
      <c r="AO2181" s="50"/>
      <c r="AP2181" s="50"/>
      <c r="AQ2181" s="50"/>
      <c r="AR2181" s="50"/>
      <c r="AS2181" s="50"/>
      <c r="AT2181" s="50"/>
      <c r="AU2181" s="50"/>
      <c r="AV2181" s="50"/>
      <c r="AW2181" s="50"/>
      <c r="AX2181" s="50"/>
      <c r="AY2181" s="50"/>
      <c r="AZ2181" s="50"/>
      <c r="BA2181" s="50"/>
      <c r="BB2181" s="50"/>
      <c r="BC2181" s="50"/>
      <c r="BD2181" s="50"/>
      <c r="BE2181" s="50"/>
      <c r="BF2181" s="50"/>
      <c r="BG2181" s="50"/>
    </row>
    <row r="2182" spans="4:59" s="51" customFormat="1" x14ac:dyDescent="0.25">
      <c r="D2182" s="228"/>
      <c r="G2182" s="224"/>
      <c r="H2182" s="225"/>
      <c r="I2182" s="225"/>
      <c r="J2182" s="225"/>
      <c r="K2182" s="225"/>
      <c r="L2182" s="225"/>
      <c r="M2182" s="225"/>
      <c r="N2182" s="225"/>
      <c r="O2182" s="225"/>
      <c r="P2182" s="225"/>
      <c r="Q2182" s="225"/>
      <c r="R2182" s="225"/>
      <c r="S2182" s="225"/>
      <c r="T2182" s="225"/>
      <c r="U2182" s="225"/>
      <c r="V2182" s="225"/>
      <c r="W2182" s="225"/>
      <c r="X2182" s="225"/>
      <c r="Y2182" s="225"/>
      <c r="Z2182" s="225"/>
      <c r="AA2182" s="225"/>
      <c r="AB2182" s="225"/>
      <c r="AC2182" s="225"/>
      <c r="AD2182" s="226"/>
      <c r="AE2182" s="226"/>
      <c r="AF2182" s="227"/>
      <c r="AG2182" s="227"/>
      <c r="AH2182" s="50"/>
      <c r="AI2182" s="50"/>
      <c r="AJ2182" s="50"/>
      <c r="AK2182" s="50"/>
      <c r="AL2182" s="50"/>
      <c r="AM2182" s="50"/>
      <c r="AN2182" s="50"/>
      <c r="AO2182" s="50"/>
      <c r="AP2182" s="50"/>
      <c r="AQ2182" s="50"/>
      <c r="AR2182" s="50"/>
      <c r="AS2182" s="50"/>
      <c r="AT2182" s="50"/>
      <c r="AU2182" s="50"/>
      <c r="AV2182" s="50"/>
      <c r="AW2182" s="50"/>
      <c r="AX2182" s="50"/>
      <c r="AY2182" s="50"/>
      <c r="AZ2182" s="50"/>
      <c r="BA2182" s="50"/>
      <c r="BB2182" s="50"/>
      <c r="BC2182" s="50"/>
      <c r="BD2182" s="50"/>
      <c r="BE2182" s="50"/>
      <c r="BF2182" s="50"/>
      <c r="BG2182" s="50"/>
    </row>
    <row r="2183" spans="4:59" s="51" customFormat="1" x14ac:dyDescent="0.25">
      <c r="D2183" s="228"/>
      <c r="G2183" s="224"/>
      <c r="H2183" s="225"/>
      <c r="I2183" s="225"/>
      <c r="J2183" s="225"/>
      <c r="K2183" s="225"/>
      <c r="L2183" s="225"/>
      <c r="M2183" s="225"/>
      <c r="N2183" s="225"/>
      <c r="O2183" s="225"/>
      <c r="P2183" s="225"/>
      <c r="Q2183" s="225"/>
      <c r="R2183" s="225"/>
      <c r="S2183" s="225"/>
      <c r="T2183" s="225"/>
      <c r="U2183" s="225"/>
      <c r="V2183" s="225"/>
      <c r="W2183" s="225"/>
      <c r="X2183" s="225"/>
      <c r="Y2183" s="225"/>
      <c r="Z2183" s="225"/>
      <c r="AA2183" s="225"/>
      <c r="AB2183" s="225"/>
      <c r="AC2183" s="225"/>
      <c r="AD2183" s="226"/>
      <c r="AE2183" s="226"/>
      <c r="AF2183" s="227"/>
      <c r="AG2183" s="227"/>
      <c r="AH2183" s="50"/>
      <c r="AI2183" s="50"/>
      <c r="AJ2183" s="50"/>
      <c r="AK2183" s="50"/>
      <c r="AL2183" s="50"/>
      <c r="AM2183" s="50"/>
      <c r="AN2183" s="50"/>
      <c r="AO2183" s="50"/>
      <c r="AP2183" s="50"/>
      <c r="AQ2183" s="50"/>
      <c r="AR2183" s="50"/>
      <c r="AS2183" s="50"/>
      <c r="AT2183" s="50"/>
      <c r="AU2183" s="50"/>
      <c r="AV2183" s="50"/>
      <c r="AW2183" s="50"/>
      <c r="AX2183" s="50"/>
      <c r="AY2183" s="50"/>
      <c r="AZ2183" s="50"/>
      <c r="BA2183" s="50"/>
      <c r="BB2183" s="50"/>
      <c r="BC2183" s="50"/>
      <c r="BD2183" s="50"/>
      <c r="BE2183" s="50"/>
      <c r="BF2183" s="50"/>
      <c r="BG2183" s="50"/>
    </row>
    <row r="2184" spans="4:59" s="51" customFormat="1" x14ac:dyDescent="0.25">
      <c r="D2184" s="228"/>
      <c r="G2184" s="224"/>
      <c r="H2184" s="225"/>
      <c r="I2184" s="225"/>
      <c r="J2184" s="225"/>
      <c r="K2184" s="225"/>
      <c r="L2184" s="225"/>
      <c r="M2184" s="225"/>
      <c r="N2184" s="225"/>
      <c r="O2184" s="225"/>
      <c r="P2184" s="225"/>
      <c r="Q2184" s="225"/>
      <c r="R2184" s="225"/>
      <c r="S2184" s="225"/>
      <c r="T2184" s="225"/>
      <c r="U2184" s="225"/>
      <c r="V2184" s="225"/>
      <c r="W2184" s="225"/>
      <c r="X2184" s="225"/>
      <c r="Y2184" s="225"/>
      <c r="Z2184" s="225"/>
      <c r="AA2184" s="225"/>
      <c r="AB2184" s="225"/>
      <c r="AC2184" s="225"/>
      <c r="AD2184" s="226"/>
      <c r="AE2184" s="226"/>
      <c r="AF2184" s="227"/>
      <c r="AG2184" s="227"/>
      <c r="AH2184" s="50"/>
      <c r="AI2184" s="50"/>
      <c r="AJ2184" s="50"/>
      <c r="AK2184" s="50"/>
      <c r="AL2184" s="50"/>
      <c r="AM2184" s="50"/>
      <c r="AN2184" s="50"/>
      <c r="AO2184" s="50"/>
      <c r="AP2184" s="50"/>
      <c r="AQ2184" s="50"/>
      <c r="AR2184" s="50"/>
      <c r="AS2184" s="50"/>
      <c r="AT2184" s="50"/>
      <c r="AU2184" s="50"/>
      <c r="AV2184" s="50"/>
      <c r="AW2184" s="50"/>
      <c r="AX2184" s="50"/>
      <c r="AY2184" s="50"/>
      <c r="AZ2184" s="50"/>
      <c r="BA2184" s="50"/>
      <c r="BB2184" s="50"/>
      <c r="BC2184" s="50"/>
      <c r="BD2184" s="50"/>
      <c r="BE2184" s="50"/>
      <c r="BF2184" s="50"/>
      <c r="BG2184" s="50"/>
    </row>
    <row r="2185" spans="4:59" s="51" customFormat="1" x14ac:dyDescent="0.25">
      <c r="D2185" s="228"/>
      <c r="G2185" s="224"/>
      <c r="H2185" s="225"/>
      <c r="I2185" s="225"/>
      <c r="J2185" s="225"/>
      <c r="K2185" s="225"/>
      <c r="L2185" s="225"/>
      <c r="M2185" s="225"/>
      <c r="N2185" s="225"/>
      <c r="O2185" s="225"/>
      <c r="P2185" s="225"/>
      <c r="Q2185" s="225"/>
      <c r="R2185" s="225"/>
      <c r="S2185" s="225"/>
      <c r="T2185" s="225"/>
      <c r="U2185" s="225"/>
      <c r="V2185" s="225"/>
      <c r="W2185" s="225"/>
      <c r="X2185" s="225"/>
      <c r="Y2185" s="225"/>
      <c r="Z2185" s="225"/>
      <c r="AA2185" s="225"/>
      <c r="AB2185" s="225"/>
      <c r="AC2185" s="225"/>
      <c r="AD2185" s="226"/>
      <c r="AE2185" s="226"/>
      <c r="AF2185" s="227"/>
      <c r="AG2185" s="227"/>
      <c r="AH2185" s="50"/>
      <c r="AI2185" s="50"/>
      <c r="AJ2185" s="50"/>
      <c r="AK2185" s="50"/>
      <c r="AL2185" s="50"/>
      <c r="AM2185" s="50"/>
      <c r="AN2185" s="50"/>
      <c r="AO2185" s="50"/>
      <c r="AP2185" s="50"/>
      <c r="AQ2185" s="50"/>
      <c r="AR2185" s="50"/>
      <c r="AS2185" s="50"/>
      <c r="AT2185" s="50"/>
      <c r="AU2185" s="50"/>
      <c r="AV2185" s="50"/>
      <c r="AW2185" s="50"/>
      <c r="AX2185" s="50"/>
      <c r="AY2185" s="50"/>
      <c r="AZ2185" s="50"/>
      <c r="BA2185" s="50"/>
      <c r="BB2185" s="50"/>
      <c r="BC2185" s="50"/>
      <c r="BD2185" s="50"/>
      <c r="BE2185" s="50"/>
      <c r="BF2185" s="50"/>
      <c r="BG2185" s="50"/>
    </row>
    <row r="2186" spans="4:59" s="51" customFormat="1" x14ac:dyDescent="0.25">
      <c r="D2186" s="228"/>
      <c r="G2186" s="224"/>
      <c r="H2186" s="225"/>
      <c r="I2186" s="225"/>
      <c r="J2186" s="225"/>
      <c r="K2186" s="225"/>
      <c r="L2186" s="225"/>
      <c r="M2186" s="225"/>
      <c r="N2186" s="225"/>
      <c r="O2186" s="225"/>
      <c r="P2186" s="225"/>
      <c r="Q2186" s="225"/>
      <c r="R2186" s="225"/>
      <c r="S2186" s="225"/>
      <c r="T2186" s="225"/>
      <c r="U2186" s="225"/>
      <c r="V2186" s="225"/>
      <c r="W2186" s="225"/>
      <c r="X2186" s="225"/>
      <c r="Y2186" s="225"/>
      <c r="Z2186" s="225"/>
      <c r="AA2186" s="225"/>
      <c r="AB2186" s="225"/>
      <c r="AC2186" s="225"/>
      <c r="AD2186" s="226"/>
      <c r="AE2186" s="226"/>
      <c r="AF2186" s="227"/>
      <c r="AG2186" s="227"/>
      <c r="AH2186" s="50"/>
      <c r="AI2186" s="50"/>
      <c r="AJ2186" s="50"/>
      <c r="AK2186" s="50"/>
      <c r="AL2186" s="50"/>
      <c r="AM2186" s="50"/>
      <c r="AN2186" s="50"/>
      <c r="AO2186" s="50"/>
      <c r="AP2186" s="50"/>
      <c r="AQ2186" s="50"/>
      <c r="AR2186" s="50"/>
      <c r="AS2186" s="50"/>
      <c r="AT2186" s="50"/>
      <c r="AU2186" s="50"/>
      <c r="AV2186" s="50"/>
      <c r="AW2186" s="50"/>
      <c r="AX2186" s="50"/>
      <c r="AY2186" s="50"/>
      <c r="AZ2186" s="50"/>
      <c r="BA2186" s="50"/>
      <c r="BB2186" s="50"/>
      <c r="BC2186" s="50"/>
      <c r="BD2186" s="50"/>
      <c r="BE2186" s="50"/>
      <c r="BF2186" s="50"/>
      <c r="BG2186" s="50"/>
    </row>
    <row r="2187" spans="4:59" s="51" customFormat="1" x14ac:dyDescent="0.25">
      <c r="D2187" s="228"/>
      <c r="G2187" s="224"/>
      <c r="H2187" s="225"/>
      <c r="I2187" s="225"/>
      <c r="J2187" s="225"/>
      <c r="K2187" s="225"/>
      <c r="L2187" s="225"/>
      <c r="M2187" s="225"/>
      <c r="N2187" s="225"/>
      <c r="O2187" s="225"/>
      <c r="P2187" s="225"/>
      <c r="Q2187" s="225"/>
      <c r="R2187" s="225"/>
      <c r="S2187" s="225"/>
      <c r="T2187" s="225"/>
      <c r="U2187" s="225"/>
      <c r="V2187" s="225"/>
      <c r="W2187" s="225"/>
      <c r="X2187" s="225"/>
      <c r="Y2187" s="225"/>
      <c r="Z2187" s="225"/>
      <c r="AA2187" s="225"/>
      <c r="AB2187" s="225"/>
      <c r="AC2187" s="225"/>
      <c r="AD2187" s="226"/>
      <c r="AE2187" s="226"/>
      <c r="AF2187" s="227"/>
      <c r="AG2187" s="227"/>
      <c r="AH2187" s="50"/>
      <c r="AI2187" s="50"/>
      <c r="AJ2187" s="50"/>
      <c r="AK2187" s="50"/>
      <c r="AL2187" s="50"/>
      <c r="AM2187" s="50"/>
      <c r="AN2187" s="50"/>
      <c r="AO2187" s="50"/>
      <c r="AP2187" s="50"/>
      <c r="AQ2187" s="50"/>
      <c r="AR2187" s="50"/>
      <c r="AS2187" s="50"/>
      <c r="AT2187" s="50"/>
      <c r="AU2187" s="50"/>
      <c r="AV2187" s="50"/>
      <c r="AW2187" s="50"/>
      <c r="AX2187" s="50"/>
      <c r="AY2187" s="50"/>
      <c r="AZ2187" s="50"/>
      <c r="BA2187" s="50"/>
      <c r="BB2187" s="50"/>
      <c r="BC2187" s="50"/>
      <c r="BD2187" s="50"/>
      <c r="BE2187" s="50"/>
      <c r="BF2187" s="50"/>
      <c r="BG2187" s="50"/>
    </row>
    <row r="2188" spans="4:59" s="51" customFormat="1" x14ac:dyDescent="0.25">
      <c r="D2188" s="228"/>
      <c r="G2188" s="224"/>
      <c r="H2188" s="225"/>
      <c r="I2188" s="225"/>
      <c r="J2188" s="225"/>
      <c r="K2188" s="225"/>
      <c r="L2188" s="225"/>
      <c r="M2188" s="225"/>
      <c r="N2188" s="225"/>
      <c r="O2188" s="225"/>
      <c r="P2188" s="225"/>
      <c r="Q2188" s="225"/>
      <c r="R2188" s="225"/>
      <c r="S2188" s="225"/>
      <c r="T2188" s="225"/>
      <c r="U2188" s="225"/>
      <c r="V2188" s="225"/>
      <c r="W2188" s="225"/>
      <c r="X2188" s="225"/>
      <c r="Y2188" s="225"/>
      <c r="Z2188" s="225"/>
      <c r="AA2188" s="225"/>
      <c r="AB2188" s="225"/>
      <c r="AC2188" s="225"/>
      <c r="AD2188" s="226"/>
      <c r="AE2188" s="226"/>
      <c r="AF2188" s="227"/>
      <c r="AG2188" s="227"/>
      <c r="AH2188" s="50"/>
      <c r="AI2188" s="50"/>
      <c r="AJ2188" s="50"/>
      <c r="AK2188" s="50"/>
      <c r="AL2188" s="50"/>
      <c r="AM2188" s="50"/>
      <c r="AN2188" s="50"/>
      <c r="AO2188" s="50"/>
      <c r="AP2188" s="50"/>
      <c r="AQ2188" s="50"/>
      <c r="AR2188" s="50"/>
      <c r="AS2188" s="50"/>
      <c r="AT2188" s="50"/>
      <c r="AU2188" s="50"/>
      <c r="AV2188" s="50"/>
      <c r="AW2188" s="50"/>
      <c r="AX2188" s="50"/>
      <c r="AY2188" s="50"/>
      <c r="AZ2188" s="50"/>
      <c r="BA2188" s="50"/>
      <c r="BB2188" s="50"/>
      <c r="BC2188" s="50"/>
      <c r="BD2188" s="50"/>
      <c r="BE2188" s="50"/>
      <c r="BF2188" s="50"/>
      <c r="BG2188" s="50"/>
    </row>
    <row r="2189" spans="4:59" s="51" customFormat="1" x14ac:dyDescent="0.25">
      <c r="D2189" s="228"/>
      <c r="G2189" s="224"/>
      <c r="H2189" s="225"/>
      <c r="I2189" s="225"/>
      <c r="J2189" s="225"/>
      <c r="K2189" s="225"/>
      <c r="L2189" s="225"/>
      <c r="M2189" s="225"/>
      <c r="N2189" s="225"/>
      <c r="O2189" s="225"/>
      <c r="P2189" s="225"/>
      <c r="Q2189" s="225"/>
      <c r="R2189" s="225"/>
      <c r="S2189" s="225"/>
      <c r="T2189" s="225"/>
      <c r="U2189" s="225"/>
      <c r="V2189" s="225"/>
      <c r="W2189" s="225"/>
      <c r="X2189" s="225"/>
      <c r="Y2189" s="225"/>
      <c r="Z2189" s="225"/>
      <c r="AA2189" s="225"/>
      <c r="AB2189" s="225"/>
      <c r="AC2189" s="225"/>
      <c r="AD2189" s="226"/>
      <c r="AE2189" s="226"/>
      <c r="AF2189" s="227"/>
      <c r="AG2189" s="227"/>
      <c r="AH2189" s="50"/>
      <c r="AI2189" s="50"/>
      <c r="AJ2189" s="50"/>
      <c r="AK2189" s="50"/>
      <c r="AL2189" s="50"/>
      <c r="AM2189" s="50"/>
      <c r="AN2189" s="50"/>
      <c r="AO2189" s="50"/>
      <c r="AP2189" s="50"/>
      <c r="AQ2189" s="50"/>
      <c r="AR2189" s="50"/>
      <c r="AS2189" s="50"/>
      <c r="AT2189" s="50"/>
      <c r="AU2189" s="50"/>
      <c r="AV2189" s="50"/>
      <c r="AW2189" s="50"/>
      <c r="AX2189" s="50"/>
      <c r="AY2189" s="50"/>
      <c r="AZ2189" s="50"/>
      <c r="BA2189" s="50"/>
      <c r="BB2189" s="50"/>
      <c r="BC2189" s="50"/>
      <c r="BD2189" s="50"/>
      <c r="BE2189" s="50"/>
      <c r="BF2189" s="50"/>
      <c r="BG2189" s="50"/>
    </row>
    <row r="2190" spans="4:59" s="51" customFormat="1" x14ac:dyDescent="0.25">
      <c r="D2190" s="228"/>
      <c r="G2190" s="224"/>
      <c r="H2190" s="225"/>
      <c r="I2190" s="225"/>
      <c r="J2190" s="225"/>
      <c r="K2190" s="225"/>
      <c r="L2190" s="225"/>
      <c r="M2190" s="225"/>
      <c r="N2190" s="225"/>
      <c r="O2190" s="225"/>
      <c r="P2190" s="225"/>
      <c r="Q2190" s="225"/>
      <c r="R2190" s="225"/>
      <c r="S2190" s="225"/>
      <c r="T2190" s="225"/>
      <c r="U2190" s="225"/>
      <c r="V2190" s="225"/>
      <c r="W2190" s="225"/>
      <c r="X2190" s="225"/>
      <c r="Y2190" s="225"/>
      <c r="Z2190" s="225"/>
      <c r="AA2190" s="225"/>
      <c r="AB2190" s="225"/>
      <c r="AC2190" s="225"/>
      <c r="AD2190" s="226"/>
      <c r="AE2190" s="226"/>
      <c r="AF2190" s="227"/>
      <c r="AG2190" s="227"/>
      <c r="AH2190" s="50"/>
      <c r="AI2190" s="50"/>
      <c r="AJ2190" s="50"/>
      <c r="AK2190" s="50"/>
      <c r="AL2190" s="50"/>
      <c r="AM2190" s="50"/>
      <c r="AN2190" s="50"/>
      <c r="AO2190" s="50"/>
      <c r="AP2190" s="50"/>
      <c r="AQ2190" s="50"/>
      <c r="AR2190" s="50"/>
      <c r="AS2190" s="50"/>
      <c r="AT2190" s="50"/>
      <c r="AU2190" s="50"/>
      <c r="AV2190" s="50"/>
      <c r="AW2190" s="50"/>
      <c r="AX2190" s="50"/>
      <c r="AY2190" s="50"/>
      <c r="AZ2190" s="50"/>
      <c r="BA2190" s="50"/>
      <c r="BB2190" s="50"/>
      <c r="BC2190" s="50"/>
      <c r="BD2190" s="50"/>
      <c r="BE2190" s="50"/>
      <c r="BF2190" s="50"/>
      <c r="BG2190" s="50"/>
    </row>
    <row r="2191" spans="4:59" s="51" customFormat="1" x14ac:dyDescent="0.25">
      <c r="D2191" s="228"/>
      <c r="G2191" s="224"/>
      <c r="H2191" s="225"/>
      <c r="I2191" s="225"/>
      <c r="J2191" s="225"/>
      <c r="K2191" s="225"/>
      <c r="L2191" s="225"/>
      <c r="M2191" s="225"/>
      <c r="N2191" s="225"/>
      <c r="O2191" s="225"/>
      <c r="P2191" s="225"/>
      <c r="Q2191" s="225"/>
      <c r="R2191" s="225"/>
      <c r="S2191" s="225"/>
      <c r="T2191" s="225"/>
      <c r="U2191" s="225"/>
      <c r="V2191" s="225"/>
      <c r="W2191" s="225"/>
      <c r="X2191" s="225"/>
      <c r="Y2191" s="225"/>
      <c r="Z2191" s="225"/>
      <c r="AA2191" s="225"/>
      <c r="AB2191" s="225"/>
      <c r="AC2191" s="225"/>
      <c r="AD2191" s="226"/>
      <c r="AE2191" s="226"/>
      <c r="AF2191" s="227"/>
      <c r="AG2191" s="227"/>
      <c r="AH2191" s="50"/>
      <c r="AI2191" s="50"/>
      <c r="AJ2191" s="50"/>
      <c r="AK2191" s="50"/>
      <c r="AL2191" s="50"/>
      <c r="AM2191" s="50"/>
      <c r="AN2191" s="50"/>
      <c r="AO2191" s="50"/>
      <c r="AP2191" s="50"/>
      <c r="AQ2191" s="50"/>
      <c r="AR2191" s="50"/>
      <c r="AS2191" s="50"/>
      <c r="AT2191" s="50"/>
      <c r="AU2191" s="50"/>
      <c r="AV2191" s="50"/>
      <c r="AW2191" s="50"/>
      <c r="AX2191" s="50"/>
      <c r="AY2191" s="50"/>
      <c r="AZ2191" s="50"/>
      <c r="BA2191" s="50"/>
      <c r="BB2191" s="50"/>
      <c r="BC2191" s="50"/>
      <c r="BD2191" s="50"/>
      <c r="BE2191" s="50"/>
      <c r="BF2191" s="50"/>
      <c r="BG2191" s="50"/>
    </row>
    <row r="2192" spans="4:59" s="51" customFormat="1" x14ac:dyDescent="0.25">
      <c r="D2192" s="228"/>
      <c r="G2192" s="224"/>
      <c r="H2192" s="225"/>
      <c r="I2192" s="225"/>
      <c r="J2192" s="225"/>
      <c r="K2192" s="225"/>
      <c r="L2192" s="225"/>
      <c r="M2192" s="225"/>
      <c r="N2192" s="225"/>
      <c r="O2192" s="225"/>
      <c r="P2192" s="225"/>
      <c r="Q2192" s="225"/>
      <c r="R2192" s="225"/>
      <c r="S2192" s="225"/>
      <c r="T2192" s="225"/>
      <c r="U2192" s="225"/>
      <c r="V2192" s="225"/>
      <c r="W2192" s="225"/>
      <c r="X2192" s="225"/>
      <c r="Y2192" s="225"/>
      <c r="Z2192" s="225"/>
      <c r="AA2192" s="225"/>
      <c r="AB2192" s="225"/>
      <c r="AC2192" s="225"/>
      <c r="AD2192" s="226"/>
      <c r="AE2192" s="226"/>
      <c r="AF2192" s="227"/>
      <c r="AG2192" s="227"/>
      <c r="AH2192" s="50"/>
      <c r="AI2192" s="50"/>
      <c r="AJ2192" s="50"/>
      <c r="AK2192" s="50"/>
      <c r="AL2192" s="50"/>
      <c r="AM2192" s="50"/>
      <c r="AN2192" s="50"/>
      <c r="AO2192" s="50"/>
      <c r="AP2192" s="50"/>
      <c r="AQ2192" s="50"/>
      <c r="AR2192" s="50"/>
      <c r="AS2192" s="50"/>
      <c r="AT2192" s="50"/>
      <c r="AU2192" s="50"/>
      <c r="AV2192" s="50"/>
      <c r="AW2192" s="50"/>
      <c r="AX2192" s="50"/>
      <c r="AY2192" s="50"/>
      <c r="AZ2192" s="50"/>
      <c r="BA2192" s="50"/>
      <c r="BB2192" s="50"/>
      <c r="BC2192" s="50"/>
      <c r="BD2192" s="50"/>
      <c r="BE2192" s="50"/>
      <c r="BF2192" s="50"/>
      <c r="BG2192" s="50"/>
    </row>
    <row r="2193" spans="4:59" s="51" customFormat="1" x14ac:dyDescent="0.25">
      <c r="D2193" s="228"/>
      <c r="G2193" s="224"/>
      <c r="H2193" s="225"/>
      <c r="I2193" s="225"/>
      <c r="J2193" s="225"/>
      <c r="K2193" s="225"/>
      <c r="L2193" s="225"/>
      <c r="M2193" s="225"/>
      <c r="N2193" s="225"/>
      <c r="O2193" s="225"/>
      <c r="P2193" s="225"/>
      <c r="Q2193" s="225"/>
      <c r="R2193" s="225"/>
      <c r="S2193" s="225"/>
      <c r="T2193" s="225"/>
      <c r="U2193" s="225"/>
      <c r="V2193" s="225"/>
      <c r="W2193" s="225"/>
      <c r="X2193" s="225"/>
      <c r="Y2193" s="225"/>
      <c r="Z2193" s="225"/>
      <c r="AA2193" s="225"/>
      <c r="AB2193" s="225"/>
      <c r="AC2193" s="225"/>
      <c r="AD2193" s="226"/>
      <c r="AE2193" s="226"/>
      <c r="AF2193" s="227"/>
      <c r="AG2193" s="227"/>
      <c r="AH2193" s="50"/>
      <c r="AI2193" s="50"/>
      <c r="AJ2193" s="50"/>
      <c r="AK2193" s="50"/>
      <c r="AL2193" s="50"/>
      <c r="AM2193" s="50"/>
      <c r="AN2193" s="50"/>
      <c r="AO2193" s="50"/>
      <c r="AP2193" s="50"/>
      <c r="AQ2193" s="50"/>
      <c r="AR2193" s="50"/>
      <c r="AS2193" s="50"/>
      <c r="AT2193" s="50"/>
      <c r="AU2193" s="50"/>
      <c r="AV2193" s="50"/>
      <c r="AW2193" s="50"/>
      <c r="AX2193" s="50"/>
      <c r="AY2193" s="50"/>
      <c r="AZ2193" s="50"/>
      <c r="BA2193" s="50"/>
      <c r="BB2193" s="50"/>
      <c r="BC2193" s="50"/>
      <c r="BD2193" s="50"/>
      <c r="BE2193" s="50"/>
      <c r="BF2193" s="50"/>
      <c r="BG2193" s="50"/>
    </row>
    <row r="2194" spans="4:59" s="51" customFormat="1" x14ac:dyDescent="0.25">
      <c r="D2194" s="228"/>
      <c r="G2194" s="224"/>
      <c r="H2194" s="225"/>
      <c r="I2194" s="225"/>
      <c r="J2194" s="225"/>
      <c r="K2194" s="225"/>
      <c r="L2194" s="225"/>
      <c r="M2194" s="225"/>
      <c r="N2194" s="225"/>
      <c r="O2194" s="225"/>
      <c r="P2194" s="225"/>
      <c r="Q2194" s="225"/>
      <c r="R2194" s="225"/>
      <c r="S2194" s="225"/>
      <c r="T2194" s="225"/>
      <c r="U2194" s="225"/>
      <c r="V2194" s="225"/>
      <c r="W2194" s="225"/>
      <c r="X2194" s="225"/>
      <c r="Y2194" s="225"/>
      <c r="Z2194" s="225"/>
      <c r="AA2194" s="225"/>
      <c r="AB2194" s="225"/>
      <c r="AC2194" s="225"/>
      <c r="AD2194" s="226"/>
      <c r="AE2194" s="226"/>
      <c r="AF2194" s="227"/>
      <c r="AG2194" s="227"/>
      <c r="AH2194" s="50"/>
      <c r="AI2194" s="50"/>
      <c r="AJ2194" s="50"/>
      <c r="AK2194" s="50"/>
      <c r="AL2194" s="50"/>
      <c r="AM2194" s="50"/>
      <c r="AN2194" s="50"/>
      <c r="AO2194" s="50"/>
      <c r="AP2194" s="50"/>
      <c r="AQ2194" s="50"/>
      <c r="AR2194" s="50"/>
      <c r="AS2194" s="50"/>
      <c r="AT2194" s="50"/>
      <c r="AU2194" s="50"/>
      <c r="AV2194" s="50"/>
      <c r="AW2194" s="50"/>
      <c r="AX2194" s="50"/>
      <c r="AY2194" s="50"/>
      <c r="AZ2194" s="50"/>
      <c r="BA2194" s="50"/>
      <c r="BB2194" s="50"/>
      <c r="BC2194" s="50"/>
      <c r="BD2194" s="50"/>
      <c r="BE2194" s="50"/>
      <c r="BF2194" s="50"/>
      <c r="BG2194" s="50"/>
    </row>
    <row r="2195" spans="4:59" s="51" customFormat="1" x14ac:dyDescent="0.25">
      <c r="D2195" s="228"/>
      <c r="G2195" s="224"/>
      <c r="H2195" s="225"/>
      <c r="I2195" s="225"/>
      <c r="J2195" s="225"/>
      <c r="K2195" s="225"/>
      <c r="L2195" s="225"/>
      <c r="M2195" s="225"/>
      <c r="N2195" s="225"/>
      <c r="O2195" s="225"/>
      <c r="P2195" s="225"/>
      <c r="Q2195" s="225"/>
      <c r="R2195" s="225"/>
      <c r="S2195" s="225"/>
      <c r="T2195" s="225"/>
      <c r="U2195" s="225"/>
      <c r="V2195" s="225"/>
      <c r="W2195" s="225"/>
      <c r="X2195" s="225"/>
      <c r="Y2195" s="225"/>
      <c r="Z2195" s="225"/>
      <c r="AA2195" s="225"/>
      <c r="AB2195" s="225"/>
      <c r="AC2195" s="225"/>
      <c r="AD2195" s="226"/>
      <c r="AE2195" s="226"/>
      <c r="AF2195" s="227"/>
      <c r="AG2195" s="227"/>
      <c r="AH2195" s="50"/>
      <c r="AI2195" s="50"/>
      <c r="AJ2195" s="50"/>
      <c r="AK2195" s="50"/>
      <c r="AL2195" s="50"/>
      <c r="AM2195" s="50"/>
      <c r="AN2195" s="50"/>
      <c r="AO2195" s="50"/>
      <c r="AP2195" s="50"/>
      <c r="AQ2195" s="50"/>
      <c r="AR2195" s="50"/>
      <c r="AS2195" s="50"/>
      <c r="AT2195" s="50"/>
      <c r="AU2195" s="50"/>
      <c r="AV2195" s="50"/>
      <c r="AW2195" s="50"/>
      <c r="AX2195" s="50"/>
      <c r="AY2195" s="50"/>
      <c r="AZ2195" s="50"/>
      <c r="BA2195" s="50"/>
      <c r="BB2195" s="50"/>
      <c r="BC2195" s="50"/>
      <c r="BD2195" s="50"/>
      <c r="BE2195" s="50"/>
      <c r="BF2195" s="50"/>
      <c r="BG2195" s="50"/>
    </row>
    <row r="2196" spans="4:59" s="51" customFormat="1" x14ac:dyDescent="0.25">
      <c r="D2196" s="228"/>
      <c r="G2196" s="224"/>
      <c r="H2196" s="225"/>
      <c r="I2196" s="225"/>
      <c r="J2196" s="225"/>
      <c r="K2196" s="225"/>
      <c r="L2196" s="225"/>
      <c r="M2196" s="225"/>
      <c r="N2196" s="225"/>
      <c r="O2196" s="225"/>
      <c r="P2196" s="225"/>
      <c r="Q2196" s="225"/>
      <c r="R2196" s="225"/>
      <c r="S2196" s="225"/>
      <c r="T2196" s="225"/>
      <c r="U2196" s="225"/>
      <c r="V2196" s="225"/>
      <c r="W2196" s="225"/>
      <c r="X2196" s="225"/>
      <c r="Y2196" s="225"/>
      <c r="Z2196" s="225"/>
      <c r="AA2196" s="225"/>
      <c r="AB2196" s="225"/>
      <c r="AC2196" s="225"/>
      <c r="AD2196" s="226"/>
      <c r="AE2196" s="226"/>
      <c r="AF2196" s="227"/>
      <c r="AG2196" s="227"/>
      <c r="AH2196" s="50"/>
      <c r="AI2196" s="50"/>
      <c r="AJ2196" s="50"/>
      <c r="AK2196" s="50"/>
      <c r="AL2196" s="50"/>
      <c r="AM2196" s="50"/>
      <c r="AN2196" s="50"/>
      <c r="AO2196" s="50"/>
      <c r="AP2196" s="50"/>
      <c r="AQ2196" s="50"/>
      <c r="AR2196" s="50"/>
      <c r="AS2196" s="50"/>
      <c r="AT2196" s="50"/>
      <c r="AU2196" s="50"/>
      <c r="AV2196" s="50"/>
      <c r="AW2196" s="50"/>
      <c r="AX2196" s="50"/>
      <c r="AY2196" s="50"/>
      <c r="AZ2196" s="50"/>
      <c r="BA2196" s="50"/>
      <c r="BB2196" s="50"/>
      <c r="BC2196" s="50"/>
      <c r="BD2196" s="50"/>
      <c r="BE2196" s="50"/>
      <c r="BF2196" s="50"/>
      <c r="BG2196" s="50"/>
    </row>
    <row r="2197" spans="4:59" s="51" customFormat="1" x14ac:dyDescent="0.25">
      <c r="D2197" s="228"/>
      <c r="G2197" s="224"/>
      <c r="H2197" s="225"/>
      <c r="I2197" s="225"/>
      <c r="J2197" s="225"/>
      <c r="K2197" s="225"/>
      <c r="L2197" s="225"/>
      <c r="M2197" s="225"/>
      <c r="N2197" s="225"/>
      <c r="O2197" s="225"/>
      <c r="P2197" s="225"/>
      <c r="Q2197" s="225"/>
      <c r="R2197" s="225"/>
      <c r="S2197" s="225"/>
      <c r="T2197" s="225"/>
      <c r="U2197" s="225"/>
      <c r="V2197" s="225"/>
      <c r="W2197" s="225"/>
      <c r="X2197" s="225"/>
      <c r="Y2197" s="225"/>
      <c r="Z2197" s="225"/>
      <c r="AA2197" s="225"/>
      <c r="AB2197" s="225"/>
      <c r="AC2197" s="225"/>
      <c r="AD2197" s="226"/>
      <c r="AE2197" s="226"/>
      <c r="AF2197" s="227"/>
      <c r="AG2197" s="227"/>
      <c r="AH2197" s="50"/>
      <c r="AI2197" s="50"/>
      <c r="AJ2197" s="50"/>
      <c r="AK2197" s="50"/>
      <c r="AL2197" s="50"/>
      <c r="AM2197" s="50"/>
      <c r="AN2197" s="50"/>
      <c r="AO2197" s="50"/>
      <c r="AP2197" s="50"/>
      <c r="AQ2197" s="50"/>
      <c r="AR2197" s="50"/>
      <c r="AS2197" s="50"/>
      <c r="AT2197" s="50"/>
      <c r="AU2197" s="50"/>
      <c r="AV2197" s="50"/>
      <c r="AW2197" s="50"/>
      <c r="AX2197" s="50"/>
      <c r="AY2197" s="50"/>
      <c r="AZ2197" s="50"/>
      <c r="BA2197" s="50"/>
      <c r="BB2197" s="50"/>
      <c r="BC2197" s="50"/>
      <c r="BD2197" s="50"/>
      <c r="BE2197" s="50"/>
      <c r="BF2197" s="50"/>
      <c r="BG2197" s="50"/>
    </row>
    <row r="2198" spans="4:59" s="51" customFormat="1" x14ac:dyDescent="0.25">
      <c r="D2198" s="228"/>
      <c r="G2198" s="224"/>
      <c r="H2198" s="225"/>
      <c r="I2198" s="225"/>
      <c r="J2198" s="225"/>
      <c r="K2198" s="225"/>
      <c r="L2198" s="225"/>
      <c r="M2198" s="225"/>
      <c r="N2198" s="225"/>
      <c r="O2198" s="225"/>
      <c r="P2198" s="225"/>
      <c r="Q2198" s="225"/>
      <c r="R2198" s="225"/>
      <c r="S2198" s="225"/>
      <c r="T2198" s="225"/>
      <c r="U2198" s="225"/>
      <c r="V2198" s="225"/>
      <c r="W2198" s="225"/>
      <c r="X2198" s="225"/>
      <c r="Y2198" s="225"/>
      <c r="Z2198" s="225"/>
      <c r="AA2198" s="225"/>
      <c r="AB2198" s="225"/>
      <c r="AC2198" s="225"/>
      <c r="AD2198" s="226"/>
      <c r="AE2198" s="226"/>
      <c r="AF2198" s="227"/>
      <c r="AG2198" s="227"/>
      <c r="AH2198" s="50"/>
      <c r="AI2198" s="50"/>
      <c r="AJ2198" s="50"/>
      <c r="AK2198" s="50"/>
      <c r="AL2198" s="50"/>
      <c r="AM2198" s="50"/>
      <c r="AN2198" s="50"/>
      <c r="AO2198" s="50"/>
      <c r="AP2198" s="50"/>
      <c r="AQ2198" s="50"/>
      <c r="AR2198" s="50"/>
      <c r="AS2198" s="50"/>
      <c r="AT2198" s="50"/>
      <c r="AU2198" s="50"/>
      <c r="AV2198" s="50"/>
      <c r="AW2198" s="50"/>
      <c r="AX2198" s="50"/>
      <c r="AY2198" s="50"/>
      <c r="AZ2198" s="50"/>
      <c r="BA2198" s="50"/>
      <c r="BB2198" s="50"/>
      <c r="BC2198" s="50"/>
      <c r="BD2198" s="50"/>
      <c r="BE2198" s="50"/>
      <c r="BF2198" s="50"/>
      <c r="BG2198" s="50"/>
    </row>
    <row r="2199" spans="4:59" s="51" customFormat="1" x14ac:dyDescent="0.25">
      <c r="D2199" s="228"/>
      <c r="G2199" s="224"/>
      <c r="H2199" s="225"/>
      <c r="I2199" s="225"/>
      <c r="J2199" s="225"/>
      <c r="K2199" s="225"/>
      <c r="L2199" s="225"/>
      <c r="M2199" s="225"/>
      <c r="N2199" s="225"/>
      <c r="O2199" s="225"/>
      <c r="P2199" s="225"/>
      <c r="Q2199" s="225"/>
      <c r="R2199" s="225"/>
      <c r="S2199" s="225"/>
      <c r="T2199" s="225"/>
      <c r="U2199" s="225"/>
      <c r="V2199" s="225"/>
      <c r="W2199" s="225"/>
      <c r="X2199" s="225"/>
      <c r="Y2199" s="225"/>
      <c r="Z2199" s="225"/>
      <c r="AA2199" s="225"/>
      <c r="AB2199" s="225"/>
      <c r="AC2199" s="225"/>
      <c r="AD2199" s="226"/>
      <c r="AE2199" s="226"/>
      <c r="AF2199" s="227"/>
      <c r="AG2199" s="227"/>
      <c r="AH2199" s="50"/>
      <c r="AI2199" s="50"/>
      <c r="AJ2199" s="50"/>
      <c r="AK2199" s="50"/>
      <c r="AL2199" s="50"/>
      <c r="AM2199" s="50"/>
      <c r="AN2199" s="50"/>
      <c r="AO2199" s="50"/>
      <c r="AP2199" s="50"/>
      <c r="AQ2199" s="50"/>
      <c r="AR2199" s="50"/>
      <c r="AS2199" s="50"/>
      <c r="AT2199" s="50"/>
      <c r="AU2199" s="50"/>
      <c r="AV2199" s="50"/>
      <c r="AW2199" s="50"/>
      <c r="AX2199" s="50"/>
      <c r="AY2199" s="50"/>
      <c r="AZ2199" s="50"/>
      <c r="BA2199" s="50"/>
      <c r="BB2199" s="50"/>
      <c r="BC2199" s="50"/>
      <c r="BD2199" s="50"/>
      <c r="BE2199" s="50"/>
      <c r="BF2199" s="50"/>
      <c r="BG2199" s="50"/>
    </row>
    <row r="2200" spans="4:59" s="51" customFormat="1" x14ac:dyDescent="0.25">
      <c r="D2200" s="228"/>
      <c r="G2200" s="224"/>
      <c r="H2200" s="225"/>
      <c r="I2200" s="225"/>
      <c r="J2200" s="225"/>
      <c r="K2200" s="225"/>
      <c r="L2200" s="225"/>
      <c r="M2200" s="225"/>
      <c r="N2200" s="225"/>
      <c r="O2200" s="225"/>
      <c r="P2200" s="225"/>
      <c r="Q2200" s="225"/>
      <c r="R2200" s="225"/>
      <c r="S2200" s="225"/>
      <c r="T2200" s="225"/>
      <c r="U2200" s="225"/>
      <c r="V2200" s="225"/>
      <c r="W2200" s="225"/>
      <c r="X2200" s="225"/>
      <c r="Y2200" s="225"/>
      <c r="Z2200" s="225"/>
      <c r="AA2200" s="225"/>
      <c r="AB2200" s="225"/>
      <c r="AC2200" s="225"/>
      <c r="AD2200" s="226"/>
      <c r="AE2200" s="226"/>
      <c r="AF2200" s="227"/>
      <c r="AG2200" s="227"/>
      <c r="AH2200" s="50"/>
      <c r="AI2200" s="50"/>
      <c r="AJ2200" s="50"/>
      <c r="AK2200" s="50"/>
      <c r="AL2200" s="50"/>
      <c r="AM2200" s="50"/>
      <c r="AN2200" s="50"/>
      <c r="AO2200" s="50"/>
      <c r="AP2200" s="50"/>
      <c r="AQ2200" s="50"/>
      <c r="AR2200" s="50"/>
      <c r="AS2200" s="50"/>
      <c r="AT2200" s="50"/>
      <c r="AU2200" s="50"/>
      <c r="AV2200" s="50"/>
      <c r="AW2200" s="50"/>
      <c r="AX2200" s="50"/>
      <c r="AY2200" s="50"/>
      <c r="AZ2200" s="50"/>
      <c r="BA2200" s="50"/>
      <c r="BB2200" s="50"/>
      <c r="BC2200" s="50"/>
      <c r="BD2200" s="50"/>
      <c r="BE2200" s="50"/>
      <c r="BF2200" s="50"/>
      <c r="BG2200" s="50"/>
    </row>
    <row r="2201" spans="4:59" s="51" customFormat="1" x14ac:dyDescent="0.25">
      <c r="D2201" s="228"/>
      <c r="G2201" s="224"/>
      <c r="H2201" s="225"/>
      <c r="I2201" s="225"/>
      <c r="J2201" s="225"/>
      <c r="K2201" s="225"/>
      <c r="L2201" s="225"/>
      <c r="M2201" s="225"/>
      <c r="N2201" s="225"/>
      <c r="O2201" s="225"/>
      <c r="P2201" s="225"/>
      <c r="Q2201" s="225"/>
      <c r="R2201" s="225"/>
      <c r="S2201" s="225"/>
      <c r="T2201" s="225"/>
      <c r="U2201" s="225"/>
      <c r="V2201" s="225"/>
      <c r="W2201" s="225"/>
      <c r="X2201" s="225"/>
      <c r="Y2201" s="225"/>
      <c r="Z2201" s="225"/>
      <c r="AA2201" s="225"/>
      <c r="AB2201" s="225"/>
      <c r="AC2201" s="225"/>
      <c r="AD2201" s="226"/>
      <c r="AE2201" s="226"/>
      <c r="AF2201" s="227"/>
      <c r="AG2201" s="227"/>
      <c r="AH2201" s="50"/>
      <c r="AI2201" s="50"/>
      <c r="AJ2201" s="50"/>
      <c r="AK2201" s="50"/>
      <c r="AL2201" s="50"/>
      <c r="AM2201" s="50"/>
      <c r="AN2201" s="50"/>
      <c r="AO2201" s="50"/>
      <c r="AP2201" s="50"/>
      <c r="AQ2201" s="50"/>
      <c r="AR2201" s="50"/>
      <c r="AS2201" s="50"/>
      <c r="AT2201" s="50"/>
      <c r="AU2201" s="50"/>
      <c r="AV2201" s="50"/>
      <c r="AW2201" s="50"/>
      <c r="AX2201" s="50"/>
      <c r="AY2201" s="50"/>
      <c r="AZ2201" s="50"/>
      <c r="BA2201" s="50"/>
      <c r="BB2201" s="50"/>
      <c r="BC2201" s="50"/>
      <c r="BD2201" s="50"/>
      <c r="BE2201" s="50"/>
      <c r="BF2201" s="50"/>
      <c r="BG2201" s="50"/>
    </row>
    <row r="2202" spans="4:59" s="51" customFormat="1" x14ac:dyDescent="0.25">
      <c r="D2202" s="228"/>
      <c r="G2202" s="224"/>
      <c r="H2202" s="225"/>
      <c r="I2202" s="225"/>
      <c r="J2202" s="225"/>
      <c r="K2202" s="225"/>
      <c r="L2202" s="225"/>
      <c r="M2202" s="225"/>
      <c r="N2202" s="225"/>
      <c r="O2202" s="225"/>
      <c r="P2202" s="225"/>
      <c r="Q2202" s="225"/>
      <c r="R2202" s="225"/>
      <c r="S2202" s="225"/>
      <c r="T2202" s="225"/>
      <c r="U2202" s="225"/>
      <c r="V2202" s="225"/>
      <c r="W2202" s="225"/>
      <c r="X2202" s="225"/>
      <c r="Y2202" s="225"/>
      <c r="Z2202" s="225"/>
      <c r="AA2202" s="225"/>
      <c r="AB2202" s="225"/>
      <c r="AC2202" s="225"/>
      <c r="AD2202" s="226"/>
      <c r="AE2202" s="226"/>
      <c r="AF2202" s="227"/>
      <c r="AG2202" s="227"/>
      <c r="AH2202" s="50"/>
      <c r="AI2202" s="50"/>
      <c r="AJ2202" s="50"/>
      <c r="AK2202" s="50"/>
      <c r="AL2202" s="50"/>
      <c r="AM2202" s="50"/>
      <c r="AN2202" s="50"/>
      <c r="AO2202" s="50"/>
      <c r="AP2202" s="50"/>
      <c r="AQ2202" s="50"/>
      <c r="AR2202" s="50"/>
      <c r="AS2202" s="50"/>
      <c r="AT2202" s="50"/>
      <c r="AU2202" s="50"/>
      <c r="AV2202" s="50"/>
      <c r="AW2202" s="50"/>
      <c r="AX2202" s="50"/>
      <c r="AY2202" s="50"/>
      <c r="AZ2202" s="50"/>
      <c r="BA2202" s="50"/>
      <c r="BB2202" s="50"/>
      <c r="BC2202" s="50"/>
      <c r="BD2202" s="50"/>
      <c r="BE2202" s="50"/>
      <c r="BF2202" s="50"/>
      <c r="BG2202" s="50"/>
    </row>
    <row r="2203" spans="4:59" s="51" customFormat="1" x14ac:dyDescent="0.25">
      <c r="D2203" s="228"/>
      <c r="G2203" s="224"/>
      <c r="H2203" s="225"/>
      <c r="I2203" s="225"/>
      <c r="J2203" s="225"/>
      <c r="K2203" s="225"/>
      <c r="L2203" s="225"/>
      <c r="M2203" s="225"/>
      <c r="N2203" s="225"/>
      <c r="O2203" s="225"/>
      <c r="P2203" s="225"/>
      <c r="Q2203" s="225"/>
      <c r="R2203" s="225"/>
      <c r="S2203" s="225"/>
      <c r="T2203" s="225"/>
      <c r="U2203" s="225"/>
      <c r="V2203" s="225"/>
      <c r="W2203" s="225"/>
      <c r="X2203" s="225"/>
      <c r="Y2203" s="225"/>
      <c r="Z2203" s="225"/>
      <c r="AA2203" s="225"/>
      <c r="AB2203" s="225"/>
      <c r="AC2203" s="225"/>
      <c r="AD2203" s="226"/>
      <c r="AE2203" s="226"/>
      <c r="AF2203" s="227"/>
      <c r="AG2203" s="227"/>
      <c r="AH2203" s="50"/>
      <c r="AI2203" s="50"/>
      <c r="AJ2203" s="50"/>
      <c r="AK2203" s="50"/>
      <c r="AL2203" s="50"/>
      <c r="AM2203" s="50"/>
      <c r="AN2203" s="50"/>
      <c r="AO2203" s="50"/>
      <c r="AP2203" s="50"/>
      <c r="AQ2203" s="50"/>
      <c r="AR2203" s="50"/>
      <c r="AS2203" s="50"/>
      <c r="AT2203" s="50"/>
      <c r="AU2203" s="50"/>
      <c r="AV2203" s="50"/>
      <c r="AW2203" s="50"/>
      <c r="AX2203" s="50"/>
      <c r="AY2203" s="50"/>
      <c r="AZ2203" s="50"/>
      <c r="BA2203" s="50"/>
      <c r="BB2203" s="50"/>
      <c r="BC2203" s="50"/>
      <c r="BD2203" s="50"/>
      <c r="BE2203" s="50"/>
      <c r="BF2203" s="50"/>
      <c r="BG2203" s="50"/>
    </row>
    <row r="2204" spans="4:59" s="51" customFormat="1" x14ac:dyDescent="0.25">
      <c r="D2204" s="228"/>
      <c r="G2204" s="224"/>
      <c r="H2204" s="225"/>
      <c r="I2204" s="225"/>
      <c r="J2204" s="225"/>
      <c r="K2204" s="225"/>
      <c r="L2204" s="225"/>
      <c r="M2204" s="225"/>
      <c r="N2204" s="225"/>
      <c r="O2204" s="225"/>
      <c r="P2204" s="225"/>
      <c r="Q2204" s="225"/>
      <c r="R2204" s="225"/>
      <c r="S2204" s="225"/>
      <c r="T2204" s="225"/>
      <c r="U2204" s="225"/>
      <c r="V2204" s="225"/>
      <c r="W2204" s="225"/>
      <c r="X2204" s="225"/>
      <c r="Y2204" s="225"/>
      <c r="Z2204" s="225"/>
      <c r="AA2204" s="225"/>
      <c r="AB2204" s="225"/>
      <c r="AC2204" s="225"/>
      <c r="AD2204" s="226"/>
      <c r="AE2204" s="226"/>
      <c r="AF2204" s="227"/>
      <c r="AG2204" s="227"/>
      <c r="AH2204" s="50"/>
      <c r="AI2204" s="50"/>
      <c r="AJ2204" s="50"/>
      <c r="AK2204" s="50"/>
      <c r="AL2204" s="50"/>
      <c r="AM2204" s="50"/>
      <c r="AN2204" s="50"/>
      <c r="AO2204" s="50"/>
      <c r="AP2204" s="50"/>
      <c r="AQ2204" s="50"/>
      <c r="AR2204" s="50"/>
      <c r="AS2204" s="50"/>
      <c r="AT2204" s="50"/>
      <c r="AU2204" s="50"/>
      <c r="AV2204" s="50"/>
      <c r="AW2204" s="50"/>
      <c r="AX2204" s="50"/>
      <c r="AY2204" s="50"/>
      <c r="AZ2204" s="50"/>
      <c r="BA2204" s="50"/>
      <c r="BB2204" s="50"/>
      <c r="BC2204" s="50"/>
      <c r="BD2204" s="50"/>
      <c r="BE2204" s="50"/>
      <c r="BF2204" s="50"/>
      <c r="BG2204" s="50"/>
    </row>
    <row r="2205" spans="4:59" s="51" customFormat="1" x14ac:dyDescent="0.25">
      <c r="D2205" s="228"/>
      <c r="G2205" s="224"/>
      <c r="H2205" s="225"/>
      <c r="I2205" s="225"/>
      <c r="J2205" s="225"/>
      <c r="K2205" s="225"/>
      <c r="L2205" s="225"/>
      <c r="M2205" s="225"/>
      <c r="N2205" s="225"/>
      <c r="O2205" s="225"/>
      <c r="P2205" s="225"/>
      <c r="Q2205" s="225"/>
      <c r="R2205" s="225"/>
      <c r="S2205" s="225"/>
      <c r="T2205" s="225"/>
      <c r="U2205" s="225"/>
      <c r="V2205" s="225"/>
      <c r="W2205" s="225"/>
      <c r="X2205" s="225"/>
      <c r="Y2205" s="225"/>
      <c r="Z2205" s="225"/>
      <c r="AA2205" s="225"/>
      <c r="AB2205" s="225"/>
      <c r="AC2205" s="225"/>
      <c r="AD2205" s="226"/>
      <c r="AE2205" s="226"/>
      <c r="AF2205" s="227"/>
      <c r="AG2205" s="227"/>
      <c r="AH2205" s="50"/>
      <c r="AI2205" s="50"/>
      <c r="AJ2205" s="50"/>
      <c r="AK2205" s="50"/>
      <c r="AL2205" s="50"/>
      <c r="AM2205" s="50"/>
      <c r="AN2205" s="50"/>
      <c r="AO2205" s="50"/>
      <c r="AP2205" s="50"/>
      <c r="AQ2205" s="50"/>
      <c r="AR2205" s="50"/>
      <c r="AS2205" s="50"/>
      <c r="AT2205" s="50"/>
      <c r="AU2205" s="50"/>
      <c r="AV2205" s="50"/>
      <c r="AW2205" s="50"/>
      <c r="AX2205" s="50"/>
      <c r="AY2205" s="50"/>
      <c r="AZ2205" s="50"/>
      <c r="BA2205" s="50"/>
      <c r="BB2205" s="50"/>
      <c r="BC2205" s="50"/>
      <c r="BD2205" s="50"/>
      <c r="BE2205" s="50"/>
      <c r="BF2205" s="50"/>
      <c r="BG2205" s="50"/>
    </row>
    <row r="2206" spans="4:59" s="51" customFormat="1" x14ac:dyDescent="0.25">
      <c r="D2206" s="228"/>
      <c r="G2206" s="224"/>
      <c r="H2206" s="225"/>
      <c r="I2206" s="225"/>
      <c r="J2206" s="225"/>
      <c r="K2206" s="225"/>
      <c r="L2206" s="225"/>
      <c r="M2206" s="225"/>
      <c r="N2206" s="225"/>
      <c r="O2206" s="225"/>
      <c r="P2206" s="225"/>
      <c r="Q2206" s="225"/>
      <c r="R2206" s="225"/>
      <c r="S2206" s="225"/>
      <c r="T2206" s="225"/>
      <c r="U2206" s="225"/>
      <c r="V2206" s="225"/>
      <c r="W2206" s="225"/>
      <c r="X2206" s="225"/>
      <c r="Y2206" s="225"/>
      <c r="Z2206" s="225"/>
      <c r="AA2206" s="225"/>
      <c r="AB2206" s="225"/>
      <c r="AC2206" s="225"/>
      <c r="AD2206" s="226"/>
      <c r="AE2206" s="226"/>
      <c r="AF2206" s="227"/>
      <c r="AG2206" s="227"/>
      <c r="AH2206" s="50"/>
      <c r="AI2206" s="50"/>
      <c r="AJ2206" s="50"/>
      <c r="AK2206" s="50"/>
      <c r="AL2206" s="50"/>
      <c r="AM2206" s="50"/>
      <c r="AN2206" s="50"/>
      <c r="AO2206" s="50"/>
      <c r="AP2206" s="50"/>
      <c r="AQ2206" s="50"/>
      <c r="AR2206" s="50"/>
      <c r="AS2206" s="50"/>
      <c r="AT2206" s="50"/>
      <c r="AU2206" s="50"/>
      <c r="AV2206" s="50"/>
      <c r="AW2206" s="50"/>
      <c r="AX2206" s="50"/>
      <c r="AY2206" s="50"/>
      <c r="AZ2206" s="50"/>
      <c r="BA2206" s="50"/>
      <c r="BB2206" s="50"/>
      <c r="BC2206" s="50"/>
      <c r="BD2206" s="50"/>
      <c r="BE2206" s="50"/>
      <c r="BF2206" s="50"/>
      <c r="BG2206" s="50"/>
    </row>
    <row r="2207" spans="4:59" s="51" customFormat="1" x14ac:dyDescent="0.25">
      <c r="D2207" s="228"/>
      <c r="G2207" s="224"/>
      <c r="H2207" s="225"/>
      <c r="I2207" s="225"/>
      <c r="J2207" s="225"/>
      <c r="K2207" s="225"/>
      <c r="L2207" s="225"/>
      <c r="M2207" s="225"/>
      <c r="N2207" s="225"/>
      <c r="O2207" s="225"/>
      <c r="P2207" s="225"/>
      <c r="Q2207" s="225"/>
      <c r="R2207" s="225"/>
      <c r="S2207" s="225"/>
      <c r="T2207" s="225"/>
      <c r="U2207" s="225"/>
      <c r="V2207" s="225"/>
      <c r="W2207" s="225"/>
      <c r="X2207" s="225"/>
      <c r="Y2207" s="225"/>
      <c r="Z2207" s="225"/>
      <c r="AA2207" s="225"/>
      <c r="AB2207" s="225"/>
      <c r="AC2207" s="225"/>
      <c r="AD2207" s="226"/>
      <c r="AE2207" s="226"/>
      <c r="AF2207" s="227"/>
      <c r="AG2207" s="227"/>
      <c r="AH2207" s="50"/>
      <c r="AI2207" s="50"/>
      <c r="AJ2207" s="50"/>
      <c r="AK2207" s="50"/>
      <c r="AL2207" s="50"/>
      <c r="AM2207" s="50"/>
      <c r="AN2207" s="50"/>
      <c r="AO2207" s="50"/>
      <c r="AP2207" s="50"/>
      <c r="AQ2207" s="50"/>
      <c r="AR2207" s="50"/>
      <c r="AS2207" s="50"/>
      <c r="AT2207" s="50"/>
      <c r="AU2207" s="50"/>
      <c r="AV2207" s="50"/>
      <c r="AW2207" s="50"/>
      <c r="AX2207" s="50"/>
      <c r="AY2207" s="50"/>
      <c r="AZ2207" s="50"/>
      <c r="BA2207" s="50"/>
      <c r="BB2207" s="50"/>
      <c r="BC2207" s="50"/>
      <c r="BD2207" s="50"/>
      <c r="BE2207" s="50"/>
      <c r="BF2207" s="50"/>
      <c r="BG2207" s="50"/>
    </row>
    <row r="2208" spans="4:59" s="51" customFormat="1" x14ac:dyDescent="0.25">
      <c r="D2208" s="228"/>
      <c r="G2208" s="224"/>
      <c r="H2208" s="225"/>
      <c r="I2208" s="225"/>
      <c r="J2208" s="225"/>
      <c r="K2208" s="225"/>
      <c r="L2208" s="225"/>
      <c r="M2208" s="225"/>
      <c r="N2208" s="225"/>
      <c r="O2208" s="225"/>
      <c r="P2208" s="225"/>
      <c r="Q2208" s="225"/>
      <c r="R2208" s="225"/>
      <c r="S2208" s="225"/>
      <c r="T2208" s="225"/>
      <c r="U2208" s="225"/>
      <c r="V2208" s="225"/>
      <c r="W2208" s="225"/>
      <c r="X2208" s="225"/>
      <c r="Y2208" s="225"/>
      <c r="Z2208" s="225"/>
      <c r="AA2208" s="225"/>
      <c r="AB2208" s="225"/>
      <c r="AC2208" s="225"/>
      <c r="AD2208" s="226"/>
      <c r="AE2208" s="226"/>
      <c r="AF2208" s="227"/>
      <c r="AG2208" s="227"/>
      <c r="AH2208" s="50"/>
      <c r="AI2208" s="50"/>
      <c r="AJ2208" s="50"/>
      <c r="AK2208" s="50"/>
      <c r="AL2208" s="50"/>
      <c r="AM2208" s="50"/>
      <c r="AN2208" s="50"/>
      <c r="AO2208" s="50"/>
      <c r="AP2208" s="50"/>
      <c r="AQ2208" s="50"/>
      <c r="AR2208" s="50"/>
      <c r="AS2208" s="50"/>
      <c r="AT2208" s="50"/>
      <c r="AU2208" s="50"/>
      <c r="AV2208" s="50"/>
      <c r="AW2208" s="50"/>
      <c r="AX2208" s="50"/>
      <c r="AY2208" s="50"/>
      <c r="AZ2208" s="50"/>
      <c r="BA2208" s="50"/>
      <c r="BB2208" s="50"/>
      <c r="BC2208" s="50"/>
      <c r="BD2208" s="50"/>
      <c r="BE2208" s="50"/>
      <c r="BF2208" s="50"/>
      <c r="BG2208" s="50"/>
    </row>
    <row r="2209" spans="4:59" s="51" customFormat="1" x14ac:dyDescent="0.25">
      <c r="D2209" s="228"/>
      <c r="G2209" s="224"/>
      <c r="H2209" s="225"/>
      <c r="I2209" s="225"/>
      <c r="J2209" s="225"/>
      <c r="K2209" s="225"/>
      <c r="L2209" s="225"/>
      <c r="M2209" s="225"/>
      <c r="N2209" s="225"/>
      <c r="O2209" s="225"/>
      <c r="P2209" s="225"/>
      <c r="Q2209" s="225"/>
      <c r="R2209" s="225"/>
      <c r="S2209" s="225"/>
      <c r="T2209" s="225"/>
      <c r="U2209" s="225"/>
      <c r="V2209" s="225"/>
      <c r="W2209" s="225"/>
      <c r="X2209" s="225"/>
      <c r="Y2209" s="225"/>
      <c r="Z2209" s="225"/>
      <c r="AA2209" s="225"/>
      <c r="AB2209" s="225"/>
      <c r="AC2209" s="225"/>
      <c r="AD2209" s="226"/>
      <c r="AE2209" s="226"/>
      <c r="AF2209" s="227"/>
      <c r="AG2209" s="227"/>
      <c r="AH2209" s="50"/>
      <c r="AI2209" s="50"/>
      <c r="AJ2209" s="50"/>
      <c r="AK2209" s="50"/>
      <c r="AL2209" s="50"/>
      <c r="AM2209" s="50"/>
      <c r="AN2209" s="50"/>
      <c r="AO2209" s="50"/>
      <c r="AP2209" s="50"/>
      <c r="AQ2209" s="50"/>
      <c r="AR2209" s="50"/>
      <c r="AS2209" s="50"/>
      <c r="AT2209" s="50"/>
      <c r="AU2209" s="50"/>
      <c r="AV2209" s="50"/>
      <c r="AW2209" s="50"/>
      <c r="AX2209" s="50"/>
      <c r="AY2209" s="50"/>
      <c r="AZ2209" s="50"/>
      <c r="BA2209" s="50"/>
      <c r="BB2209" s="50"/>
      <c r="BC2209" s="50"/>
      <c r="BD2209" s="50"/>
      <c r="BE2209" s="50"/>
      <c r="BF2209" s="50"/>
      <c r="BG2209" s="50"/>
    </row>
    <row r="2210" spans="4:59" s="51" customFormat="1" x14ac:dyDescent="0.25">
      <c r="D2210" s="228"/>
      <c r="G2210" s="224"/>
      <c r="H2210" s="225"/>
      <c r="I2210" s="225"/>
      <c r="J2210" s="225"/>
      <c r="K2210" s="225"/>
      <c r="L2210" s="225"/>
      <c r="M2210" s="225"/>
      <c r="N2210" s="225"/>
      <c r="O2210" s="225"/>
      <c r="P2210" s="225"/>
      <c r="Q2210" s="225"/>
      <c r="R2210" s="225"/>
      <c r="S2210" s="225"/>
      <c r="T2210" s="225"/>
      <c r="U2210" s="225"/>
      <c r="V2210" s="225"/>
      <c r="W2210" s="225"/>
      <c r="X2210" s="225"/>
      <c r="Y2210" s="225"/>
      <c r="Z2210" s="225"/>
      <c r="AA2210" s="225"/>
      <c r="AB2210" s="225"/>
      <c r="AC2210" s="225"/>
      <c r="AD2210" s="226"/>
      <c r="AE2210" s="226"/>
      <c r="AF2210" s="227"/>
      <c r="AG2210" s="227"/>
      <c r="AH2210" s="50"/>
      <c r="AI2210" s="50"/>
      <c r="AJ2210" s="50"/>
      <c r="AK2210" s="50"/>
      <c r="AL2210" s="50"/>
      <c r="AM2210" s="50"/>
      <c r="AN2210" s="50"/>
      <c r="AO2210" s="50"/>
      <c r="AP2210" s="50"/>
      <c r="AQ2210" s="50"/>
      <c r="AR2210" s="50"/>
      <c r="AS2210" s="50"/>
      <c r="AT2210" s="50"/>
      <c r="AU2210" s="50"/>
      <c r="AV2210" s="50"/>
      <c r="AW2210" s="50"/>
      <c r="AX2210" s="50"/>
      <c r="AY2210" s="50"/>
      <c r="AZ2210" s="50"/>
      <c r="BA2210" s="50"/>
      <c r="BB2210" s="50"/>
      <c r="BC2210" s="50"/>
      <c r="BD2210" s="50"/>
      <c r="BE2210" s="50"/>
      <c r="BF2210" s="50"/>
      <c r="BG2210" s="50"/>
    </row>
    <row r="2211" spans="4:59" s="51" customFormat="1" x14ac:dyDescent="0.25">
      <c r="D2211" s="228"/>
      <c r="G2211" s="224"/>
      <c r="H2211" s="225"/>
      <c r="I2211" s="225"/>
      <c r="J2211" s="225"/>
      <c r="K2211" s="225"/>
      <c r="L2211" s="225"/>
      <c r="M2211" s="225"/>
      <c r="N2211" s="225"/>
      <c r="O2211" s="225"/>
      <c r="P2211" s="225"/>
      <c r="Q2211" s="225"/>
      <c r="R2211" s="225"/>
      <c r="S2211" s="225"/>
      <c r="T2211" s="225"/>
      <c r="U2211" s="225"/>
      <c r="V2211" s="225"/>
      <c r="W2211" s="225"/>
      <c r="X2211" s="225"/>
      <c r="Y2211" s="225"/>
      <c r="Z2211" s="225"/>
      <c r="AA2211" s="225"/>
      <c r="AB2211" s="225"/>
      <c r="AC2211" s="225"/>
      <c r="AD2211" s="226"/>
      <c r="AE2211" s="226"/>
      <c r="AF2211" s="227"/>
      <c r="AG2211" s="227"/>
      <c r="AH2211" s="50"/>
      <c r="AI2211" s="50"/>
      <c r="AJ2211" s="50"/>
      <c r="AK2211" s="50"/>
      <c r="AL2211" s="50"/>
      <c r="AM2211" s="50"/>
      <c r="AN2211" s="50"/>
      <c r="AO2211" s="50"/>
      <c r="AP2211" s="50"/>
      <c r="AQ2211" s="50"/>
      <c r="AR2211" s="50"/>
      <c r="AS2211" s="50"/>
      <c r="AT2211" s="50"/>
      <c r="AU2211" s="50"/>
      <c r="AV2211" s="50"/>
      <c r="AW2211" s="50"/>
      <c r="AX2211" s="50"/>
      <c r="AY2211" s="50"/>
      <c r="AZ2211" s="50"/>
      <c r="BA2211" s="50"/>
      <c r="BB2211" s="50"/>
      <c r="BC2211" s="50"/>
      <c r="BD2211" s="50"/>
      <c r="BE2211" s="50"/>
      <c r="BF2211" s="50"/>
      <c r="BG2211" s="50"/>
    </row>
    <row r="2212" spans="4:59" s="51" customFormat="1" x14ac:dyDescent="0.25">
      <c r="D2212" s="228"/>
      <c r="G2212" s="224"/>
      <c r="H2212" s="225"/>
      <c r="I2212" s="225"/>
      <c r="J2212" s="225"/>
      <c r="K2212" s="225"/>
      <c r="L2212" s="225"/>
      <c r="M2212" s="225"/>
      <c r="N2212" s="225"/>
      <c r="O2212" s="225"/>
      <c r="P2212" s="225"/>
      <c r="Q2212" s="225"/>
      <c r="R2212" s="225"/>
      <c r="S2212" s="225"/>
      <c r="T2212" s="225"/>
      <c r="U2212" s="225"/>
      <c r="V2212" s="225"/>
      <c r="W2212" s="225"/>
      <c r="X2212" s="225"/>
      <c r="Y2212" s="225"/>
      <c r="Z2212" s="225"/>
      <c r="AA2212" s="225"/>
      <c r="AB2212" s="225"/>
      <c r="AC2212" s="225"/>
      <c r="AD2212" s="226"/>
      <c r="AE2212" s="226"/>
      <c r="AF2212" s="227"/>
      <c r="AG2212" s="227"/>
      <c r="AH2212" s="50"/>
      <c r="AI2212" s="50"/>
      <c r="AJ2212" s="50"/>
      <c r="AK2212" s="50"/>
      <c r="AL2212" s="50"/>
      <c r="AM2212" s="50"/>
      <c r="AN2212" s="50"/>
      <c r="AO2212" s="50"/>
      <c r="AP2212" s="50"/>
      <c r="AQ2212" s="50"/>
      <c r="AR2212" s="50"/>
      <c r="AS2212" s="50"/>
      <c r="AT2212" s="50"/>
      <c r="AU2212" s="50"/>
      <c r="AV2212" s="50"/>
      <c r="AW2212" s="50"/>
      <c r="AX2212" s="50"/>
      <c r="AY2212" s="50"/>
      <c r="AZ2212" s="50"/>
      <c r="BA2212" s="50"/>
      <c r="BB2212" s="50"/>
      <c r="BC2212" s="50"/>
      <c r="BD2212" s="50"/>
      <c r="BE2212" s="50"/>
      <c r="BF2212" s="50"/>
      <c r="BG2212" s="50"/>
    </row>
    <row r="2213" spans="4:59" s="51" customFormat="1" x14ac:dyDescent="0.25">
      <c r="D2213" s="228"/>
      <c r="G2213" s="224"/>
      <c r="H2213" s="225"/>
      <c r="I2213" s="225"/>
      <c r="J2213" s="225"/>
      <c r="K2213" s="225"/>
      <c r="L2213" s="225"/>
      <c r="M2213" s="225"/>
      <c r="N2213" s="225"/>
      <c r="O2213" s="225"/>
      <c r="P2213" s="225"/>
      <c r="Q2213" s="225"/>
      <c r="R2213" s="225"/>
      <c r="S2213" s="225"/>
      <c r="T2213" s="225"/>
      <c r="U2213" s="225"/>
      <c r="V2213" s="225"/>
      <c r="W2213" s="225"/>
      <c r="X2213" s="225"/>
      <c r="Y2213" s="225"/>
      <c r="Z2213" s="225"/>
      <c r="AA2213" s="225"/>
      <c r="AB2213" s="225"/>
      <c r="AC2213" s="225"/>
      <c r="AD2213" s="226"/>
      <c r="AE2213" s="226"/>
      <c r="AF2213" s="227"/>
      <c r="AG2213" s="227"/>
      <c r="AH2213" s="50"/>
      <c r="AI2213" s="50"/>
      <c r="AJ2213" s="50"/>
      <c r="AK2213" s="50"/>
      <c r="AL2213" s="50"/>
      <c r="AM2213" s="50"/>
      <c r="AN2213" s="50"/>
      <c r="AO2213" s="50"/>
      <c r="AP2213" s="50"/>
      <c r="AQ2213" s="50"/>
      <c r="AR2213" s="50"/>
      <c r="AS2213" s="50"/>
      <c r="AT2213" s="50"/>
      <c r="AU2213" s="50"/>
      <c r="AV2213" s="50"/>
      <c r="AW2213" s="50"/>
      <c r="AX2213" s="50"/>
      <c r="AY2213" s="50"/>
      <c r="AZ2213" s="50"/>
      <c r="BA2213" s="50"/>
      <c r="BB2213" s="50"/>
      <c r="BC2213" s="50"/>
      <c r="BD2213" s="50"/>
      <c r="BE2213" s="50"/>
      <c r="BF2213" s="50"/>
      <c r="BG2213" s="50"/>
    </row>
    <row r="2214" spans="4:59" s="51" customFormat="1" x14ac:dyDescent="0.25">
      <c r="D2214" s="228"/>
      <c r="G2214" s="224"/>
      <c r="H2214" s="225"/>
      <c r="I2214" s="225"/>
      <c r="J2214" s="225"/>
      <c r="K2214" s="225"/>
      <c r="L2214" s="225"/>
      <c r="M2214" s="225"/>
      <c r="N2214" s="225"/>
      <c r="O2214" s="225"/>
      <c r="P2214" s="225"/>
      <c r="Q2214" s="225"/>
      <c r="R2214" s="225"/>
      <c r="S2214" s="225"/>
      <c r="T2214" s="225"/>
      <c r="U2214" s="225"/>
      <c r="V2214" s="225"/>
      <c r="W2214" s="225"/>
      <c r="X2214" s="225"/>
      <c r="Y2214" s="225"/>
      <c r="Z2214" s="225"/>
      <c r="AA2214" s="225"/>
      <c r="AB2214" s="225"/>
      <c r="AC2214" s="225"/>
      <c r="AD2214" s="226"/>
      <c r="AE2214" s="226"/>
      <c r="AF2214" s="227"/>
      <c r="AG2214" s="227"/>
      <c r="AH2214" s="50"/>
      <c r="AI2214" s="50"/>
      <c r="AJ2214" s="50"/>
      <c r="AK2214" s="50"/>
      <c r="AL2214" s="50"/>
      <c r="AM2214" s="50"/>
      <c r="AN2214" s="50"/>
      <c r="AO2214" s="50"/>
      <c r="AP2214" s="50"/>
      <c r="AQ2214" s="50"/>
      <c r="AR2214" s="50"/>
      <c r="AS2214" s="50"/>
      <c r="AT2214" s="50"/>
      <c r="AU2214" s="50"/>
      <c r="AV2214" s="50"/>
      <c r="AW2214" s="50"/>
      <c r="AX2214" s="50"/>
      <c r="AY2214" s="50"/>
      <c r="AZ2214" s="50"/>
      <c r="BA2214" s="50"/>
      <c r="BB2214" s="50"/>
      <c r="BC2214" s="50"/>
      <c r="BD2214" s="50"/>
      <c r="BE2214" s="50"/>
      <c r="BF2214" s="50"/>
      <c r="BG2214" s="50"/>
    </row>
    <row r="2215" spans="4:59" s="51" customFormat="1" x14ac:dyDescent="0.25">
      <c r="D2215" s="228"/>
      <c r="G2215" s="224"/>
      <c r="H2215" s="225"/>
      <c r="I2215" s="225"/>
      <c r="J2215" s="225"/>
      <c r="K2215" s="225"/>
      <c r="L2215" s="225"/>
      <c r="M2215" s="225"/>
      <c r="N2215" s="225"/>
      <c r="O2215" s="225"/>
      <c r="P2215" s="225"/>
      <c r="Q2215" s="225"/>
      <c r="R2215" s="225"/>
      <c r="S2215" s="225"/>
      <c r="T2215" s="225"/>
      <c r="U2215" s="225"/>
      <c r="V2215" s="225"/>
      <c r="W2215" s="225"/>
      <c r="X2215" s="225"/>
      <c r="Y2215" s="225"/>
      <c r="Z2215" s="225"/>
      <c r="AA2215" s="225"/>
      <c r="AB2215" s="225"/>
      <c r="AC2215" s="225"/>
      <c r="AD2215" s="226"/>
      <c r="AE2215" s="226"/>
      <c r="AF2215" s="227"/>
      <c r="AG2215" s="227"/>
      <c r="AH2215" s="50"/>
      <c r="AI2215" s="50"/>
      <c r="AJ2215" s="50"/>
      <c r="AK2215" s="50"/>
      <c r="AL2215" s="50"/>
      <c r="AM2215" s="50"/>
      <c r="AN2215" s="50"/>
      <c r="AO2215" s="50"/>
      <c r="AP2215" s="50"/>
      <c r="AQ2215" s="50"/>
      <c r="AR2215" s="50"/>
      <c r="AS2215" s="50"/>
      <c r="AT2215" s="50"/>
      <c r="AU2215" s="50"/>
      <c r="AV2215" s="50"/>
      <c r="AW2215" s="50"/>
      <c r="AX2215" s="50"/>
      <c r="AY2215" s="50"/>
      <c r="AZ2215" s="50"/>
      <c r="BA2215" s="50"/>
      <c r="BB2215" s="50"/>
      <c r="BC2215" s="50"/>
      <c r="BD2215" s="50"/>
      <c r="BE2215" s="50"/>
      <c r="BF2215" s="50"/>
      <c r="BG2215" s="50"/>
    </row>
    <row r="2216" spans="4:59" s="51" customFormat="1" x14ac:dyDescent="0.25">
      <c r="D2216" s="228"/>
      <c r="G2216" s="224"/>
      <c r="H2216" s="225"/>
      <c r="I2216" s="225"/>
      <c r="J2216" s="225"/>
      <c r="K2216" s="225"/>
      <c r="L2216" s="225"/>
      <c r="M2216" s="225"/>
      <c r="N2216" s="225"/>
      <c r="O2216" s="225"/>
      <c r="P2216" s="225"/>
      <c r="Q2216" s="225"/>
      <c r="R2216" s="225"/>
      <c r="S2216" s="225"/>
      <c r="T2216" s="225"/>
      <c r="U2216" s="225"/>
      <c r="V2216" s="225"/>
      <c r="W2216" s="225"/>
      <c r="X2216" s="225"/>
      <c r="Y2216" s="225"/>
      <c r="Z2216" s="225"/>
      <c r="AA2216" s="225"/>
      <c r="AB2216" s="225"/>
      <c r="AC2216" s="225"/>
      <c r="AD2216" s="226"/>
      <c r="AE2216" s="226"/>
      <c r="AF2216" s="227"/>
      <c r="AG2216" s="227"/>
      <c r="AH2216" s="50"/>
      <c r="AI2216" s="50"/>
      <c r="AJ2216" s="50"/>
      <c r="AK2216" s="50"/>
      <c r="AL2216" s="50"/>
      <c r="AM2216" s="50"/>
      <c r="AN2216" s="50"/>
      <c r="AO2216" s="50"/>
      <c r="AP2216" s="50"/>
      <c r="AQ2216" s="50"/>
      <c r="AR2216" s="50"/>
      <c r="AS2216" s="50"/>
      <c r="AT2216" s="50"/>
      <c r="AU2216" s="50"/>
      <c r="AV2216" s="50"/>
      <c r="AW2216" s="50"/>
      <c r="AX2216" s="50"/>
      <c r="AY2216" s="50"/>
      <c r="AZ2216" s="50"/>
      <c r="BA2216" s="50"/>
      <c r="BB2216" s="50"/>
      <c r="BC2216" s="50"/>
      <c r="BD2216" s="50"/>
      <c r="BE2216" s="50"/>
      <c r="BF2216" s="50"/>
      <c r="BG2216" s="50"/>
    </row>
    <row r="2217" spans="4:59" s="51" customFormat="1" x14ac:dyDescent="0.25">
      <c r="D2217" s="228"/>
      <c r="G2217" s="224"/>
      <c r="H2217" s="225"/>
      <c r="I2217" s="225"/>
      <c r="J2217" s="225"/>
      <c r="K2217" s="225"/>
      <c r="L2217" s="225"/>
      <c r="M2217" s="225"/>
      <c r="N2217" s="225"/>
      <c r="O2217" s="225"/>
      <c r="P2217" s="225"/>
      <c r="Q2217" s="225"/>
      <c r="R2217" s="225"/>
      <c r="S2217" s="225"/>
      <c r="T2217" s="225"/>
      <c r="U2217" s="225"/>
      <c r="V2217" s="225"/>
      <c r="W2217" s="225"/>
      <c r="X2217" s="225"/>
      <c r="Y2217" s="225"/>
      <c r="Z2217" s="225"/>
      <c r="AA2217" s="225"/>
      <c r="AB2217" s="225"/>
      <c r="AC2217" s="225"/>
      <c r="AD2217" s="226"/>
      <c r="AE2217" s="226"/>
      <c r="AF2217" s="227"/>
      <c r="AG2217" s="227"/>
      <c r="AH2217" s="50"/>
      <c r="AI2217" s="50"/>
      <c r="AJ2217" s="50"/>
      <c r="AK2217" s="50"/>
      <c r="AL2217" s="50"/>
      <c r="AM2217" s="50"/>
      <c r="AN2217" s="50"/>
      <c r="AO2217" s="50"/>
      <c r="AP2217" s="50"/>
      <c r="AQ2217" s="50"/>
      <c r="AR2217" s="50"/>
      <c r="AS2217" s="50"/>
      <c r="AT2217" s="50"/>
      <c r="AU2217" s="50"/>
      <c r="AV2217" s="50"/>
      <c r="AW2217" s="50"/>
      <c r="AX2217" s="50"/>
      <c r="AY2217" s="50"/>
      <c r="AZ2217" s="50"/>
      <c r="BA2217" s="50"/>
      <c r="BB2217" s="50"/>
      <c r="BC2217" s="50"/>
      <c r="BD2217" s="50"/>
      <c r="BE2217" s="50"/>
      <c r="BF2217" s="50"/>
      <c r="BG2217" s="50"/>
    </row>
    <row r="2218" spans="4:59" s="51" customFormat="1" x14ac:dyDescent="0.25">
      <c r="D2218" s="228"/>
      <c r="G2218" s="224"/>
      <c r="H2218" s="225"/>
      <c r="I2218" s="225"/>
      <c r="J2218" s="225"/>
      <c r="K2218" s="225"/>
      <c r="L2218" s="225"/>
      <c r="M2218" s="225"/>
      <c r="N2218" s="225"/>
      <c r="O2218" s="225"/>
      <c r="P2218" s="225"/>
      <c r="Q2218" s="225"/>
      <c r="R2218" s="225"/>
      <c r="S2218" s="225"/>
      <c r="T2218" s="225"/>
      <c r="U2218" s="225"/>
      <c r="V2218" s="225"/>
      <c r="W2218" s="225"/>
      <c r="X2218" s="225"/>
      <c r="Y2218" s="225"/>
      <c r="Z2218" s="225"/>
      <c r="AA2218" s="225"/>
      <c r="AB2218" s="225"/>
      <c r="AC2218" s="225"/>
      <c r="AD2218" s="226"/>
      <c r="AE2218" s="226"/>
      <c r="AF2218" s="227"/>
      <c r="AG2218" s="227"/>
      <c r="AH2218" s="50"/>
      <c r="AI2218" s="50"/>
      <c r="AJ2218" s="50"/>
      <c r="AK2218" s="50"/>
      <c r="AL2218" s="50"/>
      <c r="AM2218" s="50"/>
      <c r="AN2218" s="50"/>
      <c r="AO2218" s="50"/>
      <c r="AP2218" s="50"/>
      <c r="AQ2218" s="50"/>
      <c r="AR2218" s="50"/>
      <c r="AS2218" s="50"/>
      <c r="AT2218" s="50"/>
      <c r="AU2218" s="50"/>
      <c r="AV2218" s="50"/>
      <c r="AW2218" s="50"/>
      <c r="AX2218" s="50"/>
      <c r="AY2218" s="50"/>
      <c r="AZ2218" s="50"/>
      <c r="BA2218" s="50"/>
      <c r="BB2218" s="50"/>
      <c r="BC2218" s="50"/>
      <c r="BD2218" s="50"/>
      <c r="BE2218" s="50"/>
      <c r="BF2218" s="50"/>
      <c r="BG2218" s="50"/>
    </row>
    <row r="2219" spans="4:59" s="51" customFormat="1" x14ac:dyDescent="0.25">
      <c r="D2219" s="228"/>
      <c r="G2219" s="224"/>
      <c r="H2219" s="225"/>
      <c r="I2219" s="225"/>
      <c r="J2219" s="225"/>
      <c r="K2219" s="225"/>
      <c r="L2219" s="225"/>
      <c r="M2219" s="225"/>
      <c r="N2219" s="225"/>
      <c r="O2219" s="225"/>
      <c r="P2219" s="225"/>
      <c r="Q2219" s="225"/>
      <c r="R2219" s="225"/>
      <c r="S2219" s="225"/>
      <c r="T2219" s="225"/>
      <c r="U2219" s="225"/>
      <c r="V2219" s="225"/>
      <c r="W2219" s="225"/>
      <c r="X2219" s="225"/>
      <c r="Y2219" s="225"/>
      <c r="Z2219" s="225"/>
      <c r="AA2219" s="225"/>
      <c r="AB2219" s="225"/>
      <c r="AC2219" s="225"/>
      <c r="AD2219" s="226"/>
      <c r="AE2219" s="226"/>
      <c r="AF2219" s="227"/>
      <c r="AG2219" s="227"/>
      <c r="AH2219" s="50"/>
      <c r="AI2219" s="50"/>
      <c r="AJ2219" s="50"/>
      <c r="AK2219" s="50"/>
      <c r="AL2219" s="50"/>
      <c r="AM2219" s="50"/>
      <c r="AN2219" s="50"/>
      <c r="AO2219" s="50"/>
      <c r="AP2219" s="50"/>
      <c r="AQ2219" s="50"/>
      <c r="AR2219" s="50"/>
      <c r="AS2219" s="50"/>
      <c r="AT2219" s="50"/>
      <c r="AU2219" s="50"/>
      <c r="AV2219" s="50"/>
      <c r="AW2219" s="50"/>
      <c r="AX2219" s="50"/>
      <c r="AY2219" s="50"/>
      <c r="AZ2219" s="50"/>
      <c r="BA2219" s="50"/>
      <c r="BB2219" s="50"/>
      <c r="BC2219" s="50"/>
      <c r="BD2219" s="50"/>
      <c r="BE2219" s="50"/>
      <c r="BF2219" s="50"/>
      <c r="BG2219" s="50"/>
    </row>
    <row r="2220" spans="4:59" s="51" customFormat="1" x14ac:dyDescent="0.25">
      <c r="D2220" s="228"/>
      <c r="G2220" s="224"/>
      <c r="H2220" s="225"/>
      <c r="I2220" s="225"/>
      <c r="J2220" s="225"/>
      <c r="K2220" s="225"/>
      <c r="L2220" s="225"/>
      <c r="M2220" s="225"/>
      <c r="N2220" s="225"/>
      <c r="O2220" s="225"/>
      <c r="P2220" s="225"/>
      <c r="Q2220" s="225"/>
      <c r="R2220" s="225"/>
      <c r="S2220" s="225"/>
      <c r="T2220" s="225"/>
      <c r="U2220" s="225"/>
      <c r="V2220" s="225"/>
      <c r="W2220" s="225"/>
      <c r="X2220" s="225"/>
      <c r="Y2220" s="225"/>
      <c r="Z2220" s="225"/>
      <c r="AA2220" s="225"/>
      <c r="AB2220" s="225"/>
      <c r="AC2220" s="225"/>
      <c r="AD2220" s="226"/>
      <c r="AE2220" s="226"/>
      <c r="AF2220" s="227"/>
      <c r="AG2220" s="227"/>
      <c r="AH2220" s="50"/>
      <c r="AI2220" s="50"/>
      <c r="AJ2220" s="50"/>
      <c r="AK2220" s="50"/>
      <c r="AL2220" s="50"/>
      <c r="AM2220" s="50"/>
      <c r="AN2220" s="50"/>
      <c r="AO2220" s="50"/>
      <c r="AP2220" s="50"/>
      <c r="AQ2220" s="50"/>
      <c r="AR2220" s="50"/>
      <c r="AS2220" s="50"/>
      <c r="AT2220" s="50"/>
      <c r="AU2220" s="50"/>
      <c r="AV2220" s="50"/>
      <c r="AW2220" s="50"/>
      <c r="AX2220" s="50"/>
      <c r="AY2220" s="50"/>
      <c r="AZ2220" s="50"/>
      <c r="BA2220" s="50"/>
      <c r="BB2220" s="50"/>
      <c r="BC2220" s="50"/>
      <c r="BD2220" s="50"/>
      <c r="BE2220" s="50"/>
      <c r="BF2220" s="50"/>
      <c r="BG2220" s="50"/>
    </row>
    <row r="2221" spans="4:59" s="51" customFormat="1" x14ac:dyDescent="0.25">
      <c r="D2221" s="228"/>
      <c r="G2221" s="224"/>
      <c r="H2221" s="225"/>
      <c r="I2221" s="225"/>
      <c r="J2221" s="225"/>
      <c r="K2221" s="225"/>
      <c r="L2221" s="225"/>
      <c r="M2221" s="225"/>
      <c r="N2221" s="225"/>
      <c r="O2221" s="225"/>
      <c r="P2221" s="225"/>
      <c r="Q2221" s="225"/>
      <c r="R2221" s="225"/>
      <c r="S2221" s="225"/>
      <c r="T2221" s="225"/>
      <c r="U2221" s="225"/>
      <c r="V2221" s="225"/>
      <c r="W2221" s="225"/>
      <c r="X2221" s="225"/>
      <c r="Y2221" s="225"/>
      <c r="Z2221" s="225"/>
      <c r="AA2221" s="225"/>
      <c r="AB2221" s="225"/>
      <c r="AC2221" s="225"/>
      <c r="AD2221" s="226"/>
      <c r="AE2221" s="226"/>
      <c r="AF2221" s="227"/>
      <c r="AG2221" s="227"/>
      <c r="AH2221" s="50"/>
      <c r="AI2221" s="50"/>
      <c r="AJ2221" s="50"/>
      <c r="AK2221" s="50"/>
      <c r="AL2221" s="50"/>
      <c r="AM2221" s="50"/>
      <c r="AN2221" s="50"/>
      <c r="AO2221" s="50"/>
      <c r="AP2221" s="50"/>
      <c r="AQ2221" s="50"/>
      <c r="AR2221" s="50"/>
      <c r="AS2221" s="50"/>
      <c r="AT2221" s="50"/>
      <c r="AU2221" s="50"/>
      <c r="AV2221" s="50"/>
      <c r="AW2221" s="50"/>
      <c r="AX2221" s="50"/>
      <c r="AY2221" s="50"/>
      <c r="AZ2221" s="50"/>
      <c r="BA2221" s="50"/>
      <c r="BB2221" s="50"/>
      <c r="BC2221" s="50"/>
      <c r="BD2221" s="50"/>
      <c r="BE2221" s="50"/>
      <c r="BF2221" s="50"/>
      <c r="BG2221" s="50"/>
    </row>
    <row r="2222" spans="4:59" s="51" customFormat="1" x14ac:dyDescent="0.25">
      <c r="D2222" s="228"/>
      <c r="G2222" s="224"/>
      <c r="H2222" s="225"/>
      <c r="I2222" s="225"/>
      <c r="J2222" s="225"/>
      <c r="K2222" s="225"/>
      <c r="L2222" s="225"/>
      <c r="M2222" s="225"/>
      <c r="N2222" s="225"/>
      <c r="O2222" s="225"/>
      <c r="P2222" s="225"/>
      <c r="Q2222" s="225"/>
      <c r="R2222" s="225"/>
      <c r="S2222" s="225"/>
      <c r="T2222" s="225"/>
      <c r="U2222" s="225"/>
      <c r="V2222" s="225"/>
      <c r="W2222" s="225"/>
      <c r="X2222" s="225"/>
      <c r="Y2222" s="225"/>
      <c r="Z2222" s="225"/>
      <c r="AA2222" s="225"/>
      <c r="AB2222" s="225"/>
      <c r="AC2222" s="225"/>
      <c r="AD2222" s="226"/>
      <c r="AE2222" s="226"/>
      <c r="AF2222" s="227"/>
      <c r="AG2222" s="227"/>
      <c r="AH2222" s="50"/>
      <c r="AI2222" s="50"/>
      <c r="AJ2222" s="50"/>
      <c r="AK2222" s="50"/>
      <c r="AL2222" s="50"/>
      <c r="AM2222" s="50"/>
      <c r="AN2222" s="50"/>
      <c r="AO2222" s="50"/>
      <c r="AP2222" s="50"/>
      <c r="AQ2222" s="50"/>
      <c r="AR2222" s="50"/>
      <c r="AS2222" s="50"/>
      <c r="AT2222" s="50"/>
      <c r="AU2222" s="50"/>
      <c r="AV2222" s="50"/>
      <c r="AW2222" s="50"/>
      <c r="AX2222" s="50"/>
      <c r="AY2222" s="50"/>
      <c r="AZ2222" s="50"/>
      <c r="BA2222" s="50"/>
      <c r="BB2222" s="50"/>
      <c r="BC2222" s="50"/>
      <c r="BD2222" s="50"/>
      <c r="BE2222" s="50"/>
      <c r="BF2222" s="50"/>
      <c r="BG2222" s="50"/>
    </row>
    <row r="2223" spans="4:59" s="51" customFormat="1" x14ac:dyDescent="0.25">
      <c r="D2223" s="228"/>
      <c r="G2223" s="224"/>
      <c r="H2223" s="225"/>
      <c r="I2223" s="225"/>
      <c r="J2223" s="225"/>
      <c r="K2223" s="225"/>
      <c r="L2223" s="225"/>
      <c r="M2223" s="225"/>
      <c r="N2223" s="225"/>
      <c r="O2223" s="225"/>
      <c r="P2223" s="225"/>
      <c r="Q2223" s="225"/>
      <c r="R2223" s="225"/>
      <c r="S2223" s="225"/>
      <c r="T2223" s="225"/>
      <c r="U2223" s="225"/>
      <c r="V2223" s="225"/>
      <c r="W2223" s="225"/>
      <c r="X2223" s="225"/>
      <c r="Y2223" s="225"/>
      <c r="Z2223" s="225"/>
      <c r="AA2223" s="225"/>
      <c r="AB2223" s="225"/>
      <c r="AC2223" s="225"/>
      <c r="AD2223" s="226"/>
      <c r="AE2223" s="226"/>
      <c r="AF2223" s="227"/>
      <c r="AG2223" s="227"/>
      <c r="AH2223" s="50"/>
      <c r="AI2223" s="50"/>
      <c r="AJ2223" s="50"/>
      <c r="AK2223" s="50"/>
      <c r="AL2223" s="50"/>
      <c r="AM2223" s="50"/>
      <c r="AN2223" s="50"/>
      <c r="AO2223" s="50"/>
      <c r="AP2223" s="50"/>
      <c r="AQ2223" s="50"/>
      <c r="AR2223" s="50"/>
      <c r="AS2223" s="50"/>
      <c r="AT2223" s="50"/>
      <c r="AU2223" s="50"/>
      <c r="AV2223" s="50"/>
      <c r="AW2223" s="50"/>
      <c r="AX2223" s="50"/>
      <c r="AY2223" s="50"/>
      <c r="AZ2223" s="50"/>
      <c r="BA2223" s="50"/>
      <c r="BB2223" s="50"/>
      <c r="BC2223" s="50"/>
      <c r="BD2223" s="50"/>
      <c r="BE2223" s="50"/>
      <c r="BF2223" s="50"/>
      <c r="BG2223" s="50"/>
    </row>
    <row r="2224" spans="4:59" s="51" customFormat="1" x14ac:dyDescent="0.25">
      <c r="D2224" s="228"/>
      <c r="G2224" s="224"/>
      <c r="H2224" s="225"/>
      <c r="I2224" s="225"/>
      <c r="J2224" s="225"/>
      <c r="K2224" s="225"/>
      <c r="L2224" s="225"/>
      <c r="M2224" s="225"/>
      <c r="N2224" s="225"/>
      <c r="O2224" s="225"/>
      <c r="P2224" s="225"/>
      <c r="Q2224" s="225"/>
      <c r="R2224" s="225"/>
      <c r="S2224" s="225"/>
      <c r="T2224" s="225"/>
      <c r="U2224" s="225"/>
      <c r="V2224" s="225"/>
      <c r="W2224" s="225"/>
      <c r="X2224" s="225"/>
      <c r="Y2224" s="225"/>
      <c r="Z2224" s="225"/>
      <c r="AA2224" s="225"/>
      <c r="AB2224" s="225"/>
      <c r="AC2224" s="225"/>
      <c r="AD2224" s="226"/>
      <c r="AE2224" s="226"/>
      <c r="AF2224" s="227"/>
      <c r="AG2224" s="227"/>
      <c r="AH2224" s="50"/>
      <c r="AI2224" s="50"/>
      <c r="AJ2224" s="50"/>
      <c r="AK2224" s="50"/>
      <c r="AL2224" s="50"/>
      <c r="AM2224" s="50"/>
      <c r="AN2224" s="50"/>
      <c r="AO2224" s="50"/>
      <c r="AP2224" s="50"/>
      <c r="AQ2224" s="50"/>
      <c r="AR2224" s="50"/>
      <c r="AS2224" s="50"/>
      <c r="AT2224" s="50"/>
      <c r="AU2224" s="50"/>
      <c r="AV2224" s="50"/>
      <c r="AW2224" s="50"/>
      <c r="AX2224" s="50"/>
      <c r="AY2224" s="50"/>
      <c r="AZ2224" s="50"/>
      <c r="BA2224" s="50"/>
      <c r="BB2224" s="50"/>
      <c r="BC2224" s="50"/>
      <c r="BD2224" s="50"/>
      <c r="BE2224" s="50"/>
      <c r="BF2224" s="50"/>
      <c r="BG2224" s="50"/>
    </row>
    <row r="2225" spans="4:59" s="51" customFormat="1" x14ac:dyDescent="0.25">
      <c r="D2225" s="228"/>
      <c r="G2225" s="224"/>
      <c r="H2225" s="225"/>
      <c r="I2225" s="225"/>
      <c r="J2225" s="225"/>
      <c r="K2225" s="225"/>
      <c r="L2225" s="225"/>
      <c r="M2225" s="225"/>
      <c r="N2225" s="225"/>
      <c r="O2225" s="225"/>
      <c r="P2225" s="225"/>
      <c r="Q2225" s="225"/>
      <c r="R2225" s="225"/>
      <c r="S2225" s="225"/>
      <c r="T2225" s="225"/>
      <c r="U2225" s="225"/>
      <c r="V2225" s="225"/>
      <c r="W2225" s="225"/>
      <c r="X2225" s="225"/>
      <c r="Y2225" s="225"/>
      <c r="Z2225" s="225"/>
      <c r="AA2225" s="225"/>
      <c r="AB2225" s="225"/>
      <c r="AC2225" s="225"/>
      <c r="AD2225" s="226"/>
      <c r="AE2225" s="226"/>
      <c r="AF2225" s="227"/>
      <c r="AG2225" s="227"/>
      <c r="AH2225" s="50"/>
      <c r="AI2225" s="50"/>
      <c r="AJ2225" s="50"/>
      <c r="AK2225" s="50"/>
      <c r="AL2225" s="50"/>
      <c r="AM2225" s="50"/>
      <c r="AN2225" s="50"/>
      <c r="AO2225" s="50"/>
      <c r="AP2225" s="50"/>
      <c r="AQ2225" s="50"/>
      <c r="AR2225" s="50"/>
      <c r="AS2225" s="50"/>
      <c r="AT2225" s="50"/>
      <c r="AU2225" s="50"/>
      <c r="AV2225" s="50"/>
      <c r="AW2225" s="50"/>
      <c r="AX2225" s="50"/>
      <c r="AY2225" s="50"/>
      <c r="AZ2225" s="50"/>
      <c r="BA2225" s="50"/>
      <c r="BB2225" s="50"/>
      <c r="BC2225" s="50"/>
      <c r="BD2225" s="50"/>
      <c r="BE2225" s="50"/>
      <c r="BF2225" s="50"/>
      <c r="BG2225" s="50"/>
    </row>
    <row r="2226" spans="4:59" s="51" customFormat="1" x14ac:dyDescent="0.25">
      <c r="D2226" s="228"/>
      <c r="G2226" s="224"/>
      <c r="H2226" s="225"/>
      <c r="I2226" s="225"/>
      <c r="J2226" s="225"/>
      <c r="K2226" s="225"/>
      <c r="L2226" s="225"/>
      <c r="M2226" s="225"/>
      <c r="N2226" s="225"/>
      <c r="O2226" s="225"/>
      <c r="P2226" s="225"/>
      <c r="Q2226" s="225"/>
      <c r="R2226" s="225"/>
      <c r="S2226" s="225"/>
      <c r="T2226" s="225"/>
      <c r="U2226" s="225"/>
      <c r="V2226" s="225"/>
      <c r="W2226" s="225"/>
      <c r="X2226" s="225"/>
      <c r="Y2226" s="225"/>
      <c r="Z2226" s="225"/>
      <c r="AA2226" s="225"/>
      <c r="AB2226" s="225"/>
      <c r="AC2226" s="225"/>
      <c r="AD2226" s="226"/>
      <c r="AE2226" s="226"/>
      <c r="AF2226" s="227"/>
      <c r="AG2226" s="227"/>
      <c r="AH2226" s="50"/>
      <c r="AI2226" s="50"/>
      <c r="AJ2226" s="50"/>
      <c r="AK2226" s="50"/>
      <c r="AL2226" s="50"/>
      <c r="AM2226" s="50"/>
      <c r="AN2226" s="50"/>
      <c r="AO2226" s="50"/>
      <c r="AP2226" s="50"/>
      <c r="AQ2226" s="50"/>
      <c r="AR2226" s="50"/>
      <c r="AS2226" s="50"/>
      <c r="AT2226" s="50"/>
      <c r="AU2226" s="50"/>
      <c r="AV2226" s="50"/>
      <c r="AW2226" s="50"/>
      <c r="AX2226" s="50"/>
      <c r="AY2226" s="50"/>
      <c r="AZ2226" s="50"/>
      <c r="BA2226" s="50"/>
      <c r="BB2226" s="50"/>
      <c r="BC2226" s="50"/>
      <c r="BD2226" s="50"/>
      <c r="BE2226" s="50"/>
      <c r="BF2226" s="50"/>
      <c r="BG2226" s="50"/>
    </row>
    <row r="2227" spans="4:59" s="51" customFormat="1" x14ac:dyDescent="0.25">
      <c r="D2227" s="228"/>
      <c r="G2227" s="224"/>
      <c r="H2227" s="225"/>
      <c r="I2227" s="225"/>
      <c r="J2227" s="225"/>
      <c r="K2227" s="225"/>
      <c r="L2227" s="225"/>
      <c r="M2227" s="225"/>
      <c r="N2227" s="225"/>
      <c r="O2227" s="225"/>
      <c r="P2227" s="225"/>
      <c r="Q2227" s="225"/>
      <c r="R2227" s="225"/>
      <c r="S2227" s="225"/>
      <c r="T2227" s="225"/>
      <c r="U2227" s="225"/>
      <c r="V2227" s="225"/>
      <c r="W2227" s="225"/>
      <c r="X2227" s="225"/>
      <c r="Y2227" s="225"/>
      <c r="Z2227" s="225"/>
      <c r="AA2227" s="225"/>
      <c r="AB2227" s="225"/>
      <c r="AC2227" s="225"/>
      <c r="AD2227" s="226"/>
      <c r="AE2227" s="226"/>
      <c r="AF2227" s="227"/>
      <c r="AG2227" s="227"/>
      <c r="AH2227" s="50"/>
      <c r="AI2227" s="50"/>
      <c r="AJ2227" s="50"/>
      <c r="AK2227" s="50"/>
      <c r="AL2227" s="50"/>
      <c r="AM2227" s="50"/>
      <c r="AN2227" s="50"/>
      <c r="AO2227" s="50"/>
      <c r="AP2227" s="50"/>
      <c r="AQ2227" s="50"/>
      <c r="AR2227" s="50"/>
      <c r="AS2227" s="50"/>
      <c r="AT2227" s="50"/>
      <c r="AU2227" s="50"/>
      <c r="AV2227" s="50"/>
      <c r="AW2227" s="50"/>
      <c r="AX2227" s="50"/>
      <c r="AY2227" s="50"/>
      <c r="AZ2227" s="50"/>
      <c r="BA2227" s="50"/>
      <c r="BB2227" s="50"/>
      <c r="BC2227" s="50"/>
      <c r="BD2227" s="50"/>
      <c r="BE2227" s="50"/>
      <c r="BF2227" s="50"/>
      <c r="BG2227" s="50"/>
    </row>
    <row r="2228" spans="4:59" s="51" customFormat="1" x14ac:dyDescent="0.25">
      <c r="D2228" s="228"/>
      <c r="G2228" s="224"/>
      <c r="H2228" s="225"/>
      <c r="I2228" s="225"/>
      <c r="J2228" s="225"/>
      <c r="K2228" s="225"/>
      <c r="L2228" s="225"/>
      <c r="M2228" s="225"/>
      <c r="N2228" s="225"/>
      <c r="O2228" s="225"/>
      <c r="P2228" s="225"/>
      <c r="Q2228" s="225"/>
      <c r="R2228" s="225"/>
      <c r="S2228" s="225"/>
      <c r="T2228" s="225"/>
      <c r="U2228" s="225"/>
      <c r="V2228" s="225"/>
      <c r="W2228" s="225"/>
      <c r="X2228" s="225"/>
      <c r="Y2228" s="225"/>
      <c r="Z2228" s="225"/>
      <c r="AA2228" s="225"/>
      <c r="AB2228" s="225"/>
      <c r="AC2228" s="225"/>
      <c r="AD2228" s="226"/>
      <c r="AE2228" s="226"/>
      <c r="AF2228" s="227"/>
      <c r="AG2228" s="227"/>
      <c r="AH2228" s="50"/>
      <c r="AI2228" s="50"/>
      <c r="AJ2228" s="50"/>
      <c r="AK2228" s="50"/>
      <c r="AL2228" s="50"/>
      <c r="AM2228" s="50"/>
      <c r="AN2228" s="50"/>
      <c r="AO2228" s="50"/>
      <c r="AP2228" s="50"/>
      <c r="AQ2228" s="50"/>
      <c r="AR2228" s="50"/>
      <c r="AS2228" s="50"/>
      <c r="AT2228" s="50"/>
      <c r="AU2228" s="50"/>
      <c r="AV2228" s="50"/>
      <c r="AW2228" s="50"/>
      <c r="AX2228" s="50"/>
      <c r="AY2228" s="50"/>
      <c r="AZ2228" s="50"/>
      <c r="BA2228" s="50"/>
      <c r="BB2228" s="50"/>
      <c r="BC2228" s="50"/>
      <c r="BD2228" s="50"/>
      <c r="BE2228" s="50"/>
      <c r="BF2228" s="50"/>
      <c r="BG2228" s="50"/>
    </row>
    <row r="2229" spans="4:59" s="51" customFormat="1" x14ac:dyDescent="0.25">
      <c r="D2229" s="228"/>
      <c r="G2229" s="224"/>
      <c r="H2229" s="225"/>
      <c r="I2229" s="225"/>
      <c r="J2229" s="225"/>
      <c r="K2229" s="225"/>
      <c r="L2229" s="225"/>
      <c r="M2229" s="225"/>
      <c r="N2229" s="225"/>
      <c r="O2229" s="225"/>
      <c r="P2229" s="225"/>
      <c r="Q2229" s="225"/>
      <c r="R2229" s="225"/>
      <c r="S2229" s="225"/>
      <c r="T2229" s="225"/>
      <c r="U2229" s="225"/>
      <c r="V2229" s="225"/>
      <c r="W2229" s="225"/>
      <c r="X2229" s="225"/>
      <c r="Y2229" s="225"/>
      <c r="Z2229" s="225"/>
      <c r="AA2229" s="225"/>
      <c r="AB2229" s="225"/>
      <c r="AC2229" s="225"/>
      <c r="AD2229" s="226"/>
      <c r="AE2229" s="226"/>
      <c r="AF2229" s="227"/>
      <c r="AG2229" s="227"/>
      <c r="AH2229" s="50"/>
      <c r="AI2229" s="50"/>
      <c r="AJ2229" s="50"/>
      <c r="AK2229" s="50"/>
      <c r="AL2229" s="50"/>
      <c r="AM2229" s="50"/>
      <c r="AN2229" s="50"/>
      <c r="AO2229" s="50"/>
      <c r="AP2229" s="50"/>
      <c r="AQ2229" s="50"/>
      <c r="AR2229" s="50"/>
      <c r="AS2229" s="50"/>
      <c r="AT2229" s="50"/>
      <c r="AU2229" s="50"/>
      <c r="AV2229" s="50"/>
      <c r="AW2229" s="50"/>
      <c r="AX2229" s="50"/>
      <c r="AY2229" s="50"/>
      <c r="AZ2229" s="50"/>
      <c r="BA2229" s="50"/>
      <c r="BB2229" s="50"/>
      <c r="BC2229" s="50"/>
      <c r="BD2229" s="50"/>
      <c r="BE2229" s="50"/>
      <c r="BF2229" s="50"/>
      <c r="BG2229" s="50"/>
    </row>
    <row r="2230" spans="4:59" s="51" customFormat="1" x14ac:dyDescent="0.25">
      <c r="D2230" s="228"/>
      <c r="G2230" s="224"/>
      <c r="H2230" s="225"/>
      <c r="I2230" s="225"/>
      <c r="J2230" s="225"/>
      <c r="K2230" s="225"/>
      <c r="L2230" s="225"/>
      <c r="M2230" s="225"/>
      <c r="N2230" s="225"/>
      <c r="O2230" s="225"/>
      <c r="P2230" s="225"/>
      <c r="Q2230" s="225"/>
      <c r="R2230" s="225"/>
      <c r="S2230" s="225"/>
      <c r="T2230" s="225"/>
      <c r="U2230" s="225"/>
      <c r="V2230" s="225"/>
      <c r="W2230" s="225"/>
      <c r="X2230" s="225"/>
      <c r="Y2230" s="225"/>
      <c r="Z2230" s="225"/>
      <c r="AA2230" s="225"/>
      <c r="AB2230" s="225"/>
      <c r="AC2230" s="225"/>
      <c r="AD2230" s="226"/>
      <c r="AE2230" s="226"/>
      <c r="AF2230" s="227"/>
      <c r="AG2230" s="227"/>
      <c r="AH2230" s="50"/>
      <c r="AI2230" s="50"/>
      <c r="AJ2230" s="50"/>
      <c r="AK2230" s="50"/>
      <c r="AL2230" s="50"/>
      <c r="AM2230" s="50"/>
      <c r="AN2230" s="50"/>
      <c r="AO2230" s="50"/>
      <c r="AP2230" s="50"/>
      <c r="AQ2230" s="50"/>
      <c r="AR2230" s="50"/>
      <c r="AS2230" s="50"/>
      <c r="AT2230" s="50"/>
      <c r="AU2230" s="50"/>
      <c r="AV2230" s="50"/>
      <c r="AW2230" s="50"/>
      <c r="AX2230" s="50"/>
      <c r="AY2230" s="50"/>
      <c r="AZ2230" s="50"/>
      <c r="BA2230" s="50"/>
      <c r="BB2230" s="50"/>
      <c r="BC2230" s="50"/>
      <c r="BD2230" s="50"/>
      <c r="BE2230" s="50"/>
      <c r="BF2230" s="50"/>
      <c r="BG2230" s="50"/>
    </row>
    <row r="2231" spans="4:59" s="51" customFormat="1" x14ac:dyDescent="0.25">
      <c r="D2231" s="228"/>
      <c r="G2231" s="224"/>
      <c r="H2231" s="225"/>
      <c r="I2231" s="225"/>
      <c r="J2231" s="225"/>
      <c r="K2231" s="225"/>
      <c r="L2231" s="225"/>
      <c r="M2231" s="225"/>
      <c r="N2231" s="225"/>
      <c r="O2231" s="225"/>
      <c r="P2231" s="225"/>
      <c r="Q2231" s="225"/>
      <c r="R2231" s="225"/>
      <c r="S2231" s="225"/>
      <c r="T2231" s="225"/>
      <c r="U2231" s="225"/>
      <c r="V2231" s="225"/>
      <c r="W2231" s="225"/>
      <c r="X2231" s="225"/>
      <c r="Y2231" s="225"/>
      <c r="Z2231" s="225"/>
      <c r="AA2231" s="225"/>
      <c r="AB2231" s="225"/>
      <c r="AC2231" s="225"/>
      <c r="AD2231" s="226"/>
      <c r="AE2231" s="226"/>
      <c r="AF2231" s="227"/>
      <c r="AG2231" s="227"/>
      <c r="AH2231" s="50"/>
      <c r="AI2231" s="50"/>
      <c r="AJ2231" s="50"/>
      <c r="AK2231" s="50"/>
      <c r="AL2231" s="50"/>
      <c r="AM2231" s="50"/>
      <c r="AN2231" s="50"/>
      <c r="AO2231" s="50"/>
      <c r="AP2231" s="50"/>
      <c r="AQ2231" s="50"/>
      <c r="AR2231" s="50"/>
      <c r="AS2231" s="50"/>
      <c r="AT2231" s="50"/>
      <c r="AU2231" s="50"/>
      <c r="AV2231" s="50"/>
      <c r="AW2231" s="50"/>
      <c r="AX2231" s="50"/>
      <c r="AY2231" s="50"/>
      <c r="AZ2231" s="50"/>
      <c r="BA2231" s="50"/>
      <c r="BB2231" s="50"/>
      <c r="BC2231" s="50"/>
      <c r="BD2231" s="50"/>
      <c r="BE2231" s="50"/>
      <c r="BF2231" s="50"/>
      <c r="BG2231" s="50"/>
    </row>
    <row r="2232" spans="4:59" s="51" customFormat="1" x14ac:dyDescent="0.25">
      <c r="D2232" s="228"/>
      <c r="G2232" s="224"/>
      <c r="H2232" s="225"/>
      <c r="I2232" s="225"/>
      <c r="J2232" s="225"/>
      <c r="K2232" s="225"/>
      <c r="L2232" s="225"/>
      <c r="M2232" s="225"/>
      <c r="N2232" s="225"/>
      <c r="O2232" s="225"/>
      <c r="P2232" s="225"/>
      <c r="Q2232" s="225"/>
      <c r="R2232" s="225"/>
      <c r="S2232" s="225"/>
      <c r="T2232" s="225"/>
      <c r="U2232" s="225"/>
      <c r="V2232" s="225"/>
      <c r="W2232" s="225"/>
      <c r="X2232" s="225"/>
      <c r="Y2232" s="225"/>
      <c r="Z2232" s="225"/>
      <c r="AA2232" s="225"/>
      <c r="AB2232" s="225"/>
      <c r="AC2232" s="225"/>
      <c r="AD2232" s="226"/>
      <c r="AE2232" s="226"/>
      <c r="AF2232" s="227"/>
      <c r="AG2232" s="227"/>
      <c r="AH2232" s="50"/>
      <c r="AI2232" s="50"/>
      <c r="AJ2232" s="50"/>
      <c r="AK2232" s="50"/>
      <c r="AL2232" s="50"/>
      <c r="AM2232" s="50"/>
      <c r="AN2232" s="50"/>
      <c r="AO2232" s="50"/>
      <c r="AP2232" s="50"/>
      <c r="AQ2232" s="50"/>
      <c r="AR2232" s="50"/>
      <c r="AS2232" s="50"/>
      <c r="AT2232" s="50"/>
      <c r="AU2232" s="50"/>
      <c r="AV2232" s="50"/>
      <c r="AW2232" s="50"/>
      <c r="AX2232" s="50"/>
      <c r="AY2232" s="50"/>
      <c r="AZ2232" s="50"/>
      <c r="BA2232" s="50"/>
      <c r="BB2232" s="50"/>
      <c r="BC2232" s="50"/>
      <c r="BD2232" s="50"/>
      <c r="BE2232" s="50"/>
      <c r="BF2232" s="50"/>
      <c r="BG2232" s="50"/>
    </row>
    <row r="2233" spans="4:59" s="51" customFormat="1" x14ac:dyDescent="0.25">
      <c r="D2233" s="228"/>
      <c r="G2233" s="224"/>
      <c r="H2233" s="225"/>
      <c r="I2233" s="225"/>
      <c r="J2233" s="225"/>
      <c r="K2233" s="225"/>
      <c r="L2233" s="225"/>
      <c r="M2233" s="225"/>
      <c r="N2233" s="225"/>
      <c r="O2233" s="225"/>
      <c r="P2233" s="225"/>
      <c r="Q2233" s="225"/>
      <c r="R2233" s="225"/>
      <c r="S2233" s="225"/>
      <c r="T2233" s="225"/>
      <c r="U2233" s="225"/>
      <c r="V2233" s="225"/>
      <c r="W2233" s="225"/>
      <c r="X2233" s="225"/>
      <c r="Y2233" s="225"/>
      <c r="Z2233" s="225"/>
      <c r="AA2233" s="225"/>
      <c r="AB2233" s="225"/>
      <c r="AC2233" s="225"/>
      <c r="AD2233" s="226"/>
      <c r="AE2233" s="226"/>
      <c r="AF2233" s="227"/>
      <c r="AG2233" s="227"/>
      <c r="AH2233" s="50"/>
      <c r="AI2233" s="50"/>
      <c r="AJ2233" s="50"/>
      <c r="AK2233" s="50"/>
      <c r="AL2233" s="50"/>
      <c r="AM2233" s="50"/>
      <c r="AN2233" s="50"/>
      <c r="AO2233" s="50"/>
      <c r="AP2233" s="50"/>
      <c r="AQ2233" s="50"/>
      <c r="AR2233" s="50"/>
      <c r="AS2233" s="50"/>
      <c r="AT2233" s="50"/>
      <c r="AU2233" s="50"/>
      <c r="AV2233" s="50"/>
      <c r="AW2233" s="50"/>
      <c r="AX2233" s="50"/>
      <c r="AY2233" s="50"/>
      <c r="AZ2233" s="50"/>
      <c r="BA2233" s="50"/>
      <c r="BB2233" s="50"/>
      <c r="BC2233" s="50"/>
      <c r="BD2233" s="50"/>
      <c r="BE2233" s="50"/>
      <c r="BF2233" s="50"/>
      <c r="BG2233" s="50"/>
    </row>
    <row r="2234" spans="4:59" s="51" customFormat="1" x14ac:dyDescent="0.25">
      <c r="D2234" s="228"/>
      <c r="G2234" s="224"/>
      <c r="H2234" s="225"/>
      <c r="I2234" s="225"/>
      <c r="J2234" s="225"/>
      <c r="K2234" s="225"/>
      <c r="L2234" s="225"/>
      <c r="M2234" s="225"/>
      <c r="N2234" s="225"/>
      <c r="O2234" s="225"/>
      <c r="P2234" s="225"/>
      <c r="Q2234" s="225"/>
      <c r="R2234" s="225"/>
      <c r="S2234" s="225"/>
      <c r="T2234" s="225"/>
      <c r="U2234" s="225"/>
      <c r="V2234" s="225"/>
      <c r="W2234" s="225"/>
      <c r="X2234" s="225"/>
      <c r="Y2234" s="225"/>
      <c r="Z2234" s="225"/>
      <c r="AA2234" s="225"/>
      <c r="AB2234" s="225"/>
      <c r="AC2234" s="225"/>
      <c r="AD2234" s="226"/>
      <c r="AE2234" s="226"/>
      <c r="AF2234" s="227"/>
      <c r="AG2234" s="227"/>
      <c r="AH2234" s="50"/>
      <c r="AI2234" s="50"/>
      <c r="AJ2234" s="50"/>
      <c r="AK2234" s="50"/>
      <c r="AL2234" s="50"/>
      <c r="AM2234" s="50"/>
      <c r="AN2234" s="50"/>
      <c r="AO2234" s="50"/>
      <c r="AP2234" s="50"/>
      <c r="AQ2234" s="50"/>
      <c r="AR2234" s="50"/>
      <c r="AS2234" s="50"/>
      <c r="AT2234" s="50"/>
      <c r="AU2234" s="50"/>
      <c r="AV2234" s="50"/>
      <c r="AW2234" s="50"/>
      <c r="AX2234" s="50"/>
      <c r="AY2234" s="50"/>
      <c r="AZ2234" s="50"/>
      <c r="BA2234" s="50"/>
      <c r="BB2234" s="50"/>
      <c r="BC2234" s="50"/>
      <c r="BD2234" s="50"/>
      <c r="BE2234" s="50"/>
      <c r="BF2234" s="50"/>
      <c r="BG2234" s="50"/>
    </row>
    <row r="2235" spans="4:59" s="51" customFormat="1" x14ac:dyDescent="0.25">
      <c r="D2235" s="228"/>
      <c r="G2235" s="224"/>
      <c r="H2235" s="225"/>
      <c r="I2235" s="225"/>
      <c r="J2235" s="225"/>
      <c r="K2235" s="225"/>
      <c r="L2235" s="225"/>
      <c r="M2235" s="225"/>
      <c r="N2235" s="225"/>
      <c r="O2235" s="225"/>
      <c r="P2235" s="225"/>
      <c r="Q2235" s="225"/>
      <c r="R2235" s="225"/>
      <c r="S2235" s="225"/>
      <c r="T2235" s="225"/>
      <c r="U2235" s="225"/>
      <c r="V2235" s="225"/>
      <c r="W2235" s="225"/>
      <c r="X2235" s="225"/>
      <c r="Y2235" s="225"/>
      <c r="Z2235" s="225"/>
      <c r="AA2235" s="225"/>
      <c r="AB2235" s="225"/>
      <c r="AC2235" s="225"/>
      <c r="AD2235" s="226"/>
      <c r="AE2235" s="226"/>
      <c r="AF2235" s="227"/>
      <c r="AG2235" s="227"/>
      <c r="AH2235" s="50"/>
      <c r="AI2235" s="50"/>
      <c r="AJ2235" s="50"/>
      <c r="AK2235" s="50"/>
      <c r="AL2235" s="50"/>
      <c r="AM2235" s="50"/>
      <c r="AN2235" s="50"/>
      <c r="AO2235" s="50"/>
      <c r="AP2235" s="50"/>
      <c r="AQ2235" s="50"/>
      <c r="AR2235" s="50"/>
      <c r="AS2235" s="50"/>
      <c r="AT2235" s="50"/>
      <c r="AU2235" s="50"/>
      <c r="AV2235" s="50"/>
      <c r="AW2235" s="50"/>
      <c r="AX2235" s="50"/>
      <c r="AY2235" s="50"/>
      <c r="AZ2235" s="50"/>
      <c r="BA2235" s="50"/>
      <c r="BB2235" s="50"/>
      <c r="BC2235" s="50"/>
      <c r="BD2235" s="50"/>
      <c r="BE2235" s="50"/>
      <c r="BF2235" s="50"/>
      <c r="BG2235" s="50"/>
    </row>
    <row r="2236" spans="4:59" s="51" customFormat="1" x14ac:dyDescent="0.25">
      <c r="D2236" s="228"/>
      <c r="G2236" s="224"/>
      <c r="H2236" s="225"/>
      <c r="I2236" s="225"/>
      <c r="J2236" s="225"/>
      <c r="K2236" s="225"/>
      <c r="L2236" s="225"/>
      <c r="M2236" s="225"/>
      <c r="N2236" s="225"/>
      <c r="O2236" s="225"/>
      <c r="P2236" s="225"/>
      <c r="Q2236" s="225"/>
      <c r="R2236" s="225"/>
      <c r="S2236" s="225"/>
      <c r="T2236" s="225"/>
      <c r="U2236" s="225"/>
      <c r="V2236" s="225"/>
      <c r="W2236" s="225"/>
      <c r="X2236" s="225"/>
      <c r="Y2236" s="225"/>
      <c r="Z2236" s="225"/>
      <c r="AA2236" s="225"/>
      <c r="AB2236" s="225"/>
      <c r="AC2236" s="225"/>
      <c r="AD2236" s="226"/>
      <c r="AE2236" s="226"/>
      <c r="AF2236" s="227"/>
      <c r="AG2236" s="227"/>
      <c r="AH2236" s="50"/>
      <c r="AI2236" s="50"/>
      <c r="AJ2236" s="50"/>
      <c r="AK2236" s="50"/>
      <c r="AL2236" s="50"/>
      <c r="AM2236" s="50"/>
      <c r="AN2236" s="50"/>
      <c r="AO2236" s="50"/>
      <c r="AP2236" s="50"/>
      <c r="AQ2236" s="50"/>
      <c r="AR2236" s="50"/>
      <c r="AS2236" s="50"/>
      <c r="AT2236" s="50"/>
      <c r="AU2236" s="50"/>
      <c r="AV2236" s="50"/>
      <c r="AW2236" s="50"/>
      <c r="AX2236" s="50"/>
      <c r="AY2236" s="50"/>
      <c r="AZ2236" s="50"/>
      <c r="BA2236" s="50"/>
      <c r="BB2236" s="50"/>
      <c r="BC2236" s="50"/>
      <c r="BD2236" s="50"/>
      <c r="BE2236" s="50"/>
      <c r="BF2236" s="50"/>
      <c r="BG2236" s="50"/>
    </row>
    <row r="2237" spans="4:59" s="51" customFormat="1" x14ac:dyDescent="0.25">
      <c r="D2237" s="228"/>
      <c r="G2237" s="224"/>
      <c r="H2237" s="225"/>
      <c r="I2237" s="225"/>
      <c r="J2237" s="225"/>
      <c r="K2237" s="225"/>
      <c r="L2237" s="225"/>
      <c r="M2237" s="225"/>
      <c r="N2237" s="225"/>
      <c r="O2237" s="225"/>
      <c r="P2237" s="225"/>
      <c r="Q2237" s="225"/>
      <c r="R2237" s="225"/>
      <c r="S2237" s="225"/>
      <c r="T2237" s="225"/>
      <c r="U2237" s="225"/>
      <c r="V2237" s="225"/>
      <c r="W2237" s="225"/>
      <c r="X2237" s="225"/>
      <c r="Y2237" s="225"/>
      <c r="Z2237" s="225"/>
      <c r="AA2237" s="225"/>
      <c r="AB2237" s="225"/>
      <c r="AC2237" s="225"/>
      <c r="AD2237" s="226"/>
      <c r="AE2237" s="226"/>
      <c r="AF2237" s="227"/>
      <c r="AG2237" s="227"/>
      <c r="AH2237" s="50"/>
      <c r="AI2237" s="50"/>
      <c r="AJ2237" s="50"/>
      <c r="AK2237" s="50"/>
      <c r="AL2237" s="50"/>
      <c r="AM2237" s="50"/>
      <c r="AN2237" s="50"/>
      <c r="AO2237" s="50"/>
      <c r="AP2237" s="50"/>
      <c r="AQ2237" s="50"/>
      <c r="AR2237" s="50"/>
      <c r="AS2237" s="50"/>
      <c r="AT2237" s="50"/>
      <c r="AU2237" s="50"/>
      <c r="AV2237" s="50"/>
      <c r="AW2237" s="50"/>
      <c r="AX2237" s="50"/>
      <c r="AY2237" s="50"/>
      <c r="AZ2237" s="50"/>
      <c r="BA2237" s="50"/>
      <c r="BB2237" s="50"/>
      <c r="BC2237" s="50"/>
      <c r="BD2237" s="50"/>
      <c r="BE2237" s="50"/>
      <c r="BF2237" s="50"/>
      <c r="BG2237" s="50"/>
    </row>
    <row r="2238" spans="4:59" s="51" customFormat="1" x14ac:dyDescent="0.25">
      <c r="D2238" s="228"/>
      <c r="G2238" s="224"/>
      <c r="H2238" s="225"/>
      <c r="I2238" s="225"/>
      <c r="J2238" s="225"/>
      <c r="K2238" s="225"/>
      <c r="L2238" s="225"/>
      <c r="M2238" s="225"/>
      <c r="N2238" s="225"/>
      <c r="O2238" s="225"/>
      <c r="P2238" s="225"/>
      <c r="Q2238" s="225"/>
      <c r="R2238" s="225"/>
      <c r="S2238" s="225"/>
      <c r="T2238" s="225"/>
      <c r="U2238" s="225"/>
      <c r="V2238" s="225"/>
      <c r="W2238" s="225"/>
      <c r="X2238" s="225"/>
      <c r="Y2238" s="225"/>
      <c r="Z2238" s="225"/>
      <c r="AA2238" s="225"/>
      <c r="AB2238" s="225"/>
      <c r="AC2238" s="225"/>
      <c r="AD2238" s="226"/>
      <c r="AE2238" s="226"/>
      <c r="AF2238" s="227"/>
      <c r="AG2238" s="227"/>
      <c r="AH2238" s="50"/>
      <c r="AI2238" s="50"/>
      <c r="AJ2238" s="50"/>
      <c r="AK2238" s="50"/>
      <c r="AL2238" s="50"/>
      <c r="AM2238" s="50"/>
      <c r="AN2238" s="50"/>
      <c r="AO2238" s="50"/>
      <c r="AP2238" s="50"/>
      <c r="AQ2238" s="50"/>
      <c r="AR2238" s="50"/>
      <c r="AS2238" s="50"/>
      <c r="AT2238" s="50"/>
      <c r="AU2238" s="50"/>
      <c r="AV2238" s="50"/>
      <c r="AW2238" s="50"/>
      <c r="AX2238" s="50"/>
      <c r="AY2238" s="50"/>
      <c r="AZ2238" s="50"/>
      <c r="BA2238" s="50"/>
      <c r="BB2238" s="50"/>
      <c r="BC2238" s="50"/>
      <c r="BD2238" s="50"/>
      <c r="BE2238" s="50"/>
      <c r="BF2238" s="50"/>
      <c r="BG2238" s="50"/>
    </row>
    <row r="2239" spans="4:59" s="51" customFormat="1" x14ac:dyDescent="0.25">
      <c r="D2239" s="228"/>
      <c r="G2239" s="224"/>
      <c r="H2239" s="225"/>
      <c r="I2239" s="225"/>
      <c r="J2239" s="225"/>
      <c r="K2239" s="225"/>
      <c r="L2239" s="225"/>
      <c r="M2239" s="225"/>
      <c r="N2239" s="225"/>
      <c r="O2239" s="225"/>
      <c r="P2239" s="225"/>
      <c r="Q2239" s="225"/>
      <c r="R2239" s="225"/>
      <c r="S2239" s="225"/>
      <c r="T2239" s="225"/>
      <c r="U2239" s="225"/>
      <c r="V2239" s="225"/>
      <c r="W2239" s="225"/>
      <c r="X2239" s="225"/>
      <c r="Y2239" s="225"/>
      <c r="Z2239" s="225"/>
      <c r="AA2239" s="225"/>
      <c r="AB2239" s="225"/>
      <c r="AC2239" s="225"/>
      <c r="AD2239" s="226"/>
      <c r="AE2239" s="226"/>
      <c r="AF2239" s="227"/>
      <c r="AG2239" s="227"/>
      <c r="AH2239" s="50"/>
      <c r="AI2239" s="50"/>
      <c r="AJ2239" s="50"/>
      <c r="AK2239" s="50"/>
      <c r="AL2239" s="50"/>
      <c r="AM2239" s="50"/>
      <c r="AN2239" s="50"/>
      <c r="AO2239" s="50"/>
      <c r="AP2239" s="50"/>
      <c r="AQ2239" s="50"/>
      <c r="AR2239" s="50"/>
      <c r="AS2239" s="50"/>
      <c r="AT2239" s="50"/>
      <c r="AU2239" s="50"/>
      <c r="AV2239" s="50"/>
      <c r="AW2239" s="50"/>
      <c r="AX2239" s="50"/>
      <c r="AY2239" s="50"/>
      <c r="AZ2239" s="50"/>
      <c r="BA2239" s="50"/>
      <c r="BB2239" s="50"/>
      <c r="BC2239" s="50"/>
      <c r="BD2239" s="50"/>
      <c r="BE2239" s="50"/>
      <c r="BF2239" s="50"/>
      <c r="BG2239" s="50"/>
    </row>
    <row r="2240" spans="4:59" s="51" customFormat="1" x14ac:dyDescent="0.25">
      <c r="D2240" s="228"/>
      <c r="G2240" s="224"/>
      <c r="H2240" s="225"/>
      <c r="I2240" s="225"/>
      <c r="J2240" s="225"/>
      <c r="K2240" s="225"/>
      <c r="L2240" s="225"/>
      <c r="M2240" s="225"/>
      <c r="N2240" s="225"/>
      <c r="O2240" s="225"/>
      <c r="P2240" s="225"/>
      <c r="Q2240" s="225"/>
      <c r="R2240" s="225"/>
      <c r="S2240" s="225"/>
      <c r="T2240" s="225"/>
      <c r="U2240" s="225"/>
      <c r="V2240" s="225"/>
      <c r="W2240" s="225"/>
      <c r="X2240" s="225"/>
      <c r="Y2240" s="225"/>
      <c r="Z2240" s="225"/>
      <c r="AA2240" s="225"/>
      <c r="AB2240" s="225"/>
      <c r="AC2240" s="225"/>
      <c r="AD2240" s="226"/>
      <c r="AE2240" s="226"/>
      <c r="AF2240" s="227"/>
      <c r="AG2240" s="227"/>
      <c r="AH2240" s="50"/>
      <c r="AI2240" s="50"/>
      <c r="AJ2240" s="50"/>
      <c r="AK2240" s="50"/>
      <c r="AL2240" s="50"/>
      <c r="AM2240" s="50"/>
      <c r="AN2240" s="50"/>
      <c r="AO2240" s="50"/>
      <c r="AP2240" s="50"/>
      <c r="AQ2240" s="50"/>
      <c r="AR2240" s="50"/>
      <c r="AS2240" s="50"/>
      <c r="AT2240" s="50"/>
      <c r="AU2240" s="50"/>
      <c r="AV2240" s="50"/>
      <c r="AW2240" s="50"/>
      <c r="AX2240" s="50"/>
      <c r="AY2240" s="50"/>
      <c r="AZ2240" s="50"/>
      <c r="BA2240" s="50"/>
      <c r="BB2240" s="50"/>
      <c r="BC2240" s="50"/>
      <c r="BD2240" s="50"/>
      <c r="BE2240" s="50"/>
      <c r="BF2240" s="50"/>
      <c r="BG2240" s="50"/>
    </row>
    <row r="2241" spans="4:59" s="51" customFormat="1" x14ac:dyDescent="0.25">
      <c r="D2241" s="228"/>
      <c r="G2241" s="224"/>
      <c r="H2241" s="225"/>
      <c r="I2241" s="225"/>
      <c r="J2241" s="225"/>
      <c r="K2241" s="225"/>
      <c r="L2241" s="225"/>
      <c r="M2241" s="225"/>
      <c r="N2241" s="225"/>
      <c r="O2241" s="225"/>
      <c r="P2241" s="225"/>
      <c r="Q2241" s="225"/>
      <c r="R2241" s="225"/>
      <c r="S2241" s="225"/>
      <c r="T2241" s="225"/>
      <c r="U2241" s="225"/>
      <c r="V2241" s="225"/>
      <c r="W2241" s="225"/>
      <c r="X2241" s="225"/>
      <c r="Y2241" s="225"/>
      <c r="Z2241" s="225"/>
      <c r="AA2241" s="225"/>
      <c r="AB2241" s="225"/>
      <c r="AC2241" s="225"/>
      <c r="AD2241" s="226"/>
      <c r="AE2241" s="226"/>
      <c r="AF2241" s="227"/>
      <c r="AG2241" s="227"/>
      <c r="AH2241" s="50"/>
      <c r="AI2241" s="50"/>
      <c r="AJ2241" s="50"/>
      <c r="AK2241" s="50"/>
      <c r="AL2241" s="50"/>
      <c r="AM2241" s="50"/>
      <c r="AN2241" s="50"/>
      <c r="AO2241" s="50"/>
      <c r="AP2241" s="50"/>
      <c r="AQ2241" s="50"/>
      <c r="AR2241" s="50"/>
      <c r="AS2241" s="50"/>
      <c r="AT2241" s="50"/>
      <c r="AU2241" s="50"/>
      <c r="AV2241" s="50"/>
      <c r="AW2241" s="50"/>
      <c r="AX2241" s="50"/>
      <c r="AY2241" s="50"/>
      <c r="AZ2241" s="50"/>
      <c r="BA2241" s="50"/>
      <c r="BB2241" s="50"/>
      <c r="BC2241" s="50"/>
      <c r="BD2241" s="50"/>
      <c r="BE2241" s="50"/>
      <c r="BF2241" s="50"/>
      <c r="BG2241" s="50"/>
    </row>
    <row r="2242" spans="4:59" s="51" customFormat="1" x14ac:dyDescent="0.25">
      <c r="D2242" s="228"/>
      <c r="G2242" s="224"/>
      <c r="H2242" s="225"/>
      <c r="I2242" s="225"/>
      <c r="J2242" s="225"/>
      <c r="K2242" s="225"/>
      <c r="L2242" s="225"/>
      <c r="M2242" s="225"/>
      <c r="N2242" s="225"/>
      <c r="O2242" s="225"/>
      <c r="P2242" s="225"/>
      <c r="Q2242" s="225"/>
      <c r="R2242" s="225"/>
      <c r="S2242" s="225"/>
      <c r="T2242" s="225"/>
      <c r="U2242" s="225"/>
      <c r="V2242" s="225"/>
      <c r="W2242" s="225"/>
      <c r="X2242" s="225"/>
      <c r="Y2242" s="225"/>
      <c r="Z2242" s="225"/>
      <c r="AA2242" s="225"/>
      <c r="AB2242" s="225"/>
      <c r="AC2242" s="225"/>
      <c r="AD2242" s="226"/>
      <c r="AE2242" s="226"/>
      <c r="AF2242" s="227"/>
      <c r="AG2242" s="227"/>
      <c r="AH2242" s="50"/>
      <c r="AI2242" s="50"/>
      <c r="AJ2242" s="50"/>
      <c r="AK2242" s="50"/>
      <c r="AL2242" s="50"/>
      <c r="AM2242" s="50"/>
      <c r="AN2242" s="50"/>
      <c r="AO2242" s="50"/>
      <c r="AP2242" s="50"/>
      <c r="AQ2242" s="50"/>
      <c r="AR2242" s="50"/>
      <c r="AS2242" s="50"/>
      <c r="AT2242" s="50"/>
      <c r="AU2242" s="50"/>
      <c r="AV2242" s="50"/>
      <c r="AW2242" s="50"/>
      <c r="AX2242" s="50"/>
      <c r="AY2242" s="50"/>
      <c r="AZ2242" s="50"/>
      <c r="BA2242" s="50"/>
      <c r="BB2242" s="50"/>
      <c r="BC2242" s="50"/>
      <c r="BD2242" s="50"/>
      <c r="BE2242" s="50"/>
      <c r="BF2242" s="50"/>
      <c r="BG2242" s="50"/>
    </row>
    <row r="2243" spans="4:59" s="51" customFormat="1" x14ac:dyDescent="0.25">
      <c r="D2243" s="228"/>
      <c r="G2243" s="224"/>
      <c r="H2243" s="225"/>
      <c r="I2243" s="225"/>
      <c r="J2243" s="225"/>
      <c r="K2243" s="225"/>
      <c r="L2243" s="225"/>
      <c r="M2243" s="225"/>
      <c r="N2243" s="225"/>
      <c r="O2243" s="225"/>
      <c r="P2243" s="225"/>
      <c r="Q2243" s="225"/>
      <c r="R2243" s="225"/>
      <c r="S2243" s="225"/>
      <c r="T2243" s="225"/>
      <c r="U2243" s="225"/>
      <c r="V2243" s="225"/>
      <c r="W2243" s="225"/>
      <c r="X2243" s="225"/>
      <c r="Y2243" s="225"/>
      <c r="Z2243" s="225"/>
      <c r="AA2243" s="225"/>
      <c r="AB2243" s="225"/>
      <c r="AC2243" s="225"/>
      <c r="AD2243" s="226"/>
      <c r="AE2243" s="226"/>
      <c r="AF2243" s="227"/>
      <c r="AG2243" s="227"/>
      <c r="AH2243" s="50"/>
      <c r="AI2243" s="50"/>
      <c r="AJ2243" s="50"/>
      <c r="AK2243" s="50"/>
      <c r="AL2243" s="50"/>
      <c r="AM2243" s="50"/>
      <c r="AN2243" s="50"/>
      <c r="AO2243" s="50"/>
      <c r="AP2243" s="50"/>
      <c r="AQ2243" s="50"/>
      <c r="AR2243" s="50"/>
      <c r="AS2243" s="50"/>
      <c r="AT2243" s="50"/>
      <c r="AU2243" s="50"/>
      <c r="AV2243" s="50"/>
      <c r="AW2243" s="50"/>
      <c r="AX2243" s="50"/>
      <c r="AY2243" s="50"/>
      <c r="AZ2243" s="50"/>
      <c r="BA2243" s="50"/>
      <c r="BB2243" s="50"/>
      <c r="BC2243" s="50"/>
      <c r="BD2243" s="50"/>
      <c r="BE2243" s="50"/>
      <c r="BF2243" s="50"/>
      <c r="BG2243" s="50"/>
    </row>
    <row r="2244" spans="4:59" s="51" customFormat="1" x14ac:dyDescent="0.25">
      <c r="D2244" s="228"/>
      <c r="G2244" s="224"/>
      <c r="H2244" s="225"/>
      <c r="I2244" s="225"/>
      <c r="J2244" s="225"/>
      <c r="K2244" s="225"/>
      <c r="L2244" s="225"/>
      <c r="M2244" s="225"/>
      <c r="N2244" s="225"/>
      <c r="O2244" s="225"/>
      <c r="P2244" s="225"/>
      <c r="Q2244" s="225"/>
      <c r="R2244" s="225"/>
      <c r="S2244" s="225"/>
      <c r="T2244" s="225"/>
      <c r="U2244" s="225"/>
      <c r="V2244" s="225"/>
      <c r="W2244" s="225"/>
      <c r="X2244" s="225"/>
      <c r="Y2244" s="225"/>
      <c r="Z2244" s="225"/>
      <c r="AA2244" s="225"/>
      <c r="AB2244" s="225"/>
      <c r="AC2244" s="225"/>
      <c r="AD2244" s="226"/>
      <c r="AE2244" s="226"/>
      <c r="AF2244" s="227"/>
      <c r="AG2244" s="227"/>
      <c r="AH2244" s="50"/>
      <c r="AI2244" s="50"/>
      <c r="AJ2244" s="50"/>
      <c r="AK2244" s="50"/>
      <c r="AL2244" s="50"/>
      <c r="AM2244" s="50"/>
      <c r="AN2244" s="50"/>
      <c r="AO2244" s="50"/>
      <c r="AP2244" s="50"/>
      <c r="AQ2244" s="50"/>
      <c r="AR2244" s="50"/>
      <c r="AS2244" s="50"/>
      <c r="AT2244" s="50"/>
      <c r="AU2244" s="50"/>
      <c r="AV2244" s="50"/>
      <c r="AW2244" s="50"/>
      <c r="AX2244" s="50"/>
      <c r="AY2244" s="50"/>
      <c r="AZ2244" s="50"/>
      <c r="BA2244" s="50"/>
      <c r="BB2244" s="50"/>
      <c r="BC2244" s="50"/>
      <c r="BD2244" s="50"/>
      <c r="BE2244" s="50"/>
      <c r="BF2244" s="50"/>
      <c r="BG2244" s="50"/>
    </row>
    <row r="2245" spans="4:59" s="51" customFormat="1" x14ac:dyDescent="0.25">
      <c r="D2245" s="228"/>
      <c r="G2245" s="224"/>
      <c r="H2245" s="225"/>
      <c r="I2245" s="225"/>
      <c r="J2245" s="225"/>
      <c r="K2245" s="225"/>
      <c r="L2245" s="225"/>
      <c r="M2245" s="225"/>
      <c r="N2245" s="225"/>
      <c r="O2245" s="225"/>
      <c r="P2245" s="225"/>
      <c r="Q2245" s="225"/>
      <c r="R2245" s="225"/>
      <c r="S2245" s="225"/>
      <c r="T2245" s="225"/>
      <c r="U2245" s="225"/>
      <c r="V2245" s="225"/>
      <c r="W2245" s="225"/>
      <c r="X2245" s="225"/>
      <c r="Y2245" s="225"/>
      <c r="Z2245" s="225"/>
      <c r="AA2245" s="225"/>
      <c r="AB2245" s="225"/>
      <c r="AC2245" s="225"/>
      <c r="AD2245" s="226"/>
      <c r="AE2245" s="226"/>
      <c r="AF2245" s="227"/>
      <c r="AG2245" s="227"/>
      <c r="AH2245" s="50"/>
      <c r="AI2245" s="50"/>
      <c r="AJ2245" s="50"/>
      <c r="AK2245" s="50"/>
      <c r="AL2245" s="50"/>
      <c r="AM2245" s="50"/>
      <c r="AN2245" s="50"/>
      <c r="AO2245" s="50"/>
      <c r="AP2245" s="50"/>
      <c r="AQ2245" s="50"/>
      <c r="AR2245" s="50"/>
      <c r="AS2245" s="50"/>
      <c r="AT2245" s="50"/>
      <c r="AU2245" s="50"/>
      <c r="AV2245" s="50"/>
      <c r="AW2245" s="50"/>
      <c r="AX2245" s="50"/>
      <c r="AY2245" s="50"/>
      <c r="AZ2245" s="50"/>
      <c r="BA2245" s="50"/>
      <c r="BB2245" s="50"/>
      <c r="BC2245" s="50"/>
      <c r="BD2245" s="50"/>
      <c r="BE2245" s="50"/>
      <c r="BF2245" s="50"/>
      <c r="BG2245" s="50"/>
    </row>
    <row r="2246" spans="4:59" s="51" customFormat="1" x14ac:dyDescent="0.25">
      <c r="D2246" s="228"/>
      <c r="G2246" s="224"/>
      <c r="H2246" s="225"/>
      <c r="I2246" s="225"/>
      <c r="J2246" s="225"/>
      <c r="K2246" s="225"/>
      <c r="L2246" s="225"/>
      <c r="M2246" s="225"/>
      <c r="N2246" s="225"/>
      <c r="O2246" s="225"/>
      <c r="P2246" s="225"/>
      <c r="Q2246" s="225"/>
      <c r="R2246" s="225"/>
      <c r="S2246" s="225"/>
      <c r="T2246" s="225"/>
      <c r="U2246" s="225"/>
      <c r="V2246" s="225"/>
      <c r="W2246" s="225"/>
      <c r="X2246" s="225"/>
      <c r="Y2246" s="225"/>
      <c r="Z2246" s="225"/>
      <c r="AA2246" s="225"/>
      <c r="AB2246" s="225"/>
      <c r="AC2246" s="225"/>
      <c r="AD2246" s="226"/>
      <c r="AE2246" s="226"/>
      <c r="AF2246" s="227"/>
      <c r="AG2246" s="227"/>
      <c r="AH2246" s="50"/>
      <c r="AI2246" s="50"/>
      <c r="AJ2246" s="50"/>
      <c r="AK2246" s="50"/>
      <c r="AL2246" s="50"/>
      <c r="AM2246" s="50"/>
      <c r="AN2246" s="50"/>
      <c r="AO2246" s="50"/>
      <c r="AP2246" s="50"/>
      <c r="AQ2246" s="50"/>
      <c r="AR2246" s="50"/>
      <c r="AS2246" s="50"/>
      <c r="AT2246" s="50"/>
      <c r="AU2246" s="50"/>
      <c r="AV2246" s="50"/>
      <c r="AW2246" s="50"/>
      <c r="AX2246" s="50"/>
      <c r="AY2246" s="50"/>
      <c r="AZ2246" s="50"/>
      <c r="BA2246" s="50"/>
      <c r="BB2246" s="50"/>
      <c r="BC2246" s="50"/>
      <c r="BD2246" s="50"/>
      <c r="BE2246" s="50"/>
      <c r="BF2246" s="50"/>
      <c r="BG2246" s="50"/>
    </row>
    <row r="2247" spans="4:59" s="51" customFormat="1" x14ac:dyDescent="0.25">
      <c r="D2247" s="228"/>
      <c r="G2247" s="224"/>
      <c r="H2247" s="225"/>
      <c r="I2247" s="225"/>
      <c r="J2247" s="225"/>
      <c r="K2247" s="225"/>
      <c r="L2247" s="225"/>
      <c r="M2247" s="225"/>
      <c r="N2247" s="225"/>
      <c r="O2247" s="225"/>
      <c r="P2247" s="225"/>
      <c r="Q2247" s="225"/>
      <c r="R2247" s="225"/>
      <c r="S2247" s="225"/>
      <c r="T2247" s="225"/>
      <c r="U2247" s="225"/>
      <c r="V2247" s="225"/>
      <c r="W2247" s="225"/>
      <c r="X2247" s="225"/>
      <c r="Y2247" s="225"/>
      <c r="Z2247" s="225"/>
      <c r="AA2247" s="225"/>
      <c r="AB2247" s="225"/>
      <c r="AC2247" s="225"/>
      <c r="AD2247" s="226"/>
      <c r="AE2247" s="226"/>
      <c r="AF2247" s="227"/>
      <c r="AG2247" s="227"/>
      <c r="AH2247" s="50"/>
      <c r="AI2247" s="50"/>
      <c r="AJ2247" s="50"/>
      <c r="AK2247" s="50"/>
      <c r="AL2247" s="50"/>
      <c r="AM2247" s="50"/>
      <c r="AN2247" s="50"/>
      <c r="AO2247" s="50"/>
      <c r="AP2247" s="50"/>
      <c r="AQ2247" s="50"/>
      <c r="AR2247" s="50"/>
      <c r="AS2247" s="50"/>
      <c r="AT2247" s="50"/>
      <c r="AU2247" s="50"/>
      <c r="AV2247" s="50"/>
      <c r="AW2247" s="50"/>
      <c r="AX2247" s="50"/>
      <c r="AY2247" s="50"/>
      <c r="AZ2247" s="50"/>
      <c r="BA2247" s="50"/>
      <c r="BB2247" s="50"/>
      <c r="BC2247" s="50"/>
      <c r="BD2247" s="50"/>
      <c r="BE2247" s="50"/>
      <c r="BF2247" s="50"/>
      <c r="BG2247" s="50"/>
    </row>
    <row r="2248" spans="4:59" s="51" customFormat="1" x14ac:dyDescent="0.25">
      <c r="D2248" s="228"/>
      <c r="G2248" s="224"/>
      <c r="H2248" s="225"/>
      <c r="I2248" s="225"/>
      <c r="J2248" s="225"/>
      <c r="K2248" s="225"/>
      <c r="L2248" s="225"/>
      <c r="M2248" s="225"/>
      <c r="N2248" s="225"/>
      <c r="O2248" s="225"/>
      <c r="P2248" s="225"/>
      <c r="Q2248" s="225"/>
      <c r="R2248" s="225"/>
      <c r="S2248" s="225"/>
      <c r="T2248" s="225"/>
      <c r="U2248" s="225"/>
      <c r="V2248" s="225"/>
      <c r="W2248" s="225"/>
      <c r="X2248" s="225"/>
      <c r="Y2248" s="225"/>
      <c r="Z2248" s="225"/>
      <c r="AA2248" s="225"/>
      <c r="AB2248" s="225"/>
      <c r="AC2248" s="225"/>
      <c r="AD2248" s="226"/>
      <c r="AE2248" s="226"/>
      <c r="AF2248" s="227"/>
      <c r="AG2248" s="227"/>
      <c r="AH2248" s="50"/>
      <c r="AI2248" s="50"/>
      <c r="AJ2248" s="50"/>
      <c r="AK2248" s="50"/>
      <c r="AL2248" s="50"/>
      <c r="AM2248" s="50"/>
      <c r="AN2248" s="50"/>
      <c r="AO2248" s="50"/>
      <c r="AP2248" s="50"/>
      <c r="AQ2248" s="50"/>
      <c r="AR2248" s="50"/>
      <c r="AS2248" s="50"/>
      <c r="AT2248" s="50"/>
      <c r="AU2248" s="50"/>
      <c r="AV2248" s="50"/>
      <c r="AW2248" s="50"/>
      <c r="AX2248" s="50"/>
      <c r="AY2248" s="50"/>
      <c r="AZ2248" s="50"/>
      <c r="BA2248" s="50"/>
      <c r="BB2248" s="50"/>
      <c r="BC2248" s="50"/>
      <c r="BD2248" s="50"/>
      <c r="BE2248" s="50"/>
      <c r="BF2248" s="50"/>
      <c r="BG2248" s="50"/>
    </row>
    <row r="2249" spans="4:59" s="51" customFormat="1" x14ac:dyDescent="0.25">
      <c r="D2249" s="228"/>
      <c r="G2249" s="224"/>
      <c r="H2249" s="225"/>
      <c r="I2249" s="225"/>
      <c r="J2249" s="225"/>
      <c r="K2249" s="225"/>
      <c r="L2249" s="225"/>
      <c r="M2249" s="225"/>
      <c r="N2249" s="225"/>
      <c r="O2249" s="225"/>
      <c r="P2249" s="225"/>
      <c r="Q2249" s="225"/>
      <c r="R2249" s="225"/>
      <c r="S2249" s="225"/>
      <c r="T2249" s="225"/>
      <c r="U2249" s="225"/>
      <c r="V2249" s="225"/>
      <c r="W2249" s="225"/>
      <c r="X2249" s="225"/>
      <c r="Y2249" s="225"/>
      <c r="Z2249" s="225"/>
      <c r="AA2249" s="225"/>
      <c r="AB2249" s="225"/>
      <c r="AC2249" s="225"/>
      <c r="AD2249" s="226"/>
      <c r="AE2249" s="226"/>
      <c r="AF2249" s="227"/>
      <c r="AG2249" s="227"/>
      <c r="AH2249" s="50"/>
      <c r="AI2249" s="50"/>
      <c r="AJ2249" s="50"/>
      <c r="AK2249" s="50"/>
      <c r="AL2249" s="50"/>
      <c r="AM2249" s="50"/>
      <c r="AN2249" s="50"/>
      <c r="AO2249" s="50"/>
      <c r="AP2249" s="50"/>
      <c r="AQ2249" s="50"/>
      <c r="AR2249" s="50"/>
      <c r="AS2249" s="50"/>
      <c r="AT2249" s="50"/>
      <c r="AU2249" s="50"/>
      <c r="AV2249" s="50"/>
      <c r="AW2249" s="50"/>
      <c r="AX2249" s="50"/>
      <c r="AY2249" s="50"/>
      <c r="AZ2249" s="50"/>
      <c r="BA2249" s="50"/>
      <c r="BB2249" s="50"/>
      <c r="BC2249" s="50"/>
      <c r="BD2249" s="50"/>
      <c r="BE2249" s="50"/>
      <c r="BF2249" s="50"/>
      <c r="BG2249" s="50"/>
    </row>
    <row r="2250" spans="4:59" s="51" customFormat="1" x14ac:dyDescent="0.25">
      <c r="D2250" s="228"/>
      <c r="G2250" s="224"/>
      <c r="H2250" s="225"/>
      <c r="I2250" s="225"/>
      <c r="J2250" s="225"/>
      <c r="K2250" s="225"/>
      <c r="L2250" s="225"/>
      <c r="M2250" s="225"/>
      <c r="N2250" s="225"/>
      <c r="O2250" s="225"/>
      <c r="P2250" s="225"/>
      <c r="Q2250" s="225"/>
      <c r="R2250" s="225"/>
      <c r="S2250" s="225"/>
      <c r="T2250" s="225"/>
      <c r="U2250" s="225"/>
      <c r="V2250" s="225"/>
      <c r="W2250" s="225"/>
      <c r="X2250" s="225"/>
      <c r="Y2250" s="225"/>
      <c r="Z2250" s="225"/>
      <c r="AA2250" s="225"/>
      <c r="AB2250" s="225"/>
      <c r="AC2250" s="225"/>
      <c r="AD2250" s="226"/>
      <c r="AE2250" s="226"/>
      <c r="AF2250" s="227"/>
      <c r="AG2250" s="227"/>
      <c r="AH2250" s="50"/>
      <c r="AI2250" s="50"/>
      <c r="AJ2250" s="50"/>
      <c r="AK2250" s="50"/>
      <c r="AL2250" s="50"/>
      <c r="AM2250" s="50"/>
      <c r="AN2250" s="50"/>
      <c r="AO2250" s="50"/>
      <c r="AP2250" s="50"/>
      <c r="AQ2250" s="50"/>
      <c r="AR2250" s="50"/>
      <c r="AS2250" s="50"/>
      <c r="AT2250" s="50"/>
      <c r="AU2250" s="50"/>
      <c r="AV2250" s="50"/>
      <c r="AW2250" s="50"/>
      <c r="AX2250" s="50"/>
      <c r="AY2250" s="50"/>
      <c r="AZ2250" s="50"/>
      <c r="BA2250" s="50"/>
      <c r="BB2250" s="50"/>
      <c r="BC2250" s="50"/>
      <c r="BD2250" s="50"/>
      <c r="BE2250" s="50"/>
      <c r="BF2250" s="50"/>
      <c r="BG2250" s="50"/>
    </row>
    <row r="2251" spans="4:59" s="51" customFormat="1" x14ac:dyDescent="0.25">
      <c r="D2251" s="228"/>
      <c r="G2251" s="224"/>
      <c r="H2251" s="225"/>
      <c r="I2251" s="225"/>
      <c r="J2251" s="225"/>
      <c r="K2251" s="225"/>
      <c r="L2251" s="225"/>
      <c r="M2251" s="225"/>
      <c r="N2251" s="225"/>
      <c r="O2251" s="225"/>
      <c r="P2251" s="225"/>
      <c r="Q2251" s="225"/>
      <c r="R2251" s="225"/>
      <c r="S2251" s="225"/>
      <c r="T2251" s="225"/>
      <c r="U2251" s="225"/>
      <c r="V2251" s="225"/>
      <c r="W2251" s="225"/>
      <c r="X2251" s="225"/>
      <c r="Y2251" s="225"/>
      <c r="Z2251" s="225"/>
      <c r="AA2251" s="225"/>
      <c r="AB2251" s="225"/>
      <c r="AC2251" s="225"/>
      <c r="AD2251" s="226"/>
      <c r="AE2251" s="226"/>
      <c r="AF2251" s="227"/>
      <c r="AG2251" s="227"/>
      <c r="AH2251" s="50"/>
      <c r="AI2251" s="50"/>
      <c r="AJ2251" s="50"/>
      <c r="AK2251" s="50"/>
      <c r="AL2251" s="50"/>
      <c r="AM2251" s="50"/>
      <c r="AN2251" s="50"/>
      <c r="AO2251" s="50"/>
      <c r="AP2251" s="50"/>
      <c r="AQ2251" s="50"/>
      <c r="AR2251" s="50"/>
      <c r="AS2251" s="50"/>
      <c r="AT2251" s="50"/>
      <c r="AU2251" s="50"/>
      <c r="AV2251" s="50"/>
      <c r="AW2251" s="50"/>
      <c r="AX2251" s="50"/>
      <c r="AY2251" s="50"/>
      <c r="AZ2251" s="50"/>
      <c r="BA2251" s="50"/>
      <c r="BB2251" s="50"/>
      <c r="BC2251" s="50"/>
      <c r="BD2251" s="50"/>
      <c r="BE2251" s="50"/>
      <c r="BF2251" s="50"/>
      <c r="BG2251" s="50"/>
    </row>
    <row r="2252" spans="4:59" s="51" customFormat="1" x14ac:dyDescent="0.25">
      <c r="D2252" s="228"/>
      <c r="G2252" s="224"/>
      <c r="H2252" s="225"/>
      <c r="I2252" s="225"/>
      <c r="J2252" s="225"/>
      <c r="K2252" s="225"/>
      <c r="L2252" s="225"/>
      <c r="M2252" s="225"/>
      <c r="N2252" s="225"/>
      <c r="O2252" s="225"/>
      <c r="P2252" s="225"/>
      <c r="Q2252" s="225"/>
      <c r="R2252" s="225"/>
      <c r="S2252" s="225"/>
      <c r="T2252" s="225"/>
      <c r="U2252" s="225"/>
      <c r="V2252" s="225"/>
      <c r="W2252" s="225"/>
      <c r="X2252" s="225"/>
      <c r="Y2252" s="225"/>
      <c r="Z2252" s="225"/>
      <c r="AA2252" s="225"/>
      <c r="AB2252" s="225"/>
      <c r="AC2252" s="225"/>
      <c r="AD2252" s="226"/>
      <c r="AE2252" s="226"/>
      <c r="AF2252" s="227"/>
      <c r="AG2252" s="227"/>
      <c r="AH2252" s="50"/>
      <c r="AI2252" s="50"/>
      <c r="AJ2252" s="50"/>
      <c r="AK2252" s="50"/>
      <c r="AL2252" s="50"/>
      <c r="AM2252" s="50"/>
      <c r="AN2252" s="50"/>
      <c r="AO2252" s="50"/>
      <c r="AP2252" s="50"/>
      <c r="AQ2252" s="50"/>
      <c r="AR2252" s="50"/>
      <c r="AS2252" s="50"/>
      <c r="AT2252" s="50"/>
      <c r="AU2252" s="50"/>
      <c r="AV2252" s="50"/>
      <c r="AW2252" s="50"/>
      <c r="AX2252" s="50"/>
      <c r="AY2252" s="50"/>
      <c r="AZ2252" s="50"/>
      <c r="BA2252" s="50"/>
      <c r="BB2252" s="50"/>
      <c r="BC2252" s="50"/>
      <c r="BD2252" s="50"/>
      <c r="BE2252" s="50"/>
      <c r="BF2252" s="50"/>
      <c r="BG2252" s="50"/>
    </row>
    <row r="2253" spans="4:59" s="51" customFormat="1" x14ac:dyDescent="0.25">
      <c r="D2253" s="228"/>
      <c r="G2253" s="224"/>
      <c r="H2253" s="225"/>
      <c r="I2253" s="225"/>
      <c r="J2253" s="225"/>
      <c r="K2253" s="225"/>
      <c r="L2253" s="225"/>
      <c r="M2253" s="225"/>
      <c r="N2253" s="225"/>
      <c r="O2253" s="225"/>
      <c r="P2253" s="225"/>
      <c r="Q2253" s="225"/>
      <c r="R2253" s="225"/>
      <c r="S2253" s="225"/>
      <c r="T2253" s="225"/>
      <c r="U2253" s="225"/>
      <c r="V2253" s="225"/>
      <c r="W2253" s="225"/>
      <c r="X2253" s="225"/>
      <c r="Y2253" s="225"/>
      <c r="Z2253" s="225"/>
      <c r="AA2253" s="225"/>
      <c r="AB2253" s="225"/>
      <c r="AC2253" s="225"/>
      <c r="AD2253" s="226"/>
      <c r="AE2253" s="226"/>
      <c r="AF2253" s="227"/>
      <c r="AG2253" s="227"/>
      <c r="AH2253" s="50"/>
      <c r="AI2253" s="50"/>
      <c r="AJ2253" s="50"/>
      <c r="AK2253" s="50"/>
      <c r="AL2253" s="50"/>
      <c r="AM2253" s="50"/>
      <c r="AN2253" s="50"/>
      <c r="AO2253" s="50"/>
      <c r="AP2253" s="50"/>
      <c r="AQ2253" s="50"/>
      <c r="AR2253" s="50"/>
      <c r="AS2253" s="50"/>
      <c r="AT2253" s="50"/>
      <c r="AU2253" s="50"/>
      <c r="AV2253" s="50"/>
      <c r="AW2253" s="50"/>
      <c r="AX2253" s="50"/>
      <c r="AY2253" s="50"/>
      <c r="AZ2253" s="50"/>
      <c r="BA2253" s="50"/>
      <c r="BB2253" s="50"/>
      <c r="BC2253" s="50"/>
      <c r="BD2253" s="50"/>
      <c r="BE2253" s="50"/>
      <c r="BF2253" s="50"/>
      <c r="BG2253" s="50"/>
    </row>
    <row r="2254" spans="4:59" s="51" customFormat="1" x14ac:dyDescent="0.25">
      <c r="D2254" s="228"/>
      <c r="G2254" s="224"/>
      <c r="H2254" s="225"/>
      <c r="I2254" s="225"/>
      <c r="J2254" s="225"/>
      <c r="K2254" s="225"/>
      <c r="L2254" s="225"/>
      <c r="M2254" s="225"/>
      <c r="N2254" s="225"/>
      <c r="O2254" s="225"/>
      <c r="P2254" s="225"/>
      <c r="Q2254" s="225"/>
      <c r="R2254" s="225"/>
      <c r="S2254" s="225"/>
      <c r="T2254" s="225"/>
      <c r="U2254" s="225"/>
      <c r="V2254" s="225"/>
      <c r="W2254" s="225"/>
      <c r="X2254" s="225"/>
      <c r="Y2254" s="225"/>
      <c r="Z2254" s="225"/>
      <c r="AA2254" s="225"/>
      <c r="AB2254" s="225"/>
      <c r="AC2254" s="225"/>
      <c r="AD2254" s="226"/>
      <c r="AE2254" s="226"/>
      <c r="AF2254" s="227"/>
      <c r="AG2254" s="227"/>
      <c r="AH2254" s="50"/>
      <c r="AI2254" s="50"/>
      <c r="AJ2254" s="50"/>
      <c r="AK2254" s="50"/>
      <c r="AL2254" s="50"/>
      <c r="AM2254" s="50"/>
      <c r="AN2254" s="50"/>
      <c r="AO2254" s="50"/>
      <c r="AP2254" s="50"/>
      <c r="AQ2254" s="50"/>
      <c r="AR2254" s="50"/>
      <c r="AS2254" s="50"/>
      <c r="AT2254" s="50"/>
      <c r="AU2254" s="50"/>
      <c r="AV2254" s="50"/>
      <c r="AW2254" s="50"/>
      <c r="AX2254" s="50"/>
      <c r="AY2254" s="50"/>
      <c r="AZ2254" s="50"/>
      <c r="BA2254" s="50"/>
      <c r="BB2254" s="50"/>
      <c r="BC2254" s="50"/>
      <c r="BD2254" s="50"/>
      <c r="BE2254" s="50"/>
      <c r="BF2254" s="50"/>
      <c r="BG2254" s="50"/>
    </row>
    <row r="2255" spans="4:59" s="51" customFormat="1" x14ac:dyDescent="0.25">
      <c r="D2255" s="228"/>
      <c r="G2255" s="224"/>
      <c r="H2255" s="225"/>
      <c r="I2255" s="225"/>
      <c r="J2255" s="225"/>
      <c r="K2255" s="225"/>
      <c r="L2255" s="225"/>
      <c r="M2255" s="225"/>
      <c r="N2255" s="225"/>
      <c r="O2255" s="225"/>
      <c r="P2255" s="225"/>
      <c r="Q2255" s="225"/>
      <c r="R2255" s="225"/>
      <c r="S2255" s="225"/>
      <c r="T2255" s="225"/>
      <c r="U2255" s="225"/>
      <c r="V2255" s="225"/>
      <c r="W2255" s="225"/>
      <c r="X2255" s="225"/>
      <c r="Y2255" s="225"/>
      <c r="Z2255" s="225"/>
      <c r="AA2255" s="225"/>
      <c r="AB2255" s="225"/>
      <c r="AC2255" s="225"/>
      <c r="AD2255" s="226"/>
      <c r="AE2255" s="226"/>
      <c r="AF2255" s="227"/>
      <c r="AG2255" s="227"/>
      <c r="AH2255" s="50"/>
      <c r="AI2255" s="50"/>
      <c r="AJ2255" s="50"/>
      <c r="AK2255" s="50"/>
      <c r="AL2255" s="50"/>
      <c r="AM2255" s="50"/>
      <c r="AN2255" s="50"/>
      <c r="AO2255" s="50"/>
      <c r="AP2255" s="50"/>
      <c r="AQ2255" s="50"/>
      <c r="AR2255" s="50"/>
      <c r="AS2255" s="50"/>
      <c r="AT2255" s="50"/>
      <c r="AU2255" s="50"/>
      <c r="AV2255" s="50"/>
      <c r="AW2255" s="50"/>
      <c r="AX2255" s="50"/>
      <c r="AY2255" s="50"/>
      <c r="AZ2255" s="50"/>
      <c r="BA2255" s="50"/>
      <c r="BB2255" s="50"/>
      <c r="BC2255" s="50"/>
      <c r="BD2255" s="50"/>
      <c r="BE2255" s="50"/>
      <c r="BF2255" s="50"/>
      <c r="BG2255" s="50"/>
    </row>
    <row r="2256" spans="4:59" s="51" customFormat="1" x14ac:dyDescent="0.25">
      <c r="D2256" s="228"/>
      <c r="G2256" s="224"/>
      <c r="H2256" s="225"/>
      <c r="I2256" s="225"/>
      <c r="J2256" s="225"/>
      <c r="K2256" s="225"/>
      <c r="L2256" s="225"/>
      <c r="M2256" s="225"/>
      <c r="N2256" s="225"/>
      <c r="O2256" s="225"/>
      <c r="P2256" s="225"/>
      <c r="Q2256" s="225"/>
      <c r="R2256" s="225"/>
      <c r="S2256" s="225"/>
      <c r="T2256" s="225"/>
      <c r="U2256" s="225"/>
      <c r="V2256" s="225"/>
      <c r="W2256" s="225"/>
      <c r="X2256" s="225"/>
      <c r="Y2256" s="225"/>
      <c r="Z2256" s="225"/>
      <c r="AA2256" s="225"/>
      <c r="AB2256" s="225"/>
      <c r="AC2256" s="225"/>
      <c r="AD2256" s="226"/>
      <c r="AE2256" s="226"/>
      <c r="AF2256" s="227"/>
      <c r="AG2256" s="227"/>
      <c r="AH2256" s="50"/>
      <c r="AI2256" s="50"/>
      <c r="AJ2256" s="50"/>
      <c r="AK2256" s="50"/>
      <c r="AL2256" s="50"/>
      <c r="AM2256" s="50"/>
      <c r="AN2256" s="50"/>
      <c r="AO2256" s="50"/>
      <c r="AP2256" s="50"/>
      <c r="AQ2256" s="50"/>
      <c r="AR2256" s="50"/>
      <c r="AS2256" s="50"/>
      <c r="AT2256" s="50"/>
      <c r="AU2256" s="50"/>
      <c r="AV2256" s="50"/>
      <c r="AW2256" s="50"/>
      <c r="AX2256" s="50"/>
      <c r="AY2256" s="50"/>
      <c r="AZ2256" s="50"/>
      <c r="BA2256" s="50"/>
      <c r="BB2256" s="50"/>
      <c r="BC2256" s="50"/>
      <c r="BD2256" s="50"/>
      <c r="BE2256" s="50"/>
      <c r="BF2256" s="50"/>
      <c r="BG2256" s="50"/>
    </row>
    <row r="2257" spans="4:59" s="51" customFormat="1" x14ac:dyDescent="0.25">
      <c r="D2257" s="228"/>
      <c r="G2257" s="224"/>
      <c r="H2257" s="225"/>
      <c r="I2257" s="225"/>
      <c r="J2257" s="225"/>
      <c r="K2257" s="225"/>
      <c r="L2257" s="225"/>
      <c r="M2257" s="225"/>
      <c r="N2257" s="225"/>
      <c r="O2257" s="225"/>
      <c r="P2257" s="225"/>
      <c r="Q2257" s="225"/>
      <c r="R2257" s="225"/>
      <c r="S2257" s="225"/>
      <c r="T2257" s="225"/>
      <c r="U2257" s="225"/>
      <c r="V2257" s="225"/>
      <c r="W2257" s="225"/>
      <c r="X2257" s="225"/>
      <c r="Y2257" s="225"/>
      <c r="Z2257" s="225"/>
      <c r="AA2257" s="225"/>
      <c r="AB2257" s="225"/>
      <c r="AC2257" s="225"/>
      <c r="AD2257" s="226"/>
      <c r="AE2257" s="226"/>
      <c r="AF2257" s="227"/>
      <c r="AG2257" s="227"/>
      <c r="AH2257" s="50"/>
      <c r="AI2257" s="50"/>
      <c r="AJ2257" s="50"/>
      <c r="AK2257" s="50"/>
      <c r="AL2257" s="50"/>
      <c r="AM2257" s="50"/>
      <c r="AN2257" s="50"/>
      <c r="AO2257" s="50"/>
      <c r="AP2257" s="50"/>
      <c r="AQ2257" s="50"/>
      <c r="AR2257" s="50"/>
      <c r="AS2257" s="50"/>
      <c r="AT2257" s="50"/>
      <c r="AU2257" s="50"/>
      <c r="AV2257" s="50"/>
      <c r="AW2257" s="50"/>
      <c r="AX2257" s="50"/>
      <c r="AY2257" s="50"/>
      <c r="AZ2257" s="50"/>
      <c r="BA2257" s="50"/>
      <c r="BB2257" s="50"/>
      <c r="BC2257" s="50"/>
      <c r="BD2257" s="50"/>
      <c r="BE2257" s="50"/>
      <c r="BF2257" s="50"/>
      <c r="BG2257" s="50"/>
    </row>
    <row r="2258" spans="4:59" s="51" customFormat="1" x14ac:dyDescent="0.25">
      <c r="D2258" s="228"/>
      <c r="G2258" s="224"/>
      <c r="H2258" s="225"/>
      <c r="I2258" s="225"/>
      <c r="J2258" s="225"/>
      <c r="K2258" s="225"/>
      <c r="L2258" s="225"/>
      <c r="M2258" s="225"/>
      <c r="N2258" s="225"/>
      <c r="O2258" s="225"/>
      <c r="P2258" s="225"/>
      <c r="Q2258" s="225"/>
      <c r="R2258" s="225"/>
      <c r="S2258" s="225"/>
      <c r="T2258" s="225"/>
      <c r="U2258" s="225"/>
      <c r="V2258" s="225"/>
      <c r="W2258" s="225"/>
      <c r="X2258" s="225"/>
      <c r="Y2258" s="225"/>
      <c r="Z2258" s="225"/>
      <c r="AA2258" s="225"/>
      <c r="AB2258" s="225"/>
      <c r="AC2258" s="225"/>
      <c r="AD2258" s="226"/>
      <c r="AE2258" s="226"/>
      <c r="AF2258" s="227"/>
      <c r="AG2258" s="227"/>
      <c r="AH2258" s="50"/>
      <c r="AI2258" s="50"/>
      <c r="AJ2258" s="50"/>
      <c r="AK2258" s="50"/>
      <c r="AL2258" s="50"/>
      <c r="AM2258" s="50"/>
      <c r="AN2258" s="50"/>
      <c r="AO2258" s="50"/>
      <c r="AP2258" s="50"/>
      <c r="AQ2258" s="50"/>
      <c r="AR2258" s="50"/>
      <c r="AS2258" s="50"/>
      <c r="AT2258" s="50"/>
      <c r="AU2258" s="50"/>
      <c r="AV2258" s="50"/>
      <c r="AW2258" s="50"/>
      <c r="AX2258" s="50"/>
      <c r="AY2258" s="50"/>
      <c r="AZ2258" s="50"/>
      <c r="BA2258" s="50"/>
      <c r="BB2258" s="50"/>
      <c r="BC2258" s="50"/>
      <c r="BD2258" s="50"/>
      <c r="BE2258" s="50"/>
      <c r="BF2258" s="50"/>
      <c r="BG2258" s="50"/>
    </row>
    <row r="2259" spans="4:59" s="51" customFormat="1" x14ac:dyDescent="0.25">
      <c r="D2259" s="228"/>
      <c r="G2259" s="224"/>
      <c r="H2259" s="225"/>
      <c r="I2259" s="225"/>
      <c r="J2259" s="225"/>
      <c r="K2259" s="225"/>
      <c r="L2259" s="225"/>
      <c r="M2259" s="225"/>
      <c r="N2259" s="225"/>
      <c r="O2259" s="225"/>
      <c r="P2259" s="225"/>
      <c r="Q2259" s="225"/>
      <c r="R2259" s="225"/>
      <c r="S2259" s="225"/>
      <c r="T2259" s="225"/>
      <c r="U2259" s="225"/>
      <c r="V2259" s="225"/>
      <c r="W2259" s="225"/>
      <c r="X2259" s="225"/>
      <c r="Y2259" s="225"/>
      <c r="Z2259" s="225"/>
      <c r="AA2259" s="225"/>
      <c r="AB2259" s="225"/>
      <c r="AC2259" s="225"/>
      <c r="AD2259" s="226"/>
      <c r="AE2259" s="226"/>
      <c r="AF2259" s="227"/>
      <c r="AG2259" s="227"/>
      <c r="AH2259" s="50"/>
      <c r="AI2259" s="50"/>
      <c r="AJ2259" s="50"/>
      <c r="AK2259" s="50"/>
      <c r="AL2259" s="50"/>
      <c r="AM2259" s="50"/>
      <c r="AN2259" s="50"/>
      <c r="AO2259" s="50"/>
      <c r="AP2259" s="50"/>
      <c r="AQ2259" s="50"/>
      <c r="AR2259" s="50"/>
      <c r="AS2259" s="50"/>
      <c r="AT2259" s="50"/>
      <c r="AU2259" s="50"/>
      <c r="AV2259" s="50"/>
      <c r="AW2259" s="50"/>
      <c r="AX2259" s="50"/>
      <c r="AY2259" s="50"/>
      <c r="AZ2259" s="50"/>
      <c r="BA2259" s="50"/>
      <c r="BB2259" s="50"/>
      <c r="BC2259" s="50"/>
      <c r="BD2259" s="50"/>
      <c r="BE2259" s="50"/>
      <c r="BF2259" s="50"/>
      <c r="BG2259" s="50"/>
    </row>
    <row r="2260" spans="4:59" s="51" customFormat="1" x14ac:dyDescent="0.25">
      <c r="D2260" s="228"/>
      <c r="G2260" s="224"/>
      <c r="H2260" s="225"/>
      <c r="I2260" s="225"/>
      <c r="J2260" s="225"/>
      <c r="K2260" s="225"/>
      <c r="L2260" s="225"/>
      <c r="M2260" s="225"/>
      <c r="N2260" s="225"/>
      <c r="O2260" s="225"/>
      <c r="P2260" s="225"/>
      <c r="Q2260" s="225"/>
      <c r="R2260" s="225"/>
      <c r="S2260" s="225"/>
      <c r="T2260" s="225"/>
      <c r="U2260" s="225"/>
      <c r="V2260" s="225"/>
      <c r="W2260" s="225"/>
      <c r="X2260" s="225"/>
      <c r="Y2260" s="225"/>
      <c r="Z2260" s="225"/>
      <c r="AA2260" s="225"/>
      <c r="AB2260" s="225"/>
      <c r="AC2260" s="225"/>
      <c r="AD2260" s="226"/>
      <c r="AE2260" s="226"/>
      <c r="AF2260" s="227"/>
      <c r="AG2260" s="227"/>
      <c r="AH2260" s="50"/>
      <c r="AI2260" s="50"/>
      <c r="AJ2260" s="50"/>
      <c r="AK2260" s="50"/>
      <c r="AL2260" s="50"/>
      <c r="AM2260" s="50"/>
      <c r="AN2260" s="50"/>
      <c r="AO2260" s="50"/>
      <c r="AP2260" s="50"/>
      <c r="AQ2260" s="50"/>
      <c r="AR2260" s="50"/>
      <c r="AS2260" s="50"/>
      <c r="AT2260" s="50"/>
      <c r="AU2260" s="50"/>
      <c r="AV2260" s="50"/>
      <c r="AW2260" s="50"/>
      <c r="AX2260" s="50"/>
      <c r="AY2260" s="50"/>
      <c r="AZ2260" s="50"/>
      <c r="BA2260" s="50"/>
      <c r="BB2260" s="50"/>
      <c r="BC2260" s="50"/>
      <c r="BD2260" s="50"/>
      <c r="BE2260" s="50"/>
      <c r="BF2260" s="50"/>
      <c r="BG2260" s="50"/>
    </row>
    <row r="2261" spans="4:59" s="51" customFormat="1" x14ac:dyDescent="0.25">
      <c r="D2261" s="228"/>
      <c r="G2261" s="224"/>
      <c r="H2261" s="225"/>
      <c r="I2261" s="225"/>
      <c r="J2261" s="225"/>
      <c r="K2261" s="225"/>
      <c r="L2261" s="225"/>
      <c r="M2261" s="225"/>
      <c r="N2261" s="225"/>
      <c r="O2261" s="225"/>
      <c r="P2261" s="225"/>
      <c r="Q2261" s="225"/>
      <c r="R2261" s="225"/>
      <c r="S2261" s="225"/>
      <c r="T2261" s="225"/>
      <c r="U2261" s="225"/>
      <c r="V2261" s="225"/>
      <c r="W2261" s="225"/>
      <c r="X2261" s="225"/>
      <c r="Y2261" s="225"/>
      <c r="Z2261" s="225"/>
      <c r="AA2261" s="225"/>
      <c r="AB2261" s="225"/>
      <c r="AC2261" s="225"/>
      <c r="AD2261" s="226"/>
      <c r="AE2261" s="226"/>
      <c r="AF2261" s="227"/>
      <c r="AG2261" s="227"/>
      <c r="AH2261" s="50"/>
      <c r="AI2261" s="50"/>
      <c r="AJ2261" s="50"/>
      <c r="AK2261" s="50"/>
      <c r="AL2261" s="50"/>
      <c r="AM2261" s="50"/>
      <c r="AN2261" s="50"/>
      <c r="AO2261" s="50"/>
      <c r="AP2261" s="50"/>
      <c r="AQ2261" s="50"/>
      <c r="AR2261" s="50"/>
      <c r="AS2261" s="50"/>
      <c r="AT2261" s="50"/>
      <c r="AU2261" s="50"/>
      <c r="AV2261" s="50"/>
      <c r="AW2261" s="50"/>
      <c r="AX2261" s="50"/>
      <c r="AY2261" s="50"/>
      <c r="AZ2261" s="50"/>
      <c r="BA2261" s="50"/>
      <c r="BB2261" s="50"/>
      <c r="BC2261" s="50"/>
      <c r="BD2261" s="50"/>
      <c r="BE2261" s="50"/>
      <c r="BF2261" s="50"/>
      <c r="BG2261" s="50"/>
    </row>
    <row r="2262" spans="4:59" s="51" customFormat="1" x14ac:dyDescent="0.25">
      <c r="D2262" s="228"/>
      <c r="G2262" s="224"/>
      <c r="H2262" s="225"/>
      <c r="I2262" s="225"/>
      <c r="J2262" s="225"/>
      <c r="K2262" s="225"/>
      <c r="L2262" s="225"/>
      <c r="M2262" s="225"/>
      <c r="N2262" s="225"/>
      <c r="O2262" s="225"/>
      <c r="P2262" s="225"/>
      <c r="Q2262" s="225"/>
      <c r="R2262" s="225"/>
      <c r="S2262" s="225"/>
      <c r="T2262" s="225"/>
      <c r="U2262" s="225"/>
      <c r="V2262" s="225"/>
      <c r="W2262" s="225"/>
      <c r="X2262" s="225"/>
      <c r="Y2262" s="225"/>
      <c r="Z2262" s="225"/>
      <c r="AA2262" s="225"/>
      <c r="AB2262" s="225"/>
      <c r="AC2262" s="225"/>
      <c r="AD2262" s="226"/>
      <c r="AE2262" s="226"/>
      <c r="AF2262" s="227"/>
      <c r="AG2262" s="227"/>
      <c r="AH2262" s="50"/>
      <c r="AI2262" s="50"/>
      <c r="AJ2262" s="50"/>
      <c r="AK2262" s="50"/>
      <c r="AL2262" s="50"/>
      <c r="AM2262" s="50"/>
      <c r="AN2262" s="50"/>
      <c r="AO2262" s="50"/>
      <c r="AP2262" s="50"/>
      <c r="AQ2262" s="50"/>
      <c r="AR2262" s="50"/>
      <c r="AS2262" s="50"/>
      <c r="AT2262" s="50"/>
      <c r="AU2262" s="50"/>
      <c r="AV2262" s="50"/>
      <c r="AW2262" s="50"/>
      <c r="AX2262" s="50"/>
      <c r="AY2262" s="50"/>
      <c r="AZ2262" s="50"/>
      <c r="BA2262" s="50"/>
      <c r="BB2262" s="50"/>
      <c r="BC2262" s="50"/>
      <c r="BD2262" s="50"/>
      <c r="BE2262" s="50"/>
      <c r="BF2262" s="50"/>
      <c r="BG2262" s="50"/>
    </row>
    <row r="2263" spans="4:59" s="51" customFormat="1" x14ac:dyDescent="0.25">
      <c r="D2263" s="228"/>
      <c r="G2263" s="224"/>
      <c r="H2263" s="225"/>
      <c r="I2263" s="225"/>
      <c r="J2263" s="225"/>
      <c r="K2263" s="225"/>
      <c r="L2263" s="225"/>
      <c r="M2263" s="225"/>
      <c r="N2263" s="225"/>
      <c r="O2263" s="225"/>
      <c r="P2263" s="225"/>
      <c r="Q2263" s="225"/>
      <c r="R2263" s="225"/>
      <c r="S2263" s="225"/>
      <c r="T2263" s="225"/>
      <c r="U2263" s="225"/>
      <c r="V2263" s="225"/>
      <c r="W2263" s="225"/>
      <c r="X2263" s="225"/>
      <c r="Y2263" s="225"/>
      <c r="Z2263" s="225"/>
      <c r="AA2263" s="225"/>
      <c r="AB2263" s="225"/>
      <c r="AC2263" s="225"/>
      <c r="AD2263" s="226"/>
      <c r="AE2263" s="226"/>
      <c r="AF2263" s="227"/>
      <c r="AG2263" s="227"/>
      <c r="AH2263" s="50"/>
      <c r="AI2263" s="50"/>
      <c r="AJ2263" s="50"/>
      <c r="AK2263" s="50"/>
      <c r="AL2263" s="50"/>
      <c r="AM2263" s="50"/>
      <c r="AN2263" s="50"/>
      <c r="AO2263" s="50"/>
      <c r="AP2263" s="50"/>
      <c r="AQ2263" s="50"/>
      <c r="AR2263" s="50"/>
      <c r="AS2263" s="50"/>
      <c r="AT2263" s="50"/>
      <c r="AU2263" s="50"/>
      <c r="AV2263" s="50"/>
      <c r="AW2263" s="50"/>
      <c r="AX2263" s="50"/>
      <c r="AY2263" s="50"/>
      <c r="AZ2263" s="50"/>
      <c r="BA2263" s="50"/>
      <c r="BB2263" s="50"/>
      <c r="BC2263" s="50"/>
      <c r="BD2263" s="50"/>
      <c r="BE2263" s="50"/>
      <c r="BF2263" s="50"/>
      <c r="BG2263" s="50"/>
    </row>
    <row r="2264" spans="4:59" s="51" customFormat="1" x14ac:dyDescent="0.25">
      <c r="D2264" s="228"/>
      <c r="G2264" s="224"/>
      <c r="H2264" s="225"/>
      <c r="I2264" s="225"/>
      <c r="J2264" s="225"/>
      <c r="K2264" s="225"/>
      <c r="L2264" s="225"/>
      <c r="M2264" s="225"/>
      <c r="N2264" s="225"/>
      <c r="O2264" s="225"/>
      <c r="P2264" s="225"/>
      <c r="Q2264" s="225"/>
      <c r="R2264" s="225"/>
      <c r="S2264" s="225"/>
      <c r="T2264" s="225"/>
      <c r="U2264" s="225"/>
      <c r="V2264" s="225"/>
      <c r="W2264" s="225"/>
      <c r="X2264" s="225"/>
      <c r="Y2264" s="225"/>
      <c r="Z2264" s="225"/>
      <c r="AA2264" s="225"/>
      <c r="AB2264" s="225"/>
      <c r="AC2264" s="225"/>
      <c r="AD2264" s="226"/>
      <c r="AE2264" s="226"/>
      <c r="AF2264" s="227"/>
      <c r="AG2264" s="227"/>
      <c r="AH2264" s="50"/>
      <c r="AI2264" s="50"/>
      <c r="AJ2264" s="50"/>
      <c r="AK2264" s="50"/>
      <c r="AL2264" s="50"/>
      <c r="AM2264" s="50"/>
      <c r="AN2264" s="50"/>
      <c r="AO2264" s="50"/>
      <c r="AP2264" s="50"/>
      <c r="AQ2264" s="50"/>
      <c r="AR2264" s="50"/>
      <c r="AS2264" s="50"/>
      <c r="AT2264" s="50"/>
      <c r="AU2264" s="50"/>
      <c r="AV2264" s="50"/>
      <c r="AW2264" s="50"/>
      <c r="AX2264" s="50"/>
      <c r="AY2264" s="50"/>
      <c r="AZ2264" s="50"/>
      <c r="BA2264" s="50"/>
      <c r="BB2264" s="50"/>
      <c r="BC2264" s="50"/>
      <c r="BD2264" s="50"/>
      <c r="BE2264" s="50"/>
      <c r="BF2264" s="50"/>
      <c r="BG2264" s="50"/>
    </row>
    <row r="2265" spans="4:59" s="51" customFormat="1" x14ac:dyDescent="0.25">
      <c r="D2265" s="228"/>
      <c r="G2265" s="224"/>
      <c r="H2265" s="225"/>
      <c r="I2265" s="225"/>
      <c r="J2265" s="225"/>
      <c r="K2265" s="225"/>
      <c r="L2265" s="225"/>
      <c r="M2265" s="225"/>
      <c r="N2265" s="225"/>
      <c r="O2265" s="225"/>
      <c r="P2265" s="225"/>
      <c r="Q2265" s="225"/>
      <c r="R2265" s="225"/>
      <c r="S2265" s="225"/>
      <c r="T2265" s="225"/>
      <c r="U2265" s="225"/>
      <c r="V2265" s="225"/>
      <c r="W2265" s="225"/>
      <c r="X2265" s="225"/>
      <c r="Y2265" s="225"/>
      <c r="Z2265" s="225"/>
      <c r="AA2265" s="225"/>
      <c r="AB2265" s="225"/>
      <c r="AC2265" s="225"/>
      <c r="AD2265" s="226"/>
      <c r="AE2265" s="226"/>
      <c r="AF2265" s="227"/>
      <c r="AG2265" s="227"/>
      <c r="AH2265" s="50"/>
      <c r="AI2265" s="50"/>
      <c r="AJ2265" s="50"/>
      <c r="AK2265" s="50"/>
      <c r="AL2265" s="50"/>
      <c r="AM2265" s="50"/>
      <c r="AN2265" s="50"/>
      <c r="AO2265" s="50"/>
      <c r="AP2265" s="50"/>
      <c r="AQ2265" s="50"/>
      <c r="AR2265" s="50"/>
      <c r="AS2265" s="50"/>
      <c r="AT2265" s="50"/>
      <c r="AU2265" s="50"/>
      <c r="AV2265" s="50"/>
      <c r="AW2265" s="50"/>
      <c r="AX2265" s="50"/>
      <c r="AY2265" s="50"/>
      <c r="AZ2265" s="50"/>
      <c r="BA2265" s="50"/>
      <c r="BB2265" s="50"/>
      <c r="BC2265" s="50"/>
      <c r="BD2265" s="50"/>
      <c r="BE2265" s="50"/>
      <c r="BF2265" s="50"/>
      <c r="BG2265" s="50"/>
    </row>
    <row r="2266" spans="4:59" s="51" customFormat="1" x14ac:dyDescent="0.25">
      <c r="D2266" s="228"/>
      <c r="G2266" s="224"/>
      <c r="H2266" s="225"/>
      <c r="I2266" s="225"/>
      <c r="J2266" s="225"/>
      <c r="K2266" s="225"/>
      <c r="L2266" s="225"/>
      <c r="M2266" s="225"/>
      <c r="N2266" s="225"/>
      <c r="O2266" s="225"/>
      <c r="P2266" s="225"/>
      <c r="Q2266" s="225"/>
      <c r="R2266" s="225"/>
      <c r="S2266" s="225"/>
      <c r="T2266" s="225"/>
      <c r="U2266" s="225"/>
      <c r="V2266" s="225"/>
      <c r="W2266" s="225"/>
      <c r="X2266" s="225"/>
      <c r="Y2266" s="225"/>
      <c r="Z2266" s="225"/>
      <c r="AA2266" s="225"/>
      <c r="AB2266" s="225"/>
      <c r="AC2266" s="225"/>
      <c r="AD2266" s="226"/>
      <c r="AE2266" s="226"/>
      <c r="AF2266" s="227"/>
      <c r="AG2266" s="227"/>
      <c r="AH2266" s="50"/>
      <c r="AI2266" s="50"/>
      <c r="AJ2266" s="50"/>
      <c r="AK2266" s="50"/>
      <c r="AL2266" s="50"/>
      <c r="AM2266" s="50"/>
      <c r="AN2266" s="50"/>
      <c r="AO2266" s="50"/>
      <c r="AP2266" s="50"/>
      <c r="AQ2266" s="50"/>
      <c r="AR2266" s="50"/>
      <c r="AS2266" s="50"/>
      <c r="AT2266" s="50"/>
      <c r="AU2266" s="50"/>
      <c r="AV2266" s="50"/>
      <c r="AW2266" s="50"/>
      <c r="AX2266" s="50"/>
      <c r="AY2266" s="50"/>
      <c r="AZ2266" s="50"/>
      <c r="BA2266" s="50"/>
      <c r="BB2266" s="50"/>
      <c r="BC2266" s="50"/>
      <c r="BD2266" s="50"/>
      <c r="BE2266" s="50"/>
      <c r="BF2266" s="50"/>
      <c r="BG2266" s="50"/>
    </row>
    <row r="2267" spans="4:59" s="51" customFormat="1" x14ac:dyDescent="0.25">
      <c r="D2267" s="228"/>
      <c r="G2267" s="224"/>
      <c r="H2267" s="225"/>
      <c r="I2267" s="225"/>
      <c r="J2267" s="225"/>
      <c r="K2267" s="225"/>
      <c r="L2267" s="225"/>
      <c r="M2267" s="225"/>
      <c r="N2267" s="225"/>
      <c r="O2267" s="225"/>
      <c r="P2267" s="225"/>
      <c r="Q2267" s="225"/>
      <c r="R2267" s="225"/>
      <c r="S2267" s="225"/>
      <c r="T2267" s="225"/>
      <c r="U2267" s="225"/>
      <c r="V2267" s="225"/>
      <c r="W2267" s="225"/>
      <c r="X2267" s="225"/>
      <c r="Y2267" s="225"/>
      <c r="Z2267" s="225"/>
      <c r="AA2267" s="225"/>
      <c r="AB2267" s="225"/>
      <c r="AC2267" s="225"/>
      <c r="AD2267" s="226"/>
      <c r="AE2267" s="226"/>
      <c r="AF2267" s="227"/>
      <c r="AG2267" s="227"/>
      <c r="AH2267" s="50"/>
      <c r="AI2267" s="50"/>
      <c r="AJ2267" s="50"/>
      <c r="AK2267" s="50"/>
      <c r="AL2267" s="50"/>
      <c r="AM2267" s="50"/>
      <c r="AN2267" s="50"/>
      <c r="AO2267" s="50"/>
      <c r="AP2267" s="50"/>
      <c r="AQ2267" s="50"/>
      <c r="AR2267" s="50"/>
      <c r="AS2267" s="50"/>
      <c r="AT2267" s="50"/>
      <c r="AU2267" s="50"/>
      <c r="AV2267" s="50"/>
      <c r="AW2267" s="50"/>
      <c r="AX2267" s="50"/>
      <c r="AY2267" s="50"/>
      <c r="AZ2267" s="50"/>
      <c r="BA2267" s="50"/>
      <c r="BB2267" s="50"/>
      <c r="BC2267" s="50"/>
      <c r="BD2267" s="50"/>
      <c r="BE2267" s="50"/>
      <c r="BF2267" s="50"/>
      <c r="BG2267" s="50"/>
    </row>
    <row r="2268" spans="4:59" s="51" customFormat="1" x14ac:dyDescent="0.25">
      <c r="D2268" s="228"/>
      <c r="G2268" s="224"/>
      <c r="H2268" s="225"/>
      <c r="I2268" s="225"/>
      <c r="J2268" s="225"/>
      <c r="K2268" s="225"/>
      <c r="L2268" s="225"/>
      <c r="M2268" s="225"/>
      <c r="N2268" s="225"/>
      <c r="O2268" s="225"/>
      <c r="P2268" s="225"/>
      <c r="Q2268" s="225"/>
      <c r="R2268" s="225"/>
      <c r="S2268" s="225"/>
      <c r="T2268" s="225"/>
      <c r="U2268" s="225"/>
      <c r="V2268" s="225"/>
      <c r="W2268" s="225"/>
      <c r="X2268" s="225"/>
      <c r="Y2268" s="225"/>
      <c r="Z2268" s="225"/>
      <c r="AA2268" s="225"/>
      <c r="AB2268" s="225"/>
      <c r="AC2268" s="225"/>
      <c r="AD2268" s="226"/>
      <c r="AE2268" s="226"/>
      <c r="AF2268" s="227"/>
      <c r="AG2268" s="227"/>
      <c r="AH2268" s="50"/>
      <c r="AI2268" s="50"/>
      <c r="AJ2268" s="50"/>
      <c r="AK2268" s="50"/>
      <c r="AL2268" s="50"/>
      <c r="AM2268" s="50"/>
      <c r="AN2268" s="50"/>
      <c r="AO2268" s="50"/>
      <c r="AP2268" s="50"/>
      <c r="AQ2268" s="50"/>
      <c r="AR2268" s="50"/>
      <c r="AS2268" s="50"/>
      <c r="AT2268" s="50"/>
      <c r="AU2268" s="50"/>
      <c r="AV2268" s="50"/>
      <c r="AW2268" s="50"/>
      <c r="AX2268" s="50"/>
      <c r="AY2268" s="50"/>
      <c r="AZ2268" s="50"/>
      <c r="BA2268" s="50"/>
      <c r="BB2268" s="50"/>
      <c r="BC2268" s="50"/>
      <c r="BD2268" s="50"/>
      <c r="BE2268" s="50"/>
      <c r="BF2268" s="50"/>
      <c r="BG2268" s="50"/>
    </row>
    <row r="2269" spans="4:59" s="51" customFormat="1" x14ac:dyDescent="0.25">
      <c r="D2269" s="228"/>
      <c r="G2269" s="224"/>
      <c r="H2269" s="225"/>
      <c r="I2269" s="225"/>
      <c r="J2269" s="225"/>
      <c r="K2269" s="225"/>
      <c r="L2269" s="225"/>
      <c r="M2269" s="225"/>
      <c r="N2269" s="225"/>
      <c r="O2269" s="225"/>
      <c r="P2269" s="225"/>
      <c r="Q2269" s="225"/>
      <c r="R2269" s="225"/>
      <c r="S2269" s="225"/>
      <c r="T2269" s="225"/>
      <c r="U2269" s="225"/>
      <c r="V2269" s="225"/>
      <c r="W2269" s="225"/>
      <c r="X2269" s="225"/>
      <c r="Y2269" s="225"/>
      <c r="Z2269" s="225"/>
      <c r="AA2269" s="225"/>
      <c r="AB2269" s="225"/>
      <c r="AC2269" s="225"/>
      <c r="AD2269" s="226"/>
      <c r="AE2269" s="226"/>
      <c r="AF2269" s="227"/>
      <c r="AG2269" s="227"/>
      <c r="AH2269" s="50"/>
      <c r="AI2269" s="50"/>
      <c r="AJ2269" s="50"/>
      <c r="AK2269" s="50"/>
      <c r="AL2269" s="50"/>
      <c r="AM2269" s="50"/>
      <c r="AN2269" s="50"/>
      <c r="AO2269" s="50"/>
      <c r="AP2269" s="50"/>
      <c r="AQ2269" s="50"/>
      <c r="AR2269" s="50"/>
      <c r="AS2269" s="50"/>
      <c r="AT2269" s="50"/>
      <c r="AU2269" s="50"/>
      <c r="AV2269" s="50"/>
      <c r="AW2269" s="50"/>
      <c r="AX2269" s="50"/>
      <c r="AY2269" s="50"/>
      <c r="AZ2269" s="50"/>
      <c r="BA2269" s="50"/>
      <c r="BB2269" s="50"/>
      <c r="BC2269" s="50"/>
      <c r="BD2269" s="50"/>
      <c r="BE2269" s="50"/>
      <c r="BF2269" s="50"/>
      <c r="BG2269" s="50"/>
    </row>
    <row r="2270" spans="4:59" s="51" customFormat="1" x14ac:dyDescent="0.25">
      <c r="D2270" s="228"/>
      <c r="G2270" s="224"/>
      <c r="H2270" s="225"/>
      <c r="I2270" s="225"/>
      <c r="J2270" s="225"/>
      <c r="K2270" s="225"/>
      <c r="L2270" s="225"/>
      <c r="M2270" s="225"/>
      <c r="N2270" s="225"/>
      <c r="O2270" s="225"/>
      <c r="P2270" s="225"/>
      <c r="Q2270" s="225"/>
      <c r="R2270" s="225"/>
      <c r="S2270" s="225"/>
      <c r="T2270" s="225"/>
      <c r="U2270" s="225"/>
      <c r="V2270" s="225"/>
      <c r="W2270" s="225"/>
      <c r="X2270" s="225"/>
      <c r="Y2270" s="225"/>
      <c r="Z2270" s="225"/>
      <c r="AA2270" s="225"/>
      <c r="AB2270" s="225"/>
      <c r="AC2270" s="225"/>
      <c r="AD2270" s="226"/>
      <c r="AE2270" s="226"/>
      <c r="AF2270" s="227"/>
      <c r="AG2270" s="227"/>
      <c r="AH2270" s="50"/>
      <c r="AI2270" s="50"/>
      <c r="AJ2270" s="50"/>
      <c r="AK2270" s="50"/>
      <c r="AL2270" s="50"/>
      <c r="AM2270" s="50"/>
      <c r="AN2270" s="50"/>
      <c r="AO2270" s="50"/>
      <c r="AP2270" s="50"/>
      <c r="AQ2270" s="50"/>
      <c r="AR2270" s="50"/>
      <c r="AS2270" s="50"/>
      <c r="AT2270" s="50"/>
      <c r="AU2270" s="50"/>
      <c r="AV2270" s="50"/>
      <c r="AW2270" s="50"/>
      <c r="AX2270" s="50"/>
      <c r="AY2270" s="50"/>
      <c r="AZ2270" s="50"/>
      <c r="BA2270" s="50"/>
      <c r="BB2270" s="50"/>
      <c r="BC2270" s="50"/>
      <c r="BD2270" s="50"/>
      <c r="BE2270" s="50"/>
      <c r="BF2270" s="50"/>
      <c r="BG2270" s="50"/>
    </row>
    <row r="2271" spans="4:59" s="51" customFormat="1" x14ac:dyDescent="0.25">
      <c r="D2271" s="228"/>
      <c r="G2271" s="224"/>
      <c r="H2271" s="225"/>
      <c r="I2271" s="225"/>
      <c r="J2271" s="225"/>
      <c r="K2271" s="225"/>
      <c r="L2271" s="225"/>
      <c r="M2271" s="225"/>
      <c r="N2271" s="225"/>
      <c r="O2271" s="225"/>
      <c r="P2271" s="225"/>
      <c r="Q2271" s="225"/>
      <c r="R2271" s="225"/>
      <c r="S2271" s="225"/>
      <c r="T2271" s="225"/>
      <c r="U2271" s="225"/>
      <c r="V2271" s="225"/>
      <c r="W2271" s="225"/>
      <c r="X2271" s="225"/>
      <c r="Y2271" s="225"/>
      <c r="Z2271" s="225"/>
      <c r="AA2271" s="225"/>
      <c r="AB2271" s="225"/>
      <c r="AC2271" s="225"/>
      <c r="AD2271" s="226"/>
      <c r="AE2271" s="226"/>
      <c r="AF2271" s="227"/>
      <c r="AG2271" s="227"/>
      <c r="AH2271" s="50"/>
      <c r="AI2271" s="50"/>
      <c r="AJ2271" s="50"/>
      <c r="AK2271" s="50"/>
      <c r="AL2271" s="50"/>
      <c r="AM2271" s="50"/>
      <c r="AN2271" s="50"/>
      <c r="AO2271" s="50"/>
      <c r="AP2271" s="50"/>
      <c r="AQ2271" s="50"/>
      <c r="AR2271" s="50"/>
      <c r="AS2271" s="50"/>
      <c r="AT2271" s="50"/>
      <c r="AU2271" s="50"/>
      <c r="AV2271" s="50"/>
      <c r="AW2271" s="50"/>
      <c r="AX2271" s="50"/>
      <c r="AY2271" s="50"/>
      <c r="AZ2271" s="50"/>
      <c r="BA2271" s="50"/>
      <c r="BB2271" s="50"/>
      <c r="BC2271" s="50"/>
      <c r="BD2271" s="50"/>
      <c r="BE2271" s="50"/>
      <c r="BF2271" s="50"/>
      <c r="BG2271" s="50"/>
    </row>
    <row r="2272" spans="4:59" s="51" customFormat="1" x14ac:dyDescent="0.25">
      <c r="D2272" s="228"/>
      <c r="G2272" s="224"/>
      <c r="H2272" s="225"/>
      <c r="I2272" s="225"/>
      <c r="J2272" s="225"/>
      <c r="K2272" s="225"/>
      <c r="L2272" s="225"/>
      <c r="M2272" s="225"/>
      <c r="N2272" s="225"/>
      <c r="O2272" s="225"/>
      <c r="P2272" s="225"/>
      <c r="Q2272" s="225"/>
      <c r="R2272" s="225"/>
      <c r="S2272" s="225"/>
      <c r="T2272" s="225"/>
      <c r="U2272" s="225"/>
      <c r="V2272" s="225"/>
      <c r="W2272" s="225"/>
      <c r="X2272" s="225"/>
      <c r="Y2272" s="225"/>
      <c r="Z2272" s="225"/>
      <c r="AA2272" s="225"/>
      <c r="AB2272" s="225"/>
      <c r="AC2272" s="225"/>
      <c r="AD2272" s="226"/>
      <c r="AE2272" s="226"/>
      <c r="AF2272" s="227"/>
      <c r="AG2272" s="227"/>
      <c r="AH2272" s="50"/>
      <c r="AI2272" s="50"/>
      <c r="AJ2272" s="50"/>
      <c r="AK2272" s="50"/>
      <c r="AL2272" s="50"/>
      <c r="AM2272" s="50"/>
      <c r="AN2272" s="50"/>
      <c r="AO2272" s="50"/>
      <c r="AP2272" s="50"/>
      <c r="AQ2272" s="50"/>
      <c r="AR2272" s="50"/>
      <c r="AS2272" s="50"/>
      <c r="AT2272" s="50"/>
      <c r="AU2272" s="50"/>
      <c r="AV2272" s="50"/>
      <c r="AW2272" s="50"/>
      <c r="AX2272" s="50"/>
      <c r="AY2272" s="50"/>
      <c r="AZ2272" s="50"/>
      <c r="BA2272" s="50"/>
      <c r="BB2272" s="50"/>
      <c r="BC2272" s="50"/>
      <c r="BD2272" s="50"/>
      <c r="BE2272" s="50"/>
      <c r="BF2272" s="50"/>
      <c r="BG2272" s="50"/>
    </row>
    <row r="2273" spans="4:59" s="51" customFormat="1" x14ac:dyDescent="0.25">
      <c r="D2273" s="228"/>
      <c r="G2273" s="224"/>
      <c r="H2273" s="225"/>
      <c r="I2273" s="225"/>
      <c r="J2273" s="225"/>
      <c r="K2273" s="225"/>
      <c r="L2273" s="225"/>
      <c r="M2273" s="225"/>
      <c r="N2273" s="225"/>
      <c r="O2273" s="225"/>
      <c r="P2273" s="225"/>
      <c r="Q2273" s="225"/>
      <c r="R2273" s="225"/>
      <c r="S2273" s="225"/>
      <c r="T2273" s="225"/>
      <c r="U2273" s="225"/>
      <c r="V2273" s="225"/>
      <c r="W2273" s="225"/>
      <c r="X2273" s="225"/>
      <c r="Y2273" s="225"/>
      <c r="Z2273" s="225"/>
      <c r="AA2273" s="225"/>
      <c r="AB2273" s="225"/>
      <c r="AC2273" s="225"/>
      <c r="AD2273" s="226"/>
      <c r="AE2273" s="226"/>
      <c r="AF2273" s="227"/>
      <c r="AG2273" s="227"/>
      <c r="AH2273" s="50"/>
      <c r="AI2273" s="50"/>
      <c r="AJ2273" s="50"/>
      <c r="AK2273" s="50"/>
      <c r="AL2273" s="50"/>
      <c r="AM2273" s="50"/>
      <c r="AN2273" s="50"/>
      <c r="AO2273" s="50"/>
      <c r="AP2273" s="50"/>
      <c r="AQ2273" s="50"/>
      <c r="AR2273" s="50"/>
      <c r="AS2273" s="50"/>
      <c r="AT2273" s="50"/>
      <c r="AU2273" s="50"/>
      <c r="AV2273" s="50"/>
      <c r="AW2273" s="50"/>
      <c r="AX2273" s="50"/>
      <c r="AY2273" s="50"/>
      <c r="AZ2273" s="50"/>
      <c r="BA2273" s="50"/>
      <c r="BB2273" s="50"/>
      <c r="BC2273" s="50"/>
      <c r="BD2273" s="50"/>
      <c r="BE2273" s="50"/>
      <c r="BF2273" s="50"/>
      <c r="BG2273" s="50"/>
    </row>
    <row r="2274" spans="4:59" s="51" customFormat="1" x14ac:dyDescent="0.25">
      <c r="D2274" s="228"/>
      <c r="G2274" s="224"/>
      <c r="H2274" s="225"/>
      <c r="I2274" s="225"/>
      <c r="J2274" s="225"/>
      <c r="K2274" s="225"/>
      <c r="L2274" s="225"/>
      <c r="M2274" s="225"/>
      <c r="N2274" s="225"/>
      <c r="O2274" s="225"/>
      <c r="P2274" s="225"/>
      <c r="Q2274" s="225"/>
      <c r="R2274" s="225"/>
      <c r="S2274" s="225"/>
      <c r="T2274" s="225"/>
      <c r="U2274" s="225"/>
      <c r="V2274" s="225"/>
      <c r="W2274" s="225"/>
      <c r="X2274" s="225"/>
      <c r="Y2274" s="225"/>
      <c r="Z2274" s="225"/>
      <c r="AA2274" s="225"/>
      <c r="AB2274" s="225"/>
      <c r="AC2274" s="225"/>
      <c r="AD2274" s="226"/>
      <c r="AE2274" s="226"/>
      <c r="AF2274" s="227"/>
      <c r="AG2274" s="227"/>
      <c r="AH2274" s="50"/>
      <c r="AI2274" s="50"/>
      <c r="AJ2274" s="50"/>
      <c r="AK2274" s="50"/>
      <c r="AL2274" s="50"/>
      <c r="AM2274" s="50"/>
      <c r="AN2274" s="50"/>
      <c r="AO2274" s="50"/>
      <c r="AP2274" s="50"/>
      <c r="AQ2274" s="50"/>
      <c r="AR2274" s="50"/>
      <c r="AS2274" s="50"/>
      <c r="AT2274" s="50"/>
      <c r="AU2274" s="50"/>
      <c r="AV2274" s="50"/>
      <c r="AW2274" s="50"/>
      <c r="AX2274" s="50"/>
      <c r="AY2274" s="50"/>
      <c r="AZ2274" s="50"/>
      <c r="BA2274" s="50"/>
      <c r="BB2274" s="50"/>
      <c r="BC2274" s="50"/>
      <c r="BD2274" s="50"/>
      <c r="BE2274" s="50"/>
      <c r="BF2274" s="50"/>
      <c r="BG2274" s="50"/>
    </row>
    <row r="2275" spans="4:59" s="51" customFormat="1" x14ac:dyDescent="0.25">
      <c r="D2275" s="228"/>
      <c r="G2275" s="224"/>
      <c r="H2275" s="225"/>
      <c r="I2275" s="225"/>
      <c r="J2275" s="225"/>
      <c r="K2275" s="225"/>
      <c r="L2275" s="225"/>
      <c r="M2275" s="225"/>
      <c r="N2275" s="225"/>
      <c r="O2275" s="225"/>
      <c r="P2275" s="225"/>
      <c r="Q2275" s="225"/>
      <c r="R2275" s="225"/>
      <c r="S2275" s="225"/>
      <c r="T2275" s="225"/>
      <c r="U2275" s="225"/>
      <c r="V2275" s="225"/>
      <c r="W2275" s="225"/>
      <c r="X2275" s="225"/>
      <c r="Y2275" s="225"/>
      <c r="Z2275" s="225"/>
      <c r="AA2275" s="225"/>
      <c r="AB2275" s="225"/>
      <c r="AC2275" s="225"/>
      <c r="AD2275" s="226"/>
      <c r="AE2275" s="226"/>
      <c r="AF2275" s="227"/>
      <c r="AG2275" s="227"/>
      <c r="AH2275" s="50"/>
      <c r="AI2275" s="50"/>
      <c r="AJ2275" s="50"/>
      <c r="AK2275" s="50"/>
      <c r="AL2275" s="50"/>
      <c r="AM2275" s="50"/>
      <c r="AN2275" s="50"/>
      <c r="AO2275" s="50"/>
      <c r="AP2275" s="50"/>
      <c r="AQ2275" s="50"/>
      <c r="AR2275" s="50"/>
      <c r="AS2275" s="50"/>
      <c r="AT2275" s="50"/>
      <c r="AU2275" s="50"/>
      <c r="AV2275" s="50"/>
      <c r="AW2275" s="50"/>
      <c r="AX2275" s="50"/>
      <c r="AY2275" s="50"/>
      <c r="AZ2275" s="50"/>
      <c r="BA2275" s="50"/>
      <c r="BB2275" s="50"/>
      <c r="BC2275" s="50"/>
      <c r="BD2275" s="50"/>
      <c r="BE2275" s="50"/>
      <c r="BF2275" s="50"/>
      <c r="BG2275" s="50"/>
    </row>
    <row r="2276" spans="4:59" s="51" customFormat="1" x14ac:dyDescent="0.25">
      <c r="D2276" s="228"/>
      <c r="G2276" s="224"/>
      <c r="H2276" s="225"/>
      <c r="I2276" s="225"/>
      <c r="J2276" s="225"/>
      <c r="K2276" s="225"/>
      <c r="L2276" s="225"/>
      <c r="M2276" s="225"/>
      <c r="N2276" s="225"/>
      <c r="O2276" s="225"/>
      <c r="P2276" s="225"/>
      <c r="Q2276" s="225"/>
      <c r="R2276" s="225"/>
      <c r="S2276" s="225"/>
      <c r="T2276" s="225"/>
      <c r="U2276" s="225"/>
      <c r="V2276" s="225"/>
      <c r="W2276" s="225"/>
      <c r="X2276" s="225"/>
      <c r="Y2276" s="225"/>
      <c r="Z2276" s="225"/>
      <c r="AA2276" s="225"/>
      <c r="AB2276" s="225"/>
      <c r="AC2276" s="225"/>
      <c r="AD2276" s="226"/>
      <c r="AE2276" s="226"/>
      <c r="AF2276" s="227"/>
      <c r="AG2276" s="227"/>
      <c r="AH2276" s="50"/>
      <c r="AI2276" s="50"/>
      <c r="AJ2276" s="50"/>
      <c r="AK2276" s="50"/>
      <c r="AL2276" s="50"/>
      <c r="AM2276" s="50"/>
      <c r="AN2276" s="50"/>
      <c r="AO2276" s="50"/>
      <c r="AP2276" s="50"/>
      <c r="AQ2276" s="50"/>
      <c r="AR2276" s="50"/>
      <c r="AS2276" s="50"/>
      <c r="AT2276" s="50"/>
      <c r="AU2276" s="50"/>
      <c r="AV2276" s="50"/>
      <c r="AW2276" s="50"/>
      <c r="AX2276" s="50"/>
      <c r="AY2276" s="50"/>
      <c r="AZ2276" s="50"/>
      <c r="BA2276" s="50"/>
      <c r="BB2276" s="50"/>
      <c r="BC2276" s="50"/>
      <c r="BD2276" s="50"/>
      <c r="BE2276" s="50"/>
      <c r="BF2276" s="50"/>
      <c r="BG2276" s="50"/>
    </row>
    <row r="2277" spans="4:59" s="51" customFormat="1" x14ac:dyDescent="0.25">
      <c r="D2277" s="228"/>
      <c r="G2277" s="224"/>
      <c r="H2277" s="225"/>
      <c r="I2277" s="225"/>
      <c r="J2277" s="225"/>
      <c r="K2277" s="225"/>
      <c r="L2277" s="225"/>
      <c r="M2277" s="225"/>
      <c r="N2277" s="225"/>
      <c r="O2277" s="225"/>
      <c r="P2277" s="225"/>
      <c r="Q2277" s="225"/>
      <c r="R2277" s="225"/>
      <c r="S2277" s="225"/>
      <c r="T2277" s="225"/>
      <c r="U2277" s="225"/>
      <c r="V2277" s="225"/>
      <c r="W2277" s="225"/>
      <c r="X2277" s="225"/>
      <c r="Y2277" s="225"/>
      <c r="Z2277" s="225"/>
      <c r="AA2277" s="225"/>
      <c r="AB2277" s="225"/>
      <c r="AC2277" s="225"/>
      <c r="AD2277" s="226"/>
      <c r="AE2277" s="226"/>
      <c r="AF2277" s="227"/>
      <c r="AG2277" s="227"/>
      <c r="AH2277" s="50"/>
      <c r="AI2277" s="50"/>
      <c r="AJ2277" s="50"/>
      <c r="AK2277" s="50"/>
      <c r="AL2277" s="50"/>
      <c r="AM2277" s="50"/>
      <c r="AN2277" s="50"/>
      <c r="AO2277" s="50"/>
      <c r="AP2277" s="50"/>
      <c r="AQ2277" s="50"/>
      <c r="AR2277" s="50"/>
      <c r="AS2277" s="50"/>
      <c r="AT2277" s="50"/>
      <c r="AU2277" s="50"/>
      <c r="AV2277" s="50"/>
      <c r="AW2277" s="50"/>
      <c r="AX2277" s="50"/>
      <c r="AY2277" s="50"/>
      <c r="AZ2277" s="50"/>
      <c r="BA2277" s="50"/>
      <c r="BB2277" s="50"/>
      <c r="BC2277" s="50"/>
      <c r="BD2277" s="50"/>
      <c r="BE2277" s="50"/>
      <c r="BF2277" s="50"/>
      <c r="BG2277" s="50"/>
    </row>
    <row r="2278" spans="4:59" s="51" customFormat="1" x14ac:dyDescent="0.25">
      <c r="D2278" s="228"/>
      <c r="G2278" s="224"/>
      <c r="H2278" s="225"/>
      <c r="I2278" s="225"/>
      <c r="J2278" s="225"/>
      <c r="K2278" s="225"/>
      <c r="L2278" s="225"/>
      <c r="M2278" s="225"/>
      <c r="N2278" s="225"/>
      <c r="O2278" s="225"/>
      <c r="P2278" s="225"/>
      <c r="Q2278" s="225"/>
      <c r="R2278" s="225"/>
      <c r="S2278" s="225"/>
      <c r="T2278" s="225"/>
      <c r="U2278" s="225"/>
      <c r="V2278" s="225"/>
      <c r="W2278" s="225"/>
      <c r="X2278" s="225"/>
      <c r="Y2278" s="225"/>
      <c r="Z2278" s="225"/>
      <c r="AA2278" s="225"/>
      <c r="AB2278" s="225"/>
      <c r="AC2278" s="225"/>
      <c r="AD2278" s="226"/>
      <c r="AE2278" s="226"/>
      <c r="AF2278" s="227"/>
      <c r="AG2278" s="227"/>
      <c r="AH2278" s="50"/>
      <c r="AI2278" s="50"/>
      <c r="AJ2278" s="50"/>
      <c r="AK2278" s="50"/>
      <c r="AL2278" s="50"/>
      <c r="AM2278" s="50"/>
      <c r="AN2278" s="50"/>
      <c r="AO2278" s="50"/>
      <c r="AP2278" s="50"/>
      <c r="AQ2278" s="50"/>
      <c r="AR2278" s="50"/>
      <c r="AS2278" s="50"/>
      <c r="AT2278" s="50"/>
      <c r="AU2278" s="50"/>
      <c r="AV2278" s="50"/>
      <c r="AW2278" s="50"/>
      <c r="AX2278" s="50"/>
      <c r="AY2278" s="50"/>
      <c r="AZ2278" s="50"/>
      <c r="BA2278" s="50"/>
      <c r="BB2278" s="50"/>
      <c r="BC2278" s="50"/>
      <c r="BD2278" s="50"/>
      <c r="BE2278" s="50"/>
      <c r="BF2278" s="50"/>
      <c r="BG2278" s="50"/>
    </row>
    <row r="2279" spans="4:59" s="51" customFormat="1" x14ac:dyDescent="0.25">
      <c r="D2279" s="228"/>
      <c r="G2279" s="224"/>
      <c r="H2279" s="225"/>
      <c r="I2279" s="225"/>
      <c r="J2279" s="225"/>
      <c r="K2279" s="225"/>
      <c r="L2279" s="225"/>
      <c r="M2279" s="225"/>
      <c r="N2279" s="225"/>
      <c r="O2279" s="225"/>
      <c r="P2279" s="225"/>
      <c r="Q2279" s="225"/>
      <c r="R2279" s="225"/>
      <c r="S2279" s="225"/>
      <c r="T2279" s="225"/>
      <c r="U2279" s="225"/>
      <c r="V2279" s="225"/>
      <c r="W2279" s="225"/>
      <c r="X2279" s="225"/>
      <c r="Y2279" s="225"/>
      <c r="Z2279" s="225"/>
      <c r="AA2279" s="225"/>
      <c r="AB2279" s="225"/>
      <c r="AC2279" s="225"/>
      <c r="AD2279" s="226"/>
      <c r="AE2279" s="226"/>
      <c r="AF2279" s="227"/>
      <c r="AG2279" s="227"/>
      <c r="AH2279" s="50"/>
      <c r="AI2279" s="50"/>
      <c r="AJ2279" s="50"/>
      <c r="AK2279" s="50"/>
      <c r="AL2279" s="50"/>
      <c r="AM2279" s="50"/>
      <c r="AN2279" s="50"/>
      <c r="AO2279" s="50"/>
      <c r="AP2279" s="50"/>
      <c r="AQ2279" s="50"/>
      <c r="AR2279" s="50"/>
      <c r="AS2279" s="50"/>
      <c r="AT2279" s="50"/>
      <c r="AU2279" s="50"/>
      <c r="AV2279" s="50"/>
      <c r="AW2279" s="50"/>
      <c r="AX2279" s="50"/>
      <c r="AY2279" s="50"/>
      <c r="AZ2279" s="50"/>
      <c r="BA2279" s="50"/>
      <c r="BB2279" s="50"/>
      <c r="BC2279" s="50"/>
      <c r="BD2279" s="50"/>
      <c r="BE2279" s="50"/>
      <c r="BF2279" s="50"/>
      <c r="BG2279" s="50"/>
    </row>
    <row r="2280" spans="4:59" s="51" customFormat="1" x14ac:dyDescent="0.25">
      <c r="D2280" s="228"/>
      <c r="G2280" s="224"/>
      <c r="H2280" s="225"/>
      <c r="I2280" s="225"/>
      <c r="J2280" s="225"/>
      <c r="K2280" s="225"/>
      <c r="L2280" s="225"/>
      <c r="M2280" s="225"/>
      <c r="N2280" s="225"/>
      <c r="O2280" s="225"/>
      <c r="P2280" s="225"/>
      <c r="Q2280" s="225"/>
      <c r="R2280" s="225"/>
      <c r="S2280" s="225"/>
      <c r="T2280" s="225"/>
      <c r="U2280" s="225"/>
      <c r="V2280" s="225"/>
      <c r="W2280" s="225"/>
      <c r="X2280" s="225"/>
      <c r="Y2280" s="225"/>
      <c r="Z2280" s="225"/>
      <c r="AA2280" s="225"/>
      <c r="AB2280" s="225"/>
      <c r="AC2280" s="225"/>
      <c r="AD2280" s="226"/>
      <c r="AE2280" s="226"/>
      <c r="AF2280" s="227"/>
      <c r="AG2280" s="227"/>
      <c r="AH2280" s="50"/>
      <c r="AI2280" s="50"/>
      <c r="AJ2280" s="50"/>
      <c r="AK2280" s="50"/>
      <c r="AL2280" s="50"/>
      <c r="AM2280" s="50"/>
      <c r="AN2280" s="50"/>
      <c r="AO2280" s="50"/>
      <c r="AP2280" s="50"/>
      <c r="AQ2280" s="50"/>
      <c r="AR2280" s="50"/>
      <c r="AS2280" s="50"/>
      <c r="AT2280" s="50"/>
      <c r="AU2280" s="50"/>
      <c r="AV2280" s="50"/>
      <c r="AW2280" s="50"/>
      <c r="AX2280" s="50"/>
      <c r="AY2280" s="50"/>
      <c r="AZ2280" s="50"/>
      <c r="BA2280" s="50"/>
      <c r="BB2280" s="50"/>
      <c r="BC2280" s="50"/>
      <c r="BD2280" s="50"/>
      <c r="BE2280" s="50"/>
      <c r="BF2280" s="50"/>
      <c r="BG2280" s="50"/>
    </row>
    <row r="2281" spans="4:59" s="51" customFormat="1" x14ac:dyDescent="0.25">
      <c r="D2281" s="228"/>
      <c r="G2281" s="224"/>
      <c r="H2281" s="225"/>
      <c r="I2281" s="225"/>
      <c r="J2281" s="225"/>
      <c r="K2281" s="225"/>
      <c r="L2281" s="225"/>
      <c r="M2281" s="225"/>
      <c r="N2281" s="225"/>
      <c r="O2281" s="225"/>
      <c r="P2281" s="225"/>
      <c r="Q2281" s="225"/>
      <c r="R2281" s="225"/>
      <c r="S2281" s="225"/>
      <c r="T2281" s="225"/>
      <c r="U2281" s="225"/>
      <c r="V2281" s="225"/>
      <c r="W2281" s="225"/>
      <c r="X2281" s="225"/>
      <c r="Y2281" s="225"/>
      <c r="Z2281" s="225"/>
      <c r="AA2281" s="225"/>
      <c r="AB2281" s="225"/>
      <c r="AC2281" s="225"/>
      <c r="AD2281" s="226"/>
      <c r="AE2281" s="226"/>
      <c r="AF2281" s="227"/>
      <c r="AG2281" s="227"/>
      <c r="AH2281" s="50"/>
      <c r="AI2281" s="50"/>
      <c r="AJ2281" s="50"/>
      <c r="AK2281" s="50"/>
      <c r="AL2281" s="50"/>
      <c r="AM2281" s="50"/>
      <c r="AN2281" s="50"/>
      <c r="AO2281" s="50"/>
      <c r="AP2281" s="50"/>
      <c r="AQ2281" s="50"/>
      <c r="AR2281" s="50"/>
      <c r="AS2281" s="50"/>
      <c r="AT2281" s="50"/>
      <c r="AU2281" s="50"/>
      <c r="AV2281" s="50"/>
      <c r="AW2281" s="50"/>
      <c r="AX2281" s="50"/>
      <c r="AY2281" s="50"/>
      <c r="AZ2281" s="50"/>
      <c r="BA2281" s="50"/>
      <c r="BB2281" s="50"/>
      <c r="BC2281" s="50"/>
      <c r="BD2281" s="50"/>
      <c r="BE2281" s="50"/>
      <c r="BF2281" s="50"/>
      <c r="BG2281" s="50"/>
    </row>
    <row r="2282" spans="4:59" s="51" customFormat="1" x14ac:dyDescent="0.25">
      <c r="D2282" s="228"/>
      <c r="G2282" s="224"/>
      <c r="H2282" s="225"/>
      <c r="I2282" s="225"/>
      <c r="J2282" s="225"/>
      <c r="K2282" s="225"/>
      <c r="L2282" s="225"/>
      <c r="M2282" s="225"/>
      <c r="N2282" s="225"/>
      <c r="O2282" s="225"/>
      <c r="P2282" s="225"/>
      <c r="Q2282" s="225"/>
      <c r="R2282" s="225"/>
      <c r="S2282" s="225"/>
      <c r="T2282" s="225"/>
      <c r="U2282" s="225"/>
      <c r="V2282" s="225"/>
      <c r="W2282" s="225"/>
      <c r="X2282" s="225"/>
      <c r="Y2282" s="225"/>
      <c r="Z2282" s="225"/>
      <c r="AA2282" s="225"/>
      <c r="AB2282" s="225"/>
      <c r="AC2282" s="225"/>
      <c r="AD2282" s="226"/>
      <c r="AE2282" s="226"/>
      <c r="AF2282" s="227"/>
      <c r="AG2282" s="227"/>
      <c r="AH2282" s="50"/>
      <c r="AI2282" s="50"/>
      <c r="AJ2282" s="50"/>
      <c r="AK2282" s="50"/>
      <c r="AL2282" s="50"/>
      <c r="AM2282" s="50"/>
      <c r="AN2282" s="50"/>
      <c r="AO2282" s="50"/>
      <c r="AP2282" s="50"/>
      <c r="AQ2282" s="50"/>
      <c r="AR2282" s="50"/>
      <c r="AS2282" s="50"/>
      <c r="AT2282" s="50"/>
      <c r="AU2282" s="50"/>
      <c r="AV2282" s="50"/>
      <c r="AW2282" s="50"/>
      <c r="AX2282" s="50"/>
      <c r="AY2282" s="50"/>
      <c r="AZ2282" s="50"/>
      <c r="BA2282" s="50"/>
      <c r="BB2282" s="50"/>
      <c r="BC2282" s="50"/>
      <c r="BD2282" s="50"/>
      <c r="BE2282" s="50"/>
      <c r="BF2282" s="50"/>
      <c r="BG2282" s="50"/>
    </row>
    <row r="2283" spans="4:59" s="51" customFormat="1" x14ac:dyDescent="0.25">
      <c r="D2283" s="228"/>
      <c r="G2283" s="224"/>
      <c r="H2283" s="225"/>
      <c r="I2283" s="225"/>
      <c r="J2283" s="225"/>
      <c r="K2283" s="225"/>
      <c r="L2283" s="225"/>
      <c r="M2283" s="225"/>
      <c r="N2283" s="225"/>
      <c r="O2283" s="225"/>
      <c r="P2283" s="225"/>
      <c r="Q2283" s="225"/>
      <c r="R2283" s="225"/>
      <c r="S2283" s="225"/>
      <c r="T2283" s="225"/>
      <c r="U2283" s="225"/>
      <c r="V2283" s="225"/>
      <c r="W2283" s="225"/>
      <c r="X2283" s="225"/>
      <c r="Y2283" s="225"/>
      <c r="Z2283" s="225"/>
      <c r="AA2283" s="225"/>
      <c r="AB2283" s="225"/>
      <c r="AC2283" s="225"/>
      <c r="AD2283" s="226"/>
      <c r="AE2283" s="226"/>
      <c r="AF2283" s="227"/>
      <c r="AG2283" s="227"/>
      <c r="AH2283" s="50"/>
      <c r="AI2283" s="50"/>
      <c r="AJ2283" s="50"/>
      <c r="AK2283" s="50"/>
      <c r="AL2283" s="50"/>
      <c r="AM2283" s="50"/>
      <c r="AN2283" s="50"/>
      <c r="AO2283" s="50"/>
      <c r="AP2283" s="50"/>
      <c r="AQ2283" s="50"/>
      <c r="AR2283" s="50"/>
      <c r="AS2283" s="50"/>
      <c r="AT2283" s="50"/>
      <c r="AU2283" s="50"/>
      <c r="AV2283" s="50"/>
      <c r="AW2283" s="50"/>
      <c r="AX2283" s="50"/>
      <c r="AY2283" s="50"/>
      <c r="AZ2283" s="50"/>
      <c r="BA2283" s="50"/>
      <c r="BB2283" s="50"/>
      <c r="BC2283" s="50"/>
      <c r="BD2283" s="50"/>
      <c r="BE2283" s="50"/>
      <c r="BF2283" s="50"/>
      <c r="BG2283" s="50"/>
    </row>
    <row r="2284" spans="4:59" s="51" customFormat="1" x14ac:dyDescent="0.25">
      <c r="D2284" s="228"/>
      <c r="G2284" s="224"/>
      <c r="H2284" s="225"/>
      <c r="I2284" s="225"/>
      <c r="J2284" s="225"/>
      <c r="K2284" s="225"/>
      <c r="L2284" s="225"/>
      <c r="M2284" s="225"/>
      <c r="N2284" s="225"/>
      <c r="O2284" s="225"/>
      <c r="P2284" s="225"/>
      <c r="Q2284" s="225"/>
      <c r="R2284" s="225"/>
      <c r="S2284" s="225"/>
      <c r="T2284" s="225"/>
      <c r="U2284" s="225"/>
      <c r="V2284" s="225"/>
      <c r="W2284" s="225"/>
      <c r="X2284" s="225"/>
      <c r="Y2284" s="225"/>
      <c r="Z2284" s="225"/>
      <c r="AA2284" s="225"/>
      <c r="AB2284" s="225"/>
      <c r="AC2284" s="225"/>
      <c r="AD2284" s="226"/>
      <c r="AE2284" s="226"/>
      <c r="AF2284" s="227"/>
      <c r="AG2284" s="227"/>
      <c r="AH2284" s="50"/>
      <c r="AI2284" s="50"/>
      <c r="AJ2284" s="50"/>
      <c r="AK2284" s="50"/>
      <c r="AL2284" s="50"/>
      <c r="AM2284" s="50"/>
      <c r="AN2284" s="50"/>
      <c r="AO2284" s="50"/>
      <c r="AP2284" s="50"/>
      <c r="AQ2284" s="50"/>
      <c r="AR2284" s="50"/>
      <c r="AS2284" s="50"/>
      <c r="AT2284" s="50"/>
      <c r="AU2284" s="50"/>
      <c r="AV2284" s="50"/>
      <c r="AW2284" s="50"/>
      <c r="AX2284" s="50"/>
      <c r="AY2284" s="50"/>
      <c r="AZ2284" s="50"/>
      <c r="BA2284" s="50"/>
      <c r="BB2284" s="50"/>
      <c r="BC2284" s="50"/>
      <c r="BD2284" s="50"/>
      <c r="BE2284" s="50"/>
      <c r="BF2284" s="50"/>
      <c r="BG2284" s="50"/>
    </row>
    <row r="2285" spans="4:59" s="51" customFormat="1" x14ac:dyDescent="0.25">
      <c r="D2285" s="228"/>
      <c r="G2285" s="224"/>
      <c r="H2285" s="225"/>
      <c r="I2285" s="225"/>
      <c r="J2285" s="225"/>
      <c r="K2285" s="225"/>
      <c r="L2285" s="225"/>
      <c r="M2285" s="225"/>
      <c r="N2285" s="225"/>
      <c r="O2285" s="225"/>
      <c r="P2285" s="225"/>
      <c r="Q2285" s="225"/>
      <c r="R2285" s="225"/>
      <c r="S2285" s="225"/>
      <c r="T2285" s="225"/>
      <c r="U2285" s="225"/>
      <c r="V2285" s="225"/>
      <c r="W2285" s="225"/>
      <c r="X2285" s="225"/>
      <c r="Y2285" s="225"/>
      <c r="Z2285" s="225"/>
      <c r="AA2285" s="225"/>
      <c r="AB2285" s="225"/>
      <c r="AC2285" s="225"/>
      <c r="AD2285" s="226"/>
      <c r="AE2285" s="226"/>
      <c r="AF2285" s="227"/>
      <c r="AG2285" s="227"/>
      <c r="AH2285" s="50"/>
      <c r="AI2285" s="50"/>
      <c r="AJ2285" s="50"/>
      <c r="AK2285" s="50"/>
      <c r="AL2285" s="50"/>
      <c r="AM2285" s="50"/>
      <c r="AN2285" s="50"/>
      <c r="AO2285" s="50"/>
      <c r="AP2285" s="50"/>
      <c r="AQ2285" s="50"/>
      <c r="AR2285" s="50"/>
      <c r="AS2285" s="50"/>
      <c r="AT2285" s="50"/>
      <c r="AU2285" s="50"/>
      <c r="AV2285" s="50"/>
      <c r="AW2285" s="50"/>
      <c r="AX2285" s="50"/>
      <c r="AY2285" s="50"/>
      <c r="AZ2285" s="50"/>
      <c r="BA2285" s="50"/>
      <c r="BB2285" s="50"/>
      <c r="BC2285" s="50"/>
      <c r="BD2285" s="50"/>
      <c r="BE2285" s="50"/>
      <c r="BF2285" s="50"/>
      <c r="BG2285" s="50"/>
    </row>
    <row r="2286" spans="4:59" s="51" customFormat="1" x14ac:dyDescent="0.25">
      <c r="D2286" s="228"/>
      <c r="G2286" s="224"/>
      <c r="H2286" s="225"/>
      <c r="I2286" s="225"/>
      <c r="J2286" s="225"/>
      <c r="K2286" s="225"/>
      <c r="L2286" s="225"/>
      <c r="M2286" s="225"/>
      <c r="N2286" s="225"/>
      <c r="O2286" s="225"/>
      <c r="P2286" s="225"/>
      <c r="Q2286" s="225"/>
      <c r="R2286" s="225"/>
      <c r="S2286" s="225"/>
      <c r="T2286" s="225"/>
      <c r="U2286" s="225"/>
      <c r="V2286" s="225"/>
      <c r="W2286" s="225"/>
      <c r="X2286" s="225"/>
      <c r="Y2286" s="225"/>
      <c r="Z2286" s="225"/>
      <c r="AA2286" s="225"/>
      <c r="AB2286" s="225"/>
      <c r="AC2286" s="225"/>
      <c r="AD2286" s="226"/>
      <c r="AE2286" s="226"/>
      <c r="AF2286" s="227"/>
      <c r="AG2286" s="227"/>
      <c r="AH2286" s="50"/>
      <c r="AI2286" s="50"/>
      <c r="AJ2286" s="50"/>
      <c r="AK2286" s="50"/>
      <c r="AL2286" s="50"/>
      <c r="AM2286" s="50"/>
      <c r="AN2286" s="50"/>
      <c r="AO2286" s="50"/>
      <c r="AP2286" s="50"/>
      <c r="AQ2286" s="50"/>
      <c r="AR2286" s="50"/>
      <c r="AS2286" s="50"/>
      <c r="AT2286" s="50"/>
      <c r="AU2286" s="50"/>
      <c r="AV2286" s="50"/>
      <c r="AW2286" s="50"/>
      <c r="AX2286" s="50"/>
      <c r="AY2286" s="50"/>
      <c r="AZ2286" s="50"/>
      <c r="BA2286" s="50"/>
      <c r="BB2286" s="50"/>
      <c r="BC2286" s="50"/>
      <c r="BD2286" s="50"/>
      <c r="BE2286" s="50"/>
      <c r="BF2286" s="50"/>
      <c r="BG2286" s="50"/>
    </row>
    <row r="2287" spans="4:59" s="51" customFormat="1" x14ac:dyDescent="0.25">
      <c r="D2287" s="228"/>
      <c r="G2287" s="224"/>
      <c r="H2287" s="225"/>
      <c r="I2287" s="225"/>
      <c r="J2287" s="225"/>
      <c r="K2287" s="225"/>
      <c r="L2287" s="225"/>
      <c r="M2287" s="225"/>
      <c r="N2287" s="225"/>
      <c r="O2287" s="225"/>
      <c r="P2287" s="225"/>
      <c r="Q2287" s="225"/>
      <c r="R2287" s="225"/>
      <c r="S2287" s="225"/>
      <c r="T2287" s="225"/>
      <c r="U2287" s="225"/>
      <c r="V2287" s="225"/>
      <c r="W2287" s="225"/>
      <c r="X2287" s="225"/>
      <c r="Y2287" s="225"/>
      <c r="Z2287" s="225"/>
      <c r="AA2287" s="225"/>
      <c r="AB2287" s="225"/>
      <c r="AC2287" s="225"/>
      <c r="AD2287" s="226"/>
      <c r="AE2287" s="226"/>
      <c r="AF2287" s="227"/>
      <c r="AG2287" s="227"/>
      <c r="AH2287" s="50"/>
      <c r="AI2287" s="50"/>
      <c r="AJ2287" s="50"/>
      <c r="AK2287" s="50"/>
      <c r="AL2287" s="50"/>
      <c r="AM2287" s="50"/>
      <c r="AN2287" s="50"/>
      <c r="AO2287" s="50"/>
      <c r="AP2287" s="50"/>
      <c r="AQ2287" s="50"/>
      <c r="AR2287" s="50"/>
      <c r="AS2287" s="50"/>
      <c r="AT2287" s="50"/>
      <c r="AU2287" s="50"/>
      <c r="AV2287" s="50"/>
      <c r="AW2287" s="50"/>
      <c r="AX2287" s="50"/>
      <c r="AY2287" s="50"/>
      <c r="AZ2287" s="50"/>
      <c r="BA2287" s="50"/>
      <c r="BB2287" s="50"/>
      <c r="BC2287" s="50"/>
      <c r="BD2287" s="50"/>
      <c r="BE2287" s="50"/>
      <c r="BF2287" s="50"/>
      <c r="BG2287" s="50"/>
    </row>
    <row r="2288" spans="4:59" s="51" customFormat="1" x14ac:dyDescent="0.25">
      <c r="D2288" s="228"/>
      <c r="G2288" s="224"/>
      <c r="H2288" s="225"/>
      <c r="I2288" s="225"/>
      <c r="J2288" s="225"/>
      <c r="K2288" s="225"/>
      <c r="L2288" s="225"/>
      <c r="M2288" s="225"/>
      <c r="N2288" s="225"/>
      <c r="O2288" s="225"/>
      <c r="P2288" s="225"/>
      <c r="Q2288" s="225"/>
      <c r="R2288" s="225"/>
      <c r="S2288" s="225"/>
      <c r="T2288" s="225"/>
      <c r="U2288" s="225"/>
      <c r="V2288" s="225"/>
      <c r="W2288" s="225"/>
      <c r="X2288" s="225"/>
      <c r="Y2288" s="225"/>
      <c r="Z2288" s="225"/>
      <c r="AA2288" s="225"/>
      <c r="AB2288" s="225"/>
      <c r="AC2288" s="225"/>
      <c r="AD2288" s="226"/>
      <c r="AE2288" s="226"/>
      <c r="AF2288" s="227"/>
      <c r="AG2288" s="227"/>
      <c r="AH2288" s="50"/>
      <c r="AI2288" s="50"/>
      <c r="AJ2288" s="50"/>
      <c r="AK2288" s="50"/>
      <c r="AL2288" s="50"/>
      <c r="AM2288" s="50"/>
      <c r="AN2288" s="50"/>
      <c r="AO2288" s="50"/>
      <c r="AP2288" s="50"/>
      <c r="AQ2288" s="50"/>
      <c r="AR2288" s="50"/>
      <c r="AS2288" s="50"/>
      <c r="AT2288" s="50"/>
      <c r="AU2288" s="50"/>
      <c r="AV2288" s="50"/>
      <c r="AW2288" s="50"/>
      <c r="AX2288" s="50"/>
      <c r="AY2288" s="50"/>
      <c r="AZ2288" s="50"/>
      <c r="BA2288" s="50"/>
      <c r="BB2288" s="50"/>
      <c r="BC2288" s="50"/>
      <c r="BD2288" s="50"/>
      <c r="BE2288" s="50"/>
      <c r="BF2288" s="50"/>
      <c r="BG2288" s="50"/>
    </row>
    <row r="2289" spans="4:59" s="51" customFormat="1" x14ac:dyDescent="0.25">
      <c r="D2289" s="228"/>
      <c r="G2289" s="224"/>
      <c r="H2289" s="225"/>
      <c r="I2289" s="225"/>
      <c r="J2289" s="225"/>
      <c r="K2289" s="225"/>
      <c r="L2289" s="225"/>
      <c r="M2289" s="225"/>
      <c r="N2289" s="225"/>
      <c r="O2289" s="225"/>
      <c r="P2289" s="225"/>
      <c r="Q2289" s="225"/>
      <c r="R2289" s="225"/>
      <c r="S2289" s="225"/>
      <c r="T2289" s="225"/>
      <c r="U2289" s="225"/>
      <c r="V2289" s="225"/>
      <c r="W2289" s="225"/>
      <c r="X2289" s="225"/>
      <c r="Y2289" s="225"/>
      <c r="Z2289" s="225"/>
      <c r="AA2289" s="225"/>
      <c r="AB2289" s="225"/>
      <c r="AC2289" s="225"/>
      <c r="AD2289" s="226"/>
      <c r="AE2289" s="226"/>
      <c r="AF2289" s="227"/>
      <c r="AG2289" s="227"/>
      <c r="AH2289" s="50"/>
      <c r="AI2289" s="50"/>
      <c r="AJ2289" s="50"/>
      <c r="AK2289" s="50"/>
      <c r="AL2289" s="50"/>
      <c r="AM2289" s="50"/>
      <c r="AN2289" s="50"/>
      <c r="AO2289" s="50"/>
      <c r="AP2289" s="50"/>
      <c r="AQ2289" s="50"/>
      <c r="AR2289" s="50"/>
      <c r="AS2289" s="50"/>
      <c r="AT2289" s="50"/>
      <c r="AU2289" s="50"/>
      <c r="AV2289" s="50"/>
      <c r="AW2289" s="50"/>
      <c r="AX2289" s="50"/>
      <c r="AY2289" s="50"/>
      <c r="AZ2289" s="50"/>
      <c r="BA2289" s="50"/>
      <c r="BB2289" s="50"/>
      <c r="BC2289" s="50"/>
      <c r="BD2289" s="50"/>
      <c r="BE2289" s="50"/>
      <c r="BF2289" s="50"/>
      <c r="BG2289" s="50"/>
    </row>
    <row r="2290" spans="4:59" s="51" customFormat="1" x14ac:dyDescent="0.25">
      <c r="D2290" s="228"/>
      <c r="G2290" s="224"/>
      <c r="H2290" s="225"/>
      <c r="I2290" s="225"/>
      <c r="J2290" s="225"/>
      <c r="K2290" s="225"/>
      <c r="L2290" s="225"/>
      <c r="M2290" s="225"/>
      <c r="N2290" s="225"/>
      <c r="O2290" s="225"/>
      <c r="P2290" s="225"/>
      <c r="Q2290" s="225"/>
      <c r="R2290" s="225"/>
      <c r="S2290" s="225"/>
      <c r="T2290" s="225"/>
      <c r="U2290" s="225"/>
      <c r="V2290" s="225"/>
      <c r="W2290" s="225"/>
      <c r="X2290" s="225"/>
      <c r="Y2290" s="225"/>
      <c r="Z2290" s="225"/>
      <c r="AA2290" s="225"/>
      <c r="AB2290" s="225"/>
      <c r="AC2290" s="225"/>
      <c r="AD2290" s="226"/>
      <c r="AE2290" s="226"/>
      <c r="AF2290" s="227"/>
      <c r="AG2290" s="227"/>
      <c r="AH2290" s="50"/>
      <c r="AI2290" s="50"/>
      <c r="AJ2290" s="50"/>
      <c r="AK2290" s="50"/>
      <c r="AL2290" s="50"/>
      <c r="AM2290" s="50"/>
      <c r="AN2290" s="50"/>
      <c r="AO2290" s="50"/>
      <c r="AP2290" s="50"/>
      <c r="AQ2290" s="50"/>
      <c r="AR2290" s="50"/>
      <c r="AS2290" s="50"/>
      <c r="AT2290" s="50"/>
      <c r="AU2290" s="50"/>
      <c r="AV2290" s="50"/>
      <c r="AW2290" s="50"/>
      <c r="AX2290" s="50"/>
      <c r="AY2290" s="50"/>
      <c r="AZ2290" s="50"/>
      <c r="BA2290" s="50"/>
      <c r="BB2290" s="50"/>
      <c r="BC2290" s="50"/>
      <c r="BD2290" s="50"/>
      <c r="BE2290" s="50"/>
      <c r="BF2290" s="50"/>
      <c r="BG2290" s="50"/>
    </row>
    <row r="2291" spans="4:59" s="51" customFormat="1" x14ac:dyDescent="0.25">
      <c r="D2291" s="228"/>
      <c r="G2291" s="224"/>
      <c r="H2291" s="225"/>
      <c r="I2291" s="225"/>
      <c r="J2291" s="225"/>
      <c r="K2291" s="225"/>
      <c r="L2291" s="225"/>
      <c r="M2291" s="225"/>
      <c r="N2291" s="225"/>
      <c r="O2291" s="225"/>
      <c r="P2291" s="225"/>
      <c r="Q2291" s="225"/>
      <c r="R2291" s="225"/>
      <c r="S2291" s="225"/>
      <c r="T2291" s="225"/>
      <c r="U2291" s="225"/>
      <c r="V2291" s="225"/>
      <c r="W2291" s="225"/>
      <c r="X2291" s="225"/>
      <c r="Y2291" s="225"/>
      <c r="Z2291" s="225"/>
      <c r="AA2291" s="225"/>
      <c r="AB2291" s="225"/>
      <c r="AC2291" s="225"/>
      <c r="AD2291" s="226"/>
      <c r="AE2291" s="226"/>
      <c r="AF2291" s="227"/>
      <c r="AG2291" s="227"/>
      <c r="AH2291" s="50"/>
      <c r="AI2291" s="50"/>
      <c r="AJ2291" s="50"/>
      <c r="AK2291" s="50"/>
      <c r="AL2291" s="50"/>
      <c r="AM2291" s="50"/>
      <c r="AN2291" s="50"/>
      <c r="AO2291" s="50"/>
      <c r="AP2291" s="50"/>
      <c r="AQ2291" s="50"/>
      <c r="AR2291" s="50"/>
      <c r="AS2291" s="50"/>
      <c r="AT2291" s="50"/>
      <c r="AU2291" s="50"/>
      <c r="AV2291" s="50"/>
      <c r="AW2291" s="50"/>
      <c r="AX2291" s="50"/>
      <c r="AY2291" s="50"/>
      <c r="AZ2291" s="50"/>
      <c r="BA2291" s="50"/>
      <c r="BB2291" s="50"/>
      <c r="BC2291" s="50"/>
      <c r="BD2291" s="50"/>
      <c r="BE2291" s="50"/>
      <c r="BF2291" s="50"/>
      <c r="BG2291" s="50"/>
    </row>
    <row r="2292" spans="4:59" s="51" customFormat="1" x14ac:dyDescent="0.25">
      <c r="D2292" s="228"/>
      <c r="G2292" s="224"/>
      <c r="H2292" s="225"/>
      <c r="I2292" s="225"/>
      <c r="J2292" s="225"/>
      <c r="K2292" s="225"/>
      <c r="L2292" s="225"/>
      <c r="M2292" s="225"/>
      <c r="N2292" s="225"/>
      <c r="O2292" s="225"/>
      <c r="P2292" s="225"/>
      <c r="Q2292" s="225"/>
      <c r="R2292" s="225"/>
      <c r="S2292" s="225"/>
      <c r="T2292" s="225"/>
      <c r="U2292" s="225"/>
      <c r="V2292" s="225"/>
      <c r="W2292" s="225"/>
      <c r="X2292" s="225"/>
      <c r="Y2292" s="225"/>
      <c r="Z2292" s="225"/>
      <c r="AA2292" s="225"/>
      <c r="AB2292" s="225"/>
      <c r="AC2292" s="225"/>
      <c r="AD2292" s="226"/>
      <c r="AE2292" s="226"/>
      <c r="AF2292" s="227"/>
      <c r="AG2292" s="227"/>
      <c r="AH2292" s="50"/>
      <c r="AI2292" s="50"/>
      <c r="AJ2292" s="50"/>
      <c r="AK2292" s="50"/>
      <c r="AL2292" s="50"/>
      <c r="AM2292" s="50"/>
      <c r="AN2292" s="50"/>
      <c r="AO2292" s="50"/>
      <c r="AP2292" s="50"/>
      <c r="AQ2292" s="50"/>
      <c r="AR2292" s="50"/>
      <c r="AS2292" s="50"/>
      <c r="AT2292" s="50"/>
      <c r="AU2292" s="50"/>
      <c r="AV2292" s="50"/>
      <c r="AW2292" s="50"/>
      <c r="AX2292" s="50"/>
      <c r="AY2292" s="50"/>
      <c r="AZ2292" s="50"/>
      <c r="BA2292" s="50"/>
      <c r="BB2292" s="50"/>
      <c r="BC2292" s="50"/>
      <c r="BD2292" s="50"/>
      <c r="BE2292" s="50"/>
      <c r="BF2292" s="50"/>
      <c r="BG2292" s="50"/>
    </row>
    <row r="2293" spans="4:59" s="51" customFormat="1" x14ac:dyDescent="0.25">
      <c r="D2293" s="228"/>
      <c r="G2293" s="224"/>
      <c r="H2293" s="225"/>
      <c r="I2293" s="225"/>
      <c r="J2293" s="225"/>
      <c r="K2293" s="225"/>
      <c r="L2293" s="225"/>
      <c r="M2293" s="225"/>
      <c r="N2293" s="225"/>
      <c r="O2293" s="225"/>
      <c r="P2293" s="225"/>
      <c r="Q2293" s="225"/>
      <c r="R2293" s="225"/>
      <c r="S2293" s="225"/>
      <c r="T2293" s="225"/>
      <c r="U2293" s="225"/>
      <c r="V2293" s="225"/>
      <c r="W2293" s="225"/>
      <c r="X2293" s="225"/>
      <c r="Y2293" s="225"/>
      <c r="Z2293" s="225"/>
      <c r="AA2293" s="225"/>
      <c r="AB2293" s="225"/>
      <c r="AC2293" s="225"/>
      <c r="AD2293" s="226"/>
      <c r="AE2293" s="226"/>
      <c r="AF2293" s="227"/>
      <c r="AG2293" s="227"/>
      <c r="AH2293" s="50"/>
      <c r="AI2293" s="50"/>
      <c r="AJ2293" s="50"/>
      <c r="AK2293" s="50"/>
      <c r="AL2293" s="50"/>
      <c r="AM2293" s="50"/>
      <c r="AN2293" s="50"/>
      <c r="AO2293" s="50"/>
      <c r="AP2293" s="50"/>
      <c r="AQ2293" s="50"/>
      <c r="AR2293" s="50"/>
      <c r="AS2293" s="50"/>
      <c r="AT2293" s="50"/>
      <c r="AU2293" s="50"/>
      <c r="AV2293" s="50"/>
      <c r="AW2293" s="50"/>
      <c r="AX2293" s="50"/>
      <c r="AY2293" s="50"/>
      <c r="AZ2293" s="50"/>
      <c r="BA2293" s="50"/>
      <c r="BB2293" s="50"/>
      <c r="BC2293" s="50"/>
      <c r="BD2293" s="50"/>
      <c r="BE2293" s="50"/>
      <c r="BF2293" s="50"/>
      <c r="BG2293" s="50"/>
    </row>
    <row r="2294" spans="4:59" s="51" customFormat="1" x14ac:dyDescent="0.25">
      <c r="D2294" s="228"/>
      <c r="G2294" s="224"/>
      <c r="H2294" s="225"/>
      <c r="I2294" s="225"/>
      <c r="J2294" s="225"/>
      <c r="K2294" s="225"/>
      <c r="L2294" s="225"/>
      <c r="M2294" s="225"/>
      <c r="N2294" s="225"/>
      <c r="O2294" s="225"/>
      <c r="P2294" s="225"/>
      <c r="Q2294" s="225"/>
      <c r="R2294" s="225"/>
      <c r="S2294" s="225"/>
      <c r="T2294" s="225"/>
      <c r="U2294" s="225"/>
      <c r="V2294" s="225"/>
      <c r="W2294" s="225"/>
      <c r="X2294" s="225"/>
      <c r="Y2294" s="225"/>
      <c r="Z2294" s="225"/>
      <c r="AA2294" s="225"/>
      <c r="AB2294" s="225"/>
      <c r="AC2294" s="225"/>
      <c r="AD2294" s="226"/>
      <c r="AE2294" s="226"/>
      <c r="AF2294" s="227"/>
      <c r="AG2294" s="227"/>
      <c r="AH2294" s="50"/>
      <c r="AI2294" s="50"/>
      <c r="AJ2294" s="50"/>
      <c r="AK2294" s="50"/>
      <c r="AL2294" s="50"/>
      <c r="AM2294" s="50"/>
      <c r="AN2294" s="50"/>
      <c r="AO2294" s="50"/>
      <c r="AP2294" s="50"/>
      <c r="AQ2294" s="50"/>
      <c r="AR2294" s="50"/>
      <c r="AS2294" s="50"/>
      <c r="AT2294" s="50"/>
      <c r="AU2294" s="50"/>
      <c r="AV2294" s="50"/>
      <c r="AW2294" s="50"/>
      <c r="AX2294" s="50"/>
      <c r="AY2294" s="50"/>
      <c r="AZ2294" s="50"/>
      <c r="BA2294" s="50"/>
      <c r="BB2294" s="50"/>
      <c r="BC2294" s="50"/>
      <c r="BD2294" s="50"/>
      <c r="BE2294" s="50"/>
      <c r="BF2294" s="50"/>
      <c r="BG2294" s="50"/>
    </row>
    <row r="2295" spans="4:59" s="51" customFormat="1" x14ac:dyDescent="0.25">
      <c r="D2295" s="228"/>
      <c r="G2295" s="224"/>
      <c r="H2295" s="225"/>
      <c r="I2295" s="225"/>
      <c r="J2295" s="225"/>
      <c r="K2295" s="225"/>
      <c r="L2295" s="225"/>
      <c r="M2295" s="225"/>
      <c r="N2295" s="225"/>
      <c r="O2295" s="225"/>
      <c r="P2295" s="225"/>
      <c r="Q2295" s="225"/>
      <c r="R2295" s="225"/>
      <c r="S2295" s="225"/>
      <c r="T2295" s="225"/>
      <c r="U2295" s="225"/>
      <c r="V2295" s="225"/>
      <c r="W2295" s="225"/>
      <c r="X2295" s="225"/>
      <c r="Y2295" s="225"/>
      <c r="Z2295" s="225"/>
      <c r="AA2295" s="225"/>
      <c r="AB2295" s="225"/>
      <c r="AC2295" s="225"/>
      <c r="AD2295" s="226"/>
      <c r="AE2295" s="226"/>
      <c r="AF2295" s="227"/>
      <c r="AG2295" s="227"/>
      <c r="AH2295" s="50"/>
      <c r="AI2295" s="50"/>
      <c r="AJ2295" s="50"/>
      <c r="AK2295" s="50"/>
      <c r="AL2295" s="50"/>
      <c r="AM2295" s="50"/>
      <c r="AN2295" s="50"/>
      <c r="AO2295" s="50"/>
      <c r="AP2295" s="50"/>
      <c r="AQ2295" s="50"/>
      <c r="AR2295" s="50"/>
      <c r="AS2295" s="50"/>
      <c r="AT2295" s="50"/>
      <c r="AU2295" s="50"/>
      <c r="AV2295" s="50"/>
      <c r="AW2295" s="50"/>
      <c r="AX2295" s="50"/>
      <c r="AY2295" s="50"/>
      <c r="AZ2295" s="50"/>
      <c r="BA2295" s="50"/>
      <c r="BB2295" s="50"/>
      <c r="BC2295" s="50"/>
      <c r="BD2295" s="50"/>
      <c r="BE2295" s="50"/>
      <c r="BF2295" s="50"/>
      <c r="BG2295" s="50"/>
    </row>
    <row r="2296" spans="4:59" s="51" customFormat="1" x14ac:dyDescent="0.25">
      <c r="D2296" s="228"/>
      <c r="G2296" s="224"/>
      <c r="H2296" s="225"/>
      <c r="I2296" s="225"/>
      <c r="J2296" s="225"/>
      <c r="K2296" s="225"/>
      <c r="L2296" s="225"/>
      <c r="M2296" s="225"/>
      <c r="N2296" s="225"/>
      <c r="O2296" s="225"/>
      <c r="P2296" s="225"/>
      <c r="Q2296" s="225"/>
      <c r="R2296" s="225"/>
      <c r="S2296" s="225"/>
      <c r="T2296" s="225"/>
      <c r="U2296" s="225"/>
      <c r="V2296" s="225"/>
      <c r="W2296" s="225"/>
      <c r="X2296" s="225"/>
      <c r="Y2296" s="225"/>
      <c r="Z2296" s="225"/>
      <c r="AA2296" s="225"/>
      <c r="AB2296" s="225"/>
      <c r="AC2296" s="225"/>
      <c r="AD2296" s="226"/>
      <c r="AE2296" s="226"/>
      <c r="AF2296" s="227"/>
      <c r="AG2296" s="227"/>
      <c r="AH2296" s="50"/>
      <c r="AI2296" s="50"/>
      <c r="AJ2296" s="50"/>
      <c r="AK2296" s="50"/>
      <c r="AL2296" s="50"/>
      <c r="AM2296" s="50"/>
      <c r="AN2296" s="50"/>
      <c r="AO2296" s="50"/>
      <c r="AP2296" s="50"/>
      <c r="AQ2296" s="50"/>
      <c r="AR2296" s="50"/>
      <c r="AS2296" s="50"/>
      <c r="AT2296" s="50"/>
      <c r="AU2296" s="50"/>
      <c r="AV2296" s="50"/>
      <c r="AW2296" s="50"/>
      <c r="AX2296" s="50"/>
      <c r="AY2296" s="50"/>
      <c r="AZ2296" s="50"/>
      <c r="BA2296" s="50"/>
      <c r="BB2296" s="50"/>
      <c r="BC2296" s="50"/>
      <c r="BD2296" s="50"/>
      <c r="BE2296" s="50"/>
      <c r="BF2296" s="50"/>
      <c r="BG2296" s="50"/>
    </row>
    <row r="2297" spans="4:59" s="51" customFormat="1" x14ac:dyDescent="0.25">
      <c r="D2297" s="228"/>
      <c r="G2297" s="224"/>
      <c r="H2297" s="225"/>
      <c r="I2297" s="225"/>
      <c r="J2297" s="225"/>
      <c r="K2297" s="225"/>
      <c r="L2297" s="225"/>
      <c r="M2297" s="225"/>
      <c r="N2297" s="225"/>
      <c r="O2297" s="225"/>
      <c r="P2297" s="225"/>
      <c r="Q2297" s="225"/>
      <c r="R2297" s="225"/>
      <c r="S2297" s="225"/>
      <c r="T2297" s="225"/>
      <c r="U2297" s="225"/>
      <c r="V2297" s="225"/>
      <c r="W2297" s="225"/>
      <c r="X2297" s="225"/>
      <c r="Y2297" s="225"/>
      <c r="Z2297" s="225"/>
      <c r="AA2297" s="225"/>
      <c r="AB2297" s="225"/>
      <c r="AC2297" s="225"/>
      <c r="AD2297" s="226"/>
      <c r="AE2297" s="226"/>
      <c r="AF2297" s="227"/>
      <c r="AG2297" s="227"/>
      <c r="AH2297" s="50"/>
      <c r="AI2297" s="50"/>
      <c r="AJ2297" s="50"/>
      <c r="AK2297" s="50"/>
      <c r="AL2297" s="50"/>
      <c r="AM2297" s="50"/>
      <c r="AN2297" s="50"/>
      <c r="AO2297" s="50"/>
      <c r="AP2297" s="50"/>
      <c r="AQ2297" s="50"/>
      <c r="AR2297" s="50"/>
      <c r="AS2297" s="50"/>
      <c r="AT2297" s="50"/>
      <c r="AU2297" s="50"/>
      <c r="AV2297" s="50"/>
      <c r="AW2297" s="50"/>
      <c r="AX2297" s="50"/>
      <c r="AY2297" s="50"/>
      <c r="AZ2297" s="50"/>
      <c r="BA2297" s="50"/>
      <c r="BB2297" s="50"/>
      <c r="BC2297" s="50"/>
      <c r="BD2297" s="50"/>
      <c r="BE2297" s="50"/>
      <c r="BF2297" s="50"/>
      <c r="BG2297" s="50"/>
    </row>
    <row r="2298" spans="4:59" s="51" customFormat="1" x14ac:dyDescent="0.25">
      <c r="D2298" s="228"/>
      <c r="G2298" s="224"/>
      <c r="H2298" s="225"/>
      <c r="I2298" s="225"/>
      <c r="J2298" s="225"/>
      <c r="K2298" s="225"/>
      <c r="L2298" s="225"/>
      <c r="M2298" s="225"/>
      <c r="N2298" s="225"/>
      <c r="O2298" s="225"/>
      <c r="P2298" s="225"/>
      <c r="Q2298" s="225"/>
      <c r="R2298" s="225"/>
      <c r="S2298" s="225"/>
      <c r="T2298" s="225"/>
      <c r="U2298" s="225"/>
      <c r="V2298" s="225"/>
      <c r="W2298" s="225"/>
      <c r="X2298" s="225"/>
      <c r="Y2298" s="225"/>
      <c r="Z2298" s="225"/>
      <c r="AA2298" s="225"/>
      <c r="AB2298" s="225"/>
      <c r="AC2298" s="225"/>
      <c r="AD2298" s="226"/>
      <c r="AE2298" s="226"/>
      <c r="AF2298" s="227"/>
      <c r="AG2298" s="227"/>
      <c r="AH2298" s="50"/>
      <c r="AI2298" s="50"/>
      <c r="AJ2298" s="50"/>
      <c r="AK2298" s="50"/>
      <c r="AL2298" s="50"/>
      <c r="AM2298" s="50"/>
      <c r="AN2298" s="50"/>
      <c r="AO2298" s="50"/>
      <c r="AP2298" s="50"/>
      <c r="AQ2298" s="50"/>
      <c r="AR2298" s="50"/>
      <c r="AS2298" s="50"/>
      <c r="AT2298" s="50"/>
      <c r="AU2298" s="50"/>
      <c r="AV2298" s="50"/>
      <c r="AW2298" s="50"/>
      <c r="AX2298" s="50"/>
      <c r="AY2298" s="50"/>
      <c r="AZ2298" s="50"/>
      <c r="BA2298" s="50"/>
      <c r="BB2298" s="50"/>
      <c r="BC2298" s="50"/>
      <c r="BD2298" s="50"/>
      <c r="BE2298" s="50"/>
      <c r="BF2298" s="50"/>
      <c r="BG2298" s="50"/>
    </row>
    <row r="2299" spans="4:59" s="51" customFormat="1" x14ac:dyDescent="0.25">
      <c r="D2299" s="228"/>
      <c r="G2299" s="224"/>
      <c r="H2299" s="225"/>
      <c r="I2299" s="225"/>
      <c r="J2299" s="225"/>
      <c r="K2299" s="225"/>
      <c r="L2299" s="225"/>
      <c r="M2299" s="225"/>
      <c r="N2299" s="225"/>
      <c r="O2299" s="225"/>
      <c r="P2299" s="225"/>
      <c r="Q2299" s="225"/>
      <c r="R2299" s="225"/>
      <c r="S2299" s="225"/>
      <c r="T2299" s="225"/>
      <c r="U2299" s="225"/>
      <c r="V2299" s="225"/>
      <c r="W2299" s="225"/>
      <c r="X2299" s="225"/>
      <c r="Y2299" s="225"/>
      <c r="Z2299" s="225"/>
      <c r="AA2299" s="225"/>
      <c r="AB2299" s="225"/>
      <c r="AC2299" s="225"/>
      <c r="AD2299" s="226"/>
      <c r="AE2299" s="226"/>
      <c r="AF2299" s="227"/>
      <c r="AG2299" s="227"/>
      <c r="AH2299" s="50"/>
      <c r="AI2299" s="50"/>
      <c r="AJ2299" s="50"/>
      <c r="AK2299" s="50"/>
      <c r="AL2299" s="50"/>
      <c r="AM2299" s="50"/>
      <c r="AN2299" s="50"/>
      <c r="AO2299" s="50"/>
      <c r="AP2299" s="50"/>
      <c r="AQ2299" s="50"/>
      <c r="AR2299" s="50"/>
      <c r="AS2299" s="50"/>
      <c r="AT2299" s="50"/>
      <c r="AU2299" s="50"/>
      <c r="AV2299" s="50"/>
      <c r="AW2299" s="50"/>
      <c r="AX2299" s="50"/>
      <c r="AY2299" s="50"/>
      <c r="AZ2299" s="50"/>
      <c r="BA2299" s="50"/>
      <c r="BB2299" s="50"/>
      <c r="BC2299" s="50"/>
      <c r="BD2299" s="50"/>
      <c r="BE2299" s="50"/>
      <c r="BF2299" s="50"/>
      <c r="BG2299" s="50"/>
    </row>
    <row r="2300" spans="4:59" s="51" customFormat="1" x14ac:dyDescent="0.25">
      <c r="D2300" s="228"/>
      <c r="G2300" s="224"/>
      <c r="H2300" s="225"/>
      <c r="I2300" s="225"/>
      <c r="J2300" s="225"/>
      <c r="K2300" s="225"/>
      <c r="L2300" s="225"/>
      <c r="M2300" s="225"/>
      <c r="N2300" s="225"/>
      <c r="O2300" s="225"/>
      <c r="P2300" s="225"/>
      <c r="Q2300" s="225"/>
      <c r="R2300" s="225"/>
      <c r="S2300" s="225"/>
      <c r="T2300" s="225"/>
      <c r="U2300" s="225"/>
      <c r="V2300" s="225"/>
      <c r="W2300" s="225"/>
      <c r="X2300" s="225"/>
      <c r="Y2300" s="225"/>
      <c r="Z2300" s="225"/>
      <c r="AA2300" s="225"/>
      <c r="AB2300" s="225"/>
      <c r="AC2300" s="225"/>
      <c r="AD2300" s="226"/>
      <c r="AE2300" s="226"/>
      <c r="AF2300" s="227"/>
      <c r="AG2300" s="227"/>
      <c r="AH2300" s="50"/>
      <c r="AI2300" s="50"/>
      <c r="AJ2300" s="50"/>
      <c r="AK2300" s="50"/>
      <c r="AL2300" s="50"/>
      <c r="AM2300" s="50"/>
      <c r="AN2300" s="50"/>
      <c r="AO2300" s="50"/>
      <c r="AP2300" s="50"/>
      <c r="AQ2300" s="50"/>
      <c r="AR2300" s="50"/>
      <c r="AS2300" s="50"/>
      <c r="AT2300" s="50"/>
      <c r="AU2300" s="50"/>
      <c r="AV2300" s="50"/>
      <c r="AW2300" s="50"/>
      <c r="AX2300" s="50"/>
      <c r="AY2300" s="50"/>
      <c r="AZ2300" s="50"/>
      <c r="BA2300" s="50"/>
      <c r="BB2300" s="50"/>
      <c r="BC2300" s="50"/>
      <c r="BD2300" s="50"/>
      <c r="BE2300" s="50"/>
      <c r="BF2300" s="50"/>
      <c r="BG2300" s="50"/>
    </row>
    <row r="2301" spans="4:59" s="51" customFormat="1" x14ac:dyDescent="0.25">
      <c r="D2301" s="228"/>
      <c r="G2301" s="224"/>
      <c r="H2301" s="225"/>
      <c r="I2301" s="225"/>
      <c r="J2301" s="225"/>
      <c r="K2301" s="225"/>
      <c r="L2301" s="225"/>
      <c r="M2301" s="225"/>
      <c r="N2301" s="225"/>
      <c r="O2301" s="225"/>
      <c r="P2301" s="225"/>
      <c r="Q2301" s="225"/>
      <c r="R2301" s="225"/>
      <c r="S2301" s="225"/>
      <c r="T2301" s="225"/>
      <c r="U2301" s="225"/>
      <c r="V2301" s="225"/>
      <c r="W2301" s="225"/>
      <c r="X2301" s="225"/>
      <c r="Y2301" s="225"/>
      <c r="Z2301" s="225"/>
      <c r="AA2301" s="225"/>
      <c r="AB2301" s="225"/>
      <c r="AC2301" s="225"/>
      <c r="AD2301" s="226"/>
      <c r="AE2301" s="226"/>
      <c r="AF2301" s="227"/>
      <c r="AG2301" s="227"/>
      <c r="AH2301" s="50"/>
      <c r="AI2301" s="50"/>
      <c r="AJ2301" s="50"/>
      <c r="AK2301" s="50"/>
      <c r="AL2301" s="50"/>
      <c r="AM2301" s="50"/>
      <c r="AN2301" s="50"/>
      <c r="AO2301" s="50"/>
      <c r="AP2301" s="50"/>
      <c r="AQ2301" s="50"/>
      <c r="AR2301" s="50"/>
      <c r="AS2301" s="50"/>
      <c r="AT2301" s="50"/>
      <c r="AU2301" s="50"/>
      <c r="AV2301" s="50"/>
      <c r="AW2301" s="50"/>
      <c r="AX2301" s="50"/>
      <c r="AY2301" s="50"/>
      <c r="AZ2301" s="50"/>
      <c r="BA2301" s="50"/>
      <c r="BB2301" s="50"/>
      <c r="BC2301" s="50"/>
      <c r="BD2301" s="50"/>
      <c r="BE2301" s="50"/>
      <c r="BF2301" s="50"/>
      <c r="BG2301" s="50"/>
    </row>
    <row r="2302" spans="4:59" s="51" customFormat="1" x14ac:dyDescent="0.25">
      <c r="D2302" s="228"/>
      <c r="G2302" s="224"/>
      <c r="H2302" s="225"/>
      <c r="I2302" s="225"/>
      <c r="J2302" s="225"/>
      <c r="K2302" s="225"/>
      <c r="L2302" s="225"/>
      <c r="M2302" s="225"/>
      <c r="N2302" s="225"/>
      <c r="O2302" s="225"/>
      <c r="P2302" s="225"/>
      <c r="Q2302" s="225"/>
      <c r="R2302" s="225"/>
      <c r="S2302" s="225"/>
      <c r="T2302" s="225"/>
      <c r="U2302" s="225"/>
      <c r="V2302" s="225"/>
      <c r="W2302" s="225"/>
      <c r="X2302" s="225"/>
      <c r="Y2302" s="225"/>
      <c r="Z2302" s="225"/>
      <c r="AA2302" s="225"/>
      <c r="AB2302" s="225"/>
      <c r="AC2302" s="225"/>
      <c r="AD2302" s="226"/>
      <c r="AE2302" s="226"/>
      <c r="AF2302" s="227"/>
      <c r="AG2302" s="227"/>
      <c r="AH2302" s="50"/>
      <c r="AI2302" s="50"/>
      <c r="AJ2302" s="50"/>
      <c r="AK2302" s="50"/>
      <c r="AL2302" s="50"/>
      <c r="AM2302" s="50"/>
      <c r="AN2302" s="50"/>
      <c r="AO2302" s="50"/>
      <c r="AP2302" s="50"/>
      <c r="AQ2302" s="50"/>
      <c r="AR2302" s="50"/>
      <c r="AS2302" s="50"/>
      <c r="AT2302" s="50"/>
      <c r="AU2302" s="50"/>
      <c r="AV2302" s="50"/>
      <c r="AW2302" s="50"/>
      <c r="AX2302" s="50"/>
      <c r="AY2302" s="50"/>
      <c r="AZ2302" s="50"/>
      <c r="BA2302" s="50"/>
      <c r="BB2302" s="50"/>
      <c r="BC2302" s="50"/>
      <c r="BD2302" s="50"/>
      <c r="BE2302" s="50"/>
      <c r="BF2302" s="50"/>
      <c r="BG2302" s="50"/>
    </row>
    <row r="2303" spans="4:59" s="51" customFormat="1" x14ac:dyDescent="0.25">
      <c r="D2303" s="228"/>
      <c r="G2303" s="224"/>
      <c r="H2303" s="225"/>
      <c r="I2303" s="225"/>
      <c r="J2303" s="225"/>
      <c r="K2303" s="225"/>
      <c r="L2303" s="225"/>
      <c r="M2303" s="225"/>
      <c r="N2303" s="225"/>
      <c r="O2303" s="225"/>
      <c r="P2303" s="225"/>
      <c r="Q2303" s="225"/>
      <c r="R2303" s="225"/>
      <c r="S2303" s="225"/>
      <c r="T2303" s="225"/>
      <c r="U2303" s="225"/>
      <c r="V2303" s="225"/>
      <c r="W2303" s="225"/>
      <c r="X2303" s="225"/>
      <c r="Y2303" s="225"/>
      <c r="Z2303" s="225"/>
      <c r="AA2303" s="225"/>
      <c r="AB2303" s="225"/>
      <c r="AC2303" s="225"/>
      <c r="AD2303" s="226"/>
      <c r="AE2303" s="226"/>
      <c r="AF2303" s="227"/>
      <c r="AG2303" s="227"/>
      <c r="AH2303" s="50"/>
      <c r="AI2303" s="50"/>
      <c r="AJ2303" s="50"/>
      <c r="AK2303" s="50"/>
      <c r="AL2303" s="50"/>
      <c r="AM2303" s="50"/>
      <c r="AN2303" s="50"/>
      <c r="AO2303" s="50"/>
      <c r="AP2303" s="50"/>
      <c r="AQ2303" s="50"/>
      <c r="AR2303" s="50"/>
      <c r="AS2303" s="50"/>
      <c r="AT2303" s="50"/>
      <c r="AU2303" s="50"/>
      <c r="AV2303" s="50"/>
      <c r="AW2303" s="50"/>
      <c r="AX2303" s="50"/>
      <c r="AY2303" s="50"/>
      <c r="AZ2303" s="50"/>
      <c r="BA2303" s="50"/>
      <c r="BB2303" s="50"/>
      <c r="BC2303" s="50"/>
      <c r="BD2303" s="50"/>
      <c r="BE2303" s="50"/>
      <c r="BF2303" s="50"/>
      <c r="BG2303" s="50"/>
    </row>
    <row r="2304" spans="4:59" s="51" customFormat="1" x14ac:dyDescent="0.25">
      <c r="D2304" s="228"/>
      <c r="G2304" s="224"/>
      <c r="H2304" s="225"/>
      <c r="I2304" s="225"/>
      <c r="J2304" s="225"/>
      <c r="K2304" s="225"/>
      <c r="L2304" s="225"/>
      <c r="M2304" s="225"/>
      <c r="N2304" s="225"/>
      <c r="O2304" s="225"/>
      <c r="P2304" s="225"/>
      <c r="Q2304" s="225"/>
      <c r="R2304" s="225"/>
      <c r="S2304" s="225"/>
      <c r="T2304" s="225"/>
      <c r="U2304" s="225"/>
      <c r="V2304" s="225"/>
      <c r="W2304" s="225"/>
      <c r="X2304" s="225"/>
      <c r="Y2304" s="225"/>
      <c r="Z2304" s="225"/>
      <c r="AA2304" s="225"/>
      <c r="AB2304" s="225"/>
      <c r="AC2304" s="225"/>
      <c r="AD2304" s="226"/>
      <c r="AE2304" s="226"/>
      <c r="AF2304" s="227"/>
      <c r="AG2304" s="227"/>
      <c r="AH2304" s="50"/>
      <c r="AI2304" s="50"/>
      <c r="AJ2304" s="50"/>
      <c r="AK2304" s="50"/>
      <c r="AL2304" s="50"/>
      <c r="AM2304" s="50"/>
      <c r="AN2304" s="50"/>
      <c r="AO2304" s="50"/>
      <c r="AP2304" s="50"/>
      <c r="AQ2304" s="50"/>
      <c r="AR2304" s="50"/>
      <c r="AS2304" s="50"/>
      <c r="AT2304" s="50"/>
      <c r="AU2304" s="50"/>
      <c r="AV2304" s="50"/>
      <c r="AW2304" s="50"/>
      <c r="AX2304" s="50"/>
      <c r="AY2304" s="50"/>
      <c r="AZ2304" s="50"/>
      <c r="BA2304" s="50"/>
      <c r="BB2304" s="50"/>
      <c r="BC2304" s="50"/>
      <c r="BD2304" s="50"/>
      <c r="BE2304" s="50"/>
      <c r="BF2304" s="50"/>
      <c r="BG2304" s="50"/>
    </row>
    <row r="2305" spans="4:59" s="51" customFormat="1" x14ac:dyDescent="0.25">
      <c r="D2305" s="228"/>
      <c r="G2305" s="224"/>
      <c r="H2305" s="225"/>
      <c r="I2305" s="225"/>
      <c r="J2305" s="225"/>
      <c r="K2305" s="225"/>
      <c r="L2305" s="225"/>
      <c r="M2305" s="225"/>
      <c r="N2305" s="225"/>
      <c r="O2305" s="225"/>
      <c r="P2305" s="225"/>
      <c r="Q2305" s="225"/>
      <c r="R2305" s="225"/>
      <c r="S2305" s="225"/>
      <c r="T2305" s="225"/>
      <c r="U2305" s="225"/>
      <c r="V2305" s="225"/>
      <c r="W2305" s="225"/>
      <c r="X2305" s="225"/>
      <c r="Y2305" s="225"/>
      <c r="Z2305" s="225"/>
      <c r="AA2305" s="225"/>
      <c r="AB2305" s="225"/>
      <c r="AC2305" s="225"/>
      <c r="AD2305" s="226"/>
      <c r="AE2305" s="226"/>
      <c r="AF2305" s="227"/>
      <c r="AG2305" s="227"/>
      <c r="AH2305" s="50"/>
      <c r="AI2305" s="50"/>
      <c r="AJ2305" s="50"/>
      <c r="AK2305" s="50"/>
      <c r="AL2305" s="50"/>
      <c r="AM2305" s="50"/>
      <c r="AN2305" s="50"/>
      <c r="AO2305" s="50"/>
      <c r="AP2305" s="50"/>
      <c r="AQ2305" s="50"/>
      <c r="AR2305" s="50"/>
      <c r="AS2305" s="50"/>
      <c r="AT2305" s="50"/>
      <c r="AU2305" s="50"/>
      <c r="AV2305" s="50"/>
      <c r="AW2305" s="50"/>
      <c r="AX2305" s="50"/>
      <c r="AY2305" s="50"/>
      <c r="AZ2305" s="50"/>
      <c r="BA2305" s="50"/>
      <c r="BB2305" s="50"/>
      <c r="BC2305" s="50"/>
      <c r="BD2305" s="50"/>
      <c r="BE2305" s="50"/>
      <c r="BF2305" s="50"/>
      <c r="BG2305" s="50"/>
    </row>
    <row r="2306" spans="4:59" s="51" customFormat="1" x14ac:dyDescent="0.25">
      <c r="D2306" s="228"/>
      <c r="G2306" s="224"/>
      <c r="H2306" s="225"/>
      <c r="I2306" s="225"/>
      <c r="J2306" s="225"/>
      <c r="K2306" s="225"/>
      <c r="L2306" s="225"/>
      <c r="M2306" s="225"/>
      <c r="N2306" s="225"/>
      <c r="O2306" s="225"/>
      <c r="P2306" s="225"/>
      <c r="Q2306" s="225"/>
      <c r="R2306" s="225"/>
      <c r="S2306" s="225"/>
      <c r="T2306" s="225"/>
      <c r="U2306" s="225"/>
      <c r="V2306" s="225"/>
      <c r="W2306" s="225"/>
      <c r="X2306" s="225"/>
      <c r="Y2306" s="225"/>
      <c r="Z2306" s="225"/>
      <c r="AA2306" s="225"/>
      <c r="AB2306" s="225"/>
      <c r="AC2306" s="225"/>
      <c r="AD2306" s="226"/>
      <c r="AE2306" s="226"/>
      <c r="AF2306" s="227"/>
      <c r="AG2306" s="227"/>
      <c r="AH2306" s="50"/>
      <c r="AI2306" s="50"/>
      <c r="AJ2306" s="50"/>
      <c r="AK2306" s="50"/>
      <c r="AL2306" s="50"/>
      <c r="AM2306" s="50"/>
      <c r="AN2306" s="50"/>
      <c r="AO2306" s="50"/>
      <c r="AP2306" s="50"/>
      <c r="AQ2306" s="50"/>
      <c r="AR2306" s="50"/>
      <c r="AS2306" s="50"/>
      <c r="AT2306" s="50"/>
      <c r="AU2306" s="50"/>
      <c r="AV2306" s="50"/>
      <c r="AW2306" s="50"/>
      <c r="AX2306" s="50"/>
      <c r="AY2306" s="50"/>
      <c r="AZ2306" s="50"/>
      <c r="BA2306" s="50"/>
      <c r="BB2306" s="50"/>
      <c r="BC2306" s="50"/>
      <c r="BD2306" s="50"/>
      <c r="BE2306" s="50"/>
      <c r="BF2306" s="50"/>
      <c r="BG2306" s="50"/>
    </row>
    <row r="2307" spans="4:59" s="51" customFormat="1" x14ac:dyDescent="0.25">
      <c r="D2307" s="228"/>
      <c r="G2307" s="224"/>
      <c r="H2307" s="225"/>
      <c r="I2307" s="225"/>
      <c r="J2307" s="225"/>
      <c r="K2307" s="225"/>
      <c r="L2307" s="225"/>
      <c r="M2307" s="225"/>
      <c r="N2307" s="225"/>
      <c r="O2307" s="225"/>
      <c r="P2307" s="225"/>
      <c r="Q2307" s="225"/>
      <c r="R2307" s="225"/>
      <c r="S2307" s="225"/>
      <c r="T2307" s="225"/>
      <c r="U2307" s="225"/>
      <c r="V2307" s="225"/>
      <c r="W2307" s="225"/>
      <c r="X2307" s="225"/>
      <c r="Y2307" s="225"/>
      <c r="Z2307" s="225"/>
      <c r="AA2307" s="225"/>
      <c r="AB2307" s="225"/>
      <c r="AC2307" s="225"/>
      <c r="AD2307" s="226"/>
      <c r="AE2307" s="226"/>
      <c r="AF2307" s="227"/>
      <c r="AG2307" s="227"/>
      <c r="AH2307" s="50"/>
      <c r="AI2307" s="50"/>
      <c r="AJ2307" s="50"/>
      <c r="AK2307" s="50"/>
      <c r="AL2307" s="50"/>
      <c r="AM2307" s="50"/>
      <c r="AN2307" s="50"/>
      <c r="AO2307" s="50"/>
      <c r="AP2307" s="50"/>
      <c r="AQ2307" s="50"/>
      <c r="AR2307" s="50"/>
      <c r="AS2307" s="50"/>
      <c r="AT2307" s="50"/>
      <c r="AU2307" s="50"/>
      <c r="AV2307" s="50"/>
      <c r="AW2307" s="50"/>
      <c r="AX2307" s="50"/>
      <c r="AY2307" s="50"/>
      <c r="AZ2307" s="50"/>
      <c r="BA2307" s="50"/>
      <c r="BB2307" s="50"/>
      <c r="BC2307" s="50"/>
      <c r="BD2307" s="50"/>
      <c r="BE2307" s="50"/>
      <c r="BF2307" s="50"/>
      <c r="BG2307" s="50"/>
    </row>
    <row r="2308" spans="4:59" s="51" customFormat="1" x14ac:dyDescent="0.25">
      <c r="D2308" s="228"/>
      <c r="G2308" s="224"/>
      <c r="H2308" s="225"/>
      <c r="I2308" s="225"/>
      <c r="J2308" s="225"/>
      <c r="K2308" s="225"/>
      <c r="L2308" s="225"/>
      <c r="M2308" s="225"/>
      <c r="N2308" s="225"/>
      <c r="O2308" s="225"/>
      <c r="P2308" s="225"/>
      <c r="Q2308" s="225"/>
      <c r="R2308" s="225"/>
      <c r="S2308" s="225"/>
      <c r="T2308" s="225"/>
      <c r="U2308" s="225"/>
      <c r="V2308" s="225"/>
      <c r="W2308" s="225"/>
      <c r="X2308" s="225"/>
      <c r="Y2308" s="225"/>
      <c r="Z2308" s="225"/>
      <c r="AA2308" s="225"/>
      <c r="AB2308" s="225"/>
      <c r="AC2308" s="225"/>
      <c r="AD2308" s="226"/>
      <c r="AE2308" s="226"/>
      <c r="AF2308" s="227"/>
      <c r="AG2308" s="227"/>
      <c r="AH2308" s="50"/>
      <c r="AI2308" s="50"/>
      <c r="AJ2308" s="50"/>
      <c r="AK2308" s="50"/>
      <c r="AL2308" s="50"/>
      <c r="AM2308" s="50"/>
      <c r="AN2308" s="50"/>
      <c r="AO2308" s="50"/>
      <c r="AP2308" s="50"/>
      <c r="AQ2308" s="50"/>
      <c r="AR2308" s="50"/>
      <c r="AS2308" s="50"/>
      <c r="AT2308" s="50"/>
      <c r="AU2308" s="50"/>
      <c r="AV2308" s="50"/>
      <c r="AW2308" s="50"/>
      <c r="AX2308" s="50"/>
      <c r="AY2308" s="50"/>
      <c r="AZ2308" s="50"/>
      <c r="BA2308" s="50"/>
      <c r="BB2308" s="50"/>
      <c r="BC2308" s="50"/>
      <c r="BD2308" s="50"/>
      <c r="BE2308" s="50"/>
      <c r="BF2308" s="50"/>
      <c r="BG2308" s="50"/>
    </row>
    <row r="2309" spans="4:59" s="51" customFormat="1" x14ac:dyDescent="0.25">
      <c r="D2309" s="228"/>
      <c r="G2309" s="224"/>
      <c r="H2309" s="225"/>
      <c r="I2309" s="225"/>
      <c r="J2309" s="225"/>
      <c r="K2309" s="225"/>
      <c r="L2309" s="225"/>
      <c r="M2309" s="225"/>
      <c r="N2309" s="225"/>
      <c r="O2309" s="225"/>
      <c r="P2309" s="225"/>
      <c r="Q2309" s="225"/>
      <c r="R2309" s="225"/>
      <c r="S2309" s="225"/>
      <c r="T2309" s="225"/>
      <c r="U2309" s="225"/>
      <c r="V2309" s="225"/>
      <c r="W2309" s="225"/>
      <c r="X2309" s="225"/>
      <c r="Y2309" s="225"/>
      <c r="Z2309" s="225"/>
      <c r="AA2309" s="225"/>
      <c r="AB2309" s="225"/>
      <c r="AC2309" s="225"/>
      <c r="AD2309" s="226"/>
      <c r="AE2309" s="226"/>
      <c r="AF2309" s="227"/>
      <c r="AG2309" s="227"/>
      <c r="AH2309" s="50"/>
      <c r="AI2309" s="50"/>
      <c r="AJ2309" s="50"/>
      <c r="AK2309" s="50"/>
      <c r="AL2309" s="50"/>
      <c r="AM2309" s="50"/>
      <c r="AN2309" s="50"/>
      <c r="AO2309" s="50"/>
      <c r="AP2309" s="50"/>
      <c r="AQ2309" s="50"/>
      <c r="AR2309" s="50"/>
      <c r="AS2309" s="50"/>
      <c r="AT2309" s="50"/>
      <c r="AU2309" s="50"/>
      <c r="AV2309" s="50"/>
      <c r="AW2309" s="50"/>
      <c r="AX2309" s="50"/>
      <c r="AY2309" s="50"/>
      <c r="AZ2309" s="50"/>
      <c r="BA2309" s="50"/>
      <c r="BB2309" s="50"/>
      <c r="BC2309" s="50"/>
      <c r="BD2309" s="50"/>
      <c r="BE2309" s="50"/>
      <c r="BF2309" s="50"/>
      <c r="BG2309" s="50"/>
    </row>
    <row r="2310" spans="4:59" s="51" customFormat="1" x14ac:dyDescent="0.25">
      <c r="D2310" s="228"/>
      <c r="G2310" s="224"/>
      <c r="H2310" s="225"/>
      <c r="I2310" s="225"/>
      <c r="J2310" s="225"/>
      <c r="K2310" s="225"/>
      <c r="L2310" s="225"/>
      <c r="M2310" s="225"/>
      <c r="N2310" s="225"/>
      <c r="O2310" s="225"/>
      <c r="P2310" s="225"/>
      <c r="Q2310" s="225"/>
      <c r="R2310" s="225"/>
      <c r="S2310" s="225"/>
      <c r="T2310" s="225"/>
      <c r="U2310" s="225"/>
      <c r="V2310" s="225"/>
      <c r="W2310" s="225"/>
      <c r="X2310" s="225"/>
      <c r="Y2310" s="225"/>
      <c r="Z2310" s="225"/>
      <c r="AA2310" s="225"/>
      <c r="AB2310" s="225"/>
      <c r="AC2310" s="225"/>
      <c r="AD2310" s="226"/>
      <c r="AE2310" s="226"/>
      <c r="AF2310" s="227"/>
      <c r="AG2310" s="227"/>
      <c r="AH2310" s="50"/>
      <c r="AI2310" s="50"/>
      <c r="AJ2310" s="50"/>
      <c r="AK2310" s="50"/>
      <c r="AL2310" s="50"/>
      <c r="AM2310" s="50"/>
      <c r="AN2310" s="50"/>
      <c r="AO2310" s="50"/>
      <c r="AP2310" s="50"/>
      <c r="AQ2310" s="50"/>
      <c r="AR2310" s="50"/>
      <c r="AS2310" s="50"/>
      <c r="AT2310" s="50"/>
      <c r="AU2310" s="50"/>
      <c r="AV2310" s="50"/>
      <c r="AW2310" s="50"/>
      <c r="AX2310" s="50"/>
      <c r="AY2310" s="50"/>
      <c r="AZ2310" s="50"/>
      <c r="BA2310" s="50"/>
      <c r="BB2310" s="50"/>
      <c r="BC2310" s="50"/>
      <c r="BD2310" s="50"/>
      <c r="BE2310" s="50"/>
      <c r="BF2310" s="50"/>
      <c r="BG2310" s="50"/>
    </row>
    <row r="2311" spans="4:59" s="51" customFormat="1" x14ac:dyDescent="0.25">
      <c r="D2311" s="228"/>
      <c r="G2311" s="224"/>
      <c r="H2311" s="225"/>
      <c r="I2311" s="225"/>
      <c r="J2311" s="225"/>
      <c r="K2311" s="225"/>
      <c r="L2311" s="225"/>
      <c r="M2311" s="225"/>
      <c r="N2311" s="225"/>
      <c r="O2311" s="225"/>
      <c r="P2311" s="225"/>
      <c r="Q2311" s="225"/>
      <c r="R2311" s="225"/>
      <c r="S2311" s="225"/>
      <c r="T2311" s="225"/>
      <c r="U2311" s="225"/>
      <c r="V2311" s="225"/>
      <c r="W2311" s="225"/>
      <c r="X2311" s="225"/>
      <c r="Y2311" s="225"/>
      <c r="Z2311" s="225"/>
      <c r="AA2311" s="225"/>
      <c r="AB2311" s="225"/>
      <c r="AC2311" s="225"/>
      <c r="AD2311" s="226"/>
      <c r="AE2311" s="226"/>
      <c r="AF2311" s="227"/>
      <c r="AG2311" s="227"/>
      <c r="AH2311" s="50"/>
      <c r="AI2311" s="50"/>
      <c r="AJ2311" s="50"/>
      <c r="AK2311" s="50"/>
      <c r="AL2311" s="50"/>
      <c r="AM2311" s="50"/>
      <c r="AN2311" s="50"/>
      <c r="AO2311" s="50"/>
      <c r="AP2311" s="50"/>
      <c r="AQ2311" s="50"/>
      <c r="AR2311" s="50"/>
      <c r="AS2311" s="50"/>
      <c r="AT2311" s="50"/>
      <c r="AU2311" s="50"/>
      <c r="AV2311" s="50"/>
      <c r="AW2311" s="50"/>
      <c r="AX2311" s="50"/>
      <c r="AY2311" s="50"/>
      <c r="AZ2311" s="50"/>
      <c r="BA2311" s="50"/>
      <c r="BB2311" s="50"/>
      <c r="BC2311" s="50"/>
      <c r="BD2311" s="50"/>
      <c r="BE2311" s="50"/>
      <c r="BF2311" s="50"/>
      <c r="BG2311" s="50"/>
    </row>
    <row r="2312" spans="4:59" s="51" customFormat="1" x14ac:dyDescent="0.25">
      <c r="D2312" s="228"/>
      <c r="G2312" s="224"/>
      <c r="H2312" s="225"/>
      <c r="I2312" s="225"/>
      <c r="J2312" s="225"/>
      <c r="K2312" s="225"/>
      <c r="L2312" s="225"/>
      <c r="M2312" s="225"/>
      <c r="N2312" s="225"/>
      <c r="O2312" s="225"/>
      <c r="P2312" s="225"/>
      <c r="Q2312" s="225"/>
      <c r="R2312" s="225"/>
      <c r="S2312" s="225"/>
      <c r="T2312" s="225"/>
      <c r="U2312" s="225"/>
      <c r="V2312" s="225"/>
      <c r="W2312" s="225"/>
      <c r="X2312" s="225"/>
      <c r="Y2312" s="225"/>
      <c r="Z2312" s="225"/>
      <c r="AA2312" s="225"/>
      <c r="AB2312" s="225"/>
      <c r="AC2312" s="225"/>
      <c r="AD2312" s="226"/>
      <c r="AE2312" s="226"/>
      <c r="AF2312" s="227"/>
      <c r="AG2312" s="227"/>
      <c r="AH2312" s="50"/>
      <c r="AI2312" s="50"/>
      <c r="AJ2312" s="50"/>
      <c r="AK2312" s="50"/>
      <c r="AL2312" s="50"/>
      <c r="AM2312" s="50"/>
      <c r="AN2312" s="50"/>
      <c r="AO2312" s="50"/>
      <c r="AP2312" s="50"/>
      <c r="AQ2312" s="50"/>
      <c r="AR2312" s="50"/>
      <c r="AS2312" s="50"/>
      <c r="AT2312" s="50"/>
      <c r="AU2312" s="50"/>
      <c r="AV2312" s="50"/>
      <c r="AW2312" s="50"/>
      <c r="AX2312" s="50"/>
      <c r="AY2312" s="50"/>
      <c r="AZ2312" s="50"/>
      <c r="BA2312" s="50"/>
      <c r="BB2312" s="50"/>
      <c r="BC2312" s="50"/>
      <c r="BD2312" s="50"/>
      <c r="BE2312" s="50"/>
      <c r="BF2312" s="50"/>
      <c r="BG2312" s="50"/>
    </row>
    <row r="2313" spans="4:59" s="51" customFormat="1" x14ac:dyDescent="0.25">
      <c r="D2313" s="228"/>
      <c r="G2313" s="224"/>
      <c r="H2313" s="225"/>
      <c r="I2313" s="225"/>
      <c r="J2313" s="225"/>
      <c r="K2313" s="225"/>
      <c r="L2313" s="225"/>
      <c r="M2313" s="225"/>
      <c r="N2313" s="225"/>
      <c r="O2313" s="225"/>
      <c r="P2313" s="225"/>
      <c r="Q2313" s="225"/>
      <c r="R2313" s="225"/>
      <c r="S2313" s="225"/>
      <c r="T2313" s="225"/>
      <c r="U2313" s="225"/>
      <c r="V2313" s="225"/>
      <c r="W2313" s="225"/>
      <c r="X2313" s="225"/>
      <c r="Y2313" s="225"/>
      <c r="Z2313" s="225"/>
      <c r="AA2313" s="225"/>
      <c r="AB2313" s="225"/>
      <c r="AC2313" s="225"/>
      <c r="AD2313" s="226"/>
      <c r="AE2313" s="226"/>
      <c r="AF2313" s="227"/>
      <c r="AG2313" s="227"/>
      <c r="AH2313" s="50"/>
      <c r="AI2313" s="50"/>
      <c r="AJ2313" s="50"/>
      <c r="AK2313" s="50"/>
      <c r="AL2313" s="50"/>
      <c r="AM2313" s="50"/>
      <c r="AN2313" s="50"/>
      <c r="AO2313" s="50"/>
      <c r="AP2313" s="50"/>
      <c r="AQ2313" s="50"/>
      <c r="AR2313" s="50"/>
      <c r="AS2313" s="50"/>
      <c r="AT2313" s="50"/>
      <c r="AU2313" s="50"/>
      <c r="AV2313" s="50"/>
      <c r="AW2313" s="50"/>
      <c r="AX2313" s="50"/>
      <c r="AY2313" s="50"/>
      <c r="AZ2313" s="50"/>
      <c r="BA2313" s="50"/>
      <c r="BB2313" s="50"/>
      <c r="BC2313" s="50"/>
      <c r="BD2313" s="50"/>
      <c r="BE2313" s="50"/>
      <c r="BF2313" s="50"/>
      <c r="BG2313" s="50"/>
    </row>
    <row r="2314" spans="4:59" s="51" customFormat="1" x14ac:dyDescent="0.25">
      <c r="D2314" s="228"/>
      <c r="G2314" s="224"/>
      <c r="H2314" s="225"/>
      <c r="I2314" s="225"/>
      <c r="J2314" s="225"/>
      <c r="K2314" s="225"/>
      <c r="L2314" s="225"/>
      <c r="M2314" s="225"/>
      <c r="N2314" s="225"/>
      <c r="O2314" s="225"/>
      <c r="P2314" s="225"/>
      <c r="Q2314" s="225"/>
      <c r="R2314" s="225"/>
      <c r="S2314" s="225"/>
      <c r="T2314" s="225"/>
      <c r="U2314" s="225"/>
      <c r="V2314" s="225"/>
      <c r="W2314" s="225"/>
      <c r="X2314" s="225"/>
      <c r="Y2314" s="225"/>
      <c r="Z2314" s="225"/>
      <c r="AA2314" s="225"/>
      <c r="AB2314" s="225"/>
      <c r="AC2314" s="225"/>
      <c r="AD2314" s="226"/>
      <c r="AE2314" s="226"/>
      <c r="AF2314" s="227"/>
      <c r="AG2314" s="227"/>
      <c r="AH2314" s="50"/>
      <c r="AI2314" s="50"/>
      <c r="AJ2314" s="50"/>
      <c r="AK2314" s="50"/>
      <c r="AL2314" s="50"/>
      <c r="AM2314" s="50"/>
      <c r="AN2314" s="50"/>
      <c r="AO2314" s="50"/>
      <c r="AP2314" s="50"/>
      <c r="AQ2314" s="50"/>
      <c r="AR2314" s="50"/>
      <c r="AS2314" s="50"/>
      <c r="AT2314" s="50"/>
      <c r="AU2314" s="50"/>
      <c r="AV2314" s="50"/>
      <c r="AW2314" s="50"/>
      <c r="AX2314" s="50"/>
      <c r="AY2314" s="50"/>
      <c r="AZ2314" s="50"/>
      <c r="BA2314" s="50"/>
      <c r="BB2314" s="50"/>
      <c r="BC2314" s="50"/>
      <c r="BD2314" s="50"/>
      <c r="BE2314" s="50"/>
      <c r="BF2314" s="50"/>
      <c r="BG2314" s="50"/>
    </row>
    <row r="2315" spans="4:59" s="51" customFormat="1" x14ac:dyDescent="0.25">
      <c r="D2315" s="228"/>
      <c r="G2315" s="224"/>
      <c r="H2315" s="225"/>
      <c r="I2315" s="225"/>
      <c r="J2315" s="225"/>
      <c r="K2315" s="225"/>
      <c r="L2315" s="225"/>
      <c r="M2315" s="225"/>
      <c r="N2315" s="225"/>
      <c r="O2315" s="225"/>
      <c r="P2315" s="225"/>
      <c r="Q2315" s="225"/>
      <c r="R2315" s="225"/>
      <c r="S2315" s="225"/>
      <c r="T2315" s="225"/>
      <c r="U2315" s="225"/>
      <c r="V2315" s="225"/>
      <c r="W2315" s="225"/>
      <c r="X2315" s="225"/>
      <c r="Y2315" s="225"/>
      <c r="Z2315" s="225"/>
      <c r="AA2315" s="225"/>
      <c r="AB2315" s="225"/>
      <c r="AC2315" s="225"/>
      <c r="AD2315" s="226"/>
      <c r="AE2315" s="226"/>
      <c r="AF2315" s="227"/>
      <c r="AG2315" s="227"/>
      <c r="AH2315" s="50"/>
      <c r="AI2315" s="50"/>
      <c r="AJ2315" s="50"/>
      <c r="AK2315" s="50"/>
      <c r="AL2315" s="50"/>
      <c r="AM2315" s="50"/>
      <c r="AN2315" s="50"/>
      <c r="AO2315" s="50"/>
      <c r="AP2315" s="50"/>
      <c r="AQ2315" s="50"/>
      <c r="AR2315" s="50"/>
      <c r="AS2315" s="50"/>
      <c r="AT2315" s="50"/>
      <c r="AU2315" s="50"/>
      <c r="AV2315" s="50"/>
      <c r="AW2315" s="50"/>
      <c r="AX2315" s="50"/>
      <c r="AY2315" s="50"/>
      <c r="AZ2315" s="50"/>
      <c r="BA2315" s="50"/>
      <c r="BB2315" s="50"/>
      <c r="BC2315" s="50"/>
      <c r="BD2315" s="50"/>
      <c r="BE2315" s="50"/>
      <c r="BF2315" s="50"/>
      <c r="BG2315" s="50"/>
    </row>
    <row r="2316" spans="4:59" s="51" customFormat="1" x14ac:dyDescent="0.25">
      <c r="D2316" s="228"/>
      <c r="G2316" s="224"/>
      <c r="H2316" s="225"/>
      <c r="I2316" s="225"/>
      <c r="J2316" s="225"/>
      <c r="K2316" s="225"/>
      <c r="L2316" s="225"/>
      <c r="M2316" s="225"/>
      <c r="N2316" s="225"/>
      <c r="O2316" s="225"/>
      <c r="P2316" s="225"/>
      <c r="Q2316" s="225"/>
      <c r="R2316" s="225"/>
      <c r="S2316" s="225"/>
      <c r="T2316" s="225"/>
      <c r="U2316" s="225"/>
      <c r="V2316" s="225"/>
      <c r="W2316" s="225"/>
      <c r="X2316" s="225"/>
      <c r="Y2316" s="225"/>
      <c r="Z2316" s="225"/>
      <c r="AA2316" s="225"/>
      <c r="AB2316" s="225"/>
      <c r="AC2316" s="225"/>
      <c r="AD2316" s="226"/>
      <c r="AE2316" s="226"/>
      <c r="AF2316" s="227"/>
      <c r="AG2316" s="227"/>
      <c r="AH2316" s="50"/>
      <c r="AI2316" s="50"/>
      <c r="AJ2316" s="50"/>
      <c r="AK2316" s="50"/>
      <c r="AL2316" s="50"/>
      <c r="AM2316" s="50"/>
      <c r="AN2316" s="50"/>
      <c r="AO2316" s="50"/>
      <c r="AP2316" s="50"/>
      <c r="AQ2316" s="50"/>
      <c r="AR2316" s="50"/>
      <c r="AS2316" s="50"/>
      <c r="AT2316" s="50"/>
      <c r="AU2316" s="50"/>
      <c r="AV2316" s="50"/>
      <c r="AW2316" s="50"/>
      <c r="AX2316" s="50"/>
      <c r="AY2316" s="50"/>
      <c r="AZ2316" s="50"/>
      <c r="BA2316" s="50"/>
      <c r="BB2316" s="50"/>
      <c r="BC2316" s="50"/>
      <c r="BD2316" s="50"/>
      <c r="BE2316" s="50"/>
      <c r="BF2316" s="50"/>
      <c r="BG2316" s="50"/>
    </row>
    <row r="2317" spans="4:59" s="51" customFormat="1" x14ac:dyDescent="0.25">
      <c r="D2317" s="228"/>
      <c r="G2317" s="224"/>
      <c r="H2317" s="225"/>
      <c r="I2317" s="225"/>
      <c r="J2317" s="225"/>
      <c r="K2317" s="225"/>
      <c r="L2317" s="225"/>
      <c r="M2317" s="225"/>
      <c r="N2317" s="225"/>
      <c r="O2317" s="225"/>
      <c r="P2317" s="225"/>
      <c r="Q2317" s="225"/>
      <c r="R2317" s="225"/>
      <c r="S2317" s="225"/>
      <c r="T2317" s="225"/>
      <c r="U2317" s="225"/>
      <c r="V2317" s="225"/>
      <c r="W2317" s="225"/>
      <c r="X2317" s="225"/>
      <c r="Y2317" s="225"/>
      <c r="Z2317" s="225"/>
      <c r="AA2317" s="225"/>
      <c r="AB2317" s="225"/>
      <c r="AC2317" s="225"/>
      <c r="AD2317" s="226"/>
      <c r="AE2317" s="226"/>
      <c r="AF2317" s="227"/>
      <c r="AG2317" s="227"/>
      <c r="AH2317" s="50"/>
      <c r="AI2317" s="50"/>
      <c r="AJ2317" s="50"/>
      <c r="AK2317" s="50"/>
      <c r="AL2317" s="50"/>
      <c r="AM2317" s="50"/>
      <c r="AN2317" s="50"/>
      <c r="AO2317" s="50"/>
      <c r="AP2317" s="50"/>
      <c r="AQ2317" s="50"/>
      <c r="AR2317" s="50"/>
      <c r="AS2317" s="50"/>
      <c r="AT2317" s="50"/>
      <c r="AU2317" s="50"/>
      <c r="AV2317" s="50"/>
      <c r="AW2317" s="50"/>
      <c r="AX2317" s="50"/>
      <c r="AY2317" s="50"/>
      <c r="AZ2317" s="50"/>
      <c r="BA2317" s="50"/>
      <c r="BB2317" s="50"/>
      <c r="BC2317" s="50"/>
      <c r="BD2317" s="50"/>
      <c r="BE2317" s="50"/>
      <c r="BF2317" s="50"/>
      <c r="BG2317" s="50"/>
    </row>
    <row r="2318" spans="4:59" s="51" customFormat="1" x14ac:dyDescent="0.25">
      <c r="D2318" s="228"/>
      <c r="G2318" s="224"/>
      <c r="H2318" s="225"/>
      <c r="I2318" s="225"/>
      <c r="J2318" s="225"/>
      <c r="K2318" s="225"/>
      <c r="L2318" s="225"/>
      <c r="M2318" s="225"/>
      <c r="N2318" s="225"/>
      <c r="O2318" s="225"/>
      <c r="P2318" s="225"/>
      <c r="Q2318" s="225"/>
      <c r="R2318" s="225"/>
      <c r="S2318" s="225"/>
      <c r="T2318" s="225"/>
      <c r="U2318" s="225"/>
      <c r="V2318" s="225"/>
      <c r="W2318" s="225"/>
      <c r="X2318" s="225"/>
      <c r="Y2318" s="225"/>
      <c r="Z2318" s="225"/>
      <c r="AA2318" s="225"/>
      <c r="AB2318" s="225"/>
      <c r="AC2318" s="225"/>
      <c r="AD2318" s="226"/>
      <c r="AE2318" s="226"/>
      <c r="AF2318" s="227"/>
      <c r="AG2318" s="227"/>
      <c r="AH2318" s="50"/>
      <c r="AI2318" s="50"/>
      <c r="AJ2318" s="50"/>
      <c r="AK2318" s="50"/>
      <c r="AL2318" s="50"/>
      <c r="AM2318" s="50"/>
      <c r="AN2318" s="50"/>
      <c r="AO2318" s="50"/>
      <c r="AP2318" s="50"/>
      <c r="AQ2318" s="50"/>
      <c r="AR2318" s="50"/>
      <c r="AS2318" s="50"/>
      <c r="AT2318" s="50"/>
      <c r="AU2318" s="50"/>
      <c r="AV2318" s="50"/>
      <c r="AW2318" s="50"/>
      <c r="AX2318" s="50"/>
      <c r="AY2318" s="50"/>
      <c r="AZ2318" s="50"/>
      <c r="BA2318" s="50"/>
      <c r="BB2318" s="50"/>
      <c r="BC2318" s="50"/>
      <c r="BD2318" s="50"/>
      <c r="BE2318" s="50"/>
      <c r="BF2318" s="50"/>
      <c r="BG2318" s="50"/>
    </row>
    <row r="2319" spans="4:59" s="51" customFormat="1" x14ac:dyDescent="0.25">
      <c r="D2319" s="228"/>
      <c r="G2319" s="224"/>
      <c r="H2319" s="225"/>
      <c r="I2319" s="225"/>
      <c r="J2319" s="225"/>
      <c r="K2319" s="225"/>
      <c r="L2319" s="225"/>
      <c r="M2319" s="225"/>
      <c r="N2319" s="225"/>
      <c r="O2319" s="225"/>
      <c r="P2319" s="225"/>
      <c r="Q2319" s="225"/>
      <c r="R2319" s="225"/>
      <c r="S2319" s="225"/>
      <c r="T2319" s="225"/>
      <c r="U2319" s="225"/>
      <c r="V2319" s="225"/>
      <c r="W2319" s="225"/>
      <c r="X2319" s="225"/>
      <c r="Y2319" s="225"/>
      <c r="Z2319" s="225"/>
      <c r="AA2319" s="225"/>
      <c r="AB2319" s="225"/>
      <c r="AC2319" s="225"/>
      <c r="AD2319" s="226"/>
      <c r="AE2319" s="226"/>
      <c r="AF2319" s="227"/>
      <c r="AG2319" s="227"/>
      <c r="AH2319" s="50"/>
      <c r="AI2319" s="50"/>
      <c r="AJ2319" s="50"/>
      <c r="AK2319" s="50"/>
      <c r="AL2319" s="50"/>
      <c r="AM2319" s="50"/>
      <c r="AN2319" s="50"/>
      <c r="AO2319" s="50"/>
      <c r="AP2319" s="50"/>
      <c r="AQ2319" s="50"/>
      <c r="AR2319" s="50"/>
      <c r="AS2319" s="50"/>
      <c r="AT2319" s="50"/>
      <c r="AU2319" s="50"/>
      <c r="AV2319" s="50"/>
      <c r="AW2319" s="50"/>
      <c r="AX2319" s="50"/>
      <c r="AY2319" s="50"/>
      <c r="AZ2319" s="50"/>
      <c r="BA2319" s="50"/>
      <c r="BB2319" s="50"/>
      <c r="BC2319" s="50"/>
      <c r="BD2319" s="50"/>
      <c r="BE2319" s="50"/>
      <c r="BF2319" s="50"/>
      <c r="BG2319" s="50"/>
    </row>
    <row r="2320" spans="4:59" s="51" customFormat="1" x14ac:dyDescent="0.25">
      <c r="D2320" s="228"/>
      <c r="G2320" s="224"/>
      <c r="H2320" s="225"/>
      <c r="I2320" s="225"/>
      <c r="J2320" s="225"/>
      <c r="K2320" s="225"/>
      <c r="L2320" s="225"/>
      <c r="M2320" s="225"/>
      <c r="N2320" s="225"/>
      <c r="O2320" s="225"/>
      <c r="P2320" s="225"/>
      <c r="Q2320" s="225"/>
      <c r="R2320" s="225"/>
      <c r="S2320" s="225"/>
      <c r="T2320" s="225"/>
      <c r="U2320" s="225"/>
      <c r="V2320" s="225"/>
      <c r="W2320" s="225"/>
      <c r="X2320" s="225"/>
      <c r="Y2320" s="225"/>
      <c r="Z2320" s="225"/>
      <c r="AA2320" s="225"/>
      <c r="AB2320" s="225"/>
      <c r="AC2320" s="225"/>
      <c r="AD2320" s="226"/>
      <c r="AE2320" s="226"/>
      <c r="AF2320" s="227"/>
      <c r="AG2320" s="227"/>
      <c r="AH2320" s="50"/>
      <c r="AI2320" s="50"/>
      <c r="AJ2320" s="50"/>
      <c r="AK2320" s="50"/>
      <c r="AL2320" s="50"/>
      <c r="AM2320" s="50"/>
      <c r="AN2320" s="50"/>
      <c r="AO2320" s="50"/>
      <c r="AP2320" s="50"/>
      <c r="AQ2320" s="50"/>
      <c r="AR2320" s="50"/>
      <c r="AS2320" s="50"/>
      <c r="AT2320" s="50"/>
      <c r="AU2320" s="50"/>
      <c r="AV2320" s="50"/>
      <c r="AW2320" s="50"/>
      <c r="AX2320" s="50"/>
      <c r="AY2320" s="50"/>
      <c r="AZ2320" s="50"/>
      <c r="BA2320" s="50"/>
      <c r="BB2320" s="50"/>
      <c r="BC2320" s="50"/>
      <c r="BD2320" s="50"/>
      <c r="BE2320" s="50"/>
      <c r="BF2320" s="50"/>
      <c r="BG2320" s="50"/>
    </row>
    <row r="2321" spans="4:59" s="51" customFormat="1" x14ac:dyDescent="0.25">
      <c r="D2321" s="228"/>
      <c r="G2321" s="224"/>
      <c r="H2321" s="225"/>
      <c r="I2321" s="225"/>
      <c r="J2321" s="225"/>
      <c r="K2321" s="225"/>
      <c r="L2321" s="225"/>
      <c r="M2321" s="225"/>
      <c r="N2321" s="225"/>
      <c r="O2321" s="225"/>
      <c r="P2321" s="225"/>
      <c r="Q2321" s="225"/>
      <c r="R2321" s="225"/>
      <c r="S2321" s="225"/>
      <c r="T2321" s="225"/>
      <c r="U2321" s="225"/>
      <c r="V2321" s="225"/>
      <c r="W2321" s="225"/>
      <c r="X2321" s="225"/>
      <c r="Y2321" s="225"/>
      <c r="Z2321" s="225"/>
      <c r="AA2321" s="225"/>
      <c r="AB2321" s="225"/>
      <c r="AC2321" s="225"/>
      <c r="AD2321" s="226"/>
      <c r="AE2321" s="226"/>
      <c r="AF2321" s="227"/>
      <c r="AG2321" s="227"/>
      <c r="AH2321" s="50"/>
      <c r="AI2321" s="50"/>
      <c r="AJ2321" s="50"/>
      <c r="AK2321" s="50"/>
      <c r="AL2321" s="50"/>
      <c r="AM2321" s="50"/>
      <c r="AN2321" s="50"/>
      <c r="AO2321" s="50"/>
      <c r="AP2321" s="50"/>
      <c r="AQ2321" s="50"/>
      <c r="AR2321" s="50"/>
      <c r="AS2321" s="50"/>
      <c r="AT2321" s="50"/>
      <c r="AU2321" s="50"/>
      <c r="AV2321" s="50"/>
      <c r="AW2321" s="50"/>
      <c r="AX2321" s="50"/>
      <c r="AY2321" s="50"/>
      <c r="AZ2321" s="50"/>
      <c r="BA2321" s="50"/>
      <c r="BB2321" s="50"/>
      <c r="BC2321" s="50"/>
      <c r="BD2321" s="50"/>
      <c r="BE2321" s="50"/>
      <c r="BF2321" s="50"/>
      <c r="BG2321" s="50"/>
    </row>
    <row r="2322" spans="4:59" s="51" customFormat="1" x14ac:dyDescent="0.25">
      <c r="D2322" s="228"/>
      <c r="G2322" s="224"/>
      <c r="H2322" s="225"/>
      <c r="I2322" s="225"/>
      <c r="J2322" s="225"/>
      <c r="K2322" s="225"/>
      <c r="L2322" s="225"/>
      <c r="M2322" s="225"/>
      <c r="N2322" s="225"/>
      <c r="O2322" s="225"/>
      <c r="P2322" s="225"/>
      <c r="Q2322" s="225"/>
      <c r="R2322" s="225"/>
      <c r="S2322" s="225"/>
      <c r="T2322" s="225"/>
      <c r="U2322" s="225"/>
      <c r="V2322" s="225"/>
      <c r="W2322" s="225"/>
      <c r="X2322" s="225"/>
      <c r="Y2322" s="225"/>
      <c r="Z2322" s="225"/>
      <c r="AA2322" s="225"/>
      <c r="AB2322" s="225"/>
      <c r="AC2322" s="225"/>
      <c r="AD2322" s="226"/>
      <c r="AE2322" s="226"/>
      <c r="AF2322" s="227"/>
      <c r="AG2322" s="227"/>
      <c r="AH2322" s="50"/>
      <c r="AI2322" s="50"/>
      <c r="AJ2322" s="50"/>
      <c r="AK2322" s="50"/>
      <c r="AL2322" s="50"/>
      <c r="AM2322" s="50"/>
      <c r="AN2322" s="50"/>
      <c r="AO2322" s="50"/>
      <c r="AP2322" s="50"/>
      <c r="AQ2322" s="50"/>
      <c r="AR2322" s="50"/>
      <c r="AS2322" s="50"/>
      <c r="AT2322" s="50"/>
      <c r="AU2322" s="50"/>
      <c r="AV2322" s="50"/>
      <c r="AW2322" s="50"/>
      <c r="AX2322" s="50"/>
      <c r="AY2322" s="50"/>
      <c r="AZ2322" s="50"/>
      <c r="BA2322" s="50"/>
      <c r="BB2322" s="50"/>
      <c r="BC2322" s="50"/>
      <c r="BD2322" s="50"/>
      <c r="BE2322" s="50"/>
      <c r="BF2322" s="50"/>
      <c r="BG2322" s="50"/>
    </row>
    <row r="2323" spans="4:59" s="51" customFormat="1" x14ac:dyDescent="0.25">
      <c r="D2323" s="228"/>
      <c r="G2323" s="224"/>
      <c r="H2323" s="225"/>
      <c r="I2323" s="225"/>
      <c r="J2323" s="225"/>
      <c r="K2323" s="225"/>
      <c r="L2323" s="225"/>
      <c r="M2323" s="225"/>
      <c r="N2323" s="225"/>
      <c r="O2323" s="225"/>
      <c r="P2323" s="225"/>
      <c r="Q2323" s="225"/>
      <c r="R2323" s="225"/>
      <c r="S2323" s="225"/>
      <c r="T2323" s="225"/>
      <c r="U2323" s="225"/>
      <c r="V2323" s="225"/>
      <c r="W2323" s="225"/>
      <c r="X2323" s="225"/>
      <c r="Y2323" s="225"/>
      <c r="Z2323" s="225"/>
      <c r="AA2323" s="225"/>
      <c r="AB2323" s="225"/>
      <c r="AC2323" s="225"/>
      <c r="AD2323" s="226"/>
      <c r="AE2323" s="226"/>
      <c r="AF2323" s="227"/>
      <c r="AG2323" s="227"/>
      <c r="AH2323" s="50"/>
      <c r="AI2323" s="50"/>
      <c r="AJ2323" s="50"/>
      <c r="AK2323" s="50"/>
      <c r="AL2323" s="50"/>
      <c r="AM2323" s="50"/>
      <c r="AN2323" s="50"/>
      <c r="AO2323" s="50"/>
      <c r="AP2323" s="50"/>
      <c r="AQ2323" s="50"/>
      <c r="AR2323" s="50"/>
      <c r="AS2323" s="50"/>
      <c r="AT2323" s="50"/>
      <c r="AU2323" s="50"/>
      <c r="AV2323" s="50"/>
      <c r="AW2323" s="50"/>
      <c r="AX2323" s="50"/>
      <c r="AY2323" s="50"/>
      <c r="AZ2323" s="50"/>
      <c r="BA2323" s="50"/>
      <c r="BB2323" s="50"/>
      <c r="BC2323" s="50"/>
      <c r="BD2323" s="50"/>
      <c r="BE2323" s="50"/>
      <c r="BF2323" s="50"/>
      <c r="BG2323" s="50"/>
    </row>
    <row r="2324" spans="4:59" s="51" customFormat="1" x14ac:dyDescent="0.25">
      <c r="D2324" s="228"/>
      <c r="G2324" s="224"/>
      <c r="H2324" s="225"/>
      <c r="I2324" s="225"/>
      <c r="J2324" s="225"/>
      <c r="K2324" s="225"/>
      <c r="L2324" s="225"/>
      <c r="M2324" s="225"/>
      <c r="N2324" s="225"/>
      <c r="O2324" s="225"/>
      <c r="P2324" s="225"/>
      <c r="Q2324" s="225"/>
      <c r="R2324" s="225"/>
      <c r="S2324" s="225"/>
      <c r="T2324" s="225"/>
      <c r="U2324" s="225"/>
      <c r="V2324" s="225"/>
      <c r="W2324" s="225"/>
      <c r="X2324" s="225"/>
      <c r="Y2324" s="225"/>
      <c r="Z2324" s="225"/>
      <c r="AA2324" s="225"/>
      <c r="AB2324" s="225"/>
      <c r="AC2324" s="225"/>
      <c r="AD2324" s="226"/>
      <c r="AE2324" s="226"/>
      <c r="AF2324" s="227"/>
      <c r="AG2324" s="227"/>
      <c r="AH2324" s="50"/>
      <c r="AI2324" s="50"/>
      <c r="AJ2324" s="50"/>
      <c r="AK2324" s="50"/>
      <c r="AL2324" s="50"/>
      <c r="AM2324" s="50"/>
      <c r="AN2324" s="50"/>
      <c r="AO2324" s="50"/>
      <c r="AP2324" s="50"/>
      <c r="AQ2324" s="50"/>
      <c r="AR2324" s="50"/>
      <c r="AS2324" s="50"/>
      <c r="AT2324" s="50"/>
      <c r="AU2324" s="50"/>
      <c r="AV2324" s="50"/>
      <c r="AW2324" s="50"/>
      <c r="AX2324" s="50"/>
      <c r="AY2324" s="50"/>
      <c r="AZ2324" s="50"/>
      <c r="BA2324" s="50"/>
      <c r="BB2324" s="50"/>
      <c r="BC2324" s="50"/>
      <c r="BD2324" s="50"/>
      <c r="BE2324" s="50"/>
      <c r="BF2324" s="50"/>
      <c r="BG2324" s="50"/>
    </row>
    <row r="2325" spans="4:59" s="51" customFormat="1" x14ac:dyDescent="0.25">
      <c r="D2325" s="228"/>
      <c r="G2325" s="224"/>
      <c r="H2325" s="225"/>
      <c r="I2325" s="225"/>
      <c r="J2325" s="225"/>
      <c r="K2325" s="225"/>
      <c r="L2325" s="225"/>
      <c r="M2325" s="225"/>
      <c r="N2325" s="225"/>
      <c r="O2325" s="225"/>
      <c r="P2325" s="225"/>
      <c r="Q2325" s="225"/>
      <c r="R2325" s="225"/>
      <c r="S2325" s="225"/>
      <c r="T2325" s="225"/>
      <c r="U2325" s="225"/>
      <c r="V2325" s="225"/>
      <c r="W2325" s="225"/>
      <c r="X2325" s="225"/>
      <c r="Y2325" s="225"/>
      <c r="Z2325" s="225"/>
      <c r="AA2325" s="225"/>
      <c r="AB2325" s="225"/>
      <c r="AC2325" s="225"/>
      <c r="AD2325" s="226"/>
      <c r="AE2325" s="226"/>
      <c r="AF2325" s="227"/>
      <c r="AG2325" s="227"/>
      <c r="AH2325" s="50"/>
      <c r="AI2325" s="50"/>
      <c r="AJ2325" s="50"/>
      <c r="AK2325" s="50"/>
      <c r="AL2325" s="50"/>
      <c r="AM2325" s="50"/>
      <c r="AN2325" s="50"/>
      <c r="AO2325" s="50"/>
      <c r="AP2325" s="50"/>
      <c r="AQ2325" s="50"/>
      <c r="AR2325" s="50"/>
      <c r="AS2325" s="50"/>
      <c r="AT2325" s="50"/>
      <c r="AU2325" s="50"/>
      <c r="AV2325" s="50"/>
      <c r="AW2325" s="50"/>
      <c r="AX2325" s="50"/>
      <c r="AY2325" s="50"/>
      <c r="AZ2325" s="50"/>
      <c r="BA2325" s="50"/>
      <c r="BB2325" s="50"/>
      <c r="BC2325" s="50"/>
      <c r="BD2325" s="50"/>
      <c r="BE2325" s="50"/>
      <c r="BF2325" s="50"/>
      <c r="BG2325" s="50"/>
    </row>
    <row r="2326" spans="4:59" s="51" customFormat="1" x14ac:dyDescent="0.25">
      <c r="D2326" s="228"/>
      <c r="G2326" s="224"/>
      <c r="H2326" s="225"/>
      <c r="I2326" s="225"/>
      <c r="J2326" s="225"/>
      <c r="K2326" s="225"/>
      <c r="L2326" s="225"/>
      <c r="M2326" s="225"/>
      <c r="N2326" s="225"/>
      <c r="O2326" s="225"/>
      <c r="P2326" s="225"/>
      <c r="Q2326" s="225"/>
      <c r="R2326" s="225"/>
      <c r="S2326" s="225"/>
      <c r="T2326" s="225"/>
      <c r="U2326" s="225"/>
      <c r="V2326" s="225"/>
      <c r="W2326" s="225"/>
      <c r="X2326" s="225"/>
      <c r="Y2326" s="225"/>
      <c r="Z2326" s="225"/>
      <c r="AA2326" s="225"/>
      <c r="AB2326" s="225"/>
      <c r="AC2326" s="225"/>
      <c r="AD2326" s="226"/>
      <c r="AE2326" s="226"/>
      <c r="AF2326" s="227"/>
      <c r="AG2326" s="227"/>
      <c r="AH2326" s="50"/>
      <c r="AI2326" s="50"/>
      <c r="AJ2326" s="50"/>
      <c r="AK2326" s="50"/>
      <c r="AL2326" s="50"/>
      <c r="AM2326" s="50"/>
      <c r="AN2326" s="50"/>
      <c r="AO2326" s="50"/>
      <c r="AP2326" s="50"/>
      <c r="AQ2326" s="50"/>
      <c r="AR2326" s="50"/>
      <c r="AS2326" s="50"/>
      <c r="AT2326" s="50"/>
      <c r="AU2326" s="50"/>
      <c r="AV2326" s="50"/>
      <c r="AW2326" s="50"/>
      <c r="AX2326" s="50"/>
      <c r="AY2326" s="50"/>
      <c r="AZ2326" s="50"/>
      <c r="BA2326" s="50"/>
      <c r="BB2326" s="50"/>
      <c r="BC2326" s="50"/>
      <c r="BD2326" s="50"/>
      <c r="BE2326" s="50"/>
      <c r="BF2326" s="50"/>
      <c r="BG2326" s="50"/>
    </row>
    <row r="2327" spans="4:59" s="51" customFormat="1" x14ac:dyDescent="0.25">
      <c r="D2327" s="228"/>
      <c r="G2327" s="224"/>
      <c r="H2327" s="225"/>
      <c r="I2327" s="225"/>
      <c r="J2327" s="225"/>
      <c r="K2327" s="225"/>
      <c r="L2327" s="225"/>
      <c r="M2327" s="225"/>
      <c r="N2327" s="225"/>
      <c r="O2327" s="225"/>
      <c r="P2327" s="225"/>
      <c r="Q2327" s="225"/>
      <c r="R2327" s="225"/>
      <c r="S2327" s="225"/>
      <c r="T2327" s="225"/>
      <c r="U2327" s="225"/>
      <c r="V2327" s="225"/>
      <c r="W2327" s="225"/>
      <c r="X2327" s="225"/>
      <c r="Y2327" s="225"/>
      <c r="Z2327" s="225"/>
      <c r="AA2327" s="225"/>
      <c r="AB2327" s="225"/>
      <c r="AC2327" s="225"/>
      <c r="AD2327" s="226"/>
      <c r="AE2327" s="226"/>
      <c r="AF2327" s="227"/>
      <c r="AG2327" s="227"/>
      <c r="AH2327" s="50"/>
      <c r="AI2327" s="50"/>
      <c r="AJ2327" s="50"/>
      <c r="AK2327" s="50"/>
      <c r="AL2327" s="50"/>
      <c r="AM2327" s="50"/>
      <c r="AN2327" s="50"/>
      <c r="AO2327" s="50"/>
      <c r="AP2327" s="50"/>
      <c r="AQ2327" s="50"/>
      <c r="AR2327" s="50"/>
      <c r="AS2327" s="50"/>
      <c r="AT2327" s="50"/>
      <c r="AU2327" s="50"/>
      <c r="AV2327" s="50"/>
      <c r="AW2327" s="50"/>
      <c r="AX2327" s="50"/>
      <c r="AY2327" s="50"/>
      <c r="AZ2327" s="50"/>
      <c r="BA2327" s="50"/>
      <c r="BB2327" s="50"/>
      <c r="BC2327" s="50"/>
      <c r="BD2327" s="50"/>
      <c r="BE2327" s="50"/>
      <c r="BF2327" s="50"/>
      <c r="BG2327" s="50"/>
    </row>
    <row r="2328" spans="4:59" s="51" customFormat="1" x14ac:dyDescent="0.25">
      <c r="D2328" s="228"/>
      <c r="G2328" s="224"/>
      <c r="H2328" s="225"/>
      <c r="I2328" s="225"/>
      <c r="J2328" s="225"/>
      <c r="K2328" s="225"/>
      <c r="L2328" s="225"/>
      <c r="M2328" s="225"/>
      <c r="N2328" s="225"/>
      <c r="O2328" s="225"/>
      <c r="P2328" s="225"/>
      <c r="Q2328" s="225"/>
      <c r="R2328" s="225"/>
      <c r="S2328" s="225"/>
      <c r="T2328" s="225"/>
      <c r="U2328" s="225"/>
      <c r="V2328" s="225"/>
      <c r="W2328" s="225"/>
      <c r="X2328" s="225"/>
      <c r="Y2328" s="225"/>
      <c r="Z2328" s="225"/>
      <c r="AA2328" s="225"/>
      <c r="AB2328" s="225"/>
      <c r="AC2328" s="225"/>
      <c r="AD2328" s="226"/>
      <c r="AE2328" s="226"/>
      <c r="AF2328" s="227"/>
      <c r="AG2328" s="227"/>
      <c r="AH2328" s="50"/>
      <c r="AI2328" s="50"/>
      <c r="AJ2328" s="50"/>
      <c r="AK2328" s="50"/>
      <c r="AL2328" s="50"/>
      <c r="AM2328" s="50"/>
      <c r="AN2328" s="50"/>
      <c r="AO2328" s="50"/>
      <c r="AP2328" s="50"/>
      <c r="AQ2328" s="50"/>
      <c r="AR2328" s="50"/>
      <c r="AS2328" s="50"/>
      <c r="AT2328" s="50"/>
      <c r="AU2328" s="50"/>
      <c r="AV2328" s="50"/>
      <c r="AW2328" s="50"/>
      <c r="AX2328" s="50"/>
      <c r="AY2328" s="50"/>
      <c r="AZ2328" s="50"/>
      <c r="BA2328" s="50"/>
      <c r="BB2328" s="50"/>
      <c r="BC2328" s="50"/>
      <c r="BD2328" s="50"/>
      <c r="BE2328" s="50"/>
      <c r="BF2328" s="50"/>
      <c r="BG2328" s="50"/>
    </row>
    <row r="2329" spans="4:59" s="51" customFormat="1" x14ac:dyDescent="0.25">
      <c r="D2329" s="228"/>
      <c r="G2329" s="224"/>
      <c r="H2329" s="225"/>
      <c r="I2329" s="225"/>
      <c r="J2329" s="225"/>
      <c r="K2329" s="225"/>
      <c r="L2329" s="225"/>
      <c r="M2329" s="225"/>
      <c r="N2329" s="225"/>
      <c r="O2329" s="225"/>
      <c r="P2329" s="225"/>
      <c r="Q2329" s="225"/>
      <c r="R2329" s="225"/>
      <c r="S2329" s="225"/>
      <c r="T2329" s="225"/>
      <c r="U2329" s="225"/>
      <c r="V2329" s="225"/>
      <c r="W2329" s="225"/>
      <c r="X2329" s="225"/>
      <c r="Y2329" s="225"/>
      <c r="Z2329" s="225"/>
      <c r="AA2329" s="225"/>
      <c r="AB2329" s="225"/>
      <c r="AC2329" s="225"/>
      <c r="AD2329" s="226"/>
      <c r="AE2329" s="226"/>
      <c r="AF2329" s="227"/>
      <c r="AG2329" s="227"/>
      <c r="AH2329" s="50"/>
      <c r="AI2329" s="50"/>
      <c r="AJ2329" s="50"/>
      <c r="AK2329" s="50"/>
      <c r="AL2329" s="50"/>
      <c r="AM2329" s="50"/>
      <c r="AN2329" s="50"/>
      <c r="AO2329" s="50"/>
      <c r="AP2329" s="50"/>
      <c r="AQ2329" s="50"/>
      <c r="AR2329" s="50"/>
      <c r="AS2329" s="50"/>
      <c r="AT2329" s="50"/>
      <c r="AU2329" s="50"/>
      <c r="AV2329" s="50"/>
      <c r="AW2329" s="50"/>
      <c r="AX2329" s="50"/>
      <c r="AY2329" s="50"/>
      <c r="AZ2329" s="50"/>
      <c r="BA2329" s="50"/>
      <c r="BB2329" s="50"/>
      <c r="BC2329" s="50"/>
      <c r="BD2329" s="50"/>
      <c r="BE2329" s="50"/>
      <c r="BF2329" s="50"/>
      <c r="BG2329" s="50"/>
    </row>
    <row r="2330" spans="4:59" s="51" customFormat="1" x14ac:dyDescent="0.25">
      <c r="D2330" s="228"/>
      <c r="G2330" s="224"/>
      <c r="H2330" s="225"/>
      <c r="I2330" s="225"/>
      <c r="J2330" s="225"/>
      <c r="K2330" s="225"/>
      <c r="L2330" s="225"/>
      <c r="M2330" s="225"/>
      <c r="N2330" s="225"/>
      <c r="O2330" s="225"/>
      <c r="P2330" s="225"/>
      <c r="Q2330" s="225"/>
      <c r="R2330" s="225"/>
      <c r="S2330" s="225"/>
      <c r="T2330" s="225"/>
      <c r="U2330" s="225"/>
      <c r="V2330" s="225"/>
      <c r="W2330" s="225"/>
      <c r="X2330" s="225"/>
      <c r="Y2330" s="225"/>
      <c r="Z2330" s="225"/>
      <c r="AA2330" s="225"/>
      <c r="AB2330" s="225"/>
      <c r="AC2330" s="225"/>
      <c r="AD2330" s="226"/>
      <c r="AE2330" s="226"/>
      <c r="AF2330" s="227"/>
      <c r="AG2330" s="227"/>
      <c r="AH2330" s="50"/>
      <c r="AI2330" s="50"/>
      <c r="AJ2330" s="50"/>
      <c r="AK2330" s="50"/>
      <c r="AL2330" s="50"/>
      <c r="AM2330" s="50"/>
      <c r="AN2330" s="50"/>
      <c r="AO2330" s="50"/>
      <c r="AP2330" s="50"/>
      <c r="AQ2330" s="50"/>
      <c r="AR2330" s="50"/>
      <c r="AS2330" s="50"/>
      <c r="AT2330" s="50"/>
      <c r="AU2330" s="50"/>
      <c r="AV2330" s="50"/>
      <c r="AW2330" s="50"/>
      <c r="AX2330" s="50"/>
      <c r="AY2330" s="50"/>
      <c r="AZ2330" s="50"/>
      <c r="BA2330" s="50"/>
      <c r="BB2330" s="50"/>
      <c r="BC2330" s="50"/>
      <c r="BD2330" s="50"/>
      <c r="BE2330" s="50"/>
      <c r="BF2330" s="50"/>
      <c r="BG2330" s="50"/>
    </row>
    <row r="2331" spans="4:59" s="51" customFormat="1" x14ac:dyDescent="0.25">
      <c r="D2331" s="228"/>
      <c r="G2331" s="224"/>
      <c r="H2331" s="225"/>
      <c r="I2331" s="225"/>
      <c r="J2331" s="225"/>
      <c r="K2331" s="225"/>
      <c r="L2331" s="225"/>
      <c r="M2331" s="225"/>
      <c r="N2331" s="225"/>
      <c r="O2331" s="225"/>
      <c r="P2331" s="225"/>
      <c r="Q2331" s="225"/>
      <c r="R2331" s="225"/>
      <c r="S2331" s="225"/>
      <c r="T2331" s="225"/>
      <c r="U2331" s="225"/>
      <c r="V2331" s="225"/>
      <c r="W2331" s="225"/>
      <c r="X2331" s="225"/>
      <c r="Y2331" s="225"/>
      <c r="Z2331" s="225"/>
      <c r="AA2331" s="225"/>
      <c r="AB2331" s="225"/>
      <c r="AC2331" s="225"/>
      <c r="AD2331" s="226"/>
      <c r="AE2331" s="226"/>
      <c r="AF2331" s="227"/>
      <c r="AG2331" s="227"/>
      <c r="AH2331" s="50"/>
      <c r="AI2331" s="50"/>
      <c r="AJ2331" s="50"/>
      <c r="AK2331" s="50"/>
      <c r="AL2331" s="50"/>
      <c r="AM2331" s="50"/>
      <c r="AN2331" s="50"/>
      <c r="AO2331" s="50"/>
      <c r="AP2331" s="50"/>
      <c r="AQ2331" s="50"/>
      <c r="AR2331" s="50"/>
      <c r="AS2331" s="50"/>
      <c r="AT2331" s="50"/>
      <c r="AU2331" s="50"/>
      <c r="AV2331" s="50"/>
      <c r="AW2331" s="50"/>
      <c r="AX2331" s="50"/>
      <c r="AY2331" s="50"/>
      <c r="AZ2331" s="50"/>
      <c r="BA2331" s="50"/>
      <c r="BB2331" s="50"/>
      <c r="BC2331" s="50"/>
      <c r="BD2331" s="50"/>
      <c r="BE2331" s="50"/>
      <c r="BF2331" s="50"/>
      <c r="BG2331" s="50"/>
    </row>
    <row r="2332" spans="4:59" s="51" customFormat="1" x14ac:dyDescent="0.25">
      <c r="D2332" s="228"/>
      <c r="G2332" s="224"/>
      <c r="H2332" s="225"/>
      <c r="I2332" s="225"/>
      <c r="J2332" s="225"/>
      <c r="K2332" s="225"/>
      <c r="L2332" s="225"/>
      <c r="M2332" s="225"/>
      <c r="N2332" s="225"/>
      <c r="O2332" s="225"/>
      <c r="P2332" s="225"/>
      <c r="Q2332" s="225"/>
      <c r="R2332" s="225"/>
      <c r="S2332" s="225"/>
      <c r="T2332" s="225"/>
      <c r="U2332" s="225"/>
      <c r="V2332" s="225"/>
      <c r="W2332" s="225"/>
      <c r="X2332" s="225"/>
      <c r="Y2332" s="225"/>
      <c r="Z2332" s="225"/>
      <c r="AA2332" s="225"/>
      <c r="AB2332" s="225"/>
      <c r="AC2332" s="225"/>
      <c r="AD2332" s="226"/>
      <c r="AE2332" s="226"/>
      <c r="AF2332" s="227"/>
      <c r="AG2332" s="227"/>
      <c r="AH2332" s="50"/>
      <c r="AI2332" s="50"/>
      <c r="AJ2332" s="50"/>
      <c r="AK2332" s="50"/>
      <c r="AL2332" s="50"/>
      <c r="AM2332" s="50"/>
      <c r="AN2332" s="50"/>
      <c r="AO2332" s="50"/>
      <c r="AP2332" s="50"/>
      <c r="AQ2332" s="50"/>
      <c r="AR2332" s="50"/>
      <c r="AS2332" s="50"/>
      <c r="AT2332" s="50"/>
      <c r="AU2332" s="50"/>
      <c r="AV2332" s="50"/>
      <c r="AW2332" s="50"/>
      <c r="AX2332" s="50"/>
      <c r="AY2332" s="50"/>
      <c r="AZ2332" s="50"/>
      <c r="BA2332" s="50"/>
      <c r="BB2332" s="50"/>
      <c r="BC2332" s="50"/>
      <c r="BD2332" s="50"/>
      <c r="BE2332" s="50"/>
      <c r="BF2332" s="50"/>
      <c r="BG2332" s="50"/>
    </row>
    <row r="2333" spans="4:59" s="51" customFormat="1" x14ac:dyDescent="0.25">
      <c r="D2333" s="228"/>
      <c r="G2333" s="224"/>
      <c r="H2333" s="225"/>
      <c r="I2333" s="225"/>
      <c r="J2333" s="225"/>
      <c r="K2333" s="225"/>
      <c r="L2333" s="225"/>
      <c r="M2333" s="225"/>
      <c r="N2333" s="225"/>
      <c r="O2333" s="225"/>
      <c r="P2333" s="225"/>
      <c r="Q2333" s="225"/>
      <c r="R2333" s="225"/>
      <c r="S2333" s="225"/>
      <c r="T2333" s="225"/>
      <c r="U2333" s="225"/>
      <c r="V2333" s="225"/>
      <c r="W2333" s="225"/>
      <c r="X2333" s="225"/>
      <c r="Y2333" s="225"/>
      <c r="Z2333" s="225"/>
      <c r="AA2333" s="225"/>
      <c r="AB2333" s="225"/>
      <c r="AC2333" s="225"/>
      <c r="AD2333" s="226"/>
      <c r="AE2333" s="226"/>
      <c r="AF2333" s="227"/>
      <c r="AG2333" s="227"/>
      <c r="AH2333" s="50"/>
      <c r="AI2333" s="50"/>
      <c r="AJ2333" s="50"/>
      <c r="AK2333" s="50"/>
      <c r="AL2333" s="50"/>
      <c r="AM2333" s="50"/>
      <c r="AN2333" s="50"/>
      <c r="AO2333" s="50"/>
      <c r="AP2333" s="50"/>
      <c r="AQ2333" s="50"/>
      <c r="AR2333" s="50"/>
      <c r="AS2333" s="50"/>
      <c r="AT2333" s="50"/>
      <c r="AU2333" s="50"/>
      <c r="AV2333" s="50"/>
      <c r="AW2333" s="50"/>
      <c r="AX2333" s="50"/>
      <c r="AY2333" s="50"/>
      <c r="AZ2333" s="50"/>
      <c r="BA2333" s="50"/>
      <c r="BB2333" s="50"/>
      <c r="BC2333" s="50"/>
      <c r="BD2333" s="50"/>
      <c r="BE2333" s="50"/>
      <c r="BF2333" s="50"/>
      <c r="BG2333" s="50"/>
    </row>
    <row r="2334" spans="4:59" s="51" customFormat="1" x14ac:dyDescent="0.25">
      <c r="D2334" s="228"/>
      <c r="G2334" s="224"/>
      <c r="H2334" s="225"/>
      <c r="I2334" s="225"/>
      <c r="J2334" s="225"/>
      <c r="K2334" s="225"/>
      <c r="L2334" s="225"/>
      <c r="M2334" s="225"/>
      <c r="N2334" s="225"/>
      <c r="O2334" s="225"/>
      <c r="P2334" s="225"/>
      <c r="Q2334" s="225"/>
      <c r="R2334" s="225"/>
      <c r="S2334" s="225"/>
      <c r="T2334" s="225"/>
      <c r="U2334" s="225"/>
      <c r="V2334" s="225"/>
      <c r="W2334" s="225"/>
      <c r="X2334" s="225"/>
      <c r="Y2334" s="225"/>
      <c r="Z2334" s="225"/>
      <c r="AA2334" s="225"/>
      <c r="AB2334" s="225"/>
      <c r="AC2334" s="225"/>
      <c r="AD2334" s="226"/>
      <c r="AE2334" s="226"/>
      <c r="AF2334" s="227"/>
      <c r="AG2334" s="227"/>
      <c r="AH2334" s="50"/>
      <c r="AI2334" s="50"/>
      <c r="AJ2334" s="50"/>
      <c r="AK2334" s="50"/>
      <c r="AL2334" s="50"/>
      <c r="AM2334" s="50"/>
      <c r="AN2334" s="50"/>
      <c r="AO2334" s="50"/>
      <c r="AP2334" s="50"/>
      <c r="AQ2334" s="50"/>
      <c r="AR2334" s="50"/>
      <c r="AS2334" s="50"/>
      <c r="AT2334" s="50"/>
      <c r="AU2334" s="50"/>
      <c r="AV2334" s="50"/>
      <c r="AW2334" s="50"/>
      <c r="AX2334" s="50"/>
      <c r="AY2334" s="50"/>
      <c r="AZ2334" s="50"/>
      <c r="BA2334" s="50"/>
      <c r="BB2334" s="50"/>
      <c r="BC2334" s="50"/>
      <c r="BD2334" s="50"/>
      <c r="BE2334" s="50"/>
      <c r="BF2334" s="50"/>
      <c r="BG2334" s="50"/>
    </row>
    <row r="2335" spans="4:59" s="51" customFormat="1" x14ac:dyDescent="0.25">
      <c r="D2335" s="228"/>
      <c r="G2335" s="224"/>
      <c r="H2335" s="225"/>
      <c r="I2335" s="225"/>
      <c r="J2335" s="225"/>
      <c r="K2335" s="225"/>
      <c r="L2335" s="225"/>
      <c r="M2335" s="225"/>
      <c r="N2335" s="225"/>
      <c r="O2335" s="225"/>
      <c r="P2335" s="225"/>
      <c r="Q2335" s="225"/>
      <c r="R2335" s="225"/>
      <c r="S2335" s="225"/>
      <c r="T2335" s="225"/>
      <c r="U2335" s="225"/>
      <c r="V2335" s="225"/>
      <c r="W2335" s="225"/>
      <c r="X2335" s="225"/>
      <c r="Y2335" s="225"/>
      <c r="Z2335" s="225"/>
      <c r="AA2335" s="225"/>
      <c r="AB2335" s="225"/>
      <c r="AC2335" s="225"/>
      <c r="AD2335" s="226"/>
      <c r="AE2335" s="226"/>
      <c r="AF2335" s="227"/>
      <c r="AG2335" s="227"/>
      <c r="AH2335" s="50"/>
      <c r="AI2335" s="50"/>
      <c r="AJ2335" s="50"/>
      <c r="AK2335" s="50"/>
      <c r="AL2335" s="50"/>
      <c r="AM2335" s="50"/>
      <c r="AN2335" s="50"/>
      <c r="AO2335" s="50"/>
      <c r="AP2335" s="50"/>
      <c r="AQ2335" s="50"/>
      <c r="AR2335" s="50"/>
      <c r="AS2335" s="50"/>
      <c r="AT2335" s="50"/>
      <c r="AU2335" s="50"/>
      <c r="AV2335" s="50"/>
      <c r="AW2335" s="50"/>
      <c r="AX2335" s="50"/>
      <c r="AY2335" s="50"/>
      <c r="AZ2335" s="50"/>
      <c r="BA2335" s="50"/>
      <c r="BB2335" s="50"/>
      <c r="BC2335" s="50"/>
      <c r="BD2335" s="50"/>
      <c r="BE2335" s="50"/>
      <c r="BF2335" s="50"/>
      <c r="BG2335" s="50"/>
    </row>
    <row r="2336" spans="4:59" s="51" customFormat="1" x14ac:dyDescent="0.25">
      <c r="D2336" s="228"/>
      <c r="G2336" s="224"/>
      <c r="H2336" s="225"/>
      <c r="I2336" s="225"/>
      <c r="J2336" s="225"/>
      <c r="K2336" s="225"/>
      <c r="L2336" s="225"/>
      <c r="M2336" s="225"/>
      <c r="N2336" s="225"/>
      <c r="O2336" s="225"/>
      <c r="P2336" s="225"/>
      <c r="Q2336" s="225"/>
      <c r="R2336" s="225"/>
      <c r="S2336" s="225"/>
      <c r="T2336" s="225"/>
      <c r="U2336" s="225"/>
      <c r="V2336" s="225"/>
      <c r="W2336" s="225"/>
      <c r="X2336" s="225"/>
      <c r="Y2336" s="225"/>
      <c r="Z2336" s="225"/>
      <c r="AA2336" s="225"/>
      <c r="AB2336" s="225"/>
      <c r="AC2336" s="225"/>
      <c r="AD2336" s="226"/>
      <c r="AE2336" s="226"/>
      <c r="AF2336" s="227"/>
      <c r="AG2336" s="227"/>
      <c r="AH2336" s="50"/>
      <c r="AI2336" s="50"/>
      <c r="AJ2336" s="50"/>
      <c r="AK2336" s="50"/>
      <c r="AL2336" s="50"/>
      <c r="AM2336" s="50"/>
      <c r="AN2336" s="50"/>
      <c r="AO2336" s="50"/>
      <c r="AP2336" s="50"/>
      <c r="AQ2336" s="50"/>
      <c r="AR2336" s="50"/>
      <c r="AS2336" s="50"/>
      <c r="AT2336" s="50"/>
      <c r="AU2336" s="50"/>
      <c r="AV2336" s="50"/>
      <c r="AW2336" s="50"/>
      <c r="AX2336" s="50"/>
      <c r="AY2336" s="50"/>
      <c r="AZ2336" s="50"/>
      <c r="BA2336" s="50"/>
      <c r="BB2336" s="50"/>
      <c r="BC2336" s="50"/>
      <c r="BD2336" s="50"/>
      <c r="BE2336" s="50"/>
      <c r="BF2336" s="50"/>
      <c r="BG2336" s="50"/>
    </row>
    <row r="2337" spans="4:59" s="51" customFormat="1" x14ac:dyDescent="0.25">
      <c r="D2337" s="228"/>
      <c r="G2337" s="224"/>
      <c r="H2337" s="225"/>
      <c r="I2337" s="225"/>
      <c r="J2337" s="225"/>
      <c r="K2337" s="225"/>
      <c r="L2337" s="225"/>
      <c r="M2337" s="225"/>
      <c r="N2337" s="225"/>
      <c r="O2337" s="225"/>
      <c r="P2337" s="225"/>
      <c r="Q2337" s="225"/>
      <c r="R2337" s="225"/>
      <c r="S2337" s="225"/>
      <c r="T2337" s="225"/>
      <c r="U2337" s="225"/>
      <c r="V2337" s="225"/>
      <c r="W2337" s="225"/>
      <c r="X2337" s="225"/>
      <c r="Y2337" s="225"/>
      <c r="Z2337" s="225"/>
      <c r="AA2337" s="225"/>
      <c r="AB2337" s="225"/>
      <c r="AC2337" s="225"/>
      <c r="AD2337" s="226"/>
      <c r="AE2337" s="226"/>
      <c r="AF2337" s="227"/>
      <c r="AG2337" s="227"/>
      <c r="AH2337" s="50"/>
      <c r="AI2337" s="50"/>
      <c r="AJ2337" s="50"/>
      <c r="AK2337" s="50"/>
      <c r="AL2337" s="50"/>
      <c r="AM2337" s="50"/>
      <c r="AN2337" s="50"/>
      <c r="AO2337" s="50"/>
      <c r="AP2337" s="50"/>
      <c r="AQ2337" s="50"/>
      <c r="AR2337" s="50"/>
      <c r="AS2337" s="50"/>
      <c r="AT2337" s="50"/>
      <c r="AU2337" s="50"/>
      <c r="AV2337" s="50"/>
      <c r="AW2337" s="50"/>
      <c r="AX2337" s="50"/>
      <c r="AY2337" s="50"/>
      <c r="AZ2337" s="50"/>
      <c r="BA2337" s="50"/>
      <c r="BB2337" s="50"/>
      <c r="BC2337" s="50"/>
      <c r="BD2337" s="50"/>
      <c r="BE2337" s="50"/>
      <c r="BF2337" s="50"/>
      <c r="BG2337" s="50"/>
    </row>
    <row r="2338" spans="4:59" s="51" customFormat="1" x14ac:dyDescent="0.25">
      <c r="D2338" s="228"/>
      <c r="G2338" s="224"/>
      <c r="H2338" s="225"/>
      <c r="I2338" s="225"/>
      <c r="J2338" s="225"/>
      <c r="K2338" s="225"/>
      <c r="L2338" s="225"/>
      <c r="M2338" s="225"/>
      <c r="N2338" s="225"/>
      <c r="O2338" s="225"/>
      <c r="P2338" s="225"/>
      <c r="Q2338" s="225"/>
      <c r="R2338" s="225"/>
      <c r="S2338" s="225"/>
      <c r="T2338" s="225"/>
      <c r="U2338" s="225"/>
      <c r="V2338" s="225"/>
      <c r="W2338" s="225"/>
      <c r="X2338" s="225"/>
      <c r="Y2338" s="225"/>
      <c r="Z2338" s="225"/>
      <c r="AA2338" s="225"/>
      <c r="AB2338" s="225"/>
      <c r="AC2338" s="225"/>
      <c r="AD2338" s="226"/>
      <c r="AE2338" s="226"/>
      <c r="AF2338" s="227"/>
      <c r="AG2338" s="227"/>
      <c r="AH2338" s="50"/>
      <c r="AI2338" s="50"/>
      <c r="AJ2338" s="50"/>
      <c r="AK2338" s="50"/>
      <c r="AL2338" s="50"/>
      <c r="AM2338" s="50"/>
      <c r="AN2338" s="50"/>
      <c r="AO2338" s="50"/>
      <c r="AP2338" s="50"/>
      <c r="AQ2338" s="50"/>
      <c r="AR2338" s="50"/>
      <c r="AS2338" s="50"/>
      <c r="AT2338" s="50"/>
      <c r="AU2338" s="50"/>
      <c r="AV2338" s="50"/>
      <c r="AW2338" s="50"/>
      <c r="AX2338" s="50"/>
      <c r="AY2338" s="50"/>
      <c r="AZ2338" s="50"/>
      <c r="BA2338" s="50"/>
      <c r="BB2338" s="50"/>
      <c r="BC2338" s="50"/>
      <c r="BD2338" s="50"/>
      <c r="BE2338" s="50"/>
      <c r="BF2338" s="50"/>
      <c r="BG2338" s="50"/>
    </row>
    <row r="2339" spans="4:59" s="51" customFormat="1" x14ac:dyDescent="0.25">
      <c r="D2339" s="228"/>
      <c r="G2339" s="224"/>
      <c r="H2339" s="225"/>
      <c r="I2339" s="225"/>
      <c r="J2339" s="225"/>
      <c r="K2339" s="225"/>
      <c r="L2339" s="225"/>
      <c r="M2339" s="225"/>
      <c r="N2339" s="225"/>
      <c r="O2339" s="225"/>
      <c r="P2339" s="225"/>
      <c r="Q2339" s="225"/>
      <c r="R2339" s="225"/>
      <c r="S2339" s="225"/>
      <c r="T2339" s="225"/>
      <c r="U2339" s="225"/>
      <c r="V2339" s="225"/>
      <c r="W2339" s="225"/>
      <c r="X2339" s="225"/>
      <c r="Y2339" s="225"/>
      <c r="Z2339" s="225"/>
      <c r="AA2339" s="225"/>
      <c r="AB2339" s="225"/>
      <c r="AC2339" s="225"/>
      <c r="AD2339" s="226"/>
      <c r="AE2339" s="226"/>
      <c r="AF2339" s="227"/>
      <c r="AG2339" s="227"/>
      <c r="AH2339" s="50"/>
      <c r="AI2339" s="50"/>
      <c r="AJ2339" s="50"/>
      <c r="AK2339" s="50"/>
      <c r="AL2339" s="50"/>
      <c r="AM2339" s="50"/>
      <c r="AN2339" s="50"/>
      <c r="AO2339" s="50"/>
      <c r="AP2339" s="50"/>
      <c r="AQ2339" s="50"/>
      <c r="AR2339" s="50"/>
      <c r="AS2339" s="50"/>
      <c r="AT2339" s="50"/>
      <c r="AU2339" s="50"/>
      <c r="AV2339" s="50"/>
      <c r="AW2339" s="50"/>
      <c r="AX2339" s="50"/>
      <c r="AY2339" s="50"/>
      <c r="AZ2339" s="50"/>
      <c r="BA2339" s="50"/>
      <c r="BB2339" s="50"/>
      <c r="BC2339" s="50"/>
      <c r="BD2339" s="50"/>
      <c r="BE2339" s="50"/>
      <c r="BF2339" s="50"/>
      <c r="BG2339" s="50"/>
    </row>
    <row r="2340" spans="4:59" s="51" customFormat="1" x14ac:dyDescent="0.25">
      <c r="D2340" s="228"/>
      <c r="G2340" s="224"/>
      <c r="H2340" s="225"/>
      <c r="I2340" s="225"/>
      <c r="J2340" s="225"/>
      <c r="K2340" s="225"/>
      <c r="L2340" s="225"/>
      <c r="M2340" s="225"/>
      <c r="N2340" s="225"/>
      <c r="O2340" s="225"/>
      <c r="P2340" s="225"/>
      <c r="Q2340" s="225"/>
      <c r="R2340" s="225"/>
      <c r="S2340" s="225"/>
      <c r="T2340" s="225"/>
      <c r="U2340" s="225"/>
      <c r="V2340" s="225"/>
      <c r="W2340" s="225"/>
      <c r="X2340" s="225"/>
      <c r="Y2340" s="225"/>
      <c r="Z2340" s="225"/>
      <c r="AA2340" s="225"/>
      <c r="AB2340" s="225"/>
      <c r="AC2340" s="225"/>
      <c r="AD2340" s="226"/>
      <c r="AE2340" s="226"/>
      <c r="AF2340" s="227"/>
      <c r="AG2340" s="227"/>
      <c r="AH2340" s="50"/>
      <c r="AI2340" s="50"/>
      <c r="AJ2340" s="50"/>
      <c r="AK2340" s="50"/>
      <c r="AL2340" s="50"/>
      <c r="AM2340" s="50"/>
      <c r="AN2340" s="50"/>
      <c r="AO2340" s="50"/>
      <c r="AP2340" s="50"/>
      <c r="AQ2340" s="50"/>
      <c r="AR2340" s="50"/>
      <c r="AS2340" s="50"/>
      <c r="AT2340" s="50"/>
      <c r="AU2340" s="50"/>
      <c r="AV2340" s="50"/>
      <c r="AW2340" s="50"/>
      <c r="AX2340" s="50"/>
      <c r="AY2340" s="50"/>
      <c r="AZ2340" s="50"/>
      <c r="BA2340" s="50"/>
      <c r="BB2340" s="50"/>
      <c r="BC2340" s="50"/>
      <c r="BD2340" s="50"/>
      <c r="BE2340" s="50"/>
      <c r="BF2340" s="50"/>
      <c r="BG2340" s="50"/>
    </row>
    <row r="2341" spans="4:59" s="51" customFormat="1" x14ac:dyDescent="0.25">
      <c r="D2341" s="228"/>
      <c r="G2341" s="224"/>
      <c r="H2341" s="225"/>
      <c r="I2341" s="225"/>
      <c r="J2341" s="225"/>
      <c r="K2341" s="225"/>
      <c r="L2341" s="225"/>
      <c r="M2341" s="225"/>
      <c r="N2341" s="225"/>
      <c r="O2341" s="225"/>
      <c r="P2341" s="225"/>
      <c r="Q2341" s="225"/>
      <c r="R2341" s="225"/>
      <c r="S2341" s="225"/>
      <c r="T2341" s="225"/>
      <c r="U2341" s="225"/>
      <c r="V2341" s="225"/>
      <c r="W2341" s="225"/>
      <c r="X2341" s="225"/>
      <c r="Y2341" s="225"/>
      <c r="Z2341" s="225"/>
      <c r="AA2341" s="225"/>
      <c r="AB2341" s="225"/>
      <c r="AC2341" s="225"/>
      <c r="AD2341" s="226"/>
      <c r="AE2341" s="226"/>
      <c r="AF2341" s="227"/>
      <c r="AG2341" s="227"/>
      <c r="AH2341" s="50"/>
      <c r="AI2341" s="50"/>
      <c r="AJ2341" s="50"/>
      <c r="AK2341" s="50"/>
      <c r="AL2341" s="50"/>
      <c r="AM2341" s="50"/>
      <c r="AN2341" s="50"/>
      <c r="AO2341" s="50"/>
      <c r="AP2341" s="50"/>
      <c r="AQ2341" s="50"/>
      <c r="AR2341" s="50"/>
      <c r="AS2341" s="50"/>
      <c r="AT2341" s="50"/>
      <c r="AU2341" s="50"/>
      <c r="AV2341" s="50"/>
      <c r="AW2341" s="50"/>
      <c r="AX2341" s="50"/>
      <c r="AY2341" s="50"/>
      <c r="AZ2341" s="50"/>
      <c r="BA2341" s="50"/>
      <c r="BB2341" s="50"/>
      <c r="BC2341" s="50"/>
      <c r="BD2341" s="50"/>
      <c r="BE2341" s="50"/>
      <c r="BF2341" s="50"/>
      <c r="BG2341" s="50"/>
    </row>
    <row r="2342" spans="4:59" s="51" customFormat="1" x14ac:dyDescent="0.25">
      <c r="D2342" s="228"/>
      <c r="G2342" s="224"/>
      <c r="H2342" s="225"/>
      <c r="I2342" s="225"/>
      <c r="J2342" s="225"/>
      <c r="K2342" s="225"/>
      <c r="L2342" s="225"/>
      <c r="M2342" s="225"/>
      <c r="N2342" s="225"/>
      <c r="O2342" s="225"/>
      <c r="P2342" s="225"/>
      <c r="Q2342" s="225"/>
      <c r="R2342" s="225"/>
      <c r="S2342" s="225"/>
      <c r="T2342" s="225"/>
      <c r="U2342" s="225"/>
      <c r="V2342" s="225"/>
      <c r="W2342" s="225"/>
      <c r="X2342" s="225"/>
      <c r="Y2342" s="225"/>
      <c r="Z2342" s="225"/>
      <c r="AA2342" s="225"/>
      <c r="AB2342" s="225"/>
      <c r="AC2342" s="225"/>
      <c r="AD2342" s="226"/>
      <c r="AE2342" s="226"/>
      <c r="AF2342" s="227"/>
      <c r="AG2342" s="227"/>
      <c r="AH2342" s="50"/>
      <c r="AI2342" s="50"/>
      <c r="AJ2342" s="50"/>
      <c r="AK2342" s="50"/>
      <c r="AL2342" s="50"/>
      <c r="AM2342" s="50"/>
      <c r="AN2342" s="50"/>
      <c r="AO2342" s="50"/>
      <c r="AP2342" s="50"/>
      <c r="AQ2342" s="50"/>
      <c r="AR2342" s="50"/>
      <c r="AS2342" s="50"/>
      <c r="AT2342" s="50"/>
      <c r="AU2342" s="50"/>
      <c r="AV2342" s="50"/>
      <c r="AW2342" s="50"/>
      <c r="AX2342" s="50"/>
      <c r="AY2342" s="50"/>
      <c r="AZ2342" s="50"/>
      <c r="BA2342" s="50"/>
      <c r="BB2342" s="50"/>
      <c r="BC2342" s="50"/>
      <c r="BD2342" s="50"/>
      <c r="BE2342" s="50"/>
      <c r="BF2342" s="50"/>
      <c r="BG2342" s="50"/>
    </row>
    <row r="2343" spans="4:59" s="51" customFormat="1" x14ac:dyDescent="0.25">
      <c r="D2343" s="228"/>
      <c r="G2343" s="224"/>
      <c r="H2343" s="225"/>
      <c r="I2343" s="225"/>
      <c r="J2343" s="225"/>
      <c r="K2343" s="225"/>
      <c r="L2343" s="225"/>
      <c r="M2343" s="225"/>
      <c r="N2343" s="225"/>
      <c r="O2343" s="225"/>
      <c r="P2343" s="225"/>
      <c r="Q2343" s="225"/>
      <c r="R2343" s="225"/>
      <c r="S2343" s="225"/>
      <c r="T2343" s="225"/>
      <c r="U2343" s="225"/>
      <c r="V2343" s="225"/>
      <c r="W2343" s="225"/>
      <c r="X2343" s="225"/>
      <c r="Y2343" s="225"/>
      <c r="Z2343" s="225"/>
      <c r="AA2343" s="225"/>
      <c r="AB2343" s="225"/>
      <c r="AC2343" s="225"/>
      <c r="AD2343" s="226"/>
      <c r="AE2343" s="226"/>
      <c r="AF2343" s="227"/>
      <c r="AG2343" s="227"/>
      <c r="AH2343" s="50"/>
      <c r="AI2343" s="50"/>
      <c r="AJ2343" s="50"/>
      <c r="AK2343" s="50"/>
      <c r="AL2343" s="50"/>
      <c r="AM2343" s="50"/>
      <c r="AN2343" s="50"/>
      <c r="AO2343" s="50"/>
      <c r="AP2343" s="50"/>
      <c r="AQ2343" s="50"/>
      <c r="AR2343" s="50"/>
      <c r="AS2343" s="50"/>
      <c r="AT2343" s="50"/>
      <c r="AU2343" s="50"/>
      <c r="AV2343" s="50"/>
      <c r="AW2343" s="50"/>
      <c r="AX2343" s="50"/>
      <c r="AY2343" s="50"/>
      <c r="AZ2343" s="50"/>
      <c r="BA2343" s="50"/>
      <c r="BB2343" s="50"/>
      <c r="BC2343" s="50"/>
      <c r="BD2343" s="50"/>
      <c r="BE2343" s="50"/>
      <c r="BF2343" s="50"/>
      <c r="BG2343" s="50"/>
    </row>
    <row r="2344" spans="4:59" s="51" customFormat="1" x14ac:dyDescent="0.25">
      <c r="D2344" s="228"/>
      <c r="G2344" s="224"/>
      <c r="H2344" s="225"/>
      <c r="I2344" s="225"/>
      <c r="J2344" s="225"/>
      <c r="K2344" s="225"/>
      <c r="L2344" s="225"/>
      <c r="M2344" s="225"/>
      <c r="N2344" s="225"/>
      <c r="O2344" s="225"/>
      <c r="P2344" s="225"/>
      <c r="Q2344" s="225"/>
      <c r="R2344" s="225"/>
      <c r="S2344" s="225"/>
      <c r="T2344" s="225"/>
      <c r="U2344" s="225"/>
      <c r="V2344" s="225"/>
      <c r="W2344" s="225"/>
      <c r="X2344" s="225"/>
      <c r="Y2344" s="225"/>
      <c r="Z2344" s="225"/>
      <c r="AA2344" s="225"/>
      <c r="AB2344" s="225"/>
      <c r="AC2344" s="225"/>
      <c r="AD2344" s="226"/>
      <c r="AE2344" s="226"/>
      <c r="AF2344" s="227"/>
      <c r="AG2344" s="227"/>
      <c r="AH2344" s="50"/>
      <c r="AI2344" s="50"/>
      <c r="AJ2344" s="50"/>
      <c r="AK2344" s="50"/>
      <c r="AL2344" s="50"/>
      <c r="AM2344" s="50"/>
      <c r="AN2344" s="50"/>
      <c r="AO2344" s="50"/>
      <c r="AP2344" s="50"/>
      <c r="AQ2344" s="50"/>
      <c r="AR2344" s="50"/>
      <c r="AS2344" s="50"/>
      <c r="AT2344" s="50"/>
      <c r="AU2344" s="50"/>
      <c r="AV2344" s="50"/>
      <c r="AW2344" s="50"/>
      <c r="AX2344" s="50"/>
      <c r="AY2344" s="50"/>
      <c r="AZ2344" s="50"/>
      <c r="BA2344" s="50"/>
      <c r="BB2344" s="50"/>
      <c r="BC2344" s="50"/>
      <c r="BD2344" s="50"/>
      <c r="BE2344" s="50"/>
      <c r="BF2344" s="50"/>
      <c r="BG2344" s="50"/>
    </row>
    <row r="2345" spans="4:59" s="51" customFormat="1" x14ac:dyDescent="0.25">
      <c r="D2345" s="228"/>
      <c r="G2345" s="224"/>
      <c r="H2345" s="225"/>
      <c r="I2345" s="225"/>
      <c r="J2345" s="225"/>
      <c r="K2345" s="225"/>
      <c r="L2345" s="225"/>
      <c r="M2345" s="225"/>
      <c r="N2345" s="225"/>
      <c r="O2345" s="225"/>
      <c r="P2345" s="225"/>
      <c r="Q2345" s="225"/>
      <c r="R2345" s="225"/>
      <c r="S2345" s="225"/>
      <c r="T2345" s="225"/>
      <c r="U2345" s="225"/>
      <c r="V2345" s="225"/>
      <c r="W2345" s="225"/>
      <c r="X2345" s="225"/>
      <c r="Y2345" s="225"/>
      <c r="Z2345" s="225"/>
      <c r="AA2345" s="225"/>
      <c r="AB2345" s="225"/>
      <c r="AC2345" s="225"/>
      <c r="AD2345" s="226"/>
      <c r="AE2345" s="226"/>
      <c r="AF2345" s="227"/>
      <c r="AG2345" s="227"/>
      <c r="AH2345" s="50"/>
      <c r="AI2345" s="50"/>
      <c r="AJ2345" s="50"/>
      <c r="AK2345" s="50"/>
      <c r="AL2345" s="50"/>
      <c r="AM2345" s="50"/>
      <c r="AN2345" s="50"/>
      <c r="AO2345" s="50"/>
      <c r="AP2345" s="50"/>
      <c r="AQ2345" s="50"/>
      <c r="AR2345" s="50"/>
      <c r="AS2345" s="50"/>
      <c r="AT2345" s="50"/>
      <c r="AU2345" s="50"/>
      <c r="AV2345" s="50"/>
      <c r="AW2345" s="50"/>
      <c r="AX2345" s="50"/>
      <c r="AY2345" s="50"/>
      <c r="AZ2345" s="50"/>
      <c r="BA2345" s="50"/>
      <c r="BB2345" s="50"/>
      <c r="BC2345" s="50"/>
      <c r="BD2345" s="50"/>
      <c r="BE2345" s="50"/>
      <c r="BF2345" s="50"/>
      <c r="BG2345" s="50"/>
    </row>
    <row r="2346" spans="4:59" s="51" customFormat="1" x14ac:dyDescent="0.25">
      <c r="D2346" s="228"/>
      <c r="G2346" s="224"/>
      <c r="H2346" s="225"/>
      <c r="I2346" s="225"/>
      <c r="J2346" s="225"/>
      <c r="K2346" s="225"/>
      <c r="L2346" s="225"/>
      <c r="M2346" s="225"/>
      <c r="N2346" s="225"/>
      <c r="O2346" s="225"/>
      <c r="P2346" s="225"/>
      <c r="Q2346" s="225"/>
      <c r="R2346" s="225"/>
      <c r="S2346" s="225"/>
      <c r="T2346" s="225"/>
      <c r="U2346" s="225"/>
      <c r="V2346" s="225"/>
      <c r="W2346" s="225"/>
      <c r="X2346" s="225"/>
      <c r="Y2346" s="225"/>
      <c r="Z2346" s="225"/>
      <c r="AA2346" s="225"/>
      <c r="AB2346" s="225"/>
      <c r="AC2346" s="225"/>
      <c r="AD2346" s="226"/>
      <c r="AE2346" s="226"/>
      <c r="AF2346" s="227"/>
      <c r="AG2346" s="227"/>
      <c r="AH2346" s="50"/>
      <c r="AI2346" s="50"/>
      <c r="AJ2346" s="50"/>
      <c r="AK2346" s="50"/>
      <c r="AL2346" s="50"/>
      <c r="AM2346" s="50"/>
      <c r="AN2346" s="50"/>
      <c r="AO2346" s="50"/>
      <c r="AP2346" s="50"/>
      <c r="AQ2346" s="50"/>
      <c r="AR2346" s="50"/>
      <c r="AS2346" s="50"/>
      <c r="AT2346" s="50"/>
      <c r="AU2346" s="50"/>
      <c r="AV2346" s="50"/>
      <c r="AW2346" s="50"/>
      <c r="AX2346" s="50"/>
      <c r="AY2346" s="50"/>
      <c r="AZ2346" s="50"/>
      <c r="BA2346" s="50"/>
      <c r="BB2346" s="50"/>
      <c r="BC2346" s="50"/>
      <c r="BD2346" s="50"/>
      <c r="BE2346" s="50"/>
      <c r="BF2346" s="50"/>
      <c r="BG2346" s="50"/>
    </row>
    <row r="2347" spans="4:59" s="51" customFormat="1" x14ac:dyDescent="0.25">
      <c r="D2347" s="228"/>
      <c r="G2347" s="224"/>
      <c r="H2347" s="225"/>
      <c r="I2347" s="225"/>
      <c r="J2347" s="225"/>
      <c r="K2347" s="225"/>
      <c r="L2347" s="225"/>
      <c r="M2347" s="225"/>
      <c r="N2347" s="225"/>
      <c r="O2347" s="225"/>
      <c r="P2347" s="225"/>
      <c r="Q2347" s="225"/>
      <c r="R2347" s="225"/>
      <c r="S2347" s="225"/>
      <c r="T2347" s="225"/>
      <c r="U2347" s="225"/>
      <c r="V2347" s="225"/>
      <c r="W2347" s="225"/>
      <c r="X2347" s="225"/>
      <c r="Y2347" s="225"/>
      <c r="Z2347" s="225"/>
      <c r="AA2347" s="225"/>
      <c r="AB2347" s="225"/>
      <c r="AC2347" s="225"/>
      <c r="AD2347" s="226"/>
      <c r="AE2347" s="226"/>
      <c r="AF2347" s="227"/>
      <c r="AG2347" s="227"/>
      <c r="AH2347" s="50"/>
      <c r="AI2347" s="50"/>
      <c r="AJ2347" s="50"/>
      <c r="AK2347" s="50"/>
      <c r="AL2347" s="50"/>
      <c r="AM2347" s="50"/>
      <c r="AN2347" s="50"/>
      <c r="AO2347" s="50"/>
      <c r="AP2347" s="50"/>
      <c r="AQ2347" s="50"/>
      <c r="AR2347" s="50"/>
      <c r="AS2347" s="50"/>
      <c r="AT2347" s="50"/>
      <c r="AU2347" s="50"/>
      <c r="AV2347" s="50"/>
      <c r="AW2347" s="50"/>
      <c r="AX2347" s="50"/>
      <c r="AY2347" s="50"/>
      <c r="AZ2347" s="50"/>
      <c r="BA2347" s="50"/>
      <c r="BB2347" s="50"/>
      <c r="BC2347" s="50"/>
      <c r="BD2347" s="50"/>
      <c r="BE2347" s="50"/>
      <c r="BF2347" s="50"/>
      <c r="BG2347" s="50"/>
    </row>
    <row r="2348" spans="4:59" s="51" customFormat="1" x14ac:dyDescent="0.25">
      <c r="D2348" s="228"/>
      <c r="G2348" s="224"/>
      <c r="H2348" s="225"/>
      <c r="I2348" s="225"/>
      <c r="J2348" s="225"/>
      <c r="K2348" s="225"/>
      <c r="L2348" s="225"/>
      <c r="M2348" s="225"/>
      <c r="N2348" s="225"/>
      <c r="O2348" s="225"/>
      <c r="P2348" s="225"/>
      <c r="Q2348" s="225"/>
      <c r="R2348" s="225"/>
      <c r="S2348" s="225"/>
      <c r="T2348" s="225"/>
      <c r="U2348" s="225"/>
      <c r="V2348" s="225"/>
      <c r="W2348" s="225"/>
      <c r="X2348" s="225"/>
      <c r="Y2348" s="225"/>
      <c r="Z2348" s="225"/>
      <c r="AA2348" s="225"/>
      <c r="AB2348" s="225"/>
      <c r="AC2348" s="225"/>
      <c r="AD2348" s="226"/>
      <c r="AE2348" s="226"/>
      <c r="AF2348" s="227"/>
      <c r="AG2348" s="227"/>
      <c r="AH2348" s="50"/>
      <c r="AI2348" s="50"/>
      <c r="AJ2348" s="50"/>
      <c r="AK2348" s="50"/>
      <c r="AL2348" s="50"/>
      <c r="AM2348" s="50"/>
      <c r="AN2348" s="50"/>
      <c r="AO2348" s="50"/>
      <c r="AP2348" s="50"/>
      <c r="AQ2348" s="50"/>
      <c r="AR2348" s="50"/>
      <c r="AS2348" s="50"/>
      <c r="AT2348" s="50"/>
      <c r="AU2348" s="50"/>
      <c r="AV2348" s="50"/>
      <c r="AW2348" s="50"/>
      <c r="AX2348" s="50"/>
      <c r="AY2348" s="50"/>
      <c r="AZ2348" s="50"/>
      <c r="BA2348" s="50"/>
      <c r="BB2348" s="50"/>
      <c r="BC2348" s="50"/>
      <c r="BD2348" s="50"/>
      <c r="BE2348" s="50"/>
      <c r="BF2348" s="50"/>
      <c r="BG2348" s="50"/>
    </row>
    <row r="2349" spans="4:59" s="51" customFormat="1" x14ac:dyDescent="0.25">
      <c r="D2349" s="228"/>
      <c r="G2349" s="224"/>
      <c r="H2349" s="225"/>
      <c r="I2349" s="225"/>
      <c r="J2349" s="225"/>
      <c r="K2349" s="225"/>
      <c r="L2349" s="225"/>
      <c r="M2349" s="225"/>
      <c r="N2349" s="225"/>
      <c r="O2349" s="225"/>
      <c r="P2349" s="225"/>
      <c r="Q2349" s="225"/>
      <c r="R2349" s="225"/>
      <c r="S2349" s="225"/>
      <c r="T2349" s="225"/>
      <c r="U2349" s="225"/>
      <c r="V2349" s="225"/>
      <c r="W2349" s="225"/>
      <c r="X2349" s="225"/>
      <c r="Y2349" s="225"/>
      <c r="Z2349" s="225"/>
      <c r="AA2349" s="225"/>
      <c r="AB2349" s="225"/>
      <c r="AC2349" s="225"/>
      <c r="AD2349" s="226"/>
      <c r="AE2349" s="226"/>
      <c r="AF2349" s="227"/>
      <c r="AG2349" s="227"/>
      <c r="AH2349" s="50"/>
      <c r="AI2349" s="50"/>
      <c r="AJ2349" s="50"/>
      <c r="AK2349" s="50"/>
      <c r="AL2349" s="50"/>
      <c r="AM2349" s="50"/>
      <c r="AN2349" s="50"/>
      <c r="AO2349" s="50"/>
      <c r="AP2349" s="50"/>
      <c r="AQ2349" s="50"/>
      <c r="AR2349" s="50"/>
      <c r="AS2349" s="50"/>
      <c r="AT2349" s="50"/>
      <c r="AU2349" s="50"/>
      <c r="AV2349" s="50"/>
      <c r="AW2349" s="50"/>
      <c r="AX2349" s="50"/>
      <c r="AY2349" s="50"/>
      <c r="AZ2349" s="50"/>
      <c r="BA2349" s="50"/>
      <c r="BB2349" s="50"/>
      <c r="BC2349" s="50"/>
      <c r="BD2349" s="50"/>
      <c r="BE2349" s="50"/>
      <c r="BF2349" s="50"/>
      <c r="BG2349" s="50"/>
    </row>
    <row r="2350" spans="4:59" s="51" customFormat="1" x14ac:dyDescent="0.25">
      <c r="D2350" s="228"/>
      <c r="G2350" s="224"/>
      <c r="H2350" s="225"/>
      <c r="I2350" s="225"/>
      <c r="J2350" s="225"/>
      <c r="K2350" s="225"/>
      <c r="L2350" s="225"/>
      <c r="M2350" s="225"/>
      <c r="N2350" s="225"/>
      <c r="O2350" s="225"/>
      <c r="P2350" s="225"/>
      <c r="Q2350" s="225"/>
      <c r="R2350" s="225"/>
      <c r="S2350" s="225"/>
      <c r="T2350" s="225"/>
      <c r="U2350" s="225"/>
      <c r="V2350" s="225"/>
      <c r="W2350" s="225"/>
      <c r="X2350" s="225"/>
      <c r="Y2350" s="225"/>
      <c r="Z2350" s="225"/>
      <c r="AA2350" s="225"/>
      <c r="AB2350" s="225"/>
      <c r="AC2350" s="225"/>
      <c r="AD2350" s="226"/>
      <c r="AE2350" s="226"/>
      <c r="AF2350" s="227"/>
      <c r="AG2350" s="227"/>
      <c r="AH2350" s="50"/>
      <c r="AI2350" s="50"/>
      <c r="AJ2350" s="50"/>
      <c r="AK2350" s="50"/>
      <c r="AL2350" s="50"/>
      <c r="AM2350" s="50"/>
      <c r="AN2350" s="50"/>
      <c r="AO2350" s="50"/>
      <c r="AP2350" s="50"/>
      <c r="AQ2350" s="50"/>
      <c r="AR2350" s="50"/>
      <c r="AS2350" s="50"/>
      <c r="AT2350" s="50"/>
      <c r="AU2350" s="50"/>
      <c r="AV2350" s="50"/>
      <c r="AW2350" s="50"/>
      <c r="AX2350" s="50"/>
      <c r="AY2350" s="50"/>
      <c r="AZ2350" s="50"/>
      <c r="BA2350" s="50"/>
      <c r="BB2350" s="50"/>
      <c r="BC2350" s="50"/>
      <c r="BD2350" s="50"/>
      <c r="BE2350" s="50"/>
      <c r="BF2350" s="50"/>
      <c r="BG2350" s="50"/>
    </row>
    <row r="2351" spans="4:59" s="51" customFormat="1" x14ac:dyDescent="0.25">
      <c r="D2351" s="228"/>
      <c r="G2351" s="224"/>
      <c r="H2351" s="225"/>
      <c r="I2351" s="225"/>
      <c r="J2351" s="225"/>
      <c r="K2351" s="225"/>
      <c r="L2351" s="225"/>
      <c r="M2351" s="225"/>
      <c r="N2351" s="225"/>
      <c r="O2351" s="225"/>
      <c r="P2351" s="225"/>
      <c r="Q2351" s="225"/>
      <c r="R2351" s="225"/>
      <c r="S2351" s="225"/>
      <c r="T2351" s="225"/>
      <c r="U2351" s="225"/>
      <c r="V2351" s="225"/>
      <c r="W2351" s="225"/>
      <c r="X2351" s="225"/>
      <c r="Y2351" s="225"/>
      <c r="Z2351" s="225"/>
      <c r="AA2351" s="225"/>
      <c r="AB2351" s="225"/>
      <c r="AC2351" s="225"/>
      <c r="AD2351" s="226"/>
      <c r="AE2351" s="226"/>
      <c r="AF2351" s="227"/>
      <c r="AG2351" s="227"/>
      <c r="AH2351" s="50"/>
      <c r="AI2351" s="50"/>
      <c r="AJ2351" s="50"/>
      <c r="AK2351" s="50"/>
      <c r="AL2351" s="50"/>
      <c r="AM2351" s="50"/>
      <c r="AN2351" s="50"/>
      <c r="AO2351" s="50"/>
      <c r="AP2351" s="50"/>
      <c r="AQ2351" s="50"/>
      <c r="AR2351" s="50"/>
      <c r="AS2351" s="50"/>
      <c r="AT2351" s="50"/>
      <c r="AU2351" s="50"/>
      <c r="AV2351" s="50"/>
      <c r="AW2351" s="50"/>
      <c r="AX2351" s="50"/>
      <c r="AY2351" s="50"/>
      <c r="AZ2351" s="50"/>
      <c r="BA2351" s="50"/>
      <c r="BB2351" s="50"/>
      <c r="BC2351" s="50"/>
      <c r="BD2351" s="50"/>
      <c r="BE2351" s="50"/>
      <c r="BF2351" s="50"/>
      <c r="BG2351" s="50"/>
    </row>
    <row r="2352" spans="4:59" s="51" customFormat="1" x14ac:dyDescent="0.25">
      <c r="D2352" s="228"/>
      <c r="G2352" s="224"/>
      <c r="H2352" s="225"/>
      <c r="I2352" s="225"/>
      <c r="J2352" s="225"/>
      <c r="K2352" s="225"/>
      <c r="L2352" s="225"/>
      <c r="M2352" s="225"/>
      <c r="N2352" s="225"/>
      <c r="O2352" s="225"/>
      <c r="P2352" s="225"/>
      <c r="Q2352" s="225"/>
      <c r="R2352" s="225"/>
      <c r="S2352" s="225"/>
      <c r="T2352" s="225"/>
      <c r="U2352" s="225"/>
      <c r="V2352" s="225"/>
      <c r="W2352" s="225"/>
      <c r="X2352" s="225"/>
      <c r="Y2352" s="225"/>
      <c r="Z2352" s="225"/>
      <c r="AA2352" s="225"/>
      <c r="AB2352" s="225"/>
      <c r="AC2352" s="225"/>
      <c r="AD2352" s="226"/>
      <c r="AE2352" s="226"/>
      <c r="AF2352" s="227"/>
      <c r="AG2352" s="227"/>
      <c r="AH2352" s="50"/>
      <c r="AI2352" s="50"/>
      <c r="AJ2352" s="50"/>
      <c r="AK2352" s="50"/>
      <c r="AL2352" s="50"/>
      <c r="AM2352" s="50"/>
      <c r="AN2352" s="50"/>
      <c r="AO2352" s="50"/>
      <c r="AP2352" s="50"/>
      <c r="AQ2352" s="50"/>
      <c r="AR2352" s="50"/>
      <c r="AS2352" s="50"/>
      <c r="AT2352" s="50"/>
      <c r="AU2352" s="50"/>
      <c r="AV2352" s="50"/>
      <c r="AW2352" s="50"/>
      <c r="AX2352" s="50"/>
      <c r="AY2352" s="50"/>
      <c r="AZ2352" s="50"/>
      <c r="BA2352" s="50"/>
      <c r="BB2352" s="50"/>
      <c r="BC2352" s="50"/>
      <c r="BD2352" s="50"/>
      <c r="BE2352" s="50"/>
      <c r="BF2352" s="50"/>
      <c r="BG2352" s="50"/>
    </row>
    <row r="2353" spans="4:59" s="51" customFormat="1" x14ac:dyDescent="0.25">
      <c r="D2353" s="228"/>
      <c r="G2353" s="224"/>
      <c r="H2353" s="225"/>
      <c r="I2353" s="225"/>
      <c r="J2353" s="225"/>
      <c r="K2353" s="225"/>
      <c r="L2353" s="225"/>
      <c r="M2353" s="225"/>
      <c r="N2353" s="225"/>
      <c r="O2353" s="225"/>
      <c r="P2353" s="225"/>
      <c r="Q2353" s="225"/>
      <c r="R2353" s="225"/>
      <c r="S2353" s="225"/>
      <c r="T2353" s="225"/>
      <c r="U2353" s="225"/>
      <c r="V2353" s="225"/>
      <c r="W2353" s="225"/>
      <c r="X2353" s="225"/>
      <c r="Y2353" s="225"/>
      <c r="Z2353" s="225"/>
      <c r="AA2353" s="225"/>
      <c r="AB2353" s="225"/>
      <c r="AC2353" s="225"/>
      <c r="AD2353" s="226"/>
      <c r="AE2353" s="226"/>
      <c r="AF2353" s="227"/>
      <c r="AG2353" s="227"/>
      <c r="AH2353" s="50"/>
      <c r="AI2353" s="50"/>
      <c r="AJ2353" s="50"/>
      <c r="AK2353" s="50"/>
      <c r="AL2353" s="50"/>
      <c r="AM2353" s="50"/>
      <c r="AN2353" s="50"/>
      <c r="AO2353" s="50"/>
      <c r="AP2353" s="50"/>
      <c r="AQ2353" s="50"/>
      <c r="AR2353" s="50"/>
      <c r="AS2353" s="50"/>
      <c r="AT2353" s="50"/>
      <c r="AU2353" s="50"/>
      <c r="AV2353" s="50"/>
      <c r="AW2353" s="50"/>
      <c r="AX2353" s="50"/>
      <c r="AY2353" s="50"/>
      <c r="AZ2353" s="50"/>
      <c r="BA2353" s="50"/>
      <c r="BB2353" s="50"/>
      <c r="BC2353" s="50"/>
      <c r="BD2353" s="50"/>
      <c r="BE2353" s="50"/>
      <c r="BF2353" s="50"/>
      <c r="BG2353" s="50"/>
    </row>
    <row r="2354" spans="4:59" s="51" customFormat="1" x14ac:dyDescent="0.25">
      <c r="D2354" s="228"/>
      <c r="G2354" s="224"/>
      <c r="H2354" s="225"/>
      <c r="I2354" s="225"/>
      <c r="J2354" s="225"/>
      <c r="K2354" s="225"/>
      <c r="L2354" s="225"/>
      <c r="M2354" s="225"/>
      <c r="N2354" s="225"/>
      <c r="O2354" s="225"/>
      <c r="P2354" s="225"/>
      <c r="Q2354" s="225"/>
      <c r="R2354" s="225"/>
      <c r="S2354" s="225"/>
      <c r="T2354" s="225"/>
      <c r="U2354" s="225"/>
      <c r="V2354" s="225"/>
      <c r="W2354" s="225"/>
      <c r="X2354" s="225"/>
      <c r="Y2354" s="225"/>
      <c r="Z2354" s="225"/>
      <c r="AA2354" s="225"/>
      <c r="AB2354" s="225"/>
      <c r="AC2354" s="225"/>
      <c r="AD2354" s="226"/>
      <c r="AE2354" s="226"/>
      <c r="AF2354" s="227"/>
      <c r="AG2354" s="227"/>
      <c r="AH2354" s="50"/>
      <c r="AI2354" s="50"/>
      <c r="AJ2354" s="50"/>
      <c r="AK2354" s="50"/>
      <c r="AL2354" s="50"/>
      <c r="AM2354" s="50"/>
      <c r="AN2354" s="50"/>
      <c r="AO2354" s="50"/>
      <c r="AP2354" s="50"/>
      <c r="AQ2354" s="50"/>
      <c r="AR2354" s="50"/>
      <c r="AS2354" s="50"/>
      <c r="AT2354" s="50"/>
      <c r="AU2354" s="50"/>
      <c r="AV2354" s="50"/>
      <c r="AW2354" s="50"/>
      <c r="AX2354" s="50"/>
      <c r="AY2354" s="50"/>
      <c r="AZ2354" s="50"/>
      <c r="BA2354" s="50"/>
      <c r="BB2354" s="50"/>
      <c r="BC2354" s="50"/>
      <c r="BD2354" s="50"/>
      <c r="BE2354" s="50"/>
      <c r="BF2354" s="50"/>
      <c r="BG2354" s="50"/>
    </row>
    <row r="2355" spans="4:59" s="51" customFormat="1" x14ac:dyDescent="0.25">
      <c r="D2355" s="228"/>
      <c r="G2355" s="224"/>
      <c r="H2355" s="225"/>
      <c r="I2355" s="225"/>
      <c r="J2355" s="225"/>
      <c r="K2355" s="225"/>
      <c r="L2355" s="225"/>
      <c r="M2355" s="225"/>
      <c r="N2355" s="225"/>
      <c r="O2355" s="225"/>
      <c r="P2355" s="225"/>
      <c r="Q2355" s="225"/>
      <c r="R2355" s="225"/>
      <c r="S2355" s="225"/>
      <c r="T2355" s="225"/>
      <c r="U2355" s="225"/>
      <c r="V2355" s="225"/>
      <c r="W2355" s="225"/>
      <c r="X2355" s="225"/>
      <c r="Y2355" s="225"/>
      <c r="Z2355" s="225"/>
      <c r="AA2355" s="225"/>
      <c r="AB2355" s="225"/>
      <c r="AC2355" s="225"/>
      <c r="AD2355" s="226"/>
      <c r="AE2355" s="226"/>
      <c r="AF2355" s="227"/>
      <c r="AG2355" s="227"/>
      <c r="AH2355" s="50"/>
      <c r="AI2355" s="50"/>
      <c r="AJ2355" s="50"/>
      <c r="AK2355" s="50"/>
      <c r="AL2355" s="50"/>
      <c r="AM2355" s="50"/>
      <c r="AN2355" s="50"/>
      <c r="AO2355" s="50"/>
      <c r="AP2355" s="50"/>
      <c r="AQ2355" s="50"/>
      <c r="AR2355" s="50"/>
      <c r="AS2355" s="50"/>
      <c r="AT2355" s="50"/>
      <c r="AU2355" s="50"/>
      <c r="AV2355" s="50"/>
      <c r="AW2355" s="50"/>
      <c r="AX2355" s="50"/>
      <c r="AY2355" s="50"/>
      <c r="AZ2355" s="50"/>
      <c r="BA2355" s="50"/>
      <c r="BB2355" s="50"/>
      <c r="BC2355" s="50"/>
      <c r="BD2355" s="50"/>
      <c r="BE2355" s="50"/>
      <c r="BF2355" s="50"/>
      <c r="BG2355" s="50"/>
    </row>
    <row r="2356" spans="4:59" s="51" customFormat="1" x14ac:dyDescent="0.25">
      <c r="D2356" s="228"/>
      <c r="G2356" s="224"/>
      <c r="H2356" s="225"/>
      <c r="I2356" s="225"/>
      <c r="J2356" s="225"/>
      <c r="K2356" s="225"/>
      <c r="L2356" s="225"/>
      <c r="M2356" s="225"/>
      <c r="N2356" s="225"/>
      <c r="O2356" s="225"/>
      <c r="P2356" s="225"/>
      <c r="Q2356" s="225"/>
      <c r="R2356" s="225"/>
      <c r="S2356" s="225"/>
      <c r="T2356" s="225"/>
      <c r="U2356" s="225"/>
      <c r="V2356" s="225"/>
      <c r="W2356" s="225"/>
      <c r="X2356" s="225"/>
      <c r="Y2356" s="225"/>
      <c r="Z2356" s="225"/>
      <c r="AA2356" s="225"/>
      <c r="AB2356" s="225"/>
      <c r="AC2356" s="225"/>
      <c r="AD2356" s="226"/>
      <c r="AE2356" s="226"/>
      <c r="AF2356" s="227"/>
      <c r="AG2356" s="227"/>
      <c r="AH2356" s="50"/>
      <c r="AI2356" s="50"/>
      <c r="AJ2356" s="50"/>
      <c r="AK2356" s="50"/>
      <c r="AL2356" s="50"/>
      <c r="AM2356" s="50"/>
      <c r="AN2356" s="50"/>
      <c r="AO2356" s="50"/>
      <c r="AP2356" s="50"/>
      <c r="AQ2356" s="50"/>
      <c r="AR2356" s="50"/>
      <c r="AS2356" s="50"/>
      <c r="AT2356" s="50"/>
      <c r="AU2356" s="50"/>
      <c r="AV2356" s="50"/>
      <c r="AW2356" s="50"/>
      <c r="AX2356" s="50"/>
      <c r="AY2356" s="50"/>
      <c r="AZ2356" s="50"/>
      <c r="BA2356" s="50"/>
      <c r="BB2356" s="50"/>
      <c r="BC2356" s="50"/>
      <c r="BD2356" s="50"/>
      <c r="BE2356" s="50"/>
      <c r="BF2356" s="50"/>
      <c r="BG2356" s="50"/>
    </row>
    <row r="2357" spans="4:59" s="51" customFormat="1" x14ac:dyDescent="0.25">
      <c r="D2357" s="228"/>
      <c r="G2357" s="224"/>
      <c r="H2357" s="225"/>
      <c r="I2357" s="225"/>
      <c r="J2357" s="225"/>
      <c r="K2357" s="225"/>
      <c r="L2357" s="225"/>
      <c r="M2357" s="225"/>
      <c r="N2357" s="225"/>
      <c r="O2357" s="225"/>
      <c r="P2357" s="225"/>
      <c r="Q2357" s="225"/>
      <c r="R2357" s="225"/>
      <c r="S2357" s="225"/>
      <c r="T2357" s="225"/>
      <c r="U2357" s="225"/>
      <c r="V2357" s="225"/>
      <c r="W2357" s="225"/>
      <c r="X2357" s="225"/>
      <c r="Y2357" s="225"/>
      <c r="Z2357" s="225"/>
      <c r="AA2357" s="225"/>
      <c r="AB2357" s="225"/>
      <c r="AC2357" s="225"/>
      <c r="AD2357" s="226"/>
      <c r="AE2357" s="226"/>
      <c r="AF2357" s="227"/>
      <c r="AG2357" s="227"/>
      <c r="AH2357" s="50"/>
      <c r="AI2357" s="50"/>
      <c r="AJ2357" s="50"/>
      <c r="AK2357" s="50"/>
      <c r="AL2357" s="50"/>
      <c r="AM2357" s="50"/>
      <c r="AN2357" s="50"/>
      <c r="AO2357" s="50"/>
      <c r="AP2357" s="50"/>
      <c r="AQ2357" s="50"/>
      <c r="AR2357" s="50"/>
      <c r="AS2357" s="50"/>
      <c r="AT2357" s="50"/>
      <c r="AU2357" s="50"/>
      <c r="AV2357" s="50"/>
      <c r="AW2357" s="50"/>
      <c r="AX2357" s="50"/>
      <c r="AY2357" s="50"/>
      <c r="AZ2357" s="50"/>
      <c r="BA2357" s="50"/>
      <c r="BB2357" s="50"/>
      <c r="BC2357" s="50"/>
      <c r="BD2357" s="50"/>
      <c r="BE2357" s="50"/>
      <c r="BF2357" s="50"/>
      <c r="BG2357" s="50"/>
    </row>
    <row r="2358" spans="4:59" s="51" customFormat="1" x14ac:dyDescent="0.25">
      <c r="D2358" s="228"/>
      <c r="G2358" s="224"/>
      <c r="H2358" s="225"/>
      <c r="I2358" s="225"/>
      <c r="J2358" s="225"/>
      <c r="K2358" s="225"/>
      <c r="L2358" s="225"/>
      <c r="M2358" s="225"/>
      <c r="N2358" s="225"/>
      <c r="O2358" s="225"/>
      <c r="P2358" s="225"/>
      <c r="Q2358" s="225"/>
      <c r="R2358" s="225"/>
      <c r="S2358" s="225"/>
      <c r="T2358" s="225"/>
      <c r="U2358" s="225"/>
      <c r="V2358" s="225"/>
      <c r="W2358" s="225"/>
      <c r="X2358" s="225"/>
      <c r="Y2358" s="225"/>
      <c r="Z2358" s="225"/>
      <c r="AA2358" s="225"/>
      <c r="AB2358" s="225"/>
      <c r="AC2358" s="225"/>
      <c r="AD2358" s="226"/>
      <c r="AE2358" s="226"/>
      <c r="AF2358" s="227"/>
      <c r="AG2358" s="227"/>
      <c r="AH2358" s="50"/>
      <c r="AI2358" s="50"/>
      <c r="AJ2358" s="50"/>
      <c r="AK2358" s="50"/>
      <c r="AL2358" s="50"/>
      <c r="AM2358" s="50"/>
      <c r="AN2358" s="50"/>
      <c r="AO2358" s="50"/>
      <c r="AP2358" s="50"/>
      <c r="AQ2358" s="50"/>
      <c r="AR2358" s="50"/>
      <c r="AS2358" s="50"/>
      <c r="AT2358" s="50"/>
      <c r="AU2358" s="50"/>
      <c r="AV2358" s="50"/>
      <c r="AW2358" s="50"/>
      <c r="AX2358" s="50"/>
      <c r="AY2358" s="50"/>
      <c r="AZ2358" s="50"/>
      <c r="BA2358" s="50"/>
      <c r="BB2358" s="50"/>
      <c r="BC2358" s="50"/>
      <c r="BD2358" s="50"/>
      <c r="BE2358" s="50"/>
      <c r="BF2358" s="50"/>
      <c r="BG2358" s="50"/>
    </row>
    <row r="2359" spans="4:59" s="51" customFormat="1" x14ac:dyDescent="0.25">
      <c r="D2359" s="228"/>
      <c r="G2359" s="224"/>
      <c r="H2359" s="225"/>
      <c r="I2359" s="225"/>
      <c r="J2359" s="225"/>
      <c r="K2359" s="225"/>
      <c r="L2359" s="225"/>
      <c r="M2359" s="225"/>
      <c r="N2359" s="225"/>
      <c r="O2359" s="225"/>
      <c r="P2359" s="225"/>
      <c r="Q2359" s="225"/>
      <c r="R2359" s="225"/>
      <c r="S2359" s="225"/>
      <c r="T2359" s="225"/>
      <c r="U2359" s="225"/>
      <c r="V2359" s="225"/>
      <c r="W2359" s="225"/>
      <c r="X2359" s="225"/>
      <c r="Y2359" s="225"/>
      <c r="Z2359" s="225"/>
      <c r="AA2359" s="225"/>
      <c r="AB2359" s="225"/>
      <c r="AC2359" s="225"/>
      <c r="AD2359" s="226"/>
      <c r="AE2359" s="226"/>
      <c r="AF2359" s="227"/>
      <c r="AG2359" s="227"/>
      <c r="AH2359" s="50"/>
      <c r="AI2359" s="50"/>
      <c r="AJ2359" s="50"/>
      <c r="AK2359" s="50"/>
      <c r="AL2359" s="50"/>
      <c r="AM2359" s="50"/>
      <c r="AN2359" s="50"/>
      <c r="AO2359" s="50"/>
      <c r="AP2359" s="50"/>
      <c r="AQ2359" s="50"/>
      <c r="AR2359" s="50"/>
      <c r="AS2359" s="50"/>
      <c r="AT2359" s="50"/>
      <c r="AU2359" s="50"/>
      <c r="AV2359" s="50"/>
      <c r="AW2359" s="50"/>
      <c r="AX2359" s="50"/>
      <c r="AY2359" s="50"/>
      <c r="AZ2359" s="50"/>
      <c r="BA2359" s="50"/>
      <c r="BB2359" s="50"/>
      <c r="BC2359" s="50"/>
      <c r="BD2359" s="50"/>
      <c r="BE2359" s="50"/>
      <c r="BF2359" s="50"/>
      <c r="BG2359" s="50"/>
    </row>
    <row r="2360" spans="4:59" s="51" customFormat="1" x14ac:dyDescent="0.25">
      <c r="D2360" s="228"/>
      <c r="G2360" s="224"/>
      <c r="H2360" s="225"/>
      <c r="I2360" s="225"/>
      <c r="J2360" s="225"/>
      <c r="K2360" s="225"/>
      <c r="L2360" s="225"/>
      <c r="M2360" s="225"/>
      <c r="N2360" s="225"/>
      <c r="O2360" s="225"/>
      <c r="P2360" s="225"/>
      <c r="Q2360" s="225"/>
      <c r="R2360" s="225"/>
      <c r="S2360" s="225"/>
      <c r="T2360" s="225"/>
      <c r="U2360" s="225"/>
      <c r="V2360" s="225"/>
      <c r="W2360" s="225"/>
      <c r="X2360" s="225"/>
      <c r="Y2360" s="225"/>
      <c r="Z2360" s="225"/>
      <c r="AA2360" s="225"/>
      <c r="AB2360" s="225"/>
      <c r="AC2360" s="225"/>
      <c r="AD2360" s="226"/>
      <c r="AE2360" s="226"/>
      <c r="AF2360" s="227"/>
      <c r="AG2360" s="227"/>
      <c r="AH2360" s="50"/>
      <c r="AI2360" s="50"/>
      <c r="AJ2360" s="50"/>
      <c r="AK2360" s="50"/>
      <c r="AL2360" s="50"/>
      <c r="AM2360" s="50"/>
      <c r="AN2360" s="50"/>
      <c r="AO2360" s="50"/>
      <c r="AP2360" s="50"/>
      <c r="AQ2360" s="50"/>
      <c r="AR2360" s="50"/>
      <c r="AS2360" s="50"/>
      <c r="AT2360" s="50"/>
      <c r="AU2360" s="50"/>
      <c r="AV2360" s="50"/>
      <c r="AW2360" s="50"/>
      <c r="AX2360" s="50"/>
      <c r="AY2360" s="50"/>
      <c r="AZ2360" s="50"/>
      <c r="BA2360" s="50"/>
      <c r="BB2360" s="50"/>
      <c r="BC2360" s="50"/>
      <c r="BD2360" s="50"/>
      <c r="BE2360" s="50"/>
      <c r="BF2360" s="50"/>
      <c r="BG2360" s="50"/>
    </row>
    <row r="2361" spans="4:59" s="51" customFormat="1" x14ac:dyDescent="0.25">
      <c r="D2361" s="228"/>
      <c r="G2361" s="224"/>
      <c r="H2361" s="225"/>
      <c r="I2361" s="225"/>
      <c r="J2361" s="225"/>
      <c r="K2361" s="225"/>
      <c r="L2361" s="225"/>
      <c r="M2361" s="225"/>
      <c r="N2361" s="225"/>
      <c r="O2361" s="225"/>
      <c r="P2361" s="225"/>
      <c r="Q2361" s="225"/>
      <c r="R2361" s="225"/>
      <c r="S2361" s="225"/>
      <c r="T2361" s="225"/>
      <c r="U2361" s="225"/>
      <c r="V2361" s="225"/>
      <c r="W2361" s="225"/>
      <c r="X2361" s="225"/>
      <c r="Y2361" s="225"/>
      <c r="Z2361" s="225"/>
      <c r="AA2361" s="225"/>
      <c r="AB2361" s="225"/>
      <c r="AC2361" s="225"/>
      <c r="AD2361" s="226"/>
      <c r="AE2361" s="226"/>
      <c r="AF2361" s="227"/>
      <c r="AG2361" s="227"/>
      <c r="AH2361" s="50"/>
      <c r="AI2361" s="50"/>
      <c r="AJ2361" s="50"/>
      <c r="AK2361" s="50"/>
      <c r="AL2361" s="50"/>
      <c r="AM2361" s="50"/>
      <c r="AN2361" s="50"/>
      <c r="AO2361" s="50"/>
      <c r="AP2361" s="50"/>
      <c r="AQ2361" s="50"/>
      <c r="AR2361" s="50"/>
      <c r="AS2361" s="50"/>
      <c r="AT2361" s="50"/>
      <c r="AU2361" s="50"/>
      <c r="AV2361" s="50"/>
      <c r="AW2361" s="50"/>
      <c r="AX2361" s="50"/>
      <c r="AY2361" s="50"/>
      <c r="AZ2361" s="50"/>
      <c r="BA2361" s="50"/>
      <c r="BB2361" s="50"/>
      <c r="BC2361" s="50"/>
      <c r="BD2361" s="50"/>
      <c r="BE2361" s="50"/>
      <c r="BF2361" s="50"/>
      <c r="BG2361" s="50"/>
    </row>
    <row r="2362" spans="4:59" s="51" customFormat="1" x14ac:dyDescent="0.25">
      <c r="D2362" s="228"/>
      <c r="G2362" s="224"/>
      <c r="H2362" s="225"/>
      <c r="I2362" s="225"/>
      <c r="J2362" s="225"/>
      <c r="K2362" s="225"/>
      <c r="L2362" s="225"/>
      <c r="M2362" s="225"/>
      <c r="N2362" s="225"/>
      <c r="O2362" s="225"/>
      <c r="P2362" s="225"/>
      <c r="Q2362" s="225"/>
      <c r="R2362" s="225"/>
      <c r="S2362" s="225"/>
      <c r="T2362" s="225"/>
      <c r="U2362" s="225"/>
      <c r="V2362" s="225"/>
      <c r="W2362" s="225"/>
      <c r="X2362" s="225"/>
      <c r="Y2362" s="225"/>
      <c r="Z2362" s="225"/>
      <c r="AA2362" s="225"/>
      <c r="AB2362" s="225"/>
      <c r="AC2362" s="225"/>
      <c r="AD2362" s="226"/>
      <c r="AE2362" s="226"/>
      <c r="AF2362" s="227"/>
      <c r="AG2362" s="227"/>
      <c r="AH2362" s="50"/>
      <c r="AI2362" s="50"/>
      <c r="AJ2362" s="50"/>
      <c r="AK2362" s="50"/>
      <c r="AL2362" s="50"/>
      <c r="AM2362" s="50"/>
      <c r="AN2362" s="50"/>
      <c r="AO2362" s="50"/>
      <c r="AP2362" s="50"/>
      <c r="AQ2362" s="50"/>
      <c r="AR2362" s="50"/>
      <c r="AS2362" s="50"/>
      <c r="AT2362" s="50"/>
      <c r="AU2362" s="50"/>
      <c r="AV2362" s="50"/>
      <c r="AW2362" s="50"/>
      <c r="AX2362" s="50"/>
      <c r="AY2362" s="50"/>
      <c r="AZ2362" s="50"/>
      <c r="BA2362" s="50"/>
      <c r="BB2362" s="50"/>
      <c r="BC2362" s="50"/>
      <c r="BD2362" s="50"/>
      <c r="BE2362" s="50"/>
      <c r="BF2362" s="50"/>
      <c r="BG2362" s="50"/>
    </row>
    <row r="2363" spans="4:59" s="51" customFormat="1" x14ac:dyDescent="0.25">
      <c r="D2363" s="228"/>
      <c r="G2363" s="224"/>
      <c r="H2363" s="225"/>
      <c r="I2363" s="225"/>
      <c r="J2363" s="225"/>
      <c r="K2363" s="225"/>
      <c r="L2363" s="225"/>
      <c r="M2363" s="225"/>
      <c r="N2363" s="225"/>
      <c r="O2363" s="225"/>
      <c r="P2363" s="225"/>
      <c r="Q2363" s="225"/>
      <c r="R2363" s="225"/>
      <c r="S2363" s="225"/>
      <c r="T2363" s="225"/>
      <c r="U2363" s="225"/>
      <c r="V2363" s="225"/>
      <c r="W2363" s="225"/>
      <c r="X2363" s="225"/>
      <c r="Y2363" s="225"/>
      <c r="Z2363" s="225"/>
      <c r="AA2363" s="225"/>
      <c r="AB2363" s="225"/>
      <c r="AC2363" s="225"/>
      <c r="AD2363" s="226"/>
      <c r="AE2363" s="226"/>
      <c r="AF2363" s="227"/>
      <c r="AG2363" s="227"/>
      <c r="AH2363" s="50"/>
      <c r="AI2363" s="50"/>
      <c r="AJ2363" s="50"/>
      <c r="AK2363" s="50"/>
      <c r="AL2363" s="50"/>
      <c r="AM2363" s="50"/>
      <c r="AN2363" s="50"/>
      <c r="AO2363" s="50"/>
      <c r="AP2363" s="50"/>
      <c r="AQ2363" s="50"/>
      <c r="AR2363" s="50"/>
      <c r="AS2363" s="50"/>
      <c r="AT2363" s="50"/>
      <c r="AU2363" s="50"/>
      <c r="AV2363" s="50"/>
      <c r="AW2363" s="50"/>
      <c r="AX2363" s="50"/>
      <c r="AY2363" s="50"/>
      <c r="AZ2363" s="50"/>
      <c r="BA2363" s="50"/>
      <c r="BB2363" s="50"/>
      <c r="BC2363" s="50"/>
      <c r="BD2363" s="50"/>
      <c r="BE2363" s="50"/>
      <c r="BF2363" s="50"/>
      <c r="BG2363" s="50"/>
    </row>
    <row r="2364" spans="4:59" s="51" customFormat="1" x14ac:dyDescent="0.25">
      <c r="D2364" s="228"/>
      <c r="G2364" s="224"/>
      <c r="H2364" s="225"/>
      <c r="I2364" s="225"/>
      <c r="J2364" s="225"/>
      <c r="K2364" s="225"/>
      <c r="L2364" s="225"/>
      <c r="M2364" s="225"/>
      <c r="N2364" s="225"/>
      <c r="O2364" s="225"/>
      <c r="P2364" s="225"/>
      <c r="Q2364" s="225"/>
      <c r="R2364" s="225"/>
      <c r="S2364" s="225"/>
      <c r="T2364" s="225"/>
      <c r="U2364" s="225"/>
      <c r="V2364" s="225"/>
      <c r="W2364" s="225"/>
      <c r="X2364" s="225"/>
      <c r="Y2364" s="225"/>
      <c r="Z2364" s="225"/>
      <c r="AA2364" s="225"/>
      <c r="AB2364" s="225"/>
      <c r="AC2364" s="225"/>
      <c r="AD2364" s="226"/>
      <c r="AE2364" s="226"/>
      <c r="AF2364" s="227"/>
      <c r="AG2364" s="227"/>
      <c r="AH2364" s="50"/>
      <c r="AI2364" s="50"/>
      <c r="AJ2364" s="50"/>
      <c r="AK2364" s="50"/>
      <c r="AL2364" s="50"/>
      <c r="AM2364" s="50"/>
      <c r="AN2364" s="50"/>
      <c r="AO2364" s="50"/>
      <c r="AP2364" s="50"/>
      <c r="AQ2364" s="50"/>
      <c r="AR2364" s="50"/>
      <c r="AS2364" s="50"/>
      <c r="AT2364" s="50"/>
      <c r="AU2364" s="50"/>
      <c r="AV2364" s="50"/>
      <c r="AW2364" s="50"/>
      <c r="AX2364" s="50"/>
      <c r="AY2364" s="50"/>
      <c r="AZ2364" s="50"/>
      <c r="BA2364" s="50"/>
      <c r="BB2364" s="50"/>
      <c r="BC2364" s="50"/>
      <c r="BD2364" s="50"/>
      <c r="BE2364" s="50"/>
      <c r="BF2364" s="50"/>
      <c r="BG2364" s="50"/>
    </row>
    <row r="2365" spans="4:59" s="51" customFormat="1" x14ac:dyDescent="0.25">
      <c r="D2365" s="228"/>
      <c r="G2365" s="224"/>
      <c r="H2365" s="225"/>
      <c r="I2365" s="225"/>
      <c r="J2365" s="225"/>
      <c r="K2365" s="225"/>
      <c r="L2365" s="225"/>
      <c r="M2365" s="225"/>
      <c r="N2365" s="225"/>
      <c r="O2365" s="225"/>
      <c r="P2365" s="225"/>
      <c r="Q2365" s="225"/>
      <c r="R2365" s="225"/>
      <c r="S2365" s="225"/>
      <c r="T2365" s="225"/>
      <c r="U2365" s="225"/>
      <c r="V2365" s="225"/>
      <c r="W2365" s="225"/>
      <c r="X2365" s="225"/>
      <c r="Y2365" s="225"/>
      <c r="Z2365" s="225"/>
      <c r="AA2365" s="225"/>
      <c r="AB2365" s="225"/>
      <c r="AC2365" s="225"/>
      <c r="AD2365" s="226"/>
      <c r="AE2365" s="226"/>
      <c r="AF2365" s="227"/>
      <c r="AG2365" s="227"/>
      <c r="AH2365" s="50"/>
      <c r="AI2365" s="50"/>
      <c r="AJ2365" s="50"/>
      <c r="AK2365" s="50"/>
      <c r="AL2365" s="50"/>
      <c r="AM2365" s="50"/>
      <c r="AN2365" s="50"/>
      <c r="AO2365" s="50"/>
      <c r="AP2365" s="50"/>
      <c r="AQ2365" s="50"/>
      <c r="AR2365" s="50"/>
      <c r="AS2365" s="50"/>
      <c r="AT2365" s="50"/>
      <c r="AU2365" s="50"/>
      <c r="AV2365" s="50"/>
      <c r="AW2365" s="50"/>
      <c r="AX2365" s="50"/>
      <c r="AY2365" s="50"/>
      <c r="AZ2365" s="50"/>
      <c r="BA2365" s="50"/>
      <c r="BB2365" s="50"/>
      <c r="BC2365" s="50"/>
      <c r="BD2365" s="50"/>
      <c r="BE2365" s="50"/>
      <c r="BF2365" s="50"/>
      <c r="BG2365" s="50"/>
    </row>
    <row r="2366" spans="4:59" s="51" customFormat="1" x14ac:dyDescent="0.25">
      <c r="D2366" s="228"/>
      <c r="G2366" s="224"/>
      <c r="H2366" s="225"/>
      <c r="I2366" s="225"/>
      <c r="J2366" s="225"/>
      <c r="K2366" s="225"/>
      <c r="L2366" s="225"/>
      <c r="M2366" s="225"/>
      <c r="N2366" s="225"/>
      <c r="O2366" s="225"/>
      <c r="P2366" s="225"/>
      <c r="Q2366" s="225"/>
      <c r="R2366" s="225"/>
      <c r="S2366" s="225"/>
      <c r="T2366" s="225"/>
      <c r="U2366" s="225"/>
      <c r="V2366" s="225"/>
      <c r="W2366" s="225"/>
      <c r="X2366" s="225"/>
      <c r="Y2366" s="225"/>
      <c r="Z2366" s="225"/>
      <c r="AA2366" s="225"/>
      <c r="AB2366" s="225"/>
      <c r="AC2366" s="225"/>
      <c r="AD2366" s="226"/>
      <c r="AE2366" s="226"/>
      <c r="AF2366" s="227"/>
      <c r="AG2366" s="227"/>
      <c r="AH2366" s="50"/>
      <c r="AI2366" s="50"/>
      <c r="AJ2366" s="50"/>
      <c r="AK2366" s="50"/>
      <c r="AL2366" s="50"/>
      <c r="AM2366" s="50"/>
      <c r="AN2366" s="50"/>
      <c r="AO2366" s="50"/>
      <c r="AP2366" s="50"/>
      <c r="AQ2366" s="50"/>
      <c r="AR2366" s="50"/>
      <c r="AS2366" s="50"/>
      <c r="AT2366" s="50"/>
      <c r="AU2366" s="50"/>
      <c r="AV2366" s="50"/>
      <c r="AW2366" s="50"/>
      <c r="AX2366" s="50"/>
      <c r="AY2366" s="50"/>
      <c r="AZ2366" s="50"/>
      <c r="BA2366" s="50"/>
      <c r="BB2366" s="50"/>
      <c r="BC2366" s="50"/>
      <c r="BD2366" s="50"/>
      <c r="BE2366" s="50"/>
      <c r="BF2366" s="50"/>
      <c r="BG2366" s="50"/>
    </row>
    <row r="2367" spans="4:59" s="51" customFormat="1" x14ac:dyDescent="0.25">
      <c r="D2367" s="228"/>
      <c r="G2367" s="224"/>
      <c r="H2367" s="225"/>
      <c r="I2367" s="225"/>
      <c r="J2367" s="225"/>
      <c r="K2367" s="225"/>
      <c r="L2367" s="225"/>
      <c r="M2367" s="225"/>
      <c r="N2367" s="225"/>
      <c r="O2367" s="225"/>
      <c r="P2367" s="225"/>
      <c r="Q2367" s="225"/>
      <c r="R2367" s="225"/>
      <c r="S2367" s="225"/>
      <c r="T2367" s="225"/>
      <c r="U2367" s="225"/>
      <c r="V2367" s="225"/>
      <c r="W2367" s="225"/>
      <c r="X2367" s="225"/>
      <c r="Y2367" s="225"/>
      <c r="Z2367" s="225"/>
      <c r="AA2367" s="225"/>
      <c r="AB2367" s="225"/>
      <c r="AC2367" s="225"/>
      <c r="AD2367" s="226"/>
      <c r="AE2367" s="226"/>
      <c r="AF2367" s="227"/>
      <c r="AG2367" s="227"/>
      <c r="AH2367" s="50"/>
      <c r="AI2367" s="50"/>
      <c r="AJ2367" s="50"/>
      <c r="AK2367" s="50"/>
      <c r="AL2367" s="50"/>
      <c r="AM2367" s="50"/>
      <c r="AN2367" s="50"/>
      <c r="AO2367" s="50"/>
      <c r="AP2367" s="50"/>
      <c r="AQ2367" s="50"/>
      <c r="AR2367" s="50"/>
      <c r="AS2367" s="50"/>
      <c r="AT2367" s="50"/>
      <c r="AU2367" s="50"/>
      <c r="AV2367" s="50"/>
      <c r="AW2367" s="50"/>
      <c r="AX2367" s="50"/>
      <c r="AY2367" s="50"/>
      <c r="AZ2367" s="50"/>
      <c r="BA2367" s="50"/>
      <c r="BB2367" s="50"/>
      <c r="BC2367" s="50"/>
      <c r="BD2367" s="50"/>
      <c r="BE2367" s="50"/>
      <c r="BF2367" s="50"/>
      <c r="BG2367" s="50"/>
    </row>
    <row r="2368" spans="4:59" s="51" customFormat="1" x14ac:dyDescent="0.25">
      <c r="D2368" s="228"/>
      <c r="G2368" s="224"/>
      <c r="H2368" s="225"/>
      <c r="I2368" s="225"/>
      <c r="J2368" s="225"/>
      <c r="K2368" s="225"/>
      <c r="L2368" s="225"/>
      <c r="M2368" s="225"/>
      <c r="N2368" s="225"/>
      <c r="O2368" s="225"/>
      <c r="P2368" s="225"/>
      <c r="Q2368" s="225"/>
      <c r="R2368" s="225"/>
      <c r="S2368" s="225"/>
      <c r="T2368" s="225"/>
      <c r="U2368" s="225"/>
      <c r="V2368" s="225"/>
      <c r="W2368" s="225"/>
      <c r="X2368" s="225"/>
      <c r="Y2368" s="225"/>
      <c r="Z2368" s="225"/>
      <c r="AA2368" s="225"/>
      <c r="AB2368" s="225"/>
      <c r="AC2368" s="225"/>
      <c r="AD2368" s="226"/>
      <c r="AE2368" s="226"/>
      <c r="AF2368" s="227"/>
      <c r="AG2368" s="227"/>
      <c r="AH2368" s="50"/>
      <c r="AI2368" s="50"/>
      <c r="AJ2368" s="50"/>
      <c r="AK2368" s="50"/>
      <c r="AL2368" s="50"/>
      <c r="AM2368" s="50"/>
      <c r="AN2368" s="50"/>
      <c r="AO2368" s="50"/>
      <c r="AP2368" s="50"/>
      <c r="AQ2368" s="50"/>
      <c r="AR2368" s="50"/>
      <c r="AS2368" s="50"/>
      <c r="AT2368" s="50"/>
      <c r="AU2368" s="50"/>
      <c r="AV2368" s="50"/>
      <c r="AW2368" s="50"/>
      <c r="AX2368" s="50"/>
      <c r="AY2368" s="50"/>
      <c r="AZ2368" s="50"/>
      <c r="BA2368" s="50"/>
      <c r="BB2368" s="50"/>
      <c r="BC2368" s="50"/>
      <c r="BD2368" s="50"/>
      <c r="BE2368" s="50"/>
      <c r="BF2368" s="50"/>
      <c r="BG2368" s="50"/>
    </row>
    <row r="2369" spans="4:59" s="51" customFormat="1" x14ac:dyDescent="0.25">
      <c r="D2369" s="228"/>
      <c r="G2369" s="224"/>
      <c r="H2369" s="225"/>
      <c r="I2369" s="225"/>
      <c r="J2369" s="225"/>
      <c r="K2369" s="225"/>
      <c r="L2369" s="225"/>
      <c r="M2369" s="225"/>
      <c r="N2369" s="225"/>
      <c r="O2369" s="225"/>
      <c r="P2369" s="225"/>
      <c r="Q2369" s="225"/>
      <c r="R2369" s="225"/>
      <c r="S2369" s="225"/>
      <c r="T2369" s="225"/>
      <c r="U2369" s="225"/>
      <c r="V2369" s="225"/>
      <c r="W2369" s="225"/>
      <c r="X2369" s="225"/>
      <c r="Y2369" s="225"/>
      <c r="Z2369" s="225"/>
      <c r="AA2369" s="225"/>
      <c r="AB2369" s="225"/>
      <c r="AC2369" s="225"/>
      <c r="AD2369" s="226"/>
      <c r="AE2369" s="226"/>
      <c r="AF2369" s="227"/>
      <c r="AG2369" s="227"/>
      <c r="AH2369" s="50"/>
      <c r="AI2369" s="50"/>
      <c r="AJ2369" s="50"/>
      <c r="AK2369" s="50"/>
      <c r="AL2369" s="50"/>
      <c r="AM2369" s="50"/>
      <c r="AN2369" s="50"/>
      <c r="AO2369" s="50"/>
      <c r="AP2369" s="50"/>
      <c r="AQ2369" s="50"/>
      <c r="AR2369" s="50"/>
      <c r="AS2369" s="50"/>
      <c r="AT2369" s="50"/>
      <c r="AU2369" s="50"/>
      <c r="AV2369" s="50"/>
      <c r="AW2369" s="50"/>
      <c r="AX2369" s="50"/>
      <c r="AY2369" s="50"/>
      <c r="AZ2369" s="50"/>
      <c r="BA2369" s="50"/>
      <c r="BB2369" s="50"/>
      <c r="BC2369" s="50"/>
      <c r="BD2369" s="50"/>
      <c r="BE2369" s="50"/>
      <c r="BF2369" s="50"/>
      <c r="BG2369" s="50"/>
    </row>
    <row r="2370" spans="4:59" s="51" customFormat="1" x14ac:dyDescent="0.25">
      <c r="D2370" s="228"/>
      <c r="G2370" s="224"/>
      <c r="H2370" s="225"/>
      <c r="I2370" s="225"/>
      <c r="J2370" s="225"/>
      <c r="K2370" s="225"/>
      <c r="L2370" s="225"/>
      <c r="M2370" s="225"/>
      <c r="N2370" s="225"/>
      <c r="O2370" s="225"/>
      <c r="P2370" s="225"/>
      <c r="Q2370" s="225"/>
      <c r="R2370" s="225"/>
      <c r="S2370" s="225"/>
      <c r="T2370" s="225"/>
      <c r="U2370" s="225"/>
      <c r="V2370" s="225"/>
      <c r="W2370" s="225"/>
      <c r="X2370" s="225"/>
      <c r="Y2370" s="225"/>
      <c r="Z2370" s="225"/>
      <c r="AA2370" s="225"/>
      <c r="AB2370" s="225"/>
      <c r="AC2370" s="225"/>
      <c r="AD2370" s="226"/>
      <c r="AE2370" s="226"/>
      <c r="AF2370" s="227"/>
      <c r="AG2370" s="227"/>
      <c r="AH2370" s="50"/>
      <c r="AI2370" s="50"/>
      <c r="AJ2370" s="50"/>
      <c r="AK2370" s="50"/>
      <c r="AL2370" s="50"/>
      <c r="AM2370" s="50"/>
      <c r="AN2370" s="50"/>
      <c r="AO2370" s="50"/>
      <c r="AP2370" s="50"/>
      <c r="AQ2370" s="50"/>
      <c r="AR2370" s="50"/>
      <c r="AS2370" s="50"/>
      <c r="AT2370" s="50"/>
      <c r="AU2370" s="50"/>
      <c r="AV2370" s="50"/>
      <c r="AW2370" s="50"/>
      <c r="AX2370" s="50"/>
      <c r="AY2370" s="50"/>
      <c r="AZ2370" s="50"/>
      <c r="BA2370" s="50"/>
      <c r="BB2370" s="50"/>
      <c r="BC2370" s="50"/>
      <c r="BD2370" s="50"/>
      <c r="BE2370" s="50"/>
      <c r="BF2370" s="50"/>
      <c r="BG2370" s="50"/>
    </row>
    <row r="2371" spans="4:59" s="51" customFormat="1" x14ac:dyDescent="0.25">
      <c r="D2371" s="228"/>
      <c r="G2371" s="224"/>
      <c r="H2371" s="225"/>
      <c r="I2371" s="225"/>
      <c r="J2371" s="225"/>
      <c r="K2371" s="225"/>
      <c r="L2371" s="225"/>
      <c r="M2371" s="225"/>
      <c r="N2371" s="225"/>
      <c r="O2371" s="225"/>
      <c r="P2371" s="225"/>
      <c r="Q2371" s="225"/>
      <c r="R2371" s="225"/>
      <c r="S2371" s="225"/>
      <c r="T2371" s="225"/>
      <c r="U2371" s="225"/>
      <c r="V2371" s="225"/>
      <c r="W2371" s="225"/>
      <c r="X2371" s="225"/>
      <c r="Y2371" s="225"/>
      <c r="Z2371" s="225"/>
      <c r="AA2371" s="225"/>
      <c r="AB2371" s="225"/>
      <c r="AC2371" s="225"/>
      <c r="AD2371" s="226"/>
      <c r="AE2371" s="226"/>
      <c r="AF2371" s="227"/>
      <c r="AG2371" s="227"/>
      <c r="AH2371" s="50"/>
      <c r="AI2371" s="50"/>
      <c r="AJ2371" s="50"/>
      <c r="AK2371" s="50"/>
      <c r="AL2371" s="50"/>
      <c r="AM2371" s="50"/>
      <c r="AN2371" s="50"/>
      <c r="AO2371" s="50"/>
      <c r="AP2371" s="50"/>
      <c r="AQ2371" s="50"/>
      <c r="AR2371" s="50"/>
      <c r="AS2371" s="50"/>
      <c r="AT2371" s="50"/>
      <c r="AU2371" s="50"/>
      <c r="AV2371" s="50"/>
      <c r="AW2371" s="50"/>
      <c r="AX2371" s="50"/>
      <c r="AY2371" s="50"/>
      <c r="AZ2371" s="50"/>
      <c r="BA2371" s="50"/>
      <c r="BB2371" s="50"/>
      <c r="BC2371" s="50"/>
      <c r="BD2371" s="50"/>
      <c r="BE2371" s="50"/>
      <c r="BF2371" s="50"/>
      <c r="BG2371" s="50"/>
    </row>
    <row r="2372" spans="4:59" s="51" customFormat="1" x14ac:dyDescent="0.25">
      <c r="D2372" s="228"/>
      <c r="G2372" s="224"/>
      <c r="H2372" s="225"/>
      <c r="I2372" s="225"/>
      <c r="J2372" s="225"/>
      <c r="K2372" s="225"/>
      <c r="L2372" s="225"/>
      <c r="M2372" s="225"/>
      <c r="N2372" s="225"/>
      <c r="O2372" s="225"/>
      <c r="P2372" s="225"/>
      <c r="Q2372" s="225"/>
      <c r="R2372" s="225"/>
      <c r="S2372" s="225"/>
      <c r="T2372" s="225"/>
      <c r="U2372" s="225"/>
      <c r="V2372" s="225"/>
      <c r="W2372" s="225"/>
      <c r="X2372" s="225"/>
      <c r="Y2372" s="225"/>
      <c r="Z2372" s="225"/>
      <c r="AA2372" s="225"/>
      <c r="AB2372" s="225"/>
      <c r="AC2372" s="225"/>
      <c r="AD2372" s="226"/>
      <c r="AE2372" s="226"/>
      <c r="AF2372" s="227"/>
      <c r="AG2372" s="227"/>
      <c r="AH2372" s="50"/>
      <c r="AI2372" s="50"/>
      <c r="AJ2372" s="50"/>
      <c r="AK2372" s="50"/>
      <c r="AL2372" s="50"/>
      <c r="AM2372" s="50"/>
      <c r="AN2372" s="50"/>
      <c r="AO2372" s="50"/>
      <c r="AP2372" s="50"/>
      <c r="AQ2372" s="50"/>
      <c r="AR2372" s="50"/>
      <c r="AS2372" s="50"/>
      <c r="AT2372" s="50"/>
      <c r="AU2372" s="50"/>
      <c r="AV2372" s="50"/>
      <c r="AW2372" s="50"/>
      <c r="AX2372" s="50"/>
      <c r="AY2372" s="50"/>
      <c r="AZ2372" s="50"/>
      <c r="BA2372" s="50"/>
      <c r="BB2372" s="50"/>
      <c r="BC2372" s="50"/>
      <c r="BD2372" s="50"/>
      <c r="BE2372" s="50"/>
      <c r="BF2372" s="50"/>
      <c r="BG2372" s="50"/>
    </row>
    <row r="2373" spans="4:59" s="51" customFormat="1" x14ac:dyDescent="0.25">
      <c r="D2373" s="228"/>
      <c r="G2373" s="224"/>
      <c r="H2373" s="225"/>
      <c r="I2373" s="225"/>
      <c r="J2373" s="225"/>
      <c r="K2373" s="225"/>
      <c r="L2373" s="225"/>
      <c r="M2373" s="225"/>
      <c r="N2373" s="225"/>
      <c r="O2373" s="225"/>
      <c r="P2373" s="225"/>
      <c r="Q2373" s="225"/>
      <c r="R2373" s="225"/>
      <c r="S2373" s="225"/>
      <c r="T2373" s="225"/>
      <c r="U2373" s="225"/>
      <c r="V2373" s="225"/>
      <c r="W2373" s="225"/>
      <c r="X2373" s="225"/>
      <c r="Y2373" s="225"/>
      <c r="Z2373" s="225"/>
      <c r="AA2373" s="225"/>
      <c r="AB2373" s="225"/>
      <c r="AC2373" s="225"/>
      <c r="AD2373" s="226"/>
      <c r="AE2373" s="226"/>
      <c r="AF2373" s="227"/>
      <c r="AG2373" s="227"/>
      <c r="AH2373" s="50"/>
      <c r="AI2373" s="50"/>
      <c r="AJ2373" s="50"/>
      <c r="AK2373" s="50"/>
      <c r="AL2373" s="50"/>
      <c r="AM2373" s="50"/>
      <c r="AN2373" s="50"/>
      <c r="AO2373" s="50"/>
      <c r="AP2373" s="50"/>
      <c r="AQ2373" s="50"/>
      <c r="AR2373" s="50"/>
      <c r="AS2373" s="50"/>
      <c r="AT2373" s="50"/>
      <c r="AU2373" s="50"/>
      <c r="AV2373" s="50"/>
      <c r="AW2373" s="50"/>
      <c r="AX2373" s="50"/>
      <c r="AY2373" s="50"/>
      <c r="AZ2373" s="50"/>
      <c r="BA2373" s="50"/>
      <c r="BB2373" s="50"/>
      <c r="BC2373" s="50"/>
      <c r="BD2373" s="50"/>
      <c r="BE2373" s="50"/>
      <c r="BF2373" s="50"/>
      <c r="BG2373" s="50"/>
    </row>
    <row r="2374" spans="4:59" s="51" customFormat="1" x14ac:dyDescent="0.25">
      <c r="D2374" s="228"/>
      <c r="G2374" s="224"/>
      <c r="H2374" s="225"/>
      <c r="I2374" s="225"/>
      <c r="J2374" s="225"/>
      <c r="K2374" s="225"/>
      <c r="L2374" s="225"/>
      <c r="M2374" s="225"/>
      <c r="N2374" s="225"/>
      <c r="O2374" s="225"/>
      <c r="P2374" s="225"/>
      <c r="Q2374" s="225"/>
      <c r="R2374" s="225"/>
      <c r="S2374" s="225"/>
      <c r="T2374" s="225"/>
      <c r="U2374" s="225"/>
      <c r="V2374" s="225"/>
      <c r="W2374" s="225"/>
      <c r="X2374" s="225"/>
      <c r="Y2374" s="225"/>
      <c r="Z2374" s="225"/>
      <c r="AA2374" s="225"/>
      <c r="AB2374" s="225"/>
      <c r="AC2374" s="225"/>
      <c r="AD2374" s="226"/>
      <c r="AE2374" s="226"/>
      <c r="AF2374" s="227"/>
      <c r="AG2374" s="227"/>
      <c r="AH2374" s="50"/>
      <c r="AI2374" s="50"/>
      <c r="AJ2374" s="50"/>
      <c r="AK2374" s="50"/>
      <c r="AL2374" s="50"/>
      <c r="AM2374" s="50"/>
      <c r="AN2374" s="50"/>
      <c r="AO2374" s="50"/>
      <c r="AP2374" s="50"/>
      <c r="AQ2374" s="50"/>
      <c r="AR2374" s="50"/>
      <c r="AS2374" s="50"/>
      <c r="AT2374" s="50"/>
      <c r="AU2374" s="50"/>
      <c r="AV2374" s="50"/>
      <c r="AW2374" s="50"/>
      <c r="AX2374" s="50"/>
      <c r="AY2374" s="50"/>
      <c r="AZ2374" s="50"/>
      <c r="BA2374" s="50"/>
      <c r="BB2374" s="50"/>
      <c r="BC2374" s="50"/>
      <c r="BD2374" s="50"/>
      <c r="BE2374" s="50"/>
      <c r="BF2374" s="50"/>
      <c r="BG2374" s="50"/>
    </row>
    <row r="2375" spans="4:59" s="51" customFormat="1" x14ac:dyDescent="0.25">
      <c r="D2375" s="228"/>
      <c r="G2375" s="224"/>
      <c r="H2375" s="225"/>
      <c r="I2375" s="225"/>
      <c r="J2375" s="225"/>
      <c r="K2375" s="225"/>
      <c r="L2375" s="225"/>
      <c r="M2375" s="225"/>
      <c r="N2375" s="225"/>
      <c r="O2375" s="225"/>
      <c r="P2375" s="225"/>
      <c r="Q2375" s="225"/>
      <c r="R2375" s="225"/>
      <c r="S2375" s="225"/>
      <c r="T2375" s="225"/>
      <c r="U2375" s="225"/>
      <c r="V2375" s="225"/>
      <c r="W2375" s="225"/>
      <c r="X2375" s="225"/>
      <c r="Y2375" s="225"/>
      <c r="Z2375" s="225"/>
      <c r="AA2375" s="225"/>
      <c r="AB2375" s="225"/>
      <c r="AC2375" s="225"/>
      <c r="AD2375" s="226"/>
      <c r="AE2375" s="226"/>
      <c r="AF2375" s="227"/>
      <c r="AG2375" s="227"/>
      <c r="AH2375" s="50"/>
      <c r="AI2375" s="50"/>
      <c r="AJ2375" s="50"/>
      <c r="AK2375" s="50"/>
      <c r="AL2375" s="50"/>
      <c r="AM2375" s="50"/>
      <c r="AN2375" s="50"/>
      <c r="AO2375" s="50"/>
      <c r="AP2375" s="50"/>
      <c r="AQ2375" s="50"/>
      <c r="AR2375" s="50"/>
      <c r="AS2375" s="50"/>
      <c r="AT2375" s="50"/>
      <c r="AU2375" s="50"/>
      <c r="AV2375" s="50"/>
      <c r="AW2375" s="50"/>
      <c r="AX2375" s="50"/>
      <c r="AY2375" s="50"/>
      <c r="AZ2375" s="50"/>
      <c r="BA2375" s="50"/>
      <c r="BB2375" s="50"/>
      <c r="BC2375" s="50"/>
      <c r="BD2375" s="50"/>
      <c r="BE2375" s="50"/>
      <c r="BF2375" s="50"/>
      <c r="BG2375" s="50"/>
    </row>
    <row r="2376" spans="4:59" s="51" customFormat="1" x14ac:dyDescent="0.25">
      <c r="D2376" s="228"/>
      <c r="G2376" s="224"/>
      <c r="H2376" s="225"/>
      <c r="I2376" s="225"/>
      <c r="J2376" s="225"/>
      <c r="K2376" s="225"/>
      <c r="L2376" s="225"/>
      <c r="M2376" s="225"/>
      <c r="N2376" s="225"/>
      <c r="O2376" s="225"/>
      <c r="P2376" s="225"/>
      <c r="Q2376" s="225"/>
      <c r="R2376" s="225"/>
      <c r="S2376" s="225"/>
      <c r="T2376" s="225"/>
      <c r="U2376" s="225"/>
      <c r="V2376" s="225"/>
      <c r="W2376" s="225"/>
      <c r="X2376" s="225"/>
      <c r="Y2376" s="225"/>
      <c r="Z2376" s="225"/>
      <c r="AA2376" s="225"/>
      <c r="AB2376" s="225"/>
      <c r="AC2376" s="225"/>
      <c r="AD2376" s="226"/>
      <c r="AE2376" s="226"/>
      <c r="AF2376" s="227"/>
      <c r="AG2376" s="227"/>
      <c r="AH2376" s="50"/>
      <c r="AI2376" s="50"/>
      <c r="AJ2376" s="50"/>
      <c r="AK2376" s="50"/>
      <c r="AL2376" s="50"/>
      <c r="AM2376" s="50"/>
      <c r="AN2376" s="50"/>
      <c r="AO2376" s="50"/>
      <c r="AP2376" s="50"/>
      <c r="AQ2376" s="50"/>
      <c r="AR2376" s="50"/>
      <c r="AS2376" s="50"/>
      <c r="AT2376" s="50"/>
      <c r="AU2376" s="50"/>
      <c r="AV2376" s="50"/>
      <c r="AW2376" s="50"/>
      <c r="AX2376" s="50"/>
      <c r="AY2376" s="50"/>
      <c r="AZ2376" s="50"/>
      <c r="BA2376" s="50"/>
      <c r="BB2376" s="50"/>
      <c r="BC2376" s="50"/>
      <c r="BD2376" s="50"/>
      <c r="BE2376" s="50"/>
      <c r="BF2376" s="50"/>
      <c r="BG2376" s="50"/>
    </row>
    <row r="2377" spans="4:59" s="51" customFormat="1" x14ac:dyDescent="0.25">
      <c r="D2377" s="228"/>
      <c r="G2377" s="224"/>
      <c r="H2377" s="225"/>
      <c r="I2377" s="225"/>
      <c r="J2377" s="225"/>
      <c r="K2377" s="225"/>
      <c r="L2377" s="225"/>
      <c r="M2377" s="225"/>
      <c r="N2377" s="225"/>
      <c r="O2377" s="225"/>
      <c r="P2377" s="225"/>
      <c r="Q2377" s="225"/>
      <c r="R2377" s="225"/>
      <c r="S2377" s="225"/>
      <c r="T2377" s="225"/>
      <c r="U2377" s="225"/>
      <c r="V2377" s="225"/>
      <c r="W2377" s="225"/>
      <c r="X2377" s="225"/>
      <c r="Y2377" s="225"/>
      <c r="Z2377" s="225"/>
      <c r="AA2377" s="225"/>
      <c r="AB2377" s="225"/>
      <c r="AC2377" s="225"/>
      <c r="AD2377" s="226"/>
      <c r="AE2377" s="226"/>
      <c r="AF2377" s="227"/>
      <c r="AG2377" s="227"/>
      <c r="AH2377" s="50"/>
      <c r="AI2377" s="50"/>
      <c r="AJ2377" s="50"/>
      <c r="AK2377" s="50"/>
      <c r="AL2377" s="50"/>
      <c r="AM2377" s="50"/>
      <c r="AN2377" s="50"/>
      <c r="AO2377" s="50"/>
      <c r="AP2377" s="50"/>
      <c r="AQ2377" s="50"/>
      <c r="AR2377" s="50"/>
      <c r="AS2377" s="50"/>
      <c r="AT2377" s="50"/>
      <c r="AU2377" s="50"/>
      <c r="AV2377" s="50"/>
      <c r="AW2377" s="50"/>
      <c r="AX2377" s="50"/>
      <c r="AY2377" s="50"/>
      <c r="AZ2377" s="50"/>
      <c r="BA2377" s="50"/>
      <c r="BB2377" s="50"/>
      <c r="BC2377" s="50"/>
      <c r="BD2377" s="50"/>
      <c r="BE2377" s="50"/>
      <c r="BF2377" s="50"/>
      <c r="BG2377" s="50"/>
    </row>
    <row r="2378" spans="4:59" s="51" customFormat="1" x14ac:dyDescent="0.25">
      <c r="D2378" s="228"/>
      <c r="G2378" s="224"/>
      <c r="H2378" s="225"/>
      <c r="I2378" s="225"/>
      <c r="J2378" s="225"/>
      <c r="K2378" s="225"/>
      <c r="L2378" s="225"/>
      <c r="M2378" s="225"/>
      <c r="N2378" s="225"/>
      <c r="O2378" s="225"/>
      <c r="P2378" s="225"/>
      <c r="Q2378" s="225"/>
      <c r="R2378" s="225"/>
      <c r="S2378" s="225"/>
      <c r="T2378" s="225"/>
      <c r="U2378" s="225"/>
      <c r="V2378" s="225"/>
      <c r="W2378" s="225"/>
      <c r="X2378" s="225"/>
      <c r="Y2378" s="225"/>
      <c r="Z2378" s="225"/>
      <c r="AA2378" s="225"/>
      <c r="AB2378" s="225"/>
      <c r="AC2378" s="225"/>
      <c r="AD2378" s="226"/>
      <c r="AE2378" s="226"/>
      <c r="AF2378" s="227"/>
      <c r="AG2378" s="227"/>
      <c r="AH2378" s="50"/>
      <c r="AI2378" s="50"/>
      <c r="AJ2378" s="50"/>
      <c r="AK2378" s="50"/>
      <c r="AL2378" s="50"/>
      <c r="AM2378" s="50"/>
      <c r="AN2378" s="50"/>
      <c r="AO2378" s="50"/>
      <c r="AP2378" s="50"/>
      <c r="AQ2378" s="50"/>
      <c r="AR2378" s="50"/>
      <c r="AS2378" s="50"/>
      <c r="AT2378" s="50"/>
      <c r="AU2378" s="50"/>
      <c r="AV2378" s="50"/>
      <c r="AW2378" s="50"/>
      <c r="AX2378" s="50"/>
      <c r="AY2378" s="50"/>
      <c r="AZ2378" s="50"/>
      <c r="BA2378" s="50"/>
      <c r="BB2378" s="50"/>
      <c r="BC2378" s="50"/>
      <c r="BD2378" s="50"/>
      <c r="BE2378" s="50"/>
      <c r="BF2378" s="50"/>
      <c r="BG2378" s="50"/>
    </row>
    <row r="2379" spans="4:59" s="51" customFormat="1" x14ac:dyDescent="0.25">
      <c r="D2379" s="228"/>
      <c r="G2379" s="224"/>
      <c r="H2379" s="225"/>
      <c r="I2379" s="225"/>
      <c r="J2379" s="225"/>
      <c r="K2379" s="225"/>
      <c r="L2379" s="225"/>
      <c r="M2379" s="225"/>
      <c r="N2379" s="225"/>
      <c r="O2379" s="225"/>
      <c r="P2379" s="225"/>
      <c r="Q2379" s="225"/>
      <c r="R2379" s="225"/>
      <c r="S2379" s="225"/>
      <c r="T2379" s="225"/>
      <c r="U2379" s="225"/>
      <c r="V2379" s="225"/>
      <c r="W2379" s="225"/>
      <c r="X2379" s="225"/>
      <c r="Y2379" s="225"/>
      <c r="Z2379" s="225"/>
      <c r="AA2379" s="225"/>
      <c r="AB2379" s="225"/>
      <c r="AC2379" s="225"/>
      <c r="AD2379" s="226"/>
      <c r="AE2379" s="226"/>
      <c r="AF2379" s="227"/>
      <c r="AG2379" s="227"/>
      <c r="AH2379" s="50"/>
      <c r="AI2379" s="50"/>
      <c r="AJ2379" s="50"/>
      <c r="AK2379" s="50"/>
      <c r="AL2379" s="50"/>
      <c r="AM2379" s="50"/>
      <c r="AN2379" s="50"/>
      <c r="AO2379" s="50"/>
      <c r="AP2379" s="50"/>
      <c r="AQ2379" s="50"/>
      <c r="AR2379" s="50"/>
      <c r="AS2379" s="50"/>
      <c r="AT2379" s="50"/>
      <c r="AU2379" s="50"/>
      <c r="AV2379" s="50"/>
      <c r="AW2379" s="50"/>
      <c r="AX2379" s="50"/>
      <c r="AY2379" s="50"/>
      <c r="AZ2379" s="50"/>
      <c r="BA2379" s="50"/>
      <c r="BB2379" s="50"/>
      <c r="BC2379" s="50"/>
      <c r="BD2379" s="50"/>
      <c r="BE2379" s="50"/>
      <c r="BF2379" s="50"/>
      <c r="BG2379" s="50"/>
    </row>
    <row r="2380" spans="4:59" s="51" customFormat="1" x14ac:dyDescent="0.25">
      <c r="D2380" s="228"/>
      <c r="G2380" s="224"/>
      <c r="H2380" s="225"/>
      <c r="I2380" s="225"/>
      <c r="J2380" s="225"/>
      <c r="K2380" s="225"/>
      <c r="L2380" s="225"/>
      <c r="M2380" s="225"/>
      <c r="N2380" s="225"/>
      <c r="O2380" s="225"/>
      <c r="P2380" s="225"/>
      <c r="Q2380" s="225"/>
      <c r="R2380" s="225"/>
      <c r="S2380" s="225"/>
      <c r="T2380" s="225"/>
      <c r="U2380" s="225"/>
      <c r="V2380" s="225"/>
      <c r="W2380" s="225"/>
      <c r="X2380" s="225"/>
      <c r="Y2380" s="225"/>
      <c r="Z2380" s="225"/>
      <c r="AA2380" s="225"/>
      <c r="AB2380" s="225"/>
      <c r="AC2380" s="225"/>
      <c r="AD2380" s="226"/>
      <c r="AE2380" s="226"/>
      <c r="AF2380" s="227"/>
      <c r="AG2380" s="227"/>
      <c r="AH2380" s="50"/>
      <c r="AI2380" s="50"/>
      <c r="AJ2380" s="50"/>
      <c r="AK2380" s="50"/>
      <c r="AL2380" s="50"/>
      <c r="AM2380" s="50"/>
      <c r="AN2380" s="50"/>
      <c r="AO2380" s="50"/>
      <c r="AP2380" s="50"/>
      <c r="AQ2380" s="50"/>
      <c r="AR2380" s="50"/>
      <c r="AS2380" s="50"/>
      <c r="AT2380" s="50"/>
      <c r="AU2380" s="50"/>
      <c r="AV2380" s="50"/>
      <c r="AW2380" s="50"/>
      <c r="AX2380" s="50"/>
      <c r="AY2380" s="50"/>
      <c r="AZ2380" s="50"/>
      <c r="BA2380" s="50"/>
      <c r="BB2380" s="50"/>
      <c r="BC2380" s="50"/>
      <c r="BD2380" s="50"/>
      <c r="BE2380" s="50"/>
      <c r="BF2380" s="50"/>
      <c r="BG2380" s="50"/>
    </row>
    <row r="2381" spans="4:59" s="51" customFormat="1" x14ac:dyDescent="0.25">
      <c r="D2381" s="228"/>
      <c r="G2381" s="224"/>
      <c r="H2381" s="225"/>
      <c r="I2381" s="225"/>
      <c r="J2381" s="225"/>
      <c r="K2381" s="225"/>
      <c r="L2381" s="225"/>
      <c r="M2381" s="225"/>
      <c r="N2381" s="225"/>
      <c r="O2381" s="225"/>
      <c r="P2381" s="225"/>
      <c r="Q2381" s="225"/>
      <c r="R2381" s="225"/>
      <c r="S2381" s="225"/>
      <c r="T2381" s="225"/>
      <c r="U2381" s="225"/>
      <c r="V2381" s="225"/>
      <c r="W2381" s="225"/>
      <c r="X2381" s="225"/>
      <c r="Y2381" s="225"/>
      <c r="Z2381" s="225"/>
      <c r="AA2381" s="225"/>
      <c r="AB2381" s="225"/>
      <c r="AC2381" s="225"/>
      <c r="AD2381" s="226"/>
      <c r="AE2381" s="226"/>
      <c r="AF2381" s="227"/>
      <c r="AG2381" s="227"/>
      <c r="AH2381" s="50"/>
      <c r="AI2381" s="50"/>
      <c r="AJ2381" s="50"/>
      <c r="AK2381" s="50"/>
      <c r="AL2381" s="50"/>
      <c r="AM2381" s="50"/>
      <c r="AN2381" s="50"/>
      <c r="AO2381" s="50"/>
      <c r="AP2381" s="50"/>
      <c r="AQ2381" s="50"/>
      <c r="AR2381" s="50"/>
      <c r="AS2381" s="50"/>
      <c r="AT2381" s="50"/>
      <c r="AU2381" s="50"/>
      <c r="AV2381" s="50"/>
      <c r="AW2381" s="50"/>
      <c r="AX2381" s="50"/>
      <c r="AY2381" s="50"/>
      <c r="AZ2381" s="50"/>
      <c r="BA2381" s="50"/>
      <c r="BB2381" s="50"/>
      <c r="BC2381" s="50"/>
      <c r="BD2381" s="50"/>
      <c r="BE2381" s="50"/>
      <c r="BF2381" s="50"/>
      <c r="BG2381" s="50"/>
    </row>
    <row r="2382" spans="4:59" s="51" customFormat="1" x14ac:dyDescent="0.25">
      <c r="D2382" s="228"/>
      <c r="G2382" s="224"/>
      <c r="H2382" s="225"/>
      <c r="I2382" s="225"/>
      <c r="J2382" s="225"/>
      <c r="K2382" s="225"/>
      <c r="L2382" s="225"/>
      <c r="M2382" s="225"/>
      <c r="N2382" s="225"/>
      <c r="O2382" s="225"/>
      <c r="P2382" s="225"/>
      <c r="Q2382" s="225"/>
      <c r="R2382" s="225"/>
      <c r="S2382" s="225"/>
      <c r="T2382" s="225"/>
      <c r="U2382" s="225"/>
      <c r="V2382" s="225"/>
      <c r="W2382" s="225"/>
      <c r="X2382" s="225"/>
      <c r="Y2382" s="225"/>
      <c r="Z2382" s="225"/>
      <c r="AA2382" s="225"/>
      <c r="AB2382" s="225"/>
      <c r="AC2382" s="225"/>
      <c r="AD2382" s="226"/>
      <c r="AE2382" s="226"/>
      <c r="AF2382" s="227"/>
      <c r="AG2382" s="227"/>
      <c r="AH2382" s="50"/>
      <c r="AI2382" s="50"/>
      <c r="AJ2382" s="50"/>
      <c r="AK2382" s="50"/>
      <c r="AL2382" s="50"/>
      <c r="AM2382" s="50"/>
      <c r="AN2382" s="50"/>
      <c r="AO2382" s="50"/>
      <c r="AP2382" s="50"/>
      <c r="AQ2382" s="50"/>
      <c r="AR2382" s="50"/>
      <c r="AS2382" s="50"/>
      <c r="AT2382" s="50"/>
      <c r="AU2382" s="50"/>
      <c r="AV2382" s="50"/>
      <c r="AW2382" s="50"/>
      <c r="AX2382" s="50"/>
      <c r="AY2382" s="50"/>
      <c r="AZ2382" s="50"/>
      <c r="BA2382" s="50"/>
      <c r="BB2382" s="50"/>
      <c r="BC2382" s="50"/>
      <c r="BD2382" s="50"/>
      <c r="BE2382" s="50"/>
      <c r="BF2382" s="50"/>
      <c r="BG2382" s="50"/>
    </row>
    <row r="2383" spans="4:59" s="51" customFormat="1" x14ac:dyDescent="0.25">
      <c r="D2383" s="228"/>
      <c r="G2383" s="224"/>
      <c r="H2383" s="225"/>
      <c r="I2383" s="225"/>
      <c r="J2383" s="225"/>
      <c r="K2383" s="225"/>
      <c r="L2383" s="225"/>
      <c r="M2383" s="225"/>
      <c r="N2383" s="225"/>
      <c r="O2383" s="225"/>
      <c r="P2383" s="225"/>
      <c r="Q2383" s="225"/>
      <c r="R2383" s="225"/>
      <c r="S2383" s="225"/>
      <c r="T2383" s="225"/>
      <c r="U2383" s="225"/>
      <c r="V2383" s="225"/>
      <c r="W2383" s="225"/>
      <c r="X2383" s="225"/>
      <c r="Y2383" s="225"/>
      <c r="Z2383" s="225"/>
      <c r="AA2383" s="225"/>
      <c r="AB2383" s="225"/>
      <c r="AC2383" s="225"/>
      <c r="AD2383" s="226"/>
      <c r="AE2383" s="226"/>
      <c r="AF2383" s="227"/>
      <c r="AG2383" s="227"/>
      <c r="AH2383" s="50"/>
      <c r="AI2383" s="50"/>
      <c r="AJ2383" s="50"/>
      <c r="AK2383" s="50"/>
      <c r="AL2383" s="50"/>
      <c r="AM2383" s="50"/>
      <c r="AN2383" s="50"/>
      <c r="AO2383" s="50"/>
      <c r="AP2383" s="50"/>
      <c r="AQ2383" s="50"/>
      <c r="AR2383" s="50"/>
      <c r="AS2383" s="50"/>
      <c r="AT2383" s="50"/>
      <c r="AU2383" s="50"/>
      <c r="AV2383" s="50"/>
      <c r="AW2383" s="50"/>
      <c r="AX2383" s="50"/>
      <c r="AY2383" s="50"/>
      <c r="AZ2383" s="50"/>
      <c r="BA2383" s="50"/>
      <c r="BB2383" s="50"/>
      <c r="BC2383" s="50"/>
      <c r="BD2383" s="50"/>
      <c r="BE2383" s="50"/>
      <c r="BF2383" s="50"/>
      <c r="BG2383" s="50"/>
    </row>
    <row r="2384" spans="4:59" s="51" customFormat="1" x14ac:dyDescent="0.25">
      <c r="D2384" s="228"/>
      <c r="G2384" s="224"/>
      <c r="H2384" s="225"/>
      <c r="I2384" s="225"/>
      <c r="J2384" s="225"/>
      <c r="K2384" s="225"/>
      <c r="L2384" s="225"/>
      <c r="M2384" s="225"/>
      <c r="N2384" s="225"/>
      <c r="O2384" s="225"/>
      <c r="P2384" s="225"/>
      <c r="Q2384" s="225"/>
      <c r="R2384" s="225"/>
      <c r="S2384" s="225"/>
      <c r="T2384" s="225"/>
      <c r="U2384" s="225"/>
      <c r="V2384" s="225"/>
      <c r="W2384" s="225"/>
      <c r="X2384" s="225"/>
      <c r="Y2384" s="225"/>
      <c r="Z2384" s="225"/>
      <c r="AA2384" s="225"/>
      <c r="AB2384" s="225"/>
      <c r="AC2384" s="225"/>
      <c r="AD2384" s="226"/>
      <c r="AE2384" s="226"/>
      <c r="AF2384" s="227"/>
      <c r="AG2384" s="227"/>
      <c r="AH2384" s="50"/>
      <c r="AI2384" s="50"/>
      <c r="AJ2384" s="50"/>
      <c r="AK2384" s="50"/>
      <c r="AL2384" s="50"/>
      <c r="AM2384" s="50"/>
      <c r="AN2384" s="50"/>
      <c r="AO2384" s="50"/>
      <c r="AP2384" s="50"/>
      <c r="AQ2384" s="50"/>
      <c r="AR2384" s="50"/>
      <c r="AS2384" s="50"/>
      <c r="AT2384" s="50"/>
      <c r="AU2384" s="50"/>
      <c r="AV2384" s="50"/>
      <c r="AW2384" s="50"/>
      <c r="AX2384" s="50"/>
      <c r="AY2384" s="50"/>
      <c r="AZ2384" s="50"/>
      <c r="BA2384" s="50"/>
      <c r="BB2384" s="50"/>
      <c r="BC2384" s="50"/>
      <c r="BD2384" s="50"/>
      <c r="BE2384" s="50"/>
      <c r="BF2384" s="50"/>
      <c r="BG2384" s="50"/>
    </row>
    <row r="2385" spans="4:59" s="51" customFormat="1" x14ac:dyDescent="0.25">
      <c r="D2385" s="228"/>
      <c r="G2385" s="224"/>
      <c r="H2385" s="225"/>
      <c r="I2385" s="225"/>
      <c r="J2385" s="225"/>
      <c r="K2385" s="225"/>
      <c r="L2385" s="225"/>
      <c r="M2385" s="225"/>
      <c r="N2385" s="225"/>
      <c r="O2385" s="225"/>
      <c r="P2385" s="225"/>
      <c r="Q2385" s="225"/>
      <c r="R2385" s="225"/>
      <c r="S2385" s="225"/>
      <c r="T2385" s="225"/>
      <c r="U2385" s="225"/>
      <c r="V2385" s="225"/>
      <c r="W2385" s="225"/>
      <c r="X2385" s="225"/>
      <c r="Y2385" s="225"/>
      <c r="Z2385" s="225"/>
      <c r="AA2385" s="225"/>
      <c r="AB2385" s="225"/>
      <c r="AC2385" s="225"/>
      <c r="AD2385" s="226"/>
      <c r="AE2385" s="226"/>
      <c r="AF2385" s="227"/>
      <c r="AG2385" s="227"/>
      <c r="AH2385" s="50"/>
      <c r="AI2385" s="50"/>
      <c r="AJ2385" s="50"/>
      <c r="AK2385" s="50"/>
      <c r="AL2385" s="50"/>
      <c r="AM2385" s="50"/>
      <c r="AN2385" s="50"/>
      <c r="AO2385" s="50"/>
      <c r="AP2385" s="50"/>
      <c r="AQ2385" s="50"/>
      <c r="AR2385" s="50"/>
      <c r="AS2385" s="50"/>
      <c r="AT2385" s="50"/>
      <c r="AU2385" s="50"/>
      <c r="AV2385" s="50"/>
      <c r="AW2385" s="50"/>
      <c r="AX2385" s="50"/>
      <c r="AY2385" s="50"/>
      <c r="AZ2385" s="50"/>
      <c r="BA2385" s="50"/>
      <c r="BB2385" s="50"/>
      <c r="BC2385" s="50"/>
      <c r="BD2385" s="50"/>
      <c r="BE2385" s="50"/>
      <c r="BF2385" s="50"/>
      <c r="BG2385" s="50"/>
    </row>
    <row r="2386" spans="4:59" s="51" customFormat="1" x14ac:dyDescent="0.25">
      <c r="D2386" s="228"/>
      <c r="G2386" s="224"/>
      <c r="H2386" s="225"/>
      <c r="I2386" s="225"/>
      <c r="J2386" s="225"/>
      <c r="K2386" s="225"/>
      <c r="L2386" s="225"/>
      <c r="M2386" s="225"/>
      <c r="N2386" s="225"/>
      <c r="O2386" s="225"/>
      <c r="P2386" s="225"/>
      <c r="Q2386" s="225"/>
      <c r="R2386" s="225"/>
      <c r="S2386" s="225"/>
      <c r="T2386" s="225"/>
      <c r="U2386" s="225"/>
      <c r="V2386" s="225"/>
      <c r="W2386" s="225"/>
      <c r="X2386" s="225"/>
      <c r="Y2386" s="225"/>
      <c r="Z2386" s="225"/>
      <c r="AA2386" s="225"/>
      <c r="AB2386" s="225"/>
      <c r="AC2386" s="225"/>
      <c r="AD2386" s="226"/>
      <c r="AE2386" s="226"/>
      <c r="AF2386" s="227"/>
      <c r="AG2386" s="227"/>
      <c r="AH2386" s="50"/>
      <c r="AI2386" s="50"/>
      <c r="AJ2386" s="50"/>
      <c r="AK2386" s="50"/>
      <c r="AL2386" s="50"/>
      <c r="AM2386" s="50"/>
      <c r="AN2386" s="50"/>
      <c r="AO2386" s="50"/>
      <c r="AP2386" s="50"/>
      <c r="AQ2386" s="50"/>
      <c r="AR2386" s="50"/>
      <c r="AS2386" s="50"/>
      <c r="AT2386" s="50"/>
      <c r="AU2386" s="50"/>
      <c r="AV2386" s="50"/>
      <c r="AW2386" s="50"/>
      <c r="AX2386" s="50"/>
      <c r="AY2386" s="50"/>
      <c r="AZ2386" s="50"/>
      <c r="BA2386" s="50"/>
      <c r="BB2386" s="50"/>
      <c r="BC2386" s="50"/>
      <c r="BD2386" s="50"/>
      <c r="BE2386" s="50"/>
      <c r="BF2386" s="50"/>
      <c r="BG2386" s="50"/>
    </row>
    <row r="2387" spans="4:59" s="51" customFormat="1" x14ac:dyDescent="0.25">
      <c r="D2387" s="228"/>
      <c r="G2387" s="224"/>
      <c r="H2387" s="225"/>
      <c r="I2387" s="225"/>
      <c r="J2387" s="225"/>
      <c r="K2387" s="225"/>
      <c r="L2387" s="225"/>
      <c r="M2387" s="225"/>
      <c r="N2387" s="225"/>
      <c r="O2387" s="225"/>
      <c r="P2387" s="225"/>
      <c r="Q2387" s="225"/>
      <c r="R2387" s="225"/>
      <c r="S2387" s="225"/>
      <c r="T2387" s="225"/>
      <c r="U2387" s="225"/>
      <c r="V2387" s="225"/>
      <c r="W2387" s="225"/>
      <c r="X2387" s="225"/>
      <c r="Y2387" s="225"/>
      <c r="Z2387" s="225"/>
      <c r="AA2387" s="225"/>
      <c r="AB2387" s="225"/>
      <c r="AC2387" s="225"/>
      <c r="AD2387" s="226"/>
      <c r="AE2387" s="226"/>
      <c r="AF2387" s="227"/>
      <c r="AG2387" s="227"/>
      <c r="AH2387" s="50"/>
      <c r="AI2387" s="50"/>
      <c r="AJ2387" s="50"/>
      <c r="AK2387" s="50"/>
      <c r="AL2387" s="50"/>
      <c r="AM2387" s="50"/>
      <c r="AN2387" s="50"/>
      <c r="AO2387" s="50"/>
      <c r="AP2387" s="50"/>
      <c r="AQ2387" s="50"/>
      <c r="AR2387" s="50"/>
      <c r="AS2387" s="50"/>
      <c r="AT2387" s="50"/>
      <c r="AU2387" s="50"/>
      <c r="AV2387" s="50"/>
      <c r="AW2387" s="50"/>
      <c r="AX2387" s="50"/>
      <c r="AY2387" s="50"/>
      <c r="AZ2387" s="50"/>
      <c r="BA2387" s="50"/>
      <c r="BB2387" s="50"/>
      <c r="BC2387" s="50"/>
      <c r="BD2387" s="50"/>
      <c r="BE2387" s="50"/>
      <c r="BF2387" s="50"/>
      <c r="BG2387" s="50"/>
    </row>
    <row r="2388" spans="4:59" s="51" customFormat="1" x14ac:dyDescent="0.25">
      <c r="D2388" s="228"/>
      <c r="G2388" s="224"/>
      <c r="H2388" s="225"/>
      <c r="I2388" s="225"/>
      <c r="J2388" s="225"/>
      <c r="K2388" s="225"/>
      <c r="L2388" s="225"/>
      <c r="M2388" s="225"/>
      <c r="N2388" s="225"/>
      <c r="O2388" s="225"/>
      <c r="P2388" s="225"/>
      <c r="Q2388" s="225"/>
      <c r="R2388" s="225"/>
      <c r="S2388" s="225"/>
      <c r="T2388" s="225"/>
      <c r="U2388" s="225"/>
      <c r="V2388" s="225"/>
      <c r="W2388" s="225"/>
      <c r="X2388" s="225"/>
      <c r="Y2388" s="225"/>
      <c r="Z2388" s="225"/>
      <c r="AA2388" s="225"/>
      <c r="AB2388" s="225"/>
      <c r="AC2388" s="225"/>
      <c r="AD2388" s="226"/>
      <c r="AE2388" s="226"/>
      <c r="AF2388" s="227"/>
      <c r="AG2388" s="227"/>
      <c r="AH2388" s="50"/>
      <c r="AI2388" s="50"/>
      <c r="AJ2388" s="50"/>
      <c r="AK2388" s="50"/>
      <c r="AL2388" s="50"/>
      <c r="AM2388" s="50"/>
      <c r="AN2388" s="50"/>
      <c r="AO2388" s="50"/>
      <c r="AP2388" s="50"/>
      <c r="AQ2388" s="50"/>
      <c r="AR2388" s="50"/>
      <c r="AS2388" s="50"/>
      <c r="AT2388" s="50"/>
      <c r="AU2388" s="50"/>
      <c r="AV2388" s="50"/>
      <c r="AW2388" s="50"/>
      <c r="AX2388" s="50"/>
      <c r="AY2388" s="50"/>
      <c r="AZ2388" s="50"/>
      <c r="BA2388" s="50"/>
      <c r="BB2388" s="50"/>
      <c r="BC2388" s="50"/>
      <c r="BD2388" s="50"/>
      <c r="BE2388" s="50"/>
      <c r="BF2388" s="50"/>
      <c r="BG2388" s="50"/>
    </row>
    <row r="2389" spans="4:59" s="51" customFormat="1" x14ac:dyDescent="0.25">
      <c r="D2389" s="228"/>
      <c r="G2389" s="224"/>
      <c r="H2389" s="225"/>
      <c r="I2389" s="225"/>
      <c r="J2389" s="225"/>
      <c r="K2389" s="225"/>
      <c r="L2389" s="225"/>
      <c r="M2389" s="225"/>
      <c r="N2389" s="225"/>
      <c r="O2389" s="225"/>
      <c r="P2389" s="225"/>
      <c r="Q2389" s="225"/>
      <c r="R2389" s="225"/>
      <c r="S2389" s="225"/>
      <c r="T2389" s="225"/>
      <c r="U2389" s="225"/>
      <c r="V2389" s="225"/>
      <c r="W2389" s="225"/>
      <c r="X2389" s="225"/>
      <c r="Y2389" s="225"/>
      <c r="Z2389" s="225"/>
      <c r="AA2389" s="225"/>
      <c r="AB2389" s="225"/>
      <c r="AC2389" s="225"/>
      <c r="AD2389" s="226"/>
      <c r="AE2389" s="226"/>
      <c r="AF2389" s="227"/>
      <c r="AG2389" s="227"/>
      <c r="AH2389" s="50"/>
      <c r="AI2389" s="50"/>
      <c r="AJ2389" s="50"/>
      <c r="AK2389" s="50"/>
      <c r="AL2389" s="50"/>
      <c r="AM2389" s="50"/>
      <c r="AN2389" s="50"/>
      <c r="AO2389" s="50"/>
      <c r="AP2389" s="50"/>
      <c r="AQ2389" s="50"/>
      <c r="AR2389" s="50"/>
      <c r="AS2389" s="50"/>
      <c r="AT2389" s="50"/>
      <c r="AU2389" s="50"/>
      <c r="AV2389" s="50"/>
      <c r="AW2389" s="50"/>
      <c r="AX2389" s="50"/>
      <c r="AY2389" s="50"/>
      <c r="AZ2389" s="50"/>
      <c r="BA2389" s="50"/>
      <c r="BB2389" s="50"/>
      <c r="BC2389" s="50"/>
      <c r="BD2389" s="50"/>
      <c r="BE2389" s="50"/>
      <c r="BF2389" s="50"/>
      <c r="BG2389" s="50"/>
    </row>
    <row r="2390" spans="4:59" s="51" customFormat="1" x14ac:dyDescent="0.25">
      <c r="D2390" s="228"/>
      <c r="G2390" s="224"/>
      <c r="H2390" s="225"/>
      <c r="I2390" s="225"/>
      <c r="J2390" s="225"/>
      <c r="K2390" s="225"/>
      <c r="L2390" s="225"/>
      <c r="M2390" s="225"/>
      <c r="N2390" s="225"/>
      <c r="O2390" s="225"/>
      <c r="P2390" s="225"/>
      <c r="Q2390" s="225"/>
      <c r="R2390" s="225"/>
      <c r="S2390" s="225"/>
      <c r="T2390" s="225"/>
      <c r="U2390" s="225"/>
      <c r="V2390" s="225"/>
      <c r="W2390" s="225"/>
      <c r="X2390" s="225"/>
      <c r="Y2390" s="225"/>
      <c r="Z2390" s="225"/>
      <c r="AA2390" s="225"/>
      <c r="AB2390" s="225"/>
      <c r="AC2390" s="225"/>
      <c r="AD2390" s="226"/>
      <c r="AE2390" s="226"/>
      <c r="AF2390" s="227"/>
      <c r="AG2390" s="227"/>
      <c r="AH2390" s="50"/>
      <c r="AI2390" s="50"/>
      <c r="AJ2390" s="50"/>
      <c r="AK2390" s="50"/>
      <c r="AL2390" s="50"/>
      <c r="AM2390" s="50"/>
      <c r="AN2390" s="50"/>
      <c r="AO2390" s="50"/>
      <c r="AP2390" s="50"/>
      <c r="AQ2390" s="50"/>
      <c r="AR2390" s="50"/>
      <c r="AS2390" s="50"/>
      <c r="AT2390" s="50"/>
      <c r="AU2390" s="50"/>
      <c r="AV2390" s="50"/>
      <c r="AW2390" s="50"/>
      <c r="AX2390" s="50"/>
      <c r="AY2390" s="50"/>
      <c r="AZ2390" s="50"/>
      <c r="BA2390" s="50"/>
      <c r="BB2390" s="50"/>
      <c r="BC2390" s="50"/>
      <c r="BD2390" s="50"/>
      <c r="BE2390" s="50"/>
      <c r="BF2390" s="50"/>
      <c r="BG2390" s="50"/>
    </row>
    <row r="2391" spans="4:59" s="51" customFormat="1" x14ac:dyDescent="0.25">
      <c r="D2391" s="228"/>
      <c r="G2391" s="224"/>
      <c r="H2391" s="225"/>
      <c r="I2391" s="225"/>
      <c r="J2391" s="225"/>
      <c r="K2391" s="225"/>
      <c r="L2391" s="225"/>
      <c r="M2391" s="225"/>
      <c r="N2391" s="225"/>
      <c r="O2391" s="225"/>
      <c r="P2391" s="225"/>
      <c r="Q2391" s="225"/>
      <c r="R2391" s="225"/>
      <c r="S2391" s="225"/>
      <c r="T2391" s="225"/>
      <c r="U2391" s="225"/>
      <c r="V2391" s="225"/>
      <c r="W2391" s="225"/>
      <c r="X2391" s="225"/>
      <c r="Y2391" s="225"/>
      <c r="Z2391" s="225"/>
      <c r="AA2391" s="225"/>
      <c r="AB2391" s="225"/>
      <c r="AC2391" s="225"/>
      <c r="AD2391" s="226"/>
      <c r="AE2391" s="226"/>
      <c r="AF2391" s="227"/>
      <c r="AG2391" s="227"/>
      <c r="AH2391" s="50"/>
      <c r="AI2391" s="50"/>
      <c r="AJ2391" s="50"/>
      <c r="AK2391" s="50"/>
      <c r="AL2391" s="50"/>
      <c r="AM2391" s="50"/>
      <c r="AN2391" s="50"/>
      <c r="AO2391" s="50"/>
      <c r="AP2391" s="50"/>
      <c r="AQ2391" s="50"/>
      <c r="AR2391" s="50"/>
      <c r="AS2391" s="50"/>
      <c r="AT2391" s="50"/>
      <c r="AU2391" s="50"/>
      <c r="AV2391" s="50"/>
      <c r="AW2391" s="50"/>
      <c r="AX2391" s="50"/>
      <c r="AY2391" s="50"/>
      <c r="AZ2391" s="50"/>
      <c r="BA2391" s="50"/>
      <c r="BB2391" s="50"/>
      <c r="BC2391" s="50"/>
      <c r="BD2391" s="50"/>
      <c r="BE2391" s="50"/>
      <c r="BF2391" s="50"/>
      <c r="BG2391" s="50"/>
    </row>
    <row r="2392" spans="4:59" s="51" customFormat="1" x14ac:dyDescent="0.25">
      <c r="D2392" s="228"/>
      <c r="G2392" s="224"/>
      <c r="H2392" s="225"/>
      <c r="I2392" s="225"/>
      <c r="J2392" s="225"/>
      <c r="K2392" s="225"/>
      <c r="L2392" s="225"/>
      <c r="M2392" s="225"/>
      <c r="N2392" s="225"/>
      <c r="O2392" s="225"/>
      <c r="P2392" s="225"/>
      <c r="Q2392" s="225"/>
      <c r="R2392" s="225"/>
      <c r="S2392" s="225"/>
      <c r="T2392" s="225"/>
      <c r="U2392" s="225"/>
      <c r="V2392" s="225"/>
      <c r="W2392" s="225"/>
      <c r="X2392" s="225"/>
      <c r="Y2392" s="225"/>
      <c r="Z2392" s="225"/>
      <c r="AA2392" s="225"/>
      <c r="AB2392" s="225"/>
      <c r="AC2392" s="225"/>
      <c r="AD2392" s="226"/>
      <c r="AE2392" s="226"/>
      <c r="AF2392" s="227"/>
      <c r="AG2392" s="227"/>
      <c r="AH2392" s="50"/>
      <c r="AI2392" s="50"/>
      <c r="AJ2392" s="50"/>
      <c r="AK2392" s="50"/>
      <c r="AL2392" s="50"/>
      <c r="AM2392" s="50"/>
      <c r="AN2392" s="50"/>
      <c r="AO2392" s="50"/>
      <c r="AP2392" s="50"/>
      <c r="AQ2392" s="50"/>
      <c r="AR2392" s="50"/>
      <c r="AS2392" s="50"/>
      <c r="AT2392" s="50"/>
      <c r="AU2392" s="50"/>
      <c r="AV2392" s="50"/>
      <c r="AW2392" s="50"/>
      <c r="AX2392" s="50"/>
      <c r="AY2392" s="50"/>
      <c r="AZ2392" s="50"/>
      <c r="BA2392" s="50"/>
      <c r="BB2392" s="50"/>
      <c r="BC2392" s="50"/>
      <c r="BD2392" s="50"/>
      <c r="BE2392" s="50"/>
      <c r="BF2392" s="50"/>
      <c r="BG2392" s="50"/>
    </row>
    <row r="2393" spans="4:59" s="51" customFormat="1" x14ac:dyDescent="0.25">
      <c r="D2393" s="228"/>
      <c r="G2393" s="224"/>
      <c r="H2393" s="225"/>
      <c r="I2393" s="225"/>
      <c r="J2393" s="225"/>
      <c r="K2393" s="225"/>
      <c r="L2393" s="225"/>
      <c r="M2393" s="225"/>
      <c r="N2393" s="225"/>
      <c r="O2393" s="225"/>
      <c r="P2393" s="225"/>
      <c r="Q2393" s="225"/>
      <c r="R2393" s="225"/>
      <c r="S2393" s="225"/>
      <c r="T2393" s="225"/>
      <c r="U2393" s="225"/>
      <c r="V2393" s="225"/>
      <c r="W2393" s="225"/>
      <c r="X2393" s="225"/>
      <c r="Y2393" s="225"/>
      <c r="Z2393" s="225"/>
      <c r="AA2393" s="225"/>
      <c r="AB2393" s="225"/>
      <c r="AC2393" s="225"/>
      <c r="AD2393" s="226"/>
      <c r="AE2393" s="226"/>
      <c r="AF2393" s="227"/>
      <c r="AG2393" s="227"/>
      <c r="AH2393" s="50"/>
      <c r="AI2393" s="50"/>
      <c r="AJ2393" s="50"/>
      <c r="AK2393" s="50"/>
      <c r="AL2393" s="50"/>
      <c r="AM2393" s="50"/>
      <c r="AN2393" s="50"/>
      <c r="AO2393" s="50"/>
      <c r="AP2393" s="50"/>
      <c r="AQ2393" s="50"/>
      <c r="AR2393" s="50"/>
      <c r="AS2393" s="50"/>
      <c r="AT2393" s="50"/>
      <c r="AU2393" s="50"/>
      <c r="AV2393" s="50"/>
      <c r="AW2393" s="50"/>
      <c r="AX2393" s="50"/>
      <c r="AY2393" s="50"/>
      <c r="AZ2393" s="50"/>
      <c r="BA2393" s="50"/>
      <c r="BB2393" s="50"/>
      <c r="BC2393" s="50"/>
      <c r="BD2393" s="50"/>
      <c r="BE2393" s="50"/>
      <c r="BF2393" s="50"/>
      <c r="BG2393" s="50"/>
    </row>
    <row r="2394" spans="4:59" s="51" customFormat="1" x14ac:dyDescent="0.25">
      <c r="D2394" s="228"/>
      <c r="G2394" s="224"/>
      <c r="H2394" s="225"/>
      <c r="I2394" s="225"/>
      <c r="J2394" s="225"/>
      <c r="K2394" s="225"/>
      <c r="L2394" s="225"/>
      <c r="M2394" s="225"/>
      <c r="N2394" s="225"/>
      <c r="O2394" s="225"/>
      <c r="P2394" s="225"/>
      <c r="Q2394" s="225"/>
      <c r="R2394" s="225"/>
      <c r="S2394" s="225"/>
      <c r="T2394" s="225"/>
      <c r="U2394" s="225"/>
      <c r="V2394" s="225"/>
      <c r="W2394" s="225"/>
      <c r="X2394" s="225"/>
      <c r="Y2394" s="225"/>
      <c r="Z2394" s="225"/>
      <c r="AA2394" s="225"/>
      <c r="AB2394" s="225"/>
      <c r="AC2394" s="225"/>
      <c r="AD2394" s="226"/>
      <c r="AE2394" s="226"/>
      <c r="AF2394" s="227"/>
      <c r="AG2394" s="227"/>
      <c r="AH2394" s="50"/>
      <c r="AI2394" s="50"/>
      <c r="AJ2394" s="50"/>
      <c r="AK2394" s="50"/>
      <c r="AL2394" s="50"/>
      <c r="AM2394" s="50"/>
      <c r="AN2394" s="50"/>
      <c r="AO2394" s="50"/>
      <c r="AP2394" s="50"/>
      <c r="AQ2394" s="50"/>
      <c r="AR2394" s="50"/>
      <c r="AS2394" s="50"/>
      <c r="AT2394" s="50"/>
      <c r="AU2394" s="50"/>
      <c r="AV2394" s="50"/>
      <c r="AW2394" s="50"/>
      <c r="AX2394" s="50"/>
      <c r="AY2394" s="50"/>
      <c r="AZ2394" s="50"/>
      <c r="BA2394" s="50"/>
      <c r="BB2394" s="50"/>
      <c r="BC2394" s="50"/>
      <c r="BD2394" s="50"/>
      <c r="BE2394" s="50"/>
      <c r="BF2394" s="50"/>
      <c r="BG2394" s="50"/>
    </row>
    <row r="2395" spans="4:59" s="51" customFormat="1" x14ac:dyDescent="0.25">
      <c r="D2395" s="228"/>
      <c r="G2395" s="224"/>
      <c r="H2395" s="225"/>
      <c r="I2395" s="225"/>
      <c r="J2395" s="225"/>
      <c r="K2395" s="225"/>
      <c r="L2395" s="225"/>
      <c r="M2395" s="225"/>
      <c r="N2395" s="225"/>
      <c r="O2395" s="225"/>
      <c r="P2395" s="225"/>
      <c r="Q2395" s="225"/>
      <c r="R2395" s="225"/>
      <c r="S2395" s="225"/>
      <c r="T2395" s="225"/>
      <c r="U2395" s="225"/>
      <c r="V2395" s="225"/>
      <c r="W2395" s="225"/>
      <c r="X2395" s="225"/>
      <c r="Y2395" s="225"/>
      <c r="Z2395" s="225"/>
      <c r="AA2395" s="225"/>
      <c r="AB2395" s="225"/>
      <c r="AC2395" s="225"/>
      <c r="AD2395" s="226"/>
      <c r="AE2395" s="226"/>
      <c r="AF2395" s="227"/>
      <c r="AG2395" s="227"/>
      <c r="AH2395" s="50"/>
      <c r="AI2395" s="50"/>
      <c r="AJ2395" s="50"/>
      <c r="AK2395" s="50"/>
      <c r="AL2395" s="50"/>
      <c r="AM2395" s="50"/>
      <c r="AN2395" s="50"/>
      <c r="AO2395" s="50"/>
      <c r="AP2395" s="50"/>
      <c r="AQ2395" s="50"/>
      <c r="AR2395" s="50"/>
      <c r="AS2395" s="50"/>
      <c r="AT2395" s="50"/>
      <c r="AU2395" s="50"/>
      <c r="AV2395" s="50"/>
      <c r="AW2395" s="50"/>
      <c r="AX2395" s="50"/>
      <c r="AY2395" s="50"/>
      <c r="AZ2395" s="50"/>
      <c r="BA2395" s="50"/>
      <c r="BB2395" s="50"/>
      <c r="BC2395" s="50"/>
      <c r="BD2395" s="50"/>
      <c r="BE2395" s="50"/>
      <c r="BF2395" s="50"/>
      <c r="BG2395" s="50"/>
    </row>
    <row r="2396" spans="4:59" s="51" customFormat="1" x14ac:dyDescent="0.25">
      <c r="D2396" s="228"/>
      <c r="G2396" s="224"/>
      <c r="H2396" s="225"/>
      <c r="I2396" s="225"/>
      <c r="J2396" s="225"/>
      <c r="K2396" s="225"/>
      <c r="L2396" s="225"/>
      <c r="M2396" s="225"/>
      <c r="N2396" s="225"/>
      <c r="O2396" s="225"/>
      <c r="P2396" s="225"/>
      <c r="Q2396" s="225"/>
      <c r="R2396" s="225"/>
      <c r="S2396" s="225"/>
      <c r="T2396" s="225"/>
      <c r="U2396" s="225"/>
      <c r="V2396" s="225"/>
      <c r="W2396" s="225"/>
      <c r="X2396" s="225"/>
      <c r="Y2396" s="225"/>
      <c r="Z2396" s="225"/>
      <c r="AA2396" s="225"/>
      <c r="AB2396" s="225"/>
      <c r="AC2396" s="225"/>
      <c r="AD2396" s="226"/>
      <c r="AE2396" s="226"/>
      <c r="AF2396" s="227"/>
      <c r="AG2396" s="227"/>
      <c r="AH2396" s="50"/>
      <c r="AI2396" s="50"/>
      <c r="AJ2396" s="50"/>
      <c r="AK2396" s="50"/>
      <c r="AL2396" s="50"/>
      <c r="AM2396" s="50"/>
      <c r="AN2396" s="50"/>
      <c r="AO2396" s="50"/>
      <c r="AP2396" s="50"/>
      <c r="AQ2396" s="50"/>
      <c r="AR2396" s="50"/>
      <c r="AS2396" s="50"/>
      <c r="AT2396" s="50"/>
      <c r="AU2396" s="50"/>
      <c r="AV2396" s="50"/>
      <c r="AW2396" s="50"/>
      <c r="AX2396" s="50"/>
      <c r="AY2396" s="50"/>
      <c r="AZ2396" s="50"/>
      <c r="BA2396" s="50"/>
      <c r="BB2396" s="50"/>
      <c r="BC2396" s="50"/>
      <c r="BD2396" s="50"/>
      <c r="BE2396" s="50"/>
      <c r="BF2396" s="50"/>
      <c r="BG2396" s="50"/>
    </row>
    <row r="2397" spans="4:59" s="51" customFormat="1" x14ac:dyDescent="0.25">
      <c r="D2397" s="228"/>
      <c r="G2397" s="224"/>
      <c r="H2397" s="225"/>
      <c r="I2397" s="225"/>
      <c r="J2397" s="225"/>
      <c r="K2397" s="225"/>
      <c r="L2397" s="225"/>
      <c r="M2397" s="225"/>
      <c r="N2397" s="225"/>
      <c r="O2397" s="225"/>
      <c r="P2397" s="225"/>
      <c r="Q2397" s="225"/>
      <c r="R2397" s="225"/>
      <c r="S2397" s="225"/>
      <c r="T2397" s="225"/>
      <c r="U2397" s="225"/>
      <c r="V2397" s="225"/>
      <c r="W2397" s="225"/>
      <c r="X2397" s="225"/>
      <c r="Y2397" s="225"/>
      <c r="Z2397" s="225"/>
      <c r="AA2397" s="225"/>
      <c r="AB2397" s="225"/>
      <c r="AC2397" s="225"/>
      <c r="AD2397" s="226"/>
      <c r="AE2397" s="226"/>
      <c r="AF2397" s="227"/>
      <c r="AG2397" s="227"/>
      <c r="AH2397" s="50"/>
      <c r="AI2397" s="50"/>
      <c r="AJ2397" s="50"/>
      <c r="AK2397" s="50"/>
      <c r="AL2397" s="50"/>
      <c r="AM2397" s="50"/>
      <c r="AN2397" s="50"/>
      <c r="AO2397" s="50"/>
      <c r="AP2397" s="50"/>
      <c r="AQ2397" s="50"/>
      <c r="AR2397" s="50"/>
      <c r="AS2397" s="50"/>
      <c r="AT2397" s="50"/>
      <c r="AU2397" s="50"/>
      <c r="AV2397" s="50"/>
      <c r="AW2397" s="50"/>
      <c r="AX2397" s="50"/>
      <c r="AY2397" s="50"/>
      <c r="AZ2397" s="50"/>
      <c r="BA2397" s="50"/>
      <c r="BB2397" s="50"/>
      <c r="BC2397" s="50"/>
      <c r="BD2397" s="50"/>
      <c r="BE2397" s="50"/>
      <c r="BF2397" s="50"/>
      <c r="BG2397" s="50"/>
    </row>
    <row r="2398" spans="4:59" s="51" customFormat="1" x14ac:dyDescent="0.25">
      <c r="D2398" s="228"/>
      <c r="G2398" s="224"/>
      <c r="H2398" s="225"/>
      <c r="I2398" s="225"/>
      <c r="J2398" s="225"/>
      <c r="K2398" s="225"/>
      <c r="L2398" s="225"/>
      <c r="M2398" s="225"/>
      <c r="N2398" s="225"/>
      <c r="O2398" s="225"/>
      <c r="P2398" s="225"/>
      <c r="Q2398" s="225"/>
      <c r="R2398" s="225"/>
      <c r="S2398" s="225"/>
      <c r="T2398" s="225"/>
      <c r="U2398" s="225"/>
      <c r="V2398" s="225"/>
      <c r="W2398" s="225"/>
      <c r="X2398" s="225"/>
      <c r="Y2398" s="225"/>
      <c r="Z2398" s="225"/>
      <c r="AA2398" s="225"/>
      <c r="AB2398" s="225"/>
      <c r="AC2398" s="225"/>
      <c r="AD2398" s="226"/>
      <c r="AE2398" s="226"/>
      <c r="AF2398" s="227"/>
      <c r="AG2398" s="227"/>
      <c r="AH2398" s="50"/>
      <c r="AI2398" s="50"/>
      <c r="AJ2398" s="50"/>
      <c r="AK2398" s="50"/>
      <c r="AL2398" s="50"/>
      <c r="AM2398" s="50"/>
      <c r="AN2398" s="50"/>
      <c r="AO2398" s="50"/>
      <c r="AP2398" s="50"/>
      <c r="AQ2398" s="50"/>
      <c r="AR2398" s="50"/>
      <c r="AS2398" s="50"/>
      <c r="AT2398" s="50"/>
      <c r="AU2398" s="50"/>
      <c r="AV2398" s="50"/>
      <c r="AW2398" s="50"/>
      <c r="AX2398" s="50"/>
      <c r="AY2398" s="50"/>
      <c r="AZ2398" s="50"/>
      <c r="BA2398" s="50"/>
      <c r="BB2398" s="50"/>
      <c r="BC2398" s="50"/>
      <c r="BD2398" s="50"/>
      <c r="BE2398" s="50"/>
      <c r="BF2398" s="50"/>
      <c r="BG2398" s="50"/>
    </row>
    <row r="2399" spans="4:59" s="51" customFormat="1" x14ac:dyDescent="0.25">
      <c r="D2399" s="228"/>
      <c r="G2399" s="224"/>
      <c r="H2399" s="225"/>
      <c r="I2399" s="225"/>
      <c r="J2399" s="225"/>
      <c r="K2399" s="225"/>
      <c r="L2399" s="225"/>
      <c r="M2399" s="225"/>
      <c r="N2399" s="225"/>
      <c r="O2399" s="225"/>
      <c r="P2399" s="225"/>
      <c r="Q2399" s="225"/>
      <c r="R2399" s="225"/>
      <c r="S2399" s="225"/>
      <c r="T2399" s="225"/>
      <c r="U2399" s="225"/>
      <c r="V2399" s="225"/>
      <c r="W2399" s="225"/>
      <c r="X2399" s="225"/>
      <c r="Y2399" s="225"/>
      <c r="Z2399" s="225"/>
      <c r="AA2399" s="225"/>
      <c r="AB2399" s="225"/>
      <c r="AC2399" s="225"/>
      <c r="AD2399" s="226"/>
      <c r="AE2399" s="226"/>
      <c r="AF2399" s="227"/>
      <c r="AG2399" s="227"/>
      <c r="AH2399" s="50"/>
      <c r="AI2399" s="50"/>
      <c r="AJ2399" s="50"/>
      <c r="AK2399" s="50"/>
      <c r="AL2399" s="50"/>
      <c r="AM2399" s="50"/>
      <c r="AN2399" s="50"/>
      <c r="AO2399" s="50"/>
      <c r="AP2399" s="50"/>
      <c r="AQ2399" s="50"/>
      <c r="AR2399" s="50"/>
      <c r="AS2399" s="50"/>
      <c r="AT2399" s="50"/>
      <c r="AU2399" s="50"/>
      <c r="AV2399" s="50"/>
      <c r="AW2399" s="50"/>
      <c r="AX2399" s="50"/>
      <c r="AY2399" s="50"/>
      <c r="AZ2399" s="50"/>
      <c r="BA2399" s="50"/>
      <c r="BB2399" s="50"/>
      <c r="BC2399" s="50"/>
      <c r="BD2399" s="50"/>
      <c r="BE2399" s="50"/>
      <c r="BF2399" s="50"/>
      <c r="BG2399" s="50"/>
    </row>
    <row r="2400" spans="4:59" s="51" customFormat="1" x14ac:dyDescent="0.25">
      <c r="D2400" s="228"/>
      <c r="G2400" s="224"/>
      <c r="H2400" s="225"/>
      <c r="I2400" s="225"/>
      <c r="J2400" s="225"/>
      <c r="K2400" s="225"/>
      <c r="L2400" s="225"/>
      <c r="M2400" s="225"/>
      <c r="N2400" s="225"/>
      <c r="O2400" s="225"/>
      <c r="P2400" s="225"/>
      <c r="Q2400" s="225"/>
      <c r="R2400" s="225"/>
      <c r="S2400" s="225"/>
      <c r="T2400" s="225"/>
      <c r="U2400" s="225"/>
      <c r="V2400" s="225"/>
      <c r="W2400" s="225"/>
      <c r="X2400" s="225"/>
      <c r="Y2400" s="225"/>
      <c r="Z2400" s="225"/>
      <c r="AA2400" s="225"/>
      <c r="AB2400" s="225"/>
      <c r="AC2400" s="225"/>
      <c r="AD2400" s="226"/>
      <c r="AE2400" s="226"/>
      <c r="AF2400" s="227"/>
      <c r="AG2400" s="227"/>
      <c r="AH2400" s="50"/>
      <c r="AI2400" s="50"/>
      <c r="AJ2400" s="50"/>
      <c r="AK2400" s="50"/>
      <c r="AL2400" s="50"/>
      <c r="AM2400" s="50"/>
      <c r="AN2400" s="50"/>
      <c r="AO2400" s="50"/>
      <c r="AP2400" s="50"/>
      <c r="AQ2400" s="50"/>
      <c r="AR2400" s="50"/>
      <c r="AS2400" s="50"/>
      <c r="AT2400" s="50"/>
      <c r="AU2400" s="50"/>
      <c r="AV2400" s="50"/>
      <c r="AW2400" s="50"/>
      <c r="AX2400" s="50"/>
      <c r="AY2400" s="50"/>
      <c r="AZ2400" s="50"/>
      <c r="BA2400" s="50"/>
      <c r="BB2400" s="50"/>
      <c r="BC2400" s="50"/>
      <c r="BD2400" s="50"/>
      <c r="BE2400" s="50"/>
      <c r="BF2400" s="50"/>
      <c r="BG2400" s="50"/>
    </row>
    <row r="2401" spans="4:59" s="51" customFormat="1" x14ac:dyDescent="0.25">
      <c r="D2401" s="228"/>
      <c r="G2401" s="224"/>
      <c r="H2401" s="225"/>
      <c r="I2401" s="225"/>
      <c r="J2401" s="225"/>
      <c r="K2401" s="225"/>
      <c r="L2401" s="225"/>
      <c r="M2401" s="225"/>
      <c r="N2401" s="225"/>
      <c r="O2401" s="225"/>
      <c r="P2401" s="225"/>
      <c r="Q2401" s="225"/>
      <c r="R2401" s="225"/>
      <c r="S2401" s="225"/>
      <c r="T2401" s="225"/>
      <c r="U2401" s="225"/>
      <c r="V2401" s="225"/>
      <c r="W2401" s="225"/>
      <c r="X2401" s="225"/>
      <c r="Y2401" s="225"/>
      <c r="Z2401" s="225"/>
      <c r="AA2401" s="225"/>
      <c r="AB2401" s="225"/>
      <c r="AC2401" s="225"/>
      <c r="AD2401" s="226"/>
      <c r="AE2401" s="226"/>
      <c r="AF2401" s="227"/>
      <c r="AG2401" s="227"/>
      <c r="AH2401" s="50"/>
      <c r="AI2401" s="50"/>
      <c r="AJ2401" s="50"/>
      <c r="AK2401" s="50"/>
      <c r="AL2401" s="50"/>
      <c r="AM2401" s="50"/>
      <c r="AN2401" s="50"/>
      <c r="AO2401" s="50"/>
      <c r="AP2401" s="50"/>
      <c r="AQ2401" s="50"/>
      <c r="AR2401" s="50"/>
      <c r="AS2401" s="50"/>
      <c r="AT2401" s="50"/>
      <c r="AU2401" s="50"/>
      <c r="AV2401" s="50"/>
      <c r="AW2401" s="50"/>
      <c r="AX2401" s="50"/>
      <c r="AY2401" s="50"/>
      <c r="AZ2401" s="50"/>
      <c r="BA2401" s="50"/>
      <c r="BB2401" s="50"/>
      <c r="BC2401" s="50"/>
      <c r="BD2401" s="50"/>
      <c r="BE2401" s="50"/>
      <c r="BF2401" s="50"/>
      <c r="BG2401" s="50"/>
    </row>
    <row r="2402" spans="4:59" s="51" customFormat="1" x14ac:dyDescent="0.25">
      <c r="D2402" s="228"/>
      <c r="G2402" s="224"/>
      <c r="H2402" s="225"/>
      <c r="I2402" s="225"/>
      <c r="J2402" s="225"/>
      <c r="K2402" s="225"/>
      <c r="L2402" s="225"/>
      <c r="M2402" s="225"/>
      <c r="N2402" s="225"/>
      <c r="O2402" s="225"/>
      <c r="P2402" s="225"/>
      <c r="Q2402" s="225"/>
      <c r="R2402" s="225"/>
      <c r="S2402" s="225"/>
      <c r="T2402" s="225"/>
      <c r="U2402" s="225"/>
      <c r="V2402" s="225"/>
      <c r="W2402" s="225"/>
      <c r="X2402" s="225"/>
      <c r="Y2402" s="225"/>
      <c r="Z2402" s="225"/>
      <c r="AA2402" s="225"/>
      <c r="AB2402" s="225"/>
      <c r="AC2402" s="225"/>
      <c r="AD2402" s="226"/>
      <c r="AE2402" s="226"/>
      <c r="AF2402" s="227"/>
      <c r="AG2402" s="227"/>
      <c r="AH2402" s="50"/>
      <c r="AI2402" s="50"/>
      <c r="AJ2402" s="50"/>
      <c r="AK2402" s="50"/>
      <c r="AL2402" s="50"/>
      <c r="AM2402" s="50"/>
      <c r="AN2402" s="50"/>
      <c r="AO2402" s="50"/>
      <c r="AP2402" s="50"/>
      <c r="AQ2402" s="50"/>
      <c r="AR2402" s="50"/>
      <c r="AS2402" s="50"/>
      <c r="AT2402" s="50"/>
      <c r="AU2402" s="50"/>
      <c r="AV2402" s="50"/>
      <c r="AW2402" s="50"/>
      <c r="AX2402" s="50"/>
      <c r="AY2402" s="50"/>
      <c r="AZ2402" s="50"/>
      <c r="BA2402" s="50"/>
      <c r="BB2402" s="50"/>
      <c r="BC2402" s="50"/>
      <c r="BD2402" s="50"/>
      <c r="BE2402" s="50"/>
      <c r="BF2402" s="50"/>
      <c r="BG2402" s="50"/>
    </row>
    <row r="2403" spans="4:59" s="51" customFormat="1" x14ac:dyDescent="0.25">
      <c r="D2403" s="228"/>
      <c r="G2403" s="224"/>
      <c r="H2403" s="225"/>
      <c r="I2403" s="225"/>
      <c r="J2403" s="225"/>
      <c r="K2403" s="225"/>
      <c r="L2403" s="225"/>
      <c r="M2403" s="225"/>
      <c r="N2403" s="225"/>
      <c r="O2403" s="225"/>
      <c r="P2403" s="225"/>
      <c r="Q2403" s="225"/>
      <c r="R2403" s="225"/>
      <c r="S2403" s="225"/>
      <c r="T2403" s="225"/>
      <c r="U2403" s="225"/>
      <c r="V2403" s="225"/>
      <c r="W2403" s="225"/>
      <c r="X2403" s="225"/>
      <c r="Y2403" s="225"/>
      <c r="Z2403" s="225"/>
      <c r="AA2403" s="225"/>
      <c r="AB2403" s="225"/>
      <c r="AC2403" s="225"/>
      <c r="AD2403" s="226"/>
      <c r="AE2403" s="226"/>
      <c r="AF2403" s="227"/>
      <c r="AG2403" s="227"/>
      <c r="AH2403" s="50"/>
      <c r="AI2403" s="50"/>
      <c r="AJ2403" s="50"/>
      <c r="AK2403" s="50"/>
      <c r="AL2403" s="50"/>
      <c r="AM2403" s="50"/>
      <c r="AN2403" s="50"/>
      <c r="AO2403" s="50"/>
      <c r="AP2403" s="50"/>
      <c r="AQ2403" s="50"/>
      <c r="AR2403" s="50"/>
      <c r="AS2403" s="50"/>
      <c r="AT2403" s="50"/>
      <c r="AU2403" s="50"/>
      <c r="AV2403" s="50"/>
      <c r="AW2403" s="50"/>
      <c r="AX2403" s="50"/>
      <c r="AY2403" s="50"/>
      <c r="AZ2403" s="50"/>
      <c r="BA2403" s="50"/>
      <c r="BB2403" s="50"/>
      <c r="BC2403" s="50"/>
      <c r="BD2403" s="50"/>
      <c r="BE2403" s="50"/>
      <c r="BF2403" s="50"/>
      <c r="BG2403" s="50"/>
    </row>
    <row r="2404" spans="4:59" s="51" customFormat="1" x14ac:dyDescent="0.25">
      <c r="D2404" s="228"/>
      <c r="G2404" s="224"/>
      <c r="H2404" s="225"/>
      <c r="I2404" s="225"/>
      <c r="J2404" s="225"/>
      <c r="K2404" s="225"/>
      <c r="L2404" s="225"/>
      <c r="M2404" s="225"/>
      <c r="N2404" s="225"/>
      <c r="O2404" s="225"/>
      <c r="P2404" s="225"/>
      <c r="Q2404" s="225"/>
      <c r="R2404" s="225"/>
      <c r="S2404" s="225"/>
      <c r="T2404" s="225"/>
      <c r="U2404" s="225"/>
      <c r="V2404" s="225"/>
      <c r="W2404" s="225"/>
      <c r="X2404" s="225"/>
      <c r="Y2404" s="225"/>
      <c r="Z2404" s="225"/>
      <c r="AA2404" s="225"/>
      <c r="AB2404" s="225"/>
      <c r="AC2404" s="225"/>
      <c r="AD2404" s="226"/>
      <c r="AE2404" s="226"/>
      <c r="AF2404" s="227"/>
      <c r="AG2404" s="227"/>
      <c r="AH2404" s="50"/>
      <c r="AI2404" s="50"/>
      <c r="AJ2404" s="50"/>
      <c r="AK2404" s="50"/>
      <c r="AL2404" s="50"/>
      <c r="AM2404" s="50"/>
      <c r="AN2404" s="50"/>
      <c r="AO2404" s="50"/>
      <c r="AP2404" s="50"/>
      <c r="AQ2404" s="50"/>
      <c r="AR2404" s="50"/>
      <c r="AS2404" s="50"/>
      <c r="AT2404" s="50"/>
      <c r="AU2404" s="50"/>
      <c r="AV2404" s="50"/>
      <c r="AW2404" s="50"/>
      <c r="AX2404" s="50"/>
      <c r="AY2404" s="50"/>
      <c r="AZ2404" s="50"/>
      <c r="BA2404" s="50"/>
      <c r="BB2404" s="50"/>
      <c r="BC2404" s="50"/>
      <c r="BD2404" s="50"/>
      <c r="BE2404" s="50"/>
      <c r="BF2404" s="50"/>
      <c r="BG2404" s="50"/>
    </row>
    <row r="2405" spans="4:59" s="51" customFormat="1" x14ac:dyDescent="0.25">
      <c r="D2405" s="228"/>
      <c r="G2405" s="224"/>
      <c r="H2405" s="225"/>
      <c r="I2405" s="225"/>
      <c r="J2405" s="225"/>
      <c r="K2405" s="225"/>
      <c r="L2405" s="225"/>
      <c r="M2405" s="225"/>
      <c r="N2405" s="225"/>
      <c r="O2405" s="225"/>
      <c r="P2405" s="225"/>
      <c r="Q2405" s="225"/>
      <c r="R2405" s="225"/>
      <c r="S2405" s="225"/>
      <c r="T2405" s="225"/>
      <c r="U2405" s="225"/>
      <c r="V2405" s="225"/>
      <c r="W2405" s="225"/>
      <c r="X2405" s="225"/>
      <c r="Y2405" s="225"/>
      <c r="Z2405" s="225"/>
      <c r="AA2405" s="225"/>
      <c r="AB2405" s="225"/>
      <c r="AC2405" s="225"/>
      <c r="AD2405" s="226"/>
      <c r="AE2405" s="226"/>
      <c r="AF2405" s="227"/>
      <c r="AG2405" s="227"/>
      <c r="AH2405" s="50"/>
      <c r="AI2405" s="50"/>
      <c r="AJ2405" s="50"/>
      <c r="AK2405" s="50"/>
      <c r="AL2405" s="50"/>
      <c r="AM2405" s="50"/>
      <c r="AN2405" s="50"/>
      <c r="AO2405" s="50"/>
      <c r="AP2405" s="50"/>
      <c r="AQ2405" s="50"/>
      <c r="AR2405" s="50"/>
      <c r="AS2405" s="50"/>
      <c r="AT2405" s="50"/>
      <c r="AU2405" s="50"/>
      <c r="AV2405" s="50"/>
      <c r="AW2405" s="50"/>
      <c r="AX2405" s="50"/>
      <c r="AY2405" s="50"/>
      <c r="AZ2405" s="50"/>
      <c r="BA2405" s="50"/>
      <c r="BB2405" s="50"/>
      <c r="BC2405" s="50"/>
      <c r="BD2405" s="50"/>
      <c r="BE2405" s="50"/>
      <c r="BF2405" s="50"/>
      <c r="BG2405" s="50"/>
    </row>
    <row r="2406" spans="4:59" s="51" customFormat="1" x14ac:dyDescent="0.25">
      <c r="D2406" s="228"/>
      <c r="G2406" s="224"/>
      <c r="H2406" s="225"/>
      <c r="I2406" s="225"/>
      <c r="J2406" s="225"/>
      <c r="K2406" s="225"/>
      <c r="L2406" s="225"/>
      <c r="M2406" s="225"/>
      <c r="N2406" s="225"/>
      <c r="O2406" s="225"/>
      <c r="P2406" s="225"/>
      <c r="Q2406" s="225"/>
      <c r="R2406" s="225"/>
      <c r="S2406" s="225"/>
      <c r="T2406" s="225"/>
      <c r="U2406" s="225"/>
      <c r="V2406" s="225"/>
      <c r="W2406" s="225"/>
      <c r="X2406" s="225"/>
      <c r="Y2406" s="225"/>
      <c r="Z2406" s="225"/>
      <c r="AA2406" s="225"/>
      <c r="AB2406" s="225"/>
      <c r="AC2406" s="225"/>
      <c r="AD2406" s="226"/>
      <c r="AE2406" s="226"/>
      <c r="AF2406" s="227"/>
      <c r="AG2406" s="227"/>
      <c r="AH2406" s="50"/>
      <c r="AI2406" s="50"/>
      <c r="AJ2406" s="50"/>
      <c r="AK2406" s="50"/>
      <c r="AL2406" s="50"/>
      <c r="AM2406" s="50"/>
      <c r="AN2406" s="50"/>
      <c r="AO2406" s="50"/>
      <c r="AP2406" s="50"/>
      <c r="AQ2406" s="50"/>
      <c r="AR2406" s="50"/>
      <c r="AS2406" s="50"/>
      <c r="AT2406" s="50"/>
      <c r="AU2406" s="50"/>
      <c r="AV2406" s="50"/>
      <c r="AW2406" s="50"/>
      <c r="AX2406" s="50"/>
      <c r="AY2406" s="50"/>
      <c r="AZ2406" s="50"/>
      <c r="BA2406" s="50"/>
      <c r="BB2406" s="50"/>
      <c r="BC2406" s="50"/>
      <c r="BD2406" s="50"/>
      <c r="BE2406" s="50"/>
      <c r="BF2406" s="50"/>
      <c r="BG2406" s="50"/>
    </row>
    <row r="2407" spans="4:59" s="51" customFormat="1" x14ac:dyDescent="0.25">
      <c r="D2407" s="228"/>
      <c r="G2407" s="224"/>
      <c r="H2407" s="225"/>
      <c r="I2407" s="225"/>
      <c r="J2407" s="225"/>
      <c r="K2407" s="225"/>
      <c r="L2407" s="225"/>
      <c r="M2407" s="225"/>
      <c r="N2407" s="225"/>
      <c r="O2407" s="225"/>
      <c r="P2407" s="225"/>
      <c r="Q2407" s="225"/>
      <c r="R2407" s="225"/>
      <c r="S2407" s="225"/>
      <c r="T2407" s="225"/>
      <c r="U2407" s="225"/>
      <c r="V2407" s="225"/>
      <c r="W2407" s="225"/>
      <c r="X2407" s="225"/>
      <c r="Y2407" s="225"/>
      <c r="Z2407" s="225"/>
      <c r="AA2407" s="225"/>
      <c r="AB2407" s="225"/>
      <c r="AC2407" s="225"/>
      <c r="AD2407" s="226"/>
      <c r="AE2407" s="226"/>
      <c r="AF2407" s="227"/>
      <c r="AG2407" s="227"/>
      <c r="AH2407" s="50"/>
      <c r="AI2407" s="50"/>
      <c r="AJ2407" s="50"/>
      <c r="AK2407" s="50"/>
      <c r="AL2407" s="50"/>
      <c r="AM2407" s="50"/>
      <c r="AN2407" s="50"/>
      <c r="AO2407" s="50"/>
      <c r="AP2407" s="50"/>
      <c r="AQ2407" s="50"/>
      <c r="AR2407" s="50"/>
      <c r="AS2407" s="50"/>
      <c r="AT2407" s="50"/>
      <c r="AU2407" s="50"/>
      <c r="AV2407" s="50"/>
      <c r="AW2407" s="50"/>
      <c r="AX2407" s="50"/>
      <c r="AY2407" s="50"/>
      <c r="AZ2407" s="50"/>
      <c r="BA2407" s="50"/>
      <c r="BB2407" s="50"/>
      <c r="BC2407" s="50"/>
      <c r="BD2407" s="50"/>
      <c r="BE2407" s="50"/>
      <c r="BF2407" s="50"/>
      <c r="BG2407" s="50"/>
    </row>
    <row r="2408" spans="4:59" s="51" customFormat="1" x14ac:dyDescent="0.25">
      <c r="D2408" s="228"/>
      <c r="G2408" s="224"/>
      <c r="H2408" s="225"/>
      <c r="I2408" s="225"/>
      <c r="J2408" s="225"/>
      <c r="K2408" s="225"/>
      <c r="L2408" s="225"/>
      <c r="M2408" s="225"/>
      <c r="N2408" s="225"/>
      <c r="O2408" s="225"/>
      <c r="P2408" s="225"/>
      <c r="Q2408" s="225"/>
      <c r="R2408" s="225"/>
      <c r="S2408" s="225"/>
      <c r="T2408" s="225"/>
      <c r="U2408" s="225"/>
      <c r="V2408" s="225"/>
      <c r="W2408" s="225"/>
      <c r="X2408" s="225"/>
      <c r="Y2408" s="225"/>
      <c r="Z2408" s="225"/>
      <c r="AA2408" s="225"/>
      <c r="AB2408" s="225"/>
      <c r="AC2408" s="225"/>
      <c r="AD2408" s="226"/>
      <c r="AE2408" s="226"/>
      <c r="AF2408" s="227"/>
      <c r="AG2408" s="227"/>
      <c r="AH2408" s="50"/>
      <c r="AI2408" s="50"/>
      <c r="AJ2408" s="50"/>
      <c r="AK2408" s="50"/>
      <c r="AL2408" s="50"/>
      <c r="AM2408" s="50"/>
      <c r="AN2408" s="50"/>
      <c r="AO2408" s="50"/>
      <c r="AP2408" s="50"/>
      <c r="AQ2408" s="50"/>
      <c r="AR2408" s="50"/>
      <c r="AS2408" s="50"/>
      <c r="AT2408" s="50"/>
      <c r="AU2408" s="50"/>
      <c r="AV2408" s="50"/>
      <c r="AW2408" s="50"/>
      <c r="AX2408" s="50"/>
      <c r="AY2408" s="50"/>
      <c r="AZ2408" s="50"/>
      <c r="BA2408" s="50"/>
      <c r="BB2408" s="50"/>
      <c r="BC2408" s="50"/>
      <c r="BD2408" s="50"/>
      <c r="BE2408" s="50"/>
      <c r="BF2408" s="50"/>
      <c r="BG2408" s="50"/>
    </row>
    <row r="2409" spans="4:59" s="51" customFormat="1" x14ac:dyDescent="0.25">
      <c r="D2409" s="228"/>
      <c r="G2409" s="224"/>
      <c r="H2409" s="225"/>
      <c r="I2409" s="225"/>
      <c r="J2409" s="225"/>
      <c r="K2409" s="225"/>
      <c r="L2409" s="225"/>
      <c r="M2409" s="225"/>
      <c r="N2409" s="225"/>
      <c r="O2409" s="225"/>
      <c r="P2409" s="225"/>
      <c r="Q2409" s="225"/>
      <c r="R2409" s="225"/>
      <c r="S2409" s="225"/>
      <c r="T2409" s="225"/>
      <c r="U2409" s="225"/>
      <c r="V2409" s="225"/>
      <c r="W2409" s="225"/>
      <c r="X2409" s="225"/>
      <c r="Y2409" s="225"/>
      <c r="Z2409" s="225"/>
      <c r="AA2409" s="225"/>
      <c r="AB2409" s="225"/>
      <c r="AC2409" s="225"/>
      <c r="AD2409" s="226"/>
      <c r="AE2409" s="226"/>
      <c r="AF2409" s="227"/>
      <c r="AG2409" s="227"/>
      <c r="AH2409" s="50"/>
      <c r="AI2409" s="50"/>
      <c r="AJ2409" s="50"/>
      <c r="AK2409" s="50"/>
      <c r="AL2409" s="50"/>
      <c r="AM2409" s="50"/>
      <c r="AN2409" s="50"/>
      <c r="AO2409" s="50"/>
      <c r="AP2409" s="50"/>
      <c r="AQ2409" s="50"/>
      <c r="AR2409" s="50"/>
      <c r="AS2409" s="50"/>
      <c r="AT2409" s="50"/>
      <c r="AU2409" s="50"/>
      <c r="AV2409" s="50"/>
      <c r="AW2409" s="50"/>
      <c r="AX2409" s="50"/>
      <c r="AY2409" s="50"/>
      <c r="AZ2409" s="50"/>
      <c r="BA2409" s="50"/>
      <c r="BB2409" s="50"/>
      <c r="BC2409" s="50"/>
      <c r="BD2409" s="50"/>
      <c r="BE2409" s="50"/>
      <c r="BF2409" s="50"/>
      <c r="BG2409" s="50"/>
    </row>
    <row r="2410" spans="4:59" s="51" customFormat="1" x14ac:dyDescent="0.25">
      <c r="D2410" s="228"/>
      <c r="G2410" s="224"/>
      <c r="H2410" s="225"/>
      <c r="I2410" s="225"/>
      <c r="J2410" s="225"/>
      <c r="K2410" s="225"/>
      <c r="L2410" s="225"/>
      <c r="M2410" s="225"/>
      <c r="N2410" s="225"/>
      <c r="O2410" s="225"/>
      <c r="P2410" s="225"/>
      <c r="Q2410" s="225"/>
      <c r="R2410" s="225"/>
      <c r="S2410" s="225"/>
      <c r="T2410" s="225"/>
      <c r="U2410" s="225"/>
      <c r="V2410" s="225"/>
      <c r="W2410" s="225"/>
      <c r="X2410" s="225"/>
      <c r="Y2410" s="225"/>
      <c r="Z2410" s="225"/>
      <c r="AA2410" s="225"/>
      <c r="AB2410" s="225"/>
      <c r="AC2410" s="225"/>
      <c r="AD2410" s="226"/>
      <c r="AE2410" s="226"/>
      <c r="AF2410" s="227"/>
      <c r="AG2410" s="227"/>
      <c r="AH2410" s="50"/>
      <c r="AI2410" s="50"/>
      <c r="AJ2410" s="50"/>
      <c r="AK2410" s="50"/>
      <c r="AL2410" s="50"/>
      <c r="AM2410" s="50"/>
      <c r="AN2410" s="50"/>
      <c r="AO2410" s="50"/>
      <c r="AP2410" s="50"/>
      <c r="AQ2410" s="50"/>
      <c r="AR2410" s="50"/>
      <c r="AS2410" s="50"/>
      <c r="AT2410" s="50"/>
      <c r="AU2410" s="50"/>
      <c r="AV2410" s="50"/>
      <c r="AW2410" s="50"/>
      <c r="AX2410" s="50"/>
      <c r="AY2410" s="50"/>
      <c r="AZ2410" s="50"/>
      <c r="BA2410" s="50"/>
      <c r="BB2410" s="50"/>
      <c r="BC2410" s="50"/>
      <c r="BD2410" s="50"/>
      <c r="BE2410" s="50"/>
      <c r="BF2410" s="50"/>
      <c r="BG2410" s="50"/>
    </row>
    <row r="2411" spans="4:59" s="51" customFormat="1" x14ac:dyDescent="0.25">
      <c r="D2411" s="228"/>
      <c r="G2411" s="224"/>
      <c r="H2411" s="225"/>
      <c r="I2411" s="225"/>
      <c r="J2411" s="225"/>
      <c r="K2411" s="225"/>
      <c r="L2411" s="225"/>
      <c r="M2411" s="225"/>
      <c r="N2411" s="225"/>
      <c r="O2411" s="225"/>
      <c r="P2411" s="225"/>
      <c r="Q2411" s="225"/>
      <c r="R2411" s="225"/>
      <c r="S2411" s="225"/>
      <c r="T2411" s="225"/>
      <c r="U2411" s="225"/>
      <c r="V2411" s="225"/>
      <c r="W2411" s="225"/>
      <c r="X2411" s="225"/>
      <c r="Y2411" s="225"/>
      <c r="Z2411" s="225"/>
      <c r="AA2411" s="225"/>
      <c r="AB2411" s="225"/>
      <c r="AC2411" s="225"/>
      <c r="AD2411" s="226"/>
      <c r="AE2411" s="226"/>
      <c r="AF2411" s="227"/>
      <c r="AG2411" s="227"/>
      <c r="AH2411" s="50"/>
      <c r="AI2411" s="50"/>
      <c r="AJ2411" s="50"/>
      <c r="AK2411" s="50"/>
      <c r="AL2411" s="50"/>
      <c r="AM2411" s="50"/>
      <c r="AN2411" s="50"/>
      <c r="AO2411" s="50"/>
      <c r="AP2411" s="50"/>
      <c r="AQ2411" s="50"/>
      <c r="AR2411" s="50"/>
      <c r="AS2411" s="50"/>
      <c r="AT2411" s="50"/>
      <c r="AU2411" s="50"/>
      <c r="AV2411" s="50"/>
      <c r="AW2411" s="50"/>
      <c r="AX2411" s="50"/>
      <c r="AY2411" s="50"/>
      <c r="AZ2411" s="50"/>
      <c r="BA2411" s="50"/>
      <c r="BB2411" s="50"/>
      <c r="BC2411" s="50"/>
      <c r="BD2411" s="50"/>
      <c r="BE2411" s="50"/>
      <c r="BF2411" s="50"/>
      <c r="BG2411" s="50"/>
    </row>
    <row r="2412" spans="4:59" s="51" customFormat="1" x14ac:dyDescent="0.25">
      <c r="D2412" s="228"/>
      <c r="G2412" s="224"/>
      <c r="H2412" s="225"/>
      <c r="I2412" s="225"/>
      <c r="J2412" s="225"/>
      <c r="K2412" s="225"/>
      <c r="L2412" s="225"/>
      <c r="M2412" s="225"/>
      <c r="N2412" s="225"/>
      <c r="O2412" s="225"/>
      <c r="P2412" s="225"/>
      <c r="Q2412" s="225"/>
      <c r="R2412" s="225"/>
      <c r="S2412" s="225"/>
      <c r="T2412" s="225"/>
      <c r="U2412" s="225"/>
      <c r="V2412" s="225"/>
      <c r="W2412" s="225"/>
      <c r="X2412" s="225"/>
      <c r="Y2412" s="225"/>
      <c r="Z2412" s="225"/>
      <c r="AA2412" s="225"/>
      <c r="AB2412" s="225"/>
      <c r="AC2412" s="225"/>
      <c r="AD2412" s="226"/>
      <c r="AE2412" s="226"/>
      <c r="AF2412" s="227"/>
      <c r="AG2412" s="227"/>
      <c r="AH2412" s="50"/>
      <c r="AI2412" s="50"/>
      <c r="AJ2412" s="50"/>
      <c r="AK2412" s="50"/>
      <c r="AL2412" s="50"/>
      <c r="AM2412" s="50"/>
      <c r="AN2412" s="50"/>
      <c r="AO2412" s="50"/>
      <c r="AP2412" s="50"/>
      <c r="AQ2412" s="50"/>
      <c r="AR2412" s="50"/>
      <c r="AS2412" s="50"/>
      <c r="AT2412" s="50"/>
      <c r="AU2412" s="50"/>
      <c r="AV2412" s="50"/>
      <c r="AW2412" s="50"/>
      <c r="AX2412" s="50"/>
      <c r="AY2412" s="50"/>
      <c r="AZ2412" s="50"/>
      <c r="BA2412" s="50"/>
      <c r="BB2412" s="50"/>
      <c r="BC2412" s="50"/>
      <c r="BD2412" s="50"/>
      <c r="BE2412" s="50"/>
      <c r="BF2412" s="50"/>
      <c r="BG2412" s="50"/>
    </row>
    <row r="2413" spans="4:59" s="51" customFormat="1" x14ac:dyDescent="0.25">
      <c r="D2413" s="228"/>
      <c r="G2413" s="224"/>
      <c r="H2413" s="225"/>
      <c r="I2413" s="225"/>
      <c r="J2413" s="225"/>
      <c r="K2413" s="225"/>
      <c r="L2413" s="225"/>
      <c r="M2413" s="225"/>
      <c r="N2413" s="225"/>
      <c r="O2413" s="225"/>
      <c r="P2413" s="225"/>
      <c r="Q2413" s="225"/>
      <c r="R2413" s="225"/>
      <c r="S2413" s="225"/>
      <c r="T2413" s="225"/>
      <c r="U2413" s="225"/>
      <c r="V2413" s="225"/>
      <c r="W2413" s="225"/>
      <c r="X2413" s="225"/>
      <c r="Y2413" s="225"/>
      <c r="Z2413" s="225"/>
      <c r="AA2413" s="225"/>
      <c r="AB2413" s="225"/>
      <c r="AC2413" s="225"/>
      <c r="AD2413" s="226"/>
      <c r="AE2413" s="226"/>
      <c r="AF2413" s="227"/>
      <c r="AG2413" s="227"/>
      <c r="AH2413" s="50"/>
      <c r="AI2413" s="50"/>
      <c r="AJ2413" s="50"/>
      <c r="AK2413" s="50"/>
      <c r="AL2413" s="50"/>
      <c r="AM2413" s="50"/>
      <c r="AN2413" s="50"/>
      <c r="AO2413" s="50"/>
      <c r="AP2413" s="50"/>
      <c r="AQ2413" s="50"/>
      <c r="AR2413" s="50"/>
      <c r="AS2413" s="50"/>
      <c r="AT2413" s="50"/>
      <c r="AU2413" s="50"/>
      <c r="AV2413" s="50"/>
      <c r="AW2413" s="50"/>
      <c r="AX2413" s="50"/>
      <c r="AY2413" s="50"/>
      <c r="AZ2413" s="50"/>
      <c r="BA2413" s="50"/>
      <c r="BB2413" s="50"/>
      <c r="BC2413" s="50"/>
      <c r="BD2413" s="50"/>
      <c r="BE2413" s="50"/>
      <c r="BF2413" s="50"/>
      <c r="BG2413" s="50"/>
    </row>
    <row r="2414" spans="4:59" s="51" customFormat="1" x14ac:dyDescent="0.25">
      <c r="D2414" s="228"/>
      <c r="G2414" s="224"/>
      <c r="H2414" s="225"/>
      <c r="I2414" s="225"/>
      <c r="J2414" s="225"/>
      <c r="K2414" s="225"/>
      <c r="L2414" s="225"/>
      <c r="M2414" s="225"/>
      <c r="N2414" s="225"/>
      <c r="O2414" s="225"/>
      <c r="P2414" s="225"/>
      <c r="Q2414" s="225"/>
      <c r="R2414" s="225"/>
      <c r="S2414" s="225"/>
      <c r="T2414" s="225"/>
      <c r="U2414" s="225"/>
      <c r="V2414" s="225"/>
      <c r="W2414" s="225"/>
      <c r="X2414" s="225"/>
      <c r="Y2414" s="225"/>
      <c r="Z2414" s="225"/>
      <c r="AA2414" s="225"/>
      <c r="AB2414" s="225"/>
      <c r="AC2414" s="225"/>
      <c r="AD2414" s="226"/>
      <c r="AE2414" s="226"/>
      <c r="AF2414" s="227"/>
      <c r="AG2414" s="227"/>
      <c r="AH2414" s="50"/>
      <c r="AI2414" s="50"/>
      <c r="AJ2414" s="50"/>
      <c r="AK2414" s="50"/>
      <c r="AL2414" s="50"/>
      <c r="AM2414" s="50"/>
      <c r="AN2414" s="50"/>
      <c r="AO2414" s="50"/>
      <c r="AP2414" s="50"/>
      <c r="AQ2414" s="50"/>
      <c r="AR2414" s="50"/>
      <c r="AS2414" s="50"/>
      <c r="AT2414" s="50"/>
      <c r="AU2414" s="50"/>
      <c r="AV2414" s="50"/>
      <c r="AW2414" s="50"/>
      <c r="AX2414" s="50"/>
      <c r="AY2414" s="50"/>
      <c r="AZ2414" s="50"/>
      <c r="BA2414" s="50"/>
      <c r="BB2414" s="50"/>
      <c r="BC2414" s="50"/>
      <c r="BD2414" s="50"/>
      <c r="BE2414" s="50"/>
      <c r="BF2414" s="50"/>
      <c r="BG2414" s="50"/>
    </row>
    <row r="2415" spans="4:59" s="51" customFormat="1" x14ac:dyDescent="0.25">
      <c r="D2415" s="228"/>
      <c r="G2415" s="224"/>
      <c r="H2415" s="225"/>
      <c r="I2415" s="225"/>
      <c r="J2415" s="225"/>
      <c r="K2415" s="225"/>
      <c r="L2415" s="225"/>
      <c r="M2415" s="225"/>
      <c r="N2415" s="225"/>
      <c r="O2415" s="225"/>
      <c r="P2415" s="225"/>
      <c r="Q2415" s="225"/>
      <c r="R2415" s="225"/>
      <c r="S2415" s="225"/>
      <c r="T2415" s="225"/>
      <c r="U2415" s="225"/>
      <c r="V2415" s="225"/>
      <c r="W2415" s="225"/>
      <c r="X2415" s="225"/>
      <c r="Y2415" s="225"/>
      <c r="Z2415" s="225"/>
      <c r="AA2415" s="225"/>
      <c r="AB2415" s="225"/>
      <c r="AC2415" s="225"/>
      <c r="AD2415" s="226"/>
      <c r="AE2415" s="226"/>
      <c r="AF2415" s="227"/>
      <c r="AG2415" s="227"/>
      <c r="AH2415" s="50"/>
      <c r="AI2415" s="50"/>
      <c r="AJ2415" s="50"/>
      <c r="AK2415" s="50"/>
      <c r="AL2415" s="50"/>
      <c r="AM2415" s="50"/>
      <c r="AN2415" s="50"/>
      <c r="AO2415" s="50"/>
      <c r="AP2415" s="50"/>
      <c r="AQ2415" s="50"/>
      <c r="AR2415" s="50"/>
      <c r="AS2415" s="50"/>
      <c r="AT2415" s="50"/>
      <c r="AU2415" s="50"/>
      <c r="AV2415" s="50"/>
      <c r="AW2415" s="50"/>
      <c r="AX2415" s="50"/>
      <c r="AY2415" s="50"/>
      <c r="AZ2415" s="50"/>
      <c r="BA2415" s="50"/>
      <c r="BB2415" s="50"/>
      <c r="BC2415" s="50"/>
      <c r="BD2415" s="50"/>
      <c r="BE2415" s="50"/>
      <c r="BF2415" s="50"/>
      <c r="BG2415" s="50"/>
    </row>
    <row r="2416" spans="4:59" s="51" customFormat="1" x14ac:dyDescent="0.25">
      <c r="D2416" s="228"/>
      <c r="G2416" s="224"/>
      <c r="H2416" s="225"/>
      <c r="I2416" s="225"/>
      <c r="J2416" s="225"/>
      <c r="K2416" s="225"/>
      <c r="L2416" s="225"/>
      <c r="M2416" s="225"/>
      <c r="N2416" s="225"/>
      <c r="O2416" s="225"/>
      <c r="P2416" s="225"/>
      <c r="Q2416" s="225"/>
      <c r="R2416" s="225"/>
      <c r="S2416" s="225"/>
      <c r="T2416" s="225"/>
      <c r="U2416" s="225"/>
      <c r="V2416" s="225"/>
      <c r="W2416" s="225"/>
      <c r="X2416" s="225"/>
      <c r="Y2416" s="225"/>
      <c r="Z2416" s="225"/>
      <c r="AA2416" s="225"/>
      <c r="AB2416" s="225"/>
      <c r="AC2416" s="225"/>
      <c r="AD2416" s="226"/>
      <c r="AE2416" s="226"/>
      <c r="AF2416" s="227"/>
      <c r="AG2416" s="227"/>
      <c r="AH2416" s="50"/>
      <c r="AI2416" s="50"/>
      <c r="AJ2416" s="50"/>
      <c r="AK2416" s="50"/>
      <c r="AL2416" s="50"/>
      <c r="AM2416" s="50"/>
      <c r="AN2416" s="50"/>
      <c r="AO2416" s="50"/>
      <c r="AP2416" s="50"/>
      <c r="AQ2416" s="50"/>
      <c r="AR2416" s="50"/>
      <c r="AS2416" s="50"/>
      <c r="AT2416" s="50"/>
      <c r="AU2416" s="50"/>
      <c r="AV2416" s="50"/>
      <c r="AW2416" s="50"/>
      <c r="AX2416" s="50"/>
      <c r="AY2416" s="50"/>
      <c r="AZ2416" s="50"/>
      <c r="BA2416" s="50"/>
      <c r="BB2416" s="50"/>
      <c r="BC2416" s="50"/>
      <c r="BD2416" s="50"/>
      <c r="BE2416" s="50"/>
      <c r="BF2416" s="50"/>
      <c r="BG2416" s="50"/>
    </row>
    <row r="2417" spans="4:59" s="51" customFormat="1" x14ac:dyDescent="0.25">
      <c r="D2417" s="228"/>
      <c r="G2417" s="224"/>
      <c r="H2417" s="225"/>
      <c r="I2417" s="225"/>
      <c r="J2417" s="225"/>
      <c r="K2417" s="225"/>
      <c r="L2417" s="225"/>
      <c r="M2417" s="225"/>
      <c r="N2417" s="225"/>
      <c r="O2417" s="225"/>
      <c r="P2417" s="225"/>
      <c r="Q2417" s="225"/>
      <c r="R2417" s="225"/>
      <c r="S2417" s="225"/>
      <c r="T2417" s="225"/>
      <c r="U2417" s="225"/>
      <c r="V2417" s="225"/>
      <c r="W2417" s="225"/>
      <c r="X2417" s="225"/>
      <c r="Y2417" s="225"/>
      <c r="Z2417" s="225"/>
      <c r="AA2417" s="225"/>
      <c r="AB2417" s="225"/>
      <c r="AC2417" s="225"/>
      <c r="AD2417" s="226"/>
      <c r="AE2417" s="226"/>
      <c r="AF2417" s="227"/>
      <c r="AG2417" s="227"/>
      <c r="AH2417" s="50"/>
      <c r="AI2417" s="50"/>
      <c r="AJ2417" s="50"/>
      <c r="AK2417" s="50"/>
      <c r="AL2417" s="50"/>
      <c r="AM2417" s="50"/>
      <c r="AN2417" s="50"/>
      <c r="AO2417" s="50"/>
      <c r="AP2417" s="50"/>
      <c r="AQ2417" s="50"/>
      <c r="AR2417" s="50"/>
      <c r="AS2417" s="50"/>
      <c r="AT2417" s="50"/>
      <c r="AU2417" s="50"/>
      <c r="AV2417" s="50"/>
      <c r="AW2417" s="50"/>
      <c r="AX2417" s="50"/>
      <c r="AY2417" s="50"/>
      <c r="AZ2417" s="50"/>
      <c r="BA2417" s="50"/>
      <c r="BB2417" s="50"/>
      <c r="BC2417" s="50"/>
      <c r="BD2417" s="50"/>
      <c r="BE2417" s="50"/>
      <c r="BF2417" s="50"/>
      <c r="BG2417" s="50"/>
    </row>
    <row r="2418" spans="4:59" s="51" customFormat="1" x14ac:dyDescent="0.25">
      <c r="D2418" s="228"/>
      <c r="G2418" s="224"/>
      <c r="H2418" s="225"/>
      <c r="I2418" s="225"/>
      <c r="J2418" s="225"/>
      <c r="K2418" s="225"/>
      <c r="L2418" s="225"/>
      <c r="M2418" s="225"/>
      <c r="N2418" s="225"/>
      <c r="O2418" s="225"/>
      <c r="P2418" s="225"/>
      <c r="Q2418" s="225"/>
      <c r="R2418" s="225"/>
      <c r="S2418" s="225"/>
      <c r="T2418" s="225"/>
      <c r="U2418" s="225"/>
      <c r="V2418" s="225"/>
      <c r="W2418" s="225"/>
      <c r="X2418" s="225"/>
      <c r="Y2418" s="225"/>
      <c r="Z2418" s="225"/>
      <c r="AA2418" s="225"/>
      <c r="AB2418" s="225"/>
      <c r="AC2418" s="225"/>
      <c r="AD2418" s="226"/>
      <c r="AE2418" s="226"/>
      <c r="AF2418" s="227"/>
      <c r="AG2418" s="227"/>
      <c r="AH2418" s="50"/>
      <c r="AI2418" s="50"/>
      <c r="AJ2418" s="50"/>
      <c r="AK2418" s="50"/>
      <c r="AL2418" s="50"/>
      <c r="AM2418" s="50"/>
      <c r="AN2418" s="50"/>
      <c r="AO2418" s="50"/>
      <c r="AP2418" s="50"/>
      <c r="AQ2418" s="50"/>
      <c r="AR2418" s="50"/>
      <c r="AS2418" s="50"/>
      <c r="AT2418" s="50"/>
      <c r="AU2418" s="50"/>
      <c r="AV2418" s="50"/>
      <c r="AW2418" s="50"/>
      <c r="AX2418" s="50"/>
      <c r="AY2418" s="50"/>
      <c r="AZ2418" s="50"/>
      <c r="BA2418" s="50"/>
      <c r="BB2418" s="50"/>
      <c r="BC2418" s="50"/>
      <c r="BD2418" s="50"/>
      <c r="BE2418" s="50"/>
      <c r="BF2418" s="50"/>
      <c r="BG2418" s="50"/>
    </row>
    <row r="2419" spans="4:59" s="51" customFormat="1" x14ac:dyDescent="0.25">
      <c r="D2419" s="228"/>
      <c r="G2419" s="224"/>
      <c r="H2419" s="225"/>
      <c r="I2419" s="225"/>
      <c r="J2419" s="225"/>
      <c r="K2419" s="225"/>
      <c r="L2419" s="225"/>
      <c r="M2419" s="225"/>
      <c r="N2419" s="225"/>
      <c r="O2419" s="225"/>
      <c r="P2419" s="225"/>
      <c r="Q2419" s="225"/>
      <c r="R2419" s="225"/>
      <c r="S2419" s="225"/>
      <c r="T2419" s="225"/>
      <c r="U2419" s="225"/>
      <c r="V2419" s="225"/>
      <c r="W2419" s="225"/>
      <c r="X2419" s="225"/>
      <c r="Y2419" s="225"/>
      <c r="Z2419" s="225"/>
      <c r="AA2419" s="225"/>
      <c r="AB2419" s="225"/>
      <c r="AC2419" s="225"/>
      <c r="AD2419" s="226"/>
      <c r="AE2419" s="226"/>
      <c r="AF2419" s="227"/>
      <c r="AG2419" s="227"/>
      <c r="AH2419" s="50"/>
      <c r="AI2419" s="50"/>
      <c r="AJ2419" s="50"/>
      <c r="AK2419" s="50"/>
      <c r="AL2419" s="50"/>
      <c r="AM2419" s="50"/>
      <c r="AN2419" s="50"/>
      <c r="AO2419" s="50"/>
      <c r="AP2419" s="50"/>
      <c r="AQ2419" s="50"/>
      <c r="AR2419" s="50"/>
      <c r="AS2419" s="50"/>
      <c r="AT2419" s="50"/>
      <c r="AU2419" s="50"/>
      <c r="AV2419" s="50"/>
      <c r="AW2419" s="50"/>
      <c r="AX2419" s="50"/>
      <c r="AY2419" s="50"/>
      <c r="AZ2419" s="50"/>
      <c r="BA2419" s="50"/>
      <c r="BB2419" s="50"/>
      <c r="BC2419" s="50"/>
      <c r="BD2419" s="50"/>
      <c r="BE2419" s="50"/>
      <c r="BF2419" s="50"/>
      <c r="BG2419" s="50"/>
    </row>
    <row r="2420" spans="4:59" s="51" customFormat="1" x14ac:dyDescent="0.25">
      <c r="D2420" s="228"/>
      <c r="G2420" s="224"/>
      <c r="H2420" s="225"/>
      <c r="I2420" s="225"/>
      <c r="J2420" s="225"/>
      <c r="K2420" s="225"/>
      <c r="L2420" s="225"/>
      <c r="M2420" s="225"/>
      <c r="N2420" s="225"/>
      <c r="O2420" s="225"/>
      <c r="P2420" s="225"/>
      <c r="Q2420" s="225"/>
      <c r="R2420" s="225"/>
      <c r="S2420" s="225"/>
      <c r="T2420" s="225"/>
      <c r="U2420" s="225"/>
      <c r="V2420" s="225"/>
      <c r="W2420" s="225"/>
      <c r="X2420" s="225"/>
      <c r="Y2420" s="225"/>
      <c r="Z2420" s="225"/>
      <c r="AA2420" s="225"/>
      <c r="AB2420" s="225"/>
      <c r="AC2420" s="225"/>
      <c r="AD2420" s="226"/>
      <c r="AE2420" s="226"/>
      <c r="AF2420" s="227"/>
      <c r="AG2420" s="227"/>
      <c r="AH2420" s="50"/>
      <c r="AI2420" s="50"/>
      <c r="AJ2420" s="50"/>
      <c r="AK2420" s="50"/>
      <c r="AL2420" s="50"/>
      <c r="AM2420" s="50"/>
      <c r="AN2420" s="50"/>
      <c r="AO2420" s="50"/>
      <c r="AP2420" s="50"/>
      <c r="AQ2420" s="50"/>
      <c r="AR2420" s="50"/>
      <c r="AS2420" s="50"/>
      <c r="AT2420" s="50"/>
      <c r="AU2420" s="50"/>
      <c r="AV2420" s="50"/>
      <c r="AW2420" s="50"/>
      <c r="AX2420" s="50"/>
      <c r="AY2420" s="50"/>
      <c r="AZ2420" s="50"/>
      <c r="BA2420" s="50"/>
      <c r="BB2420" s="50"/>
      <c r="BC2420" s="50"/>
      <c r="BD2420" s="50"/>
      <c r="BE2420" s="50"/>
      <c r="BF2420" s="50"/>
      <c r="BG2420" s="50"/>
    </row>
    <row r="2421" spans="4:59" s="51" customFormat="1" x14ac:dyDescent="0.25">
      <c r="D2421" s="228"/>
      <c r="G2421" s="224"/>
      <c r="H2421" s="225"/>
      <c r="I2421" s="225"/>
      <c r="J2421" s="225"/>
      <c r="K2421" s="225"/>
      <c r="L2421" s="225"/>
      <c r="M2421" s="225"/>
      <c r="N2421" s="225"/>
      <c r="O2421" s="225"/>
      <c r="P2421" s="225"/>
      <c r="Q2421" s="225"/>
      <c r="R2421" s="225"/>
      <c r="S2421" s="225"/>
      <c r="T2421" s="225"/>
      <c r="U2421" s="225"/>
      <c r="V2421" s="225"/>
      <c r="W2421" s="225"/>
      <c r="X2421" s="225"/>
      <c r="Y2421" s="225"/>
      <c r="Z2421" s="225"/>
      <c r="AA2421" s="225"/>
      <c r="AB2421" s="225"/>
      <c r="AC2421" s="225"/>
      <c r="AD2421" s="226"/>
      <c r="AE2421" s="226"/>
      <c r="AF2421" s="227"/>
      <c r="AG2421" s="227"/>
      <c r="AH2421" s="50"/>
      <c r="AI2421" s="50"/>
      <c r="AJ2421" s="50"/>
      <c r="AK2421" s="50"/>
      <c r="AL2421" s="50"/>
      <c r="AM2421" s="50"/>
      <c r="AN2421" s="50"/>
      <c r="AO2421" s="50"/>
      <c r="AP2421" s="50"/>
      <c r="AQ2421" s="50"/>
      <c r="AR2421" s="50"/>
      <c r="AS2421" s="50"/>
      <c r="AT2421" s="50"/>
      <c r="AU2421" s="50"/>
      <c r="AV2421" s="50"/>
      <c r="AW2421" s="50"/>
      <c r="AX2421" s="50"/>
      <c r="AY2421" s="50"/>
      <c r="AZ2421" s="50"/>
      <c r="BA2421" s="50"/>
      <c r="BB2421" s="50"/>
      <c r="BC2421" s="50"/>
      <c r="BD2421" s="50"/>
      <c r="BE2421" s="50"/>
      <c r="BF2421" s="50"/>
      <c r="BG2421" s="50"/>
    </row>
    <row r="2422" spans="4:59" s="51" customFormat="1" x14ac:dyDescent="0.25">
      <c r="D2422" s="228"/>
      <c r="G2422" s="224"/>
      <c r="H2422" s="225"/>
      <c r="I2422" s="225"/>
      <c r="J2422" s="225"/>
      <c r="K2422" s="225"/>
      <c r="L2422" s="225"/>
      <c r="M2422" s="225"/>
      <c r="N2422" s="225"/>
      <c r="O2422" s="225"/>
      <c r="P2422" s="225"/>
      <c r="Q2422" s="225"/>
      <c r="R2422" s="225"/>
      <c r="S2422" s="225"/>
      <c r="T2422" s="225"/>
      <c r="U2422" s="225"/>
      <c r="V2422" s="225"/>
      <c r="W2422" s="225"/>
      <c r="X2422" s="225"/>
      <c r="Y2422" s="225"/>
      <c r="Z2422" s="225"/>
      <c r="AA2422" s="225"/>
      <c r="AB2422" s="225"/>
      <c r="AC2422" s="225"/>
      <c r="AD2422" s="226"/>
      <c r="AE2422" s="226"/>
      <c r="AF2422" s="227"/>
      <c r="AG2422" s="227"/>
      <c r="AH2422" s="50"/>
      <c r="AI2422" s="50"/>
      <c r="AJ2422" s="50"/>
      <c r="AK2422" s="50"/>
      <c r="AL2422" s="50"/>
      <c r="AM2422" s="50"/>
      <c r="AN2422" s="50"/>
      <c r="AO2422" s="50"/>
      <c r="AP2422" s="50"/>
      <c r="AQ2422" s="50"/>
      <c r="AR2422" s="50"/>
      <c r="AS2422" s="50"/>
      <c r="AT2422" s="50"/>
      <c r="AU2422" s="50"/>
      <c r="AV2422" s="50"/>
      <c r="AW2422" s="50"/>
      <c r="AX2422" s="50"/>
      <c r="AY2422" s="50"/>
      <c r="AZ2422" s="50"/>
      <c r="BA2422" s="50"/>
      <c r="BB2422" s="50"/>
      <c r="BC2422" s="50"/>
      <c r="BD2422" s="50"/>
      <c r="BE2422" s="50"/>
      <c r="BF2422" s="50"/>
      <c r="BG2422" s="50"/>
    </row>
    <row r="2423" spans="4:59" s="51" customFormat="1" x14ac:dyDescent="0.25">
      <c r="D2423" s="228"/>
      <c r="G2423" s="224"/>
      <c r="H2423" s="225"/>
      <c r="I2423" s="225"/>
      <c r="J2423" s="225"/>
      <c r="K2423" s="225"/>
      <c r="L2423" s="225"/>
      <c r="M2423" s="225"/>
      <c r="N2423" s="225"/>
      <c r="O2423" s="225"/>
      <c r="P2423" s="225"/>
      <c r="Q2423" s="225"/>
      <c r="R2423" s="225"/>
      <c r="S2423" s="225"/>
      <c r="T2423" s="225"/>
      <c r="U2423" s="225"/>
      <c r="V2423" s="225"/>
      <c r="W2423" s="225"/>
      <c r="X2423" s="225"/>
      <c r="Y2423" s="225"/>
      <c r="Z2423" s="225"/>
      <c r="AA2423" s="225"/>
      <c r="AB2423" s="225"/>
      <c r="AC2423" s="225"/>
      <c r="AD2423" s="226"/>
      <c r="AE2423" s="226"/>
      <c r="AF2423" s="227"/>
      <c r="AG2423" s="227"/>
      <c r="AH2423" s="50"/>
      <c r="AI2423" s="50"/>
      <c r="AJ2423" s="50"/>
      <c r="AK2423" s="50"/>
      <c r="AL2423" s="50"/>
      <c r="AM2423" s="50"/>
      <c r="AN2423" s="50"/>
      <c r="AO2423" s="50"/>
      <c r="AP2423" s="50"/>
      <c r="AQ2423" s="50"/>
      <c r="AR2423" s="50"/>
      <c r="AS2423" s="50"/>
      <c r="AT2423" s="50"/>
      <c r="AU2423" s="50"/>
      <c r="AV2423" s="50"/>
      <c r="AW2423" s="50"/>
      <c r="AX2423" s="50"/>
      <c r="AY2423" s="50"/>
      <c r="AZ2423" s="50"/>
      <c r="BA2423" s="50"/>
      <c r="BB2423" s="50"/>
      <c r="BC2423" s="50"/>
      <c r="BD2423" s="50"/>
      <c r="BE2423" s="50"/>
      <c r="BF2423" s="50"/>
      <c r="BG2423" s="50"/>
    </row>
    <row r="2424" spans="4:59" s="51" customFormat="1" x14ac:dyDescent="0.25">
      <c r="D2424" s="228"/>
      <c r="G2424" s="224"/>
      <c r="H2424" s="225"/>
      <c r="I2424" s="225"/>
      <c r="J2424" s="225"/>
      <c r="K2424" s="225"/>
      <c r="L2424" s="225"/>
      <c r="M2424" s="225"/>
      <c r="N2424" s="225"/>
      <c r="O2424" s="225"/>
      <c r="P2424" s="225"/>
      <c r="Q2424" s="225"/>
      <c r="R2424" s="225"/>
      <c r="S2424" s="225"/>
      <c r="T2424" s="225"/>
      <c r="U2424" s="225"/>
      <c r="V2424" s="225"/>
      <c r="W2424" s="225"/>
      <c r="X2424" s="225"/>
      <c r="Y2424" s="225"/>
      <c r="Z2424" s="225"/>
      <c r="AA2424" s="225"/>
      <c r="AB2424" s="225"/>
      <c r="AC2424" s="225"/>
      <c r="AD2424" s="226"/>
      <c r="AE2424" s="226"/>
      <c r="AF2424" s="227"/>
      <c r="AG2424" s="227"/>
      <c r="AH2424" s="50"/>
      <c r="AI2424" s="50"/>
      <c r="AJ2424" s="50"/>
      <c r="AK2424" s="50"/>
      <c r="AL2424" s="50"/>
      <c r="AM2424" s="50"/>
      <c r="AN2424" s="50"/>
      <c r="AO2424" s="50"/>
      <c r="AP2424" s="50"/>
      <c r="AQ2424" s="50"/>
      <c r="AR2424" s="50"/>
      <c r="AS2424" s="50"/>
      <c r="AT2424" s="50"/>
      <c r="AU2424" s="50"/>
      <c r="AV2424" s="50"/>
      <c r="AW2424" s="50"/>
      <c r="AX2424" s="50"/>
      <c r="AY2424" s="50"/>
      <c r="AZ2424" s="50"/>
      <c r="BA2424" s="50"/>
      <c r="BB2424" s="50"/>
      <c r="BC2424" s="50"/>
      <c r="BD2424" s="50"/>
      <c r="BE2424" s="50"/>
      <c r="BF2424" s="50"/>
      <c r="BG2424" s="50"/>
    </row>
    <row r="2425" spans="4:59" s="51" customFormat="1" x14ac:dyDescent="0.25">
      <c r="D2425" s="228"/>
      <c r="G2425" s="224"/>
      <c r="H2425" s="225"/>
      <c r="I2425" s="225"/>
      <c r="J2425" s="225"/>
      <c r="K2425" s="225"/>
      <c r="L2425" s="225"/>
      <c r="M2425" s="225"/>
      <c r="N2425" s="225"/>
      <c r="O2425" s="225"/>
      <c r="P2425" s="225"/>
      <c r="Q2425" s="225"/>
      <c r="R2425" s="225"/>
      <c r="S2425" s="225"/>
      <c r="T2425" s="225"/>
      <c r="U2425" s="225"/>
      <c r="V2425" s="225"/>
      <c r="W2425" s="225"/>
      <c r="X2425" s="225"/>
      <c r="Y2425" s="225"/>
      <c r="Z2425" s="225"/>
      <c r="AA2425" s="225"/>
      <c r="AB2425" s="225"/>
      <c r="AC2425" s="225"/>
      <c r="AD2425" s="226"/>
      <c r="AE2425" s="226"/>
      <c r="AF2425" s="227"/>
      <c r="AG2425" s="227"/>
      <c r="AH2425" s="50"/>
      <c r="AI2425" s="50"/>
      <c r="AJ2425" s="50"/>
      <c r="AK2425" s="50"/>
      <c r="AL2425" s="50"/>
      <c r="AM2425" s="50"/>
      <c r="AN2425" s="50"/>
      <c r="AO2425" s="50"/>
      <c r="AP2425" s="50"/>
      <c r="AQ2425" s="50"/>
      <c r="AR2425" s="50"/>
      <c r="AS2425" s="50"/>
      <c r="AT2425" s="50"/>
      <c r="AU2425" s="50"/>
      <c r="AV2425" s="50"/>
      <c r="AW2425" s="50"/>
      <c r="AX2425" s="50"/>
      <c r="AY2425" s="50"/>
      <c r="AZ2425" s="50"/>
      <c r="BA2425" s="50"/>
      <c r="BB2425" s="50"/>
      <c r="BC2425" s="50"/>
      <c r="BD2425" s="50"/>
      <c r="BE2425" s="50"/>
      <c r="BF2425" s="50"/>
      <c r="BG2425" s="50"/>
    </row>
    <row r="2426" spans="4:59" s="51" customFormat="1" x14ac:dyDescent="0.25">
      <c r="D2426" s="228"/>
      <c r="G2426" s="224"/>
      <c r="H2426" s="225"/>
      <c r="I2426" s="225"/>
      <c r="J2426" s="225"/>
      <c r="K2426" s="225"/>
      <c r="L2426" s="225"/>
      <c r="M2426" s="225"/>
      <c r="N2426" s="225"/>
      <c r="O2426" s="225"/>
      <c r="P2426" s="225"/>
      <c r="Q2426" s="225"/>
      <c r="R2426" s="225"/>
      <c r="S2426" s="225"/>
      <c r="T2426" s="225"/>
      <c r="U2426" s="225"/>
      <c r="V2426" s="225"/>
      <c r="W2426" s="225"/>
      <c r="X2426" s="225"/>
      <c r="Y2426" s="225"/>
      <c r="Z2426" s="225"/>
      <c r="AA2426" s="225"/>
      <c r="AB2426" s="225"/>
      <c r="AC2426" s="225"/>
      <c r="AD2426" s="226"/>
      <c r="AE2426" s="226"/>
      <c r="AF2426" s="227"/>
      <c r="AG2426" s="227"/>
      <c r="AH2426" s="50"/>
      <c r="AI2426" s="50"/>
      <c r="AJ2426" s="50"/>
      <c r="AK2426" s="50"/>
      <c r="AL2426" s="50"/>
      <c r="AM2426" s="50"/>
      <c r="AN2426" s="50"/>
      <c r="AO2426" s="50"/>
      <c r="AP2426" s="50"/>
      <c r="AQ2426" s="50"/>
      <c r="AR2426" s="50"/>
      <c r="AS2426" s="50"/>
      <c r="AT2426" s="50"/>
      <c r="AU2426" s="50"/>
      <c r="AV2426" s="50"/>
      <c r="AW2426" s="50"/>
      <c r="AX2426" s="50"/>
      <c r="AY2426" s="50"/>
      <c r="AZ2426" s="50"/>
      <c r="BA2426" s="50"/>
      <c r="BB2426" s="50"/>
      <c r="BC2426" s="50"/>
      <c r="BD2426" s="50"/>
      <c r="BE2426" s="50"/>
      <c r="BF2426" s="50"/>
      <c r="BG2426" s="50"/>
    </row>
    <row r="2427" spans="4:59" s="51" customFormat="1" x14ac:dyDescent="0.25">
      <c r="D2427" s="228"/>
      <c r="G2427" s="224"/>
      <c r="H2427" s="225"/>
      <c r="I2427" s="225"/>
      <c r="J2427" s="225"/>
      <c r="K2427" s="225"/>
      <c r="L2427" s="225"/>
      <c r="M2427" s="225"/>
      <c r="N2427" s="225"/>
      <c r="O2427" s="225"/>
      <c r="P2427" s="225"/>
      <c r="Q2427" s="225"/>
      <c r="R2427" s="225"/>
      <c r="S2427" s="225"/>
      <c r="T2427" s="225"/>
      <c r="U2427" s="225"/>
      <c r="V2427" s="225"/>
      <c r="W2427" s="225"/>
      <c r="X2427" s="225"/>
      <c r="Y2427" s="225"/>
      <c r="Z2427" s="225"/>
      <c r="AA2427" s="225"/>
      <c r="AB2427" s="225"/>
      <c r="AC2427" s="225"/>
      <c r="AD2427" s="226"/>
      <c r="AE2427" s="226"/>
      <c r="AF2427" s="227"/>
      <c r="AG2427" s="227"/>
      <c r="AH2427" s="50"/>
      <c r="AI2427" s="50"/>
      <c r="AJ2427" s="50"/>
      <c r="AK2427" s="50"/>
      <c r="AL2427" s="50"/>
      <c r="AM2427" s="50"/>
      <c r="AN2427" s="50"/>
      <c r="AO2427" s="50"/>
      <c r="AP2427" s="50"/>
      <c r="AQ2427" s="50"/>
      <c r="AR2427" s="50"/>
      <c r="AS2427" s="50"/>
      <c r="AT2427" s="50"/>
      <c r="AU2427" s="50"/>
      <c r="AV2427" s="50"/>
      <c r="AW2427" s="50"/>
      <c r="AX2427" s="50"/>
      <c r="AY2427" s="50"/>
      <c r="AZ2427" s="50"/>
      <c r="BA2427" s="50"/>
      <c r="BB2427" s="50"/>
      <c r="BC2427" s="50"/>
      <c r="BD2427" s="50"/>
      <c r="BE2427" s="50"/>
      <c r="BF2427" s="50"/>
      <c r="BG2427" s="50"/>
    </row>
    <row r="2428" spans="4:59" s="51" customFormat="1" x14ac:dyDescent="0.25">
      <c r="D2428" s="228"/>
      <c r="G2428" s="224"/>
      <c r="H2428" s="225"/>
      <c r="I2428" s="225"/>
      <c r="J2428" s="225"/>
      <c r="K2428" s="225"/>
      <c r="L2428" s="225"/>
      <c r="M2428" s="225"/>
      <c r="N2428" s="225"/>
      <c r="O2428" s="225"/>
      <c r="P2428" s="225"/>
      <c r="Q2428" s="225"/>
      <c r="R2428" s="225"/>
      <c r="S2428" s="225"/>
      <c r="T2428" s="225"/>
      <c r="U2428" s="225"/>
      <c r="V2428" s="225"/>
      <c r="W2428" s="225"/>
      <c r="X2428" s="225"/>
      <c r="Y2428" s="225"/>
      <c r="Z2428" s="225"/>
      <c r="AA2428" s="225"/>
      <c r="AB2428" s="225"/>
      <c r="AC2428" s="225"/>
      <c r="AD2428" s="226"/>
      <c r="AE2428" s="226"/>
      <c r="AF2428" s="227"/>
      <c r="AG2428" s="227"/>
      <c r="AH2428" s="50"/>
      <c r="AI2428" s="50"/>
      <c r="AJ2428" s="50"/>
      <c r="AK2428" s="50"/>
      <c r="AL2428" s="50"/>
      <c r="AM2428" s="50"/>
      <c r="AN2428" s="50"/>
      <c r="AO2428" s="50"/>
      <c r="AP2428" s="50"/>
      <c r="AQ2428" s="50"/>
      <c r="AR2428" s="50"/>
      <c r="AS2428" s="50"/>
      <c r="AT2428" s="50"/>
      <c r="AU2428" s="50"/>
      <c r="AV2428" s="50"/>
      <c r="AW2428" s="50"/>
      <c r="AX2428" s="50"/>
      <c r="AY2428" s="50"/>
      <c r="AZ2428" s="50"/>
      <c r="BA2428" s="50"/>
      <c r="BB2428" s="50"/>
      <c r="BC2428" s="50"/>
      <c r="BD2428" s="50"/>
      <c r="BE2428" s="50"/>
      <c r="BF2428" s="50"/>
      <c r="BG2428" s="50"/>
    </row>
    <row r="2429" spans="4:59" s="51" customFormat="1" x14ac:dyDescent="0.25">
      <c r="D2429" s="228"/>
      <c r="G2429" s="224"/>
      <c r="H2429" s="225"/>
      <c r="I2429" s="225"/>
      <c r="J2429" s="225"/>
      <c r="K2429" s="225"/>
      <c r="L2429" s="225"/>
      <c r="M2429" s="225"/>
      <c r="N2429" s="225"/>
      <c r="O2429" s="225"/>
      <c r="P2429" s="225"/>
      <c r="Q2429" s="225"/>
      <c r="R2429" s="225"/>
      <c r="S2429" s="225"/>
      <c r="T2429" s="225"/>
      <c r="U2429" s="225"/>
      <c r="V2429" s="225"/>
      <c r="W2429" s="225"/>
      <c r="X2429" s="225"/>
      <c r="Y2429" s="225"/>
      <c r="Z2429" s="225"/>
      <c r="AA2429" s="225"/>
      <c r="AB2429" s="225"/>
      <c r="AC2429" s="225"/>
      <c r="AD2429" s="226"/>
      <c r="AE2429" s="226"/>
      <c r="AF2429" s="227"/>
      <c r="AG2429" s="227"/>
      <c r="AH2429" s="50"/>
      <c r="AI2429" s="50"/>
      <c r="AJ2429" s="50"/>
      <c r="AK2429" s="50"/>
      <c r="AL2429" s="50"/>
      <c r="AM2429" s="50"/>
      <c r="AN2429" s="50"/>
      <c r="AO2429" s="50"/>
      <c r="AP2429" s="50"/>
      <c r="AQ2429" s="50"/>
      <c r="AR2429" s="50"/>
      <c r="AS2429" s="50"/>
      <c r="AT2429" s="50"/>
      <c r="AU2429" s="50"/>
      <c r="AV2429" s="50"/>
      <c r="AW2429" s="50"/>
      <c r="AX2429" s="50"/>
      <c r="AY2429" s="50"/>
      <c r="AZ2429" s="50"/>
      <c r="BA2429" s="50"/>
      <c r="BB2429" s="50"/>
      <c r="BC2429" s="50"/>
      <c r="BD2429" s="50"/>
      <c r="BE2429" s="50"/>
      <c r="BF2429" s="50"/>
      <c r="BG2429" s="50"/>
    </row>
    <row r="2430" spans="4:59" s="51" customFormat="1" x14ac:dyDescent="0.25">
      <c r="D2430" s="228"/>
      <c r="G2430" s="224"/>
      <c r="H2430" s="225"/>
      <c r="I2430" s="225"/>
      <c r="J2430" s="225"/>
      <c r="K2430" s="225"/>
      <c r="L2430" s="225"/>
      <c r="M2430" s="225"/>
      <c r="N2430" s="225"/>
      <c r="O2430" s="225"/>
      <c r="P2430" s="225"/>
      <c r="Q2430" s="225"/>
      <c r="R2430" s="225"/>
      <c r="S2430" s="225"/>
      <c r="T2430" s="225"/>
      <c r="U2430" s="225"/>
      <c r="V2430" s="225"/>
      <c r="W2430" s="225"/>
      <c r="X2430" s="225"/>
      <c r="Y2430" s="225"/>
      <c r="Z2430" s="225"/>
      <c r="AA2430" s="225"/>
      <c r="AB2430" s="225"/>
      <c r="AC2430" s="225"/>
      <c r="AD2430" s="226"/>
      <c r="AE2430" s="226"/>
      <c r="AF2430" s="227"/>
      <c r="AG2430" s="227"/>
      <c r="AH2430" s="50"/>
      <c r="AI2430" s="50"/>
      <c r="AJ2430" s="50"/>
      <c r="AK2430" s="50"/>
      <c r="AL2430" s="50"/>
      <c r="AM2430" s="50"/>
      <c r="AN2430" s="50"/>
      <c r="AO2430" s="50"/>
      <c r="AP2430" s="50"/>
      <c r="AQ2430" s="50"/>
      <c r="AR2430" s="50"/>
      <c r="AS2430" s="50"/>
      <c r="AT2430" s="50"/>
      <c r="AU2430" s="50"/>
      <c r="AV2430" s="50"/>
      <c r="AW2430" s="50"/>
      <c r="AX2430" s="50"/>
      <c r="AY2430" s="50"/>
      <c r="AZ2430" s="50"/>
      <c r="BA2430" s="50"/>
      <c r="BB2430" s="50"/>
      <c r="BC2430" s="50"/>
      <c r="BD2430" s="50"/>
      <c r="BE2430" s="50"/>
      <c r="BF2430" s="50"/>
      <c r="BG2430" s="50"/>
    </row>
    <row r="2431" spans="4:59" s="51" customFormat="1" x14ac:dyDescent="0.25">
      <c r="D2431" s="228"/>
      <c r="G2431" s="224"/>
      <c r="H2431" s="225"/>
      <c r="I2431" s="225"/>
      <c r="J2431" s="225"/>
      <c r="K2431" s="225"/>
      <c r="L2431" s="225"/>
      <c r="M2431" s="225"/>
      <c r="N2431" s="225"/>
      <c r="O2431" s="225"/>
      <c r="P2431" s="225"/>
      <c r="Q2431" s="225"/>
      <c r="R2431" s="225"/>
      <c r="S2431" s="225"/>
      <c r="T2431" s="225"/>
      <c r="U2431" s="225"/>
      <c r="V2431" s="225"/>
      <c r="W2431" s="225"/>
      <c r="X2431" s="225"/>
      <c r="Y2431" s="225"/>
      <c r="Z2431" s="225"/>
      <c r="AA2431" s="225"/>
      <c r="AB2431" s="225"/>
      <c r="AC2431" s="225"/>
      <c r="AD2431" s="226"/>
      <c r="AE2431" s="226"/>
      <c r="AF2431" s="227"/>
      <c r="AG2431" s="227"/>
      <c r="AH2431" s="50"/>
      <c r="AI2431" s="50"/>
      <c r="AJ2431" s="50"/>
      <c r="AK2431" s="50"/>
      <c r="AL2431" s="50"/>
      <c r="AM2431" s="50"/>
      <c r="AN2431" s="50"/>
      <c r="AO2431" s="50"/>
      <c r="AP2431" s="50"/>
      <c r="AQ2431" s="50"/>
      <c r="AR2431" s="50"/>
      <c r="AS2431" s="50"/>
      <c r="AT2431" s="50"/>
      <c r="AU2431" s="50"/>
      <c r="AV2431" s="50"/>
      <c r="AW2431" s="50"/>
      <c r="AX2431" s="50"/>
      <c r="AY2431" s="50"/>
      <c r="AZ2431" s="50"/>
      <c r="BA2431" s="50"/>
      <c r="BB2431" s="50"/>
      <c r="BC2431" s="50"/>
      <c r="BD2431" s="50"/>
      <c r="BE2431" s="50"/>
      <c r="BF2431" s="50"/>
      <c r="BG2431" s="50"/>
    </row>
    <row r="2432" spans="4:59" s="51" customFormat="1" x14ac:dyDescent="0.25">
      <c r="D2432" s="228"/>
      <c r="G2432" s="224"/>
      <c r="H2432" s="225"/>
      <c r="I2432" s="225"/>
      <c r="J2432" s="225"/>
      <c r="K2432" s="225"/>
      <c r="L2432" s="225"/>
      <c r="M2432" s="225"/>
      <c r="N2432" s="225"/>
      <c r="O2432" s="225"/>
      <c r="P2432" s="225"/>
      <c r="Q2432" s="225"/>
      <c r="R2432" s="225"/>
      <c r="S2432" s="225"/>
      <c r="T2432" s="225"/>
      <c r="U2432" s="225"/>
      <c r="V2432" s="225"/>
      <c r="W2432" s="225"/>
      <c r="X2432" s="225"/>
      <c r="Y2432" s="225"/>
      <c r="Z2432" s="225"/>
      <c r="AA2432" s="225"/>
      <c r="AB2432" s="225"/>
      <c r="AC2432" s="225"/>
      <c r="AD2432" s="226"/>
      <c r="AE2432" s="226"/>
      <c r="AF2432" s="227"/>
      <c r="AG2432" s="227"/>
      <c r="AH2432" s="50"/>
      <c r="AI2432" s="50"/>
      <c r="AJ2432" s="50"/>
      <c r="AK2432" s="50"/>
      <c r="AL2432" s="50"/>
      <c r="AM2432" s="50"/>
      <c r="AN2432" s="50"/>
      <c r="AO2432" s="50"/>
      <c r="AP2432" s="50"/>
      <c r="AQ2432" s="50"/>
      <c r="AR2432" s="50"/>
      <c r="AS2432" s="50"/>
      <c r="AT2432" s="50"/>
      <c r="AU2432" s="50"/>
      <c r="AV2432" s="50"/>
      <c r="AW2432" s="50"/>
      <c r="AX2432" s="50"/>
      <c r="AY2432" s="50"/>
      <c r="AZ2432" s="50"/>
      <c r="BA2432" s="50"/>
      <c r="BB2432" s="50"/>
      <c r="BC2432" s="50"/>
      <c r="BD2432" s="50"/>
      <c r="BE2432" s="50"/>
      <c r="BF2432" s="50"/>
      <c r="BG2432" s="50"/>
    </row>
    <row r="2433" spans="4:59" s="51" customFormat="1" x14ac:dyDescent="0.25">
      <c r="D2433" s="228"/>
      <c r="G2433" s="224"/>
      <c r="H2433" s="225"/>
      <c r="I2433" s="225"/>
      <c r="J2433" s="225"/>
      <c r="K2433" s="225"/>
      <c r="L2433" s="225"/>
      <c r="M2433" s="225"/>
      <c r="N2433" s="225"/>
      <c r="O2433" s="225"/>
      <c r="P2433" s="225"/>
      <c r="Q2433" s="225"/>
      <c r="R2433" s="225"/>
      <c r="S2433" s="225"/>
      <c r="T2433" s="225"/>
      <c r="U2433" s="225"/>
      <c r="V2433" s="225"/>
      <c r="W2433" s="225"/>
      <c r="X2433" s="225"/>
      <c r="Y2433" s="225"/>
      <c r="Z2433" s="225"/>
      <c r="AA2433" s="225"/>
      <c r="AB2433" s="225"/>
      <c r="AC2433" s="225"/>
      <c r="AD2433" s="226"/>
      <c r="AE2433" s="226"/>
      <c r="AF2433" s="227"/>
      <c r="AG2433" s="227"/>
      <c r="AH2433" s="50"/>
      <c r="AI2433" s="50"/>
      <c r="AJ2433" s="50"/>
      <c r="AK2433" s="50"/>
      <c r="AL2433" s="50"/>
      <c r="AM2433" s="50"/>
      <c r="AN2433" s="50"/>
      <c r="AO2433" s="50"/>
      <c r="AP2433" s="50"/>
      <c r="AQ2433" s="50"/>
      <c r="AR2433" s="50"/>
      <c r="AS2433" s="50"/>
      <c r="AT2433" s="50"/>
      <c r="AU2433" s="50"/>
      <c r="AV2433" s="50"/>
      <c r="AW2433" s="50"/>
      <c r="AX2433" s="50"/>
      <c r="AY2433" s="50"/>
      <c r="AZ2433" s="50"/>
      <c r="BA2433" s="50"/>
      <c r="BB2433" s="50"/>
      <c r="BC2433" s="50"/>
      <c r="BD2433" s="50"/>
      <c r="BE2433" s="50"/>
      <c r="BF2433" s="50"/>
      <c r="BG2433" s="50"/>
    </row>
    <row r="2434" spans="4:59" s="51" customFormat="1" x14ac:dyDescent="0.25">
      <c r="D2434" s="228"/>
      <c r="G2434" s="224"/>
      <c r="H2434" s="225"/>
      <c r="I2434" s="225"/>
      <c r="J2434" s="225"/>
      <c r="K2434" s="225"/>
      <c r="L2434" s="225"/>
      <c r="M2434" s="225"/>
      <c r="N2434" s="225"/>
      <c r="O2434" s="225"/>
      <c r="P2434" s="225"/>
      <c r="Q2434" s="225"/>
      <c r="R2434" s="225"/>
      <c r="S2434" s="225"/>
      <c r="T2434" s="225"/>
      <c r="U2434" s="225"/>
      <c r="V2434" s="225"/>
      <c r="W2434" s="225"/>
      <c r="X2434" s="225"/>
      <c r="Y2434" s="225"/>
      <c r="Z2434" s="225"/>
      <c r="AA2434" s="225"/>
      <c r="AB2434" s="225"/>
      <c r="AC2434" s="225"/>
      <c r="AD2434" s="226"/>
      <c r="AE2434" s="226"/>
      <c r="AF2434" s="227"/>
      <c r="AG2434" s="227"/>
      <c r="AH2434" s="50"/>
      <c r="AI2434" s="50"/>
      <c r="AJ2434" s="50"/>
      <c r="AK2434" s="50"/>
      <c r="AL2434" s="50"/>
      <c r="AM2434" s="50"/>
      <c r="AN2434" s="50"/>
      <c r="AO2434" s="50"/>
      <c r="AP2434" s="50"/>
      <c r="AQ2434" s="50"/>
      <c r="AR2434" s="50"/>
      <c r="AS2434" s="50"/>
      <c r="AT2434" s="50"/>
      <c r="AU2434" s="50"/>
      <c r="AV2434" s="50"/>
      <c r="AW2434" s="50"/>
      <c r="AX2434" s="50"/>
      <c r="AY2434" s="50"/>
      <c r="AZ2434" s="50"/>
      <c r="BA2434" s="50"/>
      <c r="BB2434" s="50"/>
      <c r="BC2434" s="50"/>
      <c r="BD2434" s="50"/>
      <c r="BE2434" s="50"/>
      <c r="BF2434" s="50"/>
      <c r="BG2434" s="50"/>
    </row>
    <row r="2435" spans="4:59" s="51" customFormat="1" x14ac:dyDescent="0.25">
      <c r="D2435" s="228"/>
      <c r="G2435" s="224"/>
      <c r="H2435" s="225"/>
      <c r="I2435" s="225"/>
      <c r="J2435" s="225"/>
      <c r="K2435" s="225"/>
      <c r="L2435" s="225"/>
      <c r="M2435" s="225"/>
      <c r="N2435" s="225"/>
      <c r="O2435" s="225"/>
      <c r="P2435" s="225"/>
      <c r="Q2435" s="225"/>
      <c r="R2435" s="225"/>
      <c r="S2435" s="225"/>
      <c r="T2435" s="225"/>
      <c r="U2435" s="225"/>
      <c r="V2435" s="225"/>
      <c r="W2435" s="225"/>
      <c r="X2435" s="225"/>
      <c r="Y2435" s="225"/>
      <c r="Z2435" s="225"/>
      <c r="AA2435" s="225"/>
      <c r="AB2435" s="225"/>
      <c r="AC2435" s="225"/>
      <c r="AD2435" s="226"/>
      <c r="AE2435" s="226"/>
      <c r="AF2435" s="227"/>
      <c r="AG2435" s="227"/>
      <c r="AH2435" s="50"/>
      <c r="AI2435" s="50"/>
      <c r="AJ2435" s="50"/>
      <c r="AK2435" s="50"/>
      <c r="AL2435" s="50"/>
      <c r="AM2435" s="50"/>
      <c r="AN2435" s="50"/>
      <c r="AO2435" s="50"/>
      <c r="AP2435" s="50"/>
      <c r="AQ2435" s="50"/>
      <c r="AR2435" s="50"/>
      <c r="AS2435" s="50"/>
      <c r="AT2435" s="50"/>
      <c r="AU2435" s="50"/>
      <c r="AV2435" s="50"/>
      <c r="AW2435" s="50"/>
      <c r="AX2435" s="50"/>
      <c r="AY2435" s="50"/>
      <c r="AZ2435" s="50"/>
      <c r="BA2435" s="50"/>
      <c r="BB2435" s="50"/>
      <c r="BC2435" s="50"/>
      <c r="BD2435" s="50"/>
      <c r="BE2435" s="50"/>
      <c r="BF2435" s="50"/>
      <c r="BG2435" s="50"/>
    </row>
    <row r="2436" spans="4:59" s="51" customFormat="1" x14ac:dyDescent="0.25">
      <c r="D2436" s="228"/>
      <c r="G2436" s="224"/>
      <c r="H2436" s="225"/>
      <c r="I2436" s="225"/>
      <c r="J2436" s="225"/>
      <c r="K2436" s="225"/>
      <c r="L2436" s="225"/>
      <c r="M2436" s="225"/>
      <c r="N2436" s="225"/>
      <c r="O2436" s="225"/>
      <c r="P2436" s="225"/>
      <c r="Q2436" s="225"/>
      <c r="R2436" s="225"/>
      <c r="S2436" s="225"/>
      <c r="T2436" s="225"/>
      <c r="U2436" s="225"/>
      <c r="V2436" s="225"/>
      <c r="W2436" s="225"/>
      <c r="X2436" s="225"/>
      <c r="Y2436" s="225"/>
      <c r="Z2436" s="225"/>
      <c r="AA2436" s="225"/>
      <c r="AB2436" s="225"/>
      <c r="AC2436" s="225"/>
      <c r="AD2436" s="226"/>
      <c r="AE2436" s="226"/>
      <c r="AF2436" s="227"/>
      <c r="AG2436" s="227"/>
      <c r="AH2436" s="50"/>
      <c r="AI2436" s="50"/>
      <c r="AJ2436" s="50"/>
      <c r="AK2436" s="50"/>
      <c r="AL2436" s="50"/>
      <c r="AM2436" s="50"/>
      <c r="AN2436" s="50"/>
      <c r="AO2436" s="50"/>
      <c r="AP2436" s="50"/>
      <c r="AQ2436" s="50"/>
      <c r="AR2436" s="50"/>
      <c r="AS2436" s="50"/>
      <c r="AT2436" s="50"/>
      <c r="AU2436" s="50"/>
      <c r="AV2436" s="50"/>
      <c r="AW2436" s="50"/>
      <c r="AX2436" s="50"/>
      <c r="AY2436" s="50"/>
      <c r="AZ2436" s="50"/>
      <c r="BA2436" s="50"/>
      <c r="BB2436" s="50"/>
      <c r="BC2436" s="50"/>
      <c r="BD2436" s="50"/>
      <c r="BE2436" s="50"/>
      <c r="BF2436" s="50"/>
      <c r="BG2436" s="50"/>
    </row>
    <row r="2437" spans="4:59" s="51" customFormat="1" x14ac:dyDescent="0.25">
      <c r="D2437" s="228"/>
      <c r="G2437" s="224"/>
      <c r="H2437" s="225"/>
      <c r="I2437" s="225"/>
      <c r="J2437" s="225"/>
      <c r="K2437" s="225"/>
      <c r="L2437" s="225"/>
      <c r="M2437" s="225"/>
      <c r="N2437" s="225"/>
      <c r="O2437" s="225"/>
      <c r="P2437" s="225"/>
      <c r="Q2437" s="225"/>
      <c r="R2437" s="225"/>
      <c r="S2437" s="225"/>
      <c r="T2437" s="225"/>
      <c r="U2437" s="225"/>
      <c r="V2437" s="225"/>
      <c r="W2437" s="225"/>
      <c r="X2437" s="225"/>
      <c r="Y2437" s="225"/>
      <c r="Z2437" s="225"/>
      <c r="AA2437" s="225"/>
      <c r="AB2437" s="225"/>
      <c r="AC2437" s="225"/>
      <c r="AD2437" s="226"/>
      <c r="AE2437" s="226"/>
      <c r="AF2437" s="227"/>
      <c r="AG2437" s="227"/>
      <c r="AH2437" s="50"/>
      <c r="AI2437" s="50"/>
      <c r="AJ2437" s="50"/>
      <c r="AK2437" s="50"/>
      <c r="AL2437" s="50"/>
      <c r="AM2437" s="50"/>
      <c r="AN2437" s="50"/>
      <c r="AO2437" s="50"/>
      <c r="AP2437" s="50"/>
      <c r="AQ2437" s="50"/>
      <c r="AR2437" s="50"/>
      <c r="AS2437" s="50"/>
      <c r="AT2437" s="50"/>
      <c r="AU2437" s="50"/>
      <c r="AV2437" s="50"/>
      <c r="AW2437" s="50"/>
      <c r="AX2437" s="50"/>
      <c r="AY2437" s="50"/>
      <c r="AZ2437" s="50"/>
      <c r="BA2437" s="50"/>
      <c r="BB2437" s="50"/>
      <c r="BC2437" s="50"/>
      <c r="BD2437" s="50"/>
      <c r="BE2437" s="50"/>
      <c r="BF2437" s="50"/>
      <c r="BG2437" s="50"/>
    </row>
    <row r="2438" spans="4:59" s="51" customFormat="1" x14ac:dyDescent="0.25">
      <c r="D2438" s="228"/>
      <c r="G2438" s="224"/>
      <c r="H2438" s="225"/>
      <c r="I2438" s="225"/>
      <c r="J2438" s="225"/>
      <c r="K2438" s="225"/>
      <c r="L2438" s="225"/>
      <c r="M2438" s="225"/>
      <c r="N2438" s="225"/>
      <c r="O2438" s="225"/>
      <c r="P2438" s="225"/>
      <c r="Q2438" s="225"/>
      <c r="R2438" s="225"/>
      <c r="S2438" s="225"/>
      <c r="T2438" s="225"/>
      <c r="U2438" s="225"/>
      <c r="V2438" s="225"/>
      <c r="W2438" s="225"/>
      <c r="X2438" s="225"/>
      <c r="Y2438" s="225"/>
      <c r="Z2438" s="225"/>
      <c r="AA2438" s="225"/>
      <c r="AB2438" s="225"/>
      <c r="AC2438" s="225"/>
      <c r="AD2438" s="226"/>
      <c r="AE2438" s="226"/>
      <c r="AF2438" s="227"/>
      <c r="AG2438" s="227"/>
      <c r="AH2438" s="50"/>
      <c r="AI2438" s="50"/>
      <c r="AJ2438" s="50"/>
      <c r="AK2438" s="50"/>
      <c r="AL2438" s="50"/>
      <c r="AM2438" s="50"/>
      <c r="AN2438" s="50"/>
      <c r="AO2438" s="50"/>
      <c r="AP2438" s="50"/>
      <c r="AQ2438" s="50"/>
      <c r="AR2438" s="50"/>
      <c r="AS2438" s="50"/>
      <c r="AT2438" s="50"/>
      <c r="AU2438" s="50"/>
      <c r="AV2438" s="50"/>
      <c r="AW2438" s="50"/>
      <c r="AX2438" s="50"/>
      <c r="AY2438" s="50"/>
      <c r="AZ2438" s="50"/>
      <c r="BA2438" s="50"/>
      <c r="BB2438" s="50"/>
      <c r="BC2438" s="50"/>
      <c r="BD2438" s="50"/>
      <c r="BE2438" s="50"/>
      <c r="BF2438" s="50"/>
      <c r="BG2438" s="50"/>
    </row>
    <row r="2439" spans="4:59" s="51" customFormat="1" x14ac:dyDescent="0.25">
      <c r="D2439" s="228"/>
      <c r="G2439" s="224"/>
      <c r="H2439" s="225"/>
      <c r="I2439" s="225"/>
      <c r="J2439" s="225"/>
      <c r="K2439" s="225"/>
      <c r="L2439" s="225"/>
      <c r="M2439" s="225"/>
      <c r="N2439" s="225"/>
      <c r="O2439" s="225"/>
      <c r="P2439" s="225"/>
      <c r="Q2439" s="225"/>
      <c r="R2439" s="225"/>
      <c r="S2439" s="225"/>
      <c r="T2439" s="225"/>
      <c r="U2439" s="225"/>
      <c r="V2439" s="225"/>
      <c r="W2439" s="225"/>
      <c r="X2439" s="225"/>
      <c r="Y2439" s="225"/>
      <c r="Z2439" s="225"/>
      <c r="AA2439" s="225"/>
      <c r="AB2439" s="225"/>
      <c r="AC2439" s="225"/>
      <c r="AD2439" s="226"/>
      <c r="AE2439" s="226"/>
      <c r="AF2439" s="227"/>
      <c r="AG2439" s="227"/>
      <c r="AH2439" s="50"/>
      <c r="AI2439" s="50"/>
      <c r="AJ2439" s="50"/>
      <c r="AK2439" s="50"/>
      <c r="AL2439" s="50"/>
      <c r="AM2439" s="50"/>
      <c r="AN2439" s="50"/>
      <c r="AO2439" s="50"/>
      <c r="AP2439" s="50"/>
      <c r="AQ2439" s="50"/>
      <c r="AR2439" s="50"/>
      <c r="AS2439" s="50"/>
      <c r="AT2439" s="50"/>
      <c r="AU2439" s="50"/>
      <c r="AV2439" s="50"/>
      <c r="AW2439" s="50"/>
      <c r="AX2439" s="50"/>
      <c r="AY2439" s="50"/>
      <c r="AZ2439" s="50"/>
      <c r="BA2439" s="50"/>
      <c r="BB2439" s="50"/>
      <c r="BC2439" s="50"/>
      <c r="BD2439" s="50"/>
      <c r="BE2439" s="50"/>
      <c r="BF2439" s="50"/>
      <c r="BG2439" s="50"/>
    </row>
    <row r="2440" spans="4:59" s="51" customFormat="1" x14ac:dyDescent="0.25">
      <c r="D2440" s="228"/>
      <c r="G2440" s="224"/>
      <c r="H2440" s="225"/>
      <c r="I2440" s="225"/>
      <c r="J2440" s="225"/>
      <c r="K2440" s="225"/>
      <c r="L2440" s="225"/>
      <c r="M2440" s="225"/>
      <c r="N2440" s="225"/>
      <c r="O2440" s="225"/>
      <c r="P2440" s="225"/>
      <c r="Q2440" s="225"/>
      <c r="R2440" s="225"/>
      <c r="S2440" s="225"/>
      <c r="T2440" s="225"/>
      <c r="U2440" s="225"/>
      <c r="V2440" s="225"/>
      <c r="W2440" s="225"/>
      <c r="X2440" s="225"/>
      <c r="Y2440" s="225"/>
      <c r="Z2440" s="225"/>
      <c r="AA2440" s="225"/>
      <c r="AB2440" s="225"/>
      <c r="AC2440" s="225"/>
      <c r="AD2440" s="226"/>
      <c r="AE2440" s="226"/>
      <c r="AF2440" s="227"/>
      <c r="AG2440" s="227"/>
      <c r="AH2440" s="50"/>
      <c r="AI2440" s="50"/>
      <c r="AJ2440" s="50"/>
      <c r="AK2440" s="50"/>
      <c r="AL2440" s="50"/>
      <c r="AM2440" s="50"/>
      <c r="AN2440" s="50"/>
      <c r="AO2440" s="50"/>
      <c r="AP2440" s="50"/>
      <c r="AQ2440" s="50"/>
      <c r="AR2440" s="50"/>
      <c r="AS2440" s="50"/>
      <c r="AT2440" s="50"/>
      <c r="AU2440" s="50"/>
      <c r="AV2440" s="50"/>
      <c r="AW2440" s="50"/>
      <c r="AX2440" s="50"/>
      <c r="AY2440" s="50"/>
      <c r="AZ2440" s="50"/>
      <c r="BA2440" s="50"/>
      <c r="BB2440" s="50"/>
      <c r="BC2440" s="50"/>
      <c r="BD2440" s="50"/>
      <c r="BE2440" s="50"/>
      <c r="BF2440" s="50"/>
      <c r="BG2440" s="50"/>
    </row>
    <row r="2441" spans="4:59" s="51" customFormat="1" x14ac:dyDescent="0.25">
      <c r="D2441" s="228"/>
      <c r="G2441" s="224"/>
      <c r="H2441" s="225"/>
      <c r="I2441" s="225"/>
      <c r="J2441" s="225"/>
      <c r="K2441" s="225"/>
      <c r="L2441" s="225"/>
      <c r="M2441" s="225"/>
      <c r="N2441" s="225"/>
      <c r="O2441" s="225"/>
      <c r="P2441" s="225"/>
      <c r="Q2441" s="225"/>
      <c r="R2441" s="225"/>
      <c r="S2441" s="225"/>
      <c r="T2441" s="225"/>
      <c r="U2441" s="225"/>
      <c r="V2441" s="225"/>
      <c r="W2441" s="225"/>
      <c r="X2441" s="225"/>
      <c r="Y2441" s="225"/>
      <c r="Z2441" s="225"/>
      <c r="AA2441" s="225"/>
      <c r="AB2441" s="225"/>
      <c r="AC2441" s="225"/>
      <c r="AD2441" s="226"/>
      <c r="AE2441" s="226"/>
      <c r="AF2441" s="227"/>
      <c r="AG2441" s="227"/>
      <c r="AH2441" s="50"/>
      <c r="AI2441" s="50"/>
      <c r="AJ2441" s="50"/>
      <c r="AK2441" s="50"/>
      <c r="AL2441" s="50"/>
      <c r="AM2441" s="50"/>
      <c r="AN2441" s="50"/>
      <c r="AO2441" s="50"/>
      <c r="AP2441" s="50"/>
      <c r="AQ2441" s="50"/>
      <c r="AR2441" s="50"/>
      <c r="AS2441" s="50"/>
      <c r="AT2441" s="50"/>
      <c r="AU2441" s="50"/>
      <c r="AV2441" s="50"/>
      <c r="AW2441" s="50"/>
      <c r="AX2441" s="50"/>
      <c r="AY2441" s="50"/>
      <c r="AZ2441" s="50"/>
      <c r="BA2441" s="50"/>
      <c r="BB2441" s="50"/>
      <c r="BC2441" s="50"/>
      <c r="BD2441" s="50"/>
      <c r="BE2441" s="50"/>
      <c r="BF2441" s="50"/>
      <c r="BG2441" s="50"/>
    </row>
    <row r="2442" spans="4:59" s="51" customFormat="1" x14ac:dyDescent="0.25">
      <c r="D2442" s="228"/>
      <c r="G2442" s="224"/>
      <c r="H2442" s="225"/>
      <c r="I2442" s="225"/>
      <c r="J2442" s="225"/>
      <c r="K2442" s="225"/>
      <c r="L2442" s="225"/>
      <c r="M2442" s="225"/>
      <c r="N2442" s="225"/>
      <c r="O2442" s="225"/>
      <c r="P2442" s="225"/>
      <c r="Q2442" s="225"/>
      <c r="R2442" s="225"/>
      <c r="S2442" s="225"/>
      <c r="T2442" s="225"/>
      <c r="U2442" s="225"/>
      <c r="V2442" s="225"/>
      <c r="W2442" s="225"/>
      <c r="X2442" s="225"/>
      <c r="Y2442" s="225"/>
      <c r="Z2442" s="225"/>
      <c r="AA2442" s="225"/>
      <c r="AB2442" s="225"/>
      <c r="AC2442" s="225"/>
      <c r="AD2442" s="226"/>
      <c r="AE2442" s="226"/>
      <c r="AF2442" s="227"/>
      <c r="AG2442" s="227"/>
      <c r="AH2442" s="50"/>
      <c r="AI2442" s="50"/>
      <c r="AJ2442" s="50"/>
      <c r="AK2442" s="50"/>
      <c r="AL2442" s="50"/>
      <c r="AM2442" s="50"/>
      <c r="AN2442" s="50"/>
      <c r="AO2442" s="50"/>
      <c r="AP2442" s="50"/>
      <c r="AQ2442" s="50"/>
      <c r="AR2442" s="50"/>
      <c r="AS2442" s="50"/>
      <c r="AT2442" s="50"/>
      <c r="AU2442" s="50"/>
      <c r="AV2442" s="50"/>
      <c r="AW2442" s="50"/>
      <c r="AX2442" s="50"/>
      <c r="AY2442" s="50"/>
      <c r="AZ2442" s="50"/>
      <c r="BA2442" s="50"/>
      <c r="BB2442" s="50"/>
      <c r="BC2442" s="50"/>
      <c r="BD2442" s="50"/>
      <c r="BE2442" s="50"/>
      <c r="BF2442" s="50"/>
      <c r="BG2442" s="50"/>
    </row>
    <row r="2443" spans="4:59" s="51" customFormat="1" x14ac:dyDescent="0.25">
      <c r="D2443" s="228"/>
      <c r="G2443" s="224"/>
      <c r="H2443" s="225"/>
      <c r="I2443" s="225"/>
      <c r="J2443" s="225"/>
      <c r="K2443" s="225"/>
      <c r="L2443" s="225"/>
      <c r="M2443" s="225"/>
      <c r="N2443" s="225"/>
      <c r="O2443" s="225"/>
      <c r="P2443" s="225"/>
      <c r="Q2443" s="225"/>
      <c r="R2443" s="225"/>
      <c r="S2443" s="225"/>
      <c r="T2443" s="225"/>
      <c r="U2443" s="225"/>
      <c r="V2443" s="225"/>
      <c r="W2443" s="225"/>
      <c r="X2443" s="225"/>
      <c r="Y2443" s="225"/>
      <c r="Z2443" s="225"/>
      <c r="AA2443" s="225"/>
      <c r="AB2443" s="225"/>
      <c r="AC2443" s="225"/>
      <c r="AD2443" s="226"/>
      <c r="AE2443" s="226"/>
      <c r="AF2443" s="227"/>
      <c r="AG2443" s="227"/>
      <c r="AH2443" s="50"/>
      <c r="AI2443" s="50"/>
      <c r="AJ2443" s="50"/>
      <c r="AK2443" s="50"/>
      <c r="AL2443" s="50"/>
      <c r="AM2443" s="50"/>
      <c r="AN2443" s="50"/>
      <c r="AO2443" s="50"/>
      <c r="AP2443" s="50"/>
      <c r="AQ2443" s="50"/>
      <c r="AR2443" s="50"/>
      <c r="AS2443" s="50"/>
      <c r="AT2443" s="50"/>
      <c r="AU2443" s="50"/>
      <c r="AV2443" s="50"/>
      <c r="AW2443" s="50"/>
      <c r="AX2443" s="50"/>
      <c r="AY2443" s="50"/>
      <c r="AZ2443" s="50"/>
      <c r="BA2443" s="50"/>
      <c r="BB2443" s="50"/>
      <c r="BC2443" s="50"/>
      <c r="BD2443" s="50"/>
      <c r="BE2443" s="50"/>
      <c r="BF2443" s="50"/>
      <c r="BG2443" s="50"/>
    </row>
    <row r="2444" spans="4:59" s="51" customFormat="1" x14ac:dyDescent="0.25">
      <c r="D2444" s="228"/>
      <c r="G2444" s="224"/>
      <c r="H2444" s="225"/>
      <c r="I2444" s="225"/>
      <c r="J2444" s="225"/>
      <c r="K2444" s="225"/>
      <c r="L2444" s="225"/>
      <c r="M2444" s="225"/>
      <c r="N2444" s="225"/>
      <c r="O2444" s="225"/>
      <c r="P2444" s="225"/>
      <c r="Q2444" s="225"/>
      <c r="R2444" s="225"/>
      <c r="S2444" s="225"/>
      <c r="T2444" s="225"/>
      <c r="U2444" s="225"/>
      <c r="V2444" s="225"/>
      <c r="W2444" s="225"/>
      <c r="X2444" s="225"/>
      <c r="Y2444" s="225"/>
      <c r="Z2444" s="225"/>
      <c r="AA2444" s="225"/>
      <c r="AB2444" s="225"/>
      <c r="AC2444" s="225"/>
      <c r="AD2444" s="226"/>
      <c r="AE2444" s="226"/>
      <c r="AF2444" s="227"/>
      <c r="AG2444" s="227"/>
      <c r="AH2444" s="50"/>
      <c r="AI2444" s="50"/>
      <c r="AJ2444" s="50"/>
      <c r="AK2444" s="50"/>
      <c r="AL2444" s="50"/>
      <c r="AM2444" s="50"/>
      <c r="AN2444" s="50"/>
      <c r="AO2444" s="50"/>
      <c r="AP2444" s="50"/>
      <c r="AQ2444" s="50"/>
      <c r="AR2444" s="50"/>
      <c r="AS2444" s="50"/>
      <c r="AT2444" s="50"/>
      <c r="AU2444" s="50"/>
      <c r="AV2444" s="50"/>
      <c r="AW2444" s="50"/>
      <c r="AX2444" s="50"/>
      <c r="AY2444" s="50"/>
      <c r="AZ2444" s="50"/>
      <c r="BA2444" s="50"/>
      <c r="BB2444" s="50"/>
      <c r="BC2444" s="50"/>
      <c r="BD2444" s="50"/>
      <c r="BE2444" s="50"/>
      <c r="BF2444" s="50"/>
      <c r="BG2444" s="50"/>
    </row>
    <row r="2445" spans="4:59" s="51" customFormat="1" x14ac:dyDescent="0.25">
      <c r="D2445" s="228"/>
      <c r="G2445" s="224"/>
      <c r="H2445" s="225"/>
      <c r="I2445" s="225"/>
      <c r="J2445" s="225"/>
      <c r="K2445" s="225"/>
      <c r="L2445" s="225"/>
      <c r="M2445" s="225"/>
      <c r="N2445" s="225"/>
      <c r="O2445" s="225"/>
      <c r="P2445" s="225"/>
      <c r="Q2445" s="225"/>
      <c r="R2445" s="225"/>
      <c r="S2445" s="225"/>
      <c r="T2445" s="225"/>
      <c r="U2445" s="225"/>
      <c r="V2445" s="225"/>
      <c r="W2445" s="225"/>
      <c r="X2445" s="225"/>
      <c r="Y2445" s="225"/>
      <c r="Z2445" s="225"/>
      <c r="AA2445" s="225"/>
      <c r="AB2445" s="225"/>
      <c r="AC2445" s="225"/>
      <c r="AD2445" s="226"/>
      <c r="AE2445" s="226"/>
      <c r="AF2445" s="227"/>
      <c r="AG2445" s="227"/>
      <c r="AH2445" s="50"/>
      <c r="AI2445" s="50"/>
      <c r="AJ2445" s="50"/>
      <c r="AK2445" s="50"/>
      <c r="AL2445" s="50"/>
      <c r="AM2445" s="50"/>
      <c r="AN2445" s="50"/>
      <c r="AO2445" s="50"/>
      <c r="AP2445" s="50"/>
      <c r="AQ2445" s="50"/>
      <c r="AR2445" s="50"/>
      <c r="AS2445" s="50"/>
      <c r="AT2445" s="50"/>
      <c r="AU2445" s="50"/>
      <c r="AV2445" s="50"/>
      <c r="AW2445" s="50"/>
      <c r="AX2445" s="50"/>
      <c r="AY2445" s="50"/>
      <c r="AZ2445" s="50"/>
      <c r="BA2445" s="50"/>
      <c r="BB2445" s="50"/>
      <c r="BC2445" s="50"/>
      <c r="BD2445" s="50"/>
      <c r="BE2445" s="50"/>
      <c r="BF2445" s="50"/>
      <c r="BG2445" s="50"/>
    </row>
    <row r="2446" spans="4:59" s="51" customFormat="1" x14ac:dyDescent="0.25">
      <c r="D2446" s="228"/>
      <c r="G2446" s="224"/>
      <c r="H2446" s="225"/>
      <c r="I2446" s="225"/>
      <c r="J2446" s="225"/>
      <c r="K2446" s="225"/>
      <c r="L2446" s="225"/>
      <c r="M2446" s="225"/>
      <c r="N2446" s="225"/>
      <c r="O2446" s="225"/>
      <c r="P2446" s="225"/>
      <c r="Q2446" s="225"/>
      <c r="R2446" s="225"/>
      <c r="S2446" s="225"/>
      <c r="T2446" s="225"/>
      <c r="U2446" s="225"/>
      <c r="V2446" s="225"/>
      <c r="W2446" s="225"/>
      <c r="X2446" s="225"/>
      <c r="Y2446" s="225"/>
      <c r="Z2446" s="225"/>
      <c r="AA2446" s="225"/>
      <c r="AB2446" s="225"/>
      <c r="AC2446" s="225"/>
      <c r="AD2446" s="226"/>
      <c r="AE2446" s="226"/>
      <c r="AF2446" s="227"/>
      <c r="AG2446" s="227"/>
      <c r="AH2446" s="50"/>
      <c r="AI2446" s="50"/>
      <c r="AJ2446" s="50"/>
      <c r="AK2446" s="50"/>
      <c r="AL2446" s="50"/>
      <c r="AM2446" s="50"/>
      <c r="AN2446" s="50"/>
      <c r="AO2446" s="50"/>
      <c r="AP2446" s="50"/>
      <c r="AQ2446" s="50"/>
      <c r="AR2446" s="50"/>
      <c r="AS2446" s="50"/>
      <c r="AT2446" s="50"/>
      <c r="AU2446" s="50"/>
      <c r="AV2446" s="50"/>
      <c r="AW2446" s="50"/>
      <c r="AX2446" s="50"/>
      <c r="AY2446" s="50"/>
      <c r="AZ2446" s="50"/>
      <c r="BA2446" s="50"/>
      <c r="BB2446" s="50"/>
      <c r="BC2446" s="50"/>
      <c r="BD2446" s="50"/>
      <c r="BE2446" s="50"/>
      <c r="BF2446" s="50"/>
      <c r="BG2446" s="50"/>
    </row>
    <row r="2447" spans="4:59" s="51" customFormat="1" x14ac:dyDescent="0.25">
      <c r="D2447" s="228"/>
      <c r="G2447" s="224"/>
      <c r="H2447" s="225"/>
      <c r="I2447" s="225"/>
      <c r="J2447" s="225"/>
      <c r="K2447" s="225"/>
      <c r="L2447" s="225"/>
      <c r="M2447" s="225"/>
      <c r="N2447" s="225"/>
      <c r="O2447" s="225"/>
      <c r="P2447" s="225"/>
      <c r="Q2447" s="225"/>
      <c r="R2447" s="225"/>
      <c r="S2447" s="225"/>
      <c r="T2447" s="225"/>
      <c r="U2447" s="225"/>
      <c r="V2447" s="225"/>
      <c r="W2447" s="225"/>
      <c r="X2447" s="225"/>
      <c r="Y2447" s="225"/>
      <c r="Z2447" s="225"/>
      <c r="AA2447" s="225"/>
      <c r="AB2447" s="225"/>
      <c r="AC2447" s="225"/>
      <c r="AD2447" s="226"/>
      <c r="AE2447" s="226"/>
      <c r="AF2447" s="227"/>
      <c r="AG2447" s="227"/>
      <c r="AH2447" s="50"/>
      <c r="AI2447" s="50"/>
      <c r="AJ2447" s="50"/>
      <c r="AK2447" s="50"/>
      <c r="AL2447" s="50"/>
      <c r="AM2447" s="50"/>
      <c r="AN2447" s="50"/>
      <c r="AO2447" s="50"/>
      <c r="AP2447" s="50"/>
      <c r="AQ2447" s="50"/>
      <c r="AR2447" s="50"/>
      <c r="AS2447" s="50"/>
      <c r="AT2447" s="50"/>
      <c r="AU2447" s="50"/>
      <c r="AV2447" s="50"/>
      <c r="AW2447" s="50"/>
      <c r="AX2447" s="50"/>
      <c r="AY2447" s="50"/>
      <c r="AZ2447" s="50"/>
      <c r="BA2447" s="50"/>
      <c r="BB2447" s="50"/>
      <c r="BC2447" s="50"/>
      <c r="BD2447" s="50"/>
      <c r="BE2447" s="50"/>
      <c r="BF2447" s="50"/>
      <c r="BG2447" s="50"/>
    </row>
    <row r="2448" spans="4:59" s="51" customFormat="1" x14ac:dyDescent="0.25">
      <c r="D2448" s="228"/>
      <c r="G2448" s="224"/>
      <c r="H2448" s="225"/>
      <c r="I2448" s="225"/>
      <c r="J2448" s="225"/>
      <c r="K2448" s="225"/>
      <c r="L2448" s="225"/>
      <c r="M2448" s="225"/>
      <c r="N2448" s="225"/>
      <c r="O2448" s="225"/>
      <c r="P2448" s="225"/>
      <c r="Q2448" s="225"/>
      <c r="R2448" s="225"/>
      <c r="S2448" s="225"/>
      <c r="T2448" s="225"/>
      <c r="U2448" s="225"/>
      <c r="V2448" s="225"/>
      <c r="W2448" s="225"/>
      <c r="X2448" s="225"/>
      <c r="Y2448" s="225"/>
      <c r="Z2448" s="225"/>
      <c r="AA2448" s="225"/>
      <c r="AB2448" s="225"/>
      <c r="AC2448" s="225"/>
      <c r="AD2448" s="226"/>
      <c r="AE2448" s="226"/>
      <c r="AF2448" s="227"/>
      <c r="AG2448" s="227"/>
      <c r="AH2448" s="50"/>
      <c r="AI2448" s="50"/>
      <c r="AJ2448" s="50"/>
      <c r="AK2448" s="50"/>
      <c r="AL2448" s="50"/>
      <c r="AM2448" s="50"/>
      <c r="AN2448" s="50"/>
      <c r="AO2448" s="50"/>
      <c r="AP2448" s="50"/>
      <c r="AQ2448" s="50"/>
      <c r="AR2448" s="50"/>
      <c r="AS2448" s="50"/>
      <c r="AT2448" s="50"/>
      <c r="AU2448" s="50"/>
      <c r="AV2448" s="50"/>
      <c r="AW2448" s="50"/>
      <c r="AX2448" s="50"/>
      <c r="AY2448" s="50"/>
      <c r="AZ2448" s="50"/>
      <c r="BA2448" s="50"/>
      <c r="BB2448" s="50"/>
      <c r="BC2448" s="50"/>
      <c r="BD2448" s="50"/>
      <c r="BE2448" s="50"/>
      <c r="BF2448" s="50"/>
      <c r="BG2448" s="50"/>
    </row>
    <row r="2449" spans="4:59" s="51" customFormat="1" x14ac:dyDescent="0.25">
      <c r="D2449" s="228"/>
      <c r="G2449" s="224"/>
      <c r="H2449" s="225"/>
      <c r="I2449" s="225"/>
      <c r="J2449" s="225"/>
      <c r="K2449" s="225"/>
      <c r="L2449" s="225"/>
      <c r="M2449" s="225"/>
      <c r="N2449" s="225"/>
      <c r="O2449" s="225"/>
      <c r="P2449" s="225"/>
      <c r="Q2449" s="225"/>
      <c r="R2449" s="225"/>
      <c r="S2449" s="225"/>
      <c r="T2449" s="225"/>
      <c r="U2449" s="225"/>
      <c r="V2449" s="225"/>
      <c r="W2449" s="225"/>
      <c r="X2449" s="225"/>
      <c r="Y2449" s="225"/>
      <c r="Z2449" s="225"/>
      <c r="AA2449" s="225"/>
      <c r="AB2449" s="225"/>
      <c r="AC2449" s="225"/>
      <c r="AD2449" s="226"/>
      <c r="AE2449" s="226"/>
      <c r="AF2449" s="227"/>
      <c r="AG2449" s="227"/>
      <c r="AH2449" s="50"/>
      <c r="AI2449" s="50"/>
      <c r="AJ2449" s="50"/>
      <c r="AK2449" s="50"/>
      <c r="AL2449" s="50"/>
      <c r="AM2449" s="50"/>
      <c r="AN2449" s="50"/>
      <c r="AO2449" s="50"/>
      <c r="AP2449" s="50"/>
      <c r="AQ2449" s="50"/>
      <c r="AR2449" s="50"/>
      <c r="AS2449" s="50"/>
      <c r="AT2449" s="50"/>
      <c r="AU2449" s="50"/>
      <c r="AV2449" s="50"/>
      <c r="AW2449" s="50"/>
      <c r="AX2449" s="50"/>
      <c r="AY2449" s="50"/>
      <c r="AZ2449" s="50"/>
      <c r="BA2449" s="50"/>
      <c r="BB2449" s="50"/>
      <c r="BC2449" s="50"/>
      <c r="BD2449" s="50"/>
      <c r="BE2449" s="50"/>
      <c r="BF2449" s="50"/>
      <c r="BG2449" s="50"/>
    </row>
    <row r="2450" spans="4:59" s="51" customFormat="1" x14ac:dyDescent="0.25">
      <c r="D2450" s="228"/>
      <c r="G2450" s="224"/>
      <c r="H2450" s="225"/>
      <c r="I2450" s="225"/>
      <c r="J2450" s="225"/>
      <c r="K2450" s="225"/>
      <c r="L2450" s="225"/>
      <c r="M2450" s="225"/>
      <c r="N2450" s="225"/>
      <c r="O2450" s="225"/>
      <c r="P2450" s="225"/>
      <c r="Q2450" s="225"/>
      <c r="R2450" s="225"/>
      <c r="S2450" s="225"/>
      <c r="T2450" s="225"/>
      <c r="U2450" s="225"/>
      <c r="V2450" s="225"/>
      <c r="W2450" s="225"/>
      <c r="X2450" s="225"/>
      <c r="Y2450" s="225"/>
      <c r="Z2450" s="225"/>
      <c r="AA2450" s="225"/>
      <c r="AB2450" s="225"/>
      <c r="AC2450" s="225"/>
      <c r="AD2450" s="226"/>
      <c r="AE2450" s="226"/>
      <c r="AF2450" s="227"/>
      <c r="AG2450" s="227"/>
      <c r="AH2450" s="50"/>
      <c r="AI2450" s="50"/>
      <c r="AJ2450" s="50"/>
      <c r="AK2450" s="50"/>
      <c r="AL2450" s="50"/>
      <c r="AM2450" s="50"/>
      <c r="AN2450" s="50"/>
      <c r="AO2450" s="50"/>
      <c r="AP2450" s="50"/>
      <c r="AQ2450" s="50"/>
      <c r="AR2450" s="50"/>
      <c r="AS2450" s="50"/>
      <c r="AT2450" s="50"/>
      <c r="AU2450" s="50"/>
      <c r="AV2450" s="50"/>
      <c r="AW2450" s="50"/>
      <c r="AX2450" s="50"/>
      <c r="AY2450" s="50"/>
      <c r="AZ2450" s="50"/>
      <c r="BA2450" s="50"/>
      <c r="BB2450" s="50"/>
      <c r="BC2450" s="50"/>
      <c r="BD2450" s="50"/>
      <c r="BE2450" s="50"/>
      <c r="BF2450" s="50"/>
      <c r="BG2450" s="50"/>
    </row>
    <row r="2451" spans="4:59" s="51" customFormat="1" x14ac:dyDescent="0.25">
      <c r="D2451" s="228"/>
      <c r="G2451" s="224"/>
      <c r="H2451" s="225"/>
      <c r="I2451" s="225"/>
      <c r="J2451" s="225"/>
      <c r="K2451" s="225"/>
      <c r="L2451" s="225"/>
      <c r="M2451" s="225"/>
      <c r="N2451" s="225"/>
      <c r="O2451" s="225"/>
      <c r="P2451" s="225"/>
      <c r="Q2451" s="225"/>
      <c r="R2451" s="225"/>
      <c r="S2451" s="225"/>
      <c r="T2451" s="225"/>
      <c r="U2451" s="225"/>
      <c r="V2451" s="225"/>
      <c r="W2451" s="225"/>
      <c r="X2451" s="225"/>
      <c r="Y2451" s="225"/>
      <c r="Z2451" s="225"/>
      <c r="AA2451" s="225"/>
      <c r="AB2451" s="225"/>
      <c r="AC2451" s="225"/>
      <c r="AD2451" s="226"/>
      <c r="AE2451" s="226"/>
      <c r="AF2451" s="227"/>
      <c r="AG2451" s="227"/>
      <c r="AH2451" s="50"/>
      <c r="AI2451" s="50"/>
      <c r="AJ2451" s="50"/>
      <c r="AK2451" s="50"/>
      <c r="AL2451" s="50"/>
      <c r="AM2451" s="50"/>
      <c r="AN2451" s="50"/>
      <c r="AO2451" s="50"/>
      <c r="AP2451" s="50"/>
      <c r="AQ2451" s="50"/>
      <c r="AR2451" s="50"/>
      <c r="AS2451" s="50"/>
      <c r="AT2451" s="50"/>
      <c r="AU2451" s="50"/>
      <c r="AV2451" s="50"/>
      <c r="AW2451" s="50"/>
      <c r="AX2451" s="50"/>
      <c r="AY2451" s="50"/>
      <c r="AZ2451" s="50"/>
      <c r="BA2451" s="50"/>
      <c r="BB2451" s="50"/>
      <c r="BC2451" s="50"/>
      <c r="BD2451" s="50"/>
      <c r="BE2451" s="50"/>
      <c r="BF2451" s="50"/>
      <c r="BG2451" s="50"/>
    </row>
    <row r="2452" spans="4:59" s="51" customFormat="1" x14ac:dyDescent="0.25">
      <c r="D2452" s="228"/>
      <c r="G2452" s="224"/>
      <c r="H2452" s="225"/>
      <c r="I2452" s="225"/>
      <c r="J2452" s="225"/>
      <c r="K2452" s="225"/>
      <c r="L2452" s="225"/>
      <c r="M2452" s="225"/>
      <c r="N2452" s="225"/>
      <c r="O2452" s="225"/>
      <c r="P2452" s="225"/>
      <c r="Q2452" s="225"/>
      <c r="R2452" s="225"/>
      <c r="S2452" s="225"/>
      <c r="T2452" s="225"/>
      <c r="U2452" s="225"/>
      <c r="V2452" s="225"/>
      <c r="W2452" s="225"/>
      <c r="X2452" s="225"/>
      <c r="Y2452" s="225"/>
      <c r="Z2452" s="225"/>
      <c r="AA2452" s="225"/>
      <c r="AB2452" s="225"/>
      <c r="AC2452" s="225"/>
      <c r="AD2452" s="226"/>
      <c r="AE2452" s="226"/>
      <c r="AF2452" s="227"/>
      <c r="AG2452" s="227"/>
      <c r="AH2452" s="50"/>
      <c r="AI2452" s="50"/>
      <c r="AJ2452" s="50"/>
      <c r="AK2452" s="50"/>
      <c r="AL2452" s="50"/>
      <c r="AM2452" s="50"/>
      <c r="AN2452" s="50"/>
      <c r="AO2452" s="50"/>
      <c r="AP2452" s="50"/>
      <c r="AQ2452" s="50"/>
      <c r="AR2452" s="50"/>
      <c r="AS2452" s="50"/>
      <c r="AT2452" s="50"/>
      <c r="AU2452" s="50"/>
      <c r="AV2452" s="50"/>
      <c r="AW2452" s="50"/>
      <c r="AX2452" s="50"/>
      <c r="AY2452" s="50"/>
      <c r="AZ2452" s="50"/>
      <c r="BA2452" s="50"/>
      <c r="BB2452" s="50"/>
      <c r="BC2452" s="50"/>
      <c r="BD2452" s="50"/>
      <c r="BE2452" s="50"/>
      <c r="BF2452" s="50"/>
      <c r="BG2452" s="50"/>
    </row>
    <row r="2453" spans="4:59" s="51" customFormat="1" x14ac:dyDescent="0.25">
      <c r="D2453" s="228"/>
      <c r="G2453" s="224"/>
      <c r="H2453" s="225"/>
      <c r="I2453" s="225"/>
      <c r="J2453" s="225"/>
      <c r="K2453" s="225"/>
      <c r="L2453" s="225"/>
      <c r="M2453" s="225"/>
      <c r="N2453" s="225"/>
      <c r="O2453" s="225"/>
      <c r="P2453" s="225"/>
      <c r="Q2453" s="225"/>
      <c r="R2453" s="225"/>
      <c r="S2453" s="225"/>
      <c r="T2453" s="225"/>
      <c r="U2453" s="225"/>
      <c r="V2453" s="225"/>
      <c r="W2453" s="225"/>
      <c r="X2453" s="225"/>
      <c r="Y2453" s="225"/>
      <c r="Z2453" s="225"/>
      <c r="AA2453" s="225"/>
      <c r="AB2453" s="225"/>
      <c r="AC2453" s="225"/>
      <c r="AD2453" s="226"/>
      <c r="AE2453" s="226"/>
      <c r="AF2453" s="227"/>
      <c r="AG2453" s="227"/>
      <c r="AH2453" s="50"/>
      <c r="AI2453" s="50"/>
      <c r="AJ2453" s="50"/>
      <c r="AK2453" s="50"/>
      <c r="AL2453" s="50"/>
      <c r="AM2453" s="50"/>
      <c r="AN2453" s="50"/>
      <c r="AO2453" s="50"/>
      <c r="AP2453" s="50"/>
      <c r="AQ2453" s="50"/>
      <c r="AR2453" s="50"/>
      <c r="AS2453" s="50"/>
      <c r="AT2453" s="50"/>
      <c r="AU2453" s="50"/>
      <c r="AV2453" s="50"/>
      <c r="AW2453" s="50"/>
      <c r="AX2453" s="50"/>
      <c r="AY2453" s="50"/>
      <c r="AZ2453" s="50"/>
      <c r="BA2453" s="50"/>
      <c r="BB2453" s="50"/>
      <c r="BC2453" s="50"/>
      <c r="BD2453" s="50"/>
      <c r="BE2453" s="50"/>
      <c r="BF2453" s="50"/>
      <c r="BG2453" s="50"/>
    </row>
    <row r="2454" spans="4:59" s="51" customFormat="1" x14ac:dyDescent="0.25">
      <c r="D2454" s="228"/>
      <c r="G2454" s="224"/>
      <c r="H2454" s="225"/>
      <c r="I2454" s="225"/>
      <c r="J2454" s="225"/>
      <c r="K2454" s="225"/>
      <c r="L2454" s="225"/>
      <c r="M2454" s="225"/>
      <c r="N2454" s="225"/>
      <c r="O2454" s="225"/>
      <c r="P2454" s="225"/>
      <c r="Q2454" s="225"/>
      <c r="R2454" s="225"/>
      <c r="S2454" s="225"/>
      <c r="T2454" s="225"/>
      <c r="U2454" s="225"/>
      <c r="V2454" s="225"/>
      <c r="W2454" s="225"/>
      <c r="X2454" s="225"/>
      <c r="Y2454" s="225"/>
      <c r="Z2454" s="225"/>
      <c r="AA2454" s="225"/>
      <c r="AB2454" s="225"/>
      <c r="AC2454" s="225"/>
      <c r="AD2454" s="226"/>
      <c r="AE2454" s="226"/>
      <c r="AF2454" s="227"/>
      <c r="AG2454" s="227"/>
      <c r="AH2454" s="50"/>
      <c r="AI2454" s="50"/>
      <c r="AJ2454" s="50"/>
      <c r="AK2454" s="50"/>
      <c r="AL2454" s="50"/>
      <c r="AM2454" s="50"/>
      <c r="AN2454" s="50"/>
      <c r="AO2454" s="50"/>
      <c r="AP2454" s="50"/>
      <c r="AQ2454" s="50"/>
      <c r="AR2454" s="50"/>
      <c r="AS2454" s="50"/>
      <c r="AT2454" s="50"/>
      <c r="AU2454" s="50"/>
      <c r="AV2454" s="50"/>
      <c r="AW2454" s="50"/>
      <c r="AX2454" s="50"/>
      <c r="AY2454" s="50"/>
      <c r="AZ2454" s="50"/>
      <c r="BA2454" s="50"/>
      <c r="BB2454" s="50"/>
      <c r="BC2454" s="50"/>
      <c r="BD2454" s="50"/>
      <c r="BE2454" s="50"/>
      <c r="BF2454" s="50"/>
      <c r="BG2454" s="50"/>
    </row>
    <row r="2455" spans="4:59" s="51" customFormat="1" x14ac:dyDescent="0.25">
      <c r="D2455" s="228"/>
      <c r="G2455" s="224"/>
      <c r="H2455" s="225"/>
      <c r="I2455" s="225"/>
      <c r="J2455" s="225"/>
      <c r="K2455" s="225"/>
      <c r="L2455" s="225"/>
      <c r="M2455" s="225"/>
      <c r="N2455" s="225"/>
      <c r="O2455" s="225"/>
      <c r="P2455" s="225"/>
      <c r="Q2455" s="225"/>
      <c r="R2455" s="225"/>
      <c r="S2455" s="225"/>
      <c r="T2455" s="225"/>
      <c r="U2455" s="225"/>
      <c r="V2455" s="225"/>
      <c r="W2455" s="225"/>
      <c r="X2455" s="225"/>
      <c r="Y2455" s="225"/>
      <c r="Z2455" s="225"/>
      <c r="AA2455" s="225"/>
      <c r="AB2455" s="225"/>
      <c r="AC2455" s="225"/>
      <c r="AD2455" s="226"/>
      <c r="AE2455" s="226"/>
      <c r="AF2455" s="227"/>
      <c r="AG2455" s="227"/>
      <c r="AH2455" s="50"/>
      <c r="AI2455" s="50"/>
      <c r="AJ2455" s="50"/>
      <c r="AK2455" s="50"/>
      <c r="AL2455" s="50"/>
      <c r="AM2455" s="50"/>
      <c r="AN2455" s="50"/>
      <c r="AO2455" s="50"/>
      <c r="AP2455" s="50"/>
      <c r="AQ2455" s="50"/>
      <c r="AR2455" s="50"/>
      <c r="AS2455" s="50"/>
      <c r="AT2455" s="50"/>
      <c r="AU2455" s="50"/>
      <c r="AV2455" s="50"/>
      <c r="AW2455" s="50"/>
      <c r="AX2455" s="50"/>
      <c r="AY2455" s="50"/>
      <c r="AZ2455" s="50"/>
      <c r="BA2455" s="50"/>
      <c r="BB2455" s="50"/>
      <c r="BC2455" s="50"/>
      <c r="BD2455" s="50"/>
      <c r="BE2455" s="50"/>
      <c r="BF2455" s="50"/>
      <c r="BG2455" s="50"/>
    </row>
    <row r="2456" spans="4:59" s="51" customFormat="1" x14ac:dyDescent="0.25">
      <c r="D2456" s="228"/>
      <c r="G2456" s="224"/>
      <c r="H2456" s="225"/>
      <c r="I2456" s="225"/>
      <c r="J2456" s="225"/>
      <c r="K2456" s="225"/>
      <c r="L2456" s="225"/>
      <c r="M2456" s="225"/>
      <c r="N2456" s="225"/>
      <c r="O2456" s="225"/>
      <c r="P2456" s="225"/>
      <c r="Q2456" s="225"/>
      <c r="R2456" s="225"/>
      <c r="S2456" s="225"/>
      <c r="T2456" s="225"/>
      <c r="U2456" s="225"/>
      <c r="V2456" s="225"/>
      <c r="W2456" s="225"/>
      <c r="X2456" s="225"/>
      <c r="Y2456" s="225"/>
      <c r="Z2456" s="225"/>
      <c r="AA2456" s="225"/>
      <c r="AB2456" s="225"/>
      <c r="AC2456" s="225"/>
      <c r="AD2456" s="226"/>
      <c r="AE2456" s="226"/>
      <c r="AF2456" s="227"/>
      <c r="AG2456" s="227"/>
      <c r="AH2456" s="50"/>
      <c r="AI2456" s="50"/>
      <c r="AJ2456" s="50"/>
      <c r="AK2456" s="50"/>
      <c r="AL2456" s="50"/>
      <c r="AM2456" s="50"/>
      <c r="AN2456" s="50"/>
      <c r="AO2456" s="50"/>
      <c r="AP2456" s="50"/>
      <c r="AQ2456" s="50"/>
      <c r="AR2456" s="50"/>
      <c r="AS2456" s="50"/>
      <c r="AT2456" s="50"/>
      <c r="AU2456" s="50"/>
      <c r="AV2456" s="50"/>
      <c r="AW2456" s="50"/>
      <c r="AX2456" s="50"/>
      <c r="AY2456" s="50"/>
      <c r="AZ2456" s="50"/>
      <c r="BA2456" s="50"/>
      <c r="BB2456" s="50"/>
      <c r="BC2456" s="50"/>
      <c r="BD2456" s="50"/>
      <c r="BE2456" s="50"/>
      <c r="BF2456" s="50"/>
      <c r="BG2456" s="50"/>
    </row>
    <row r="2457" spans="4:59" s="51" customFormat="1" x14ac:dyDescent="0.25">
      <c r="D2457" s="228"/>
      <c r="G2457" s="224"/>
      <c r="H2457" s="225"/>
      <c r="I2457" s="225"/>
      <c r="J2457" s="225"/>
      <c r="K2457" s="225"/>
      <c r="L2457" s="225"/>
      <c r="M2457" s="225"/>
      <c r="N2457" s="225"/>
      <c r="O2457" s="225"/>
      <c r="P2457" s="225"/>
      <c r="Q2457" s="225"/>
      <c r="R2457" s="225"/>
      <c r="S2457" s="225"/>
      <c r="T2457" s="225"/>
      <c r="U2457" s="225"/>
      <c r="V2457" s="225"/>
      <c r="W2457" s="225"/>
      <c r="X2457" s="225"/>
      <c r="Y2457" s="225"/>
      <c r="Z2457" s="225"/>
      <c r="AA2457" s="225"/>
      <c r="AB2457" s="225"/>
      <c r="AC2457" s="225"/>
      <c r="AD2457" s="226"/>
      <c r="AE2457" s="226"/>
      <c r="AF2457" s="227"/>
      <c r="AG2457" s="227"/>
      <c r="AH2457" s="50"/>
      <c r="AI2457" s="50"/>
      <c r="AJ2457" s="50"/>
      <c r="AK2457" s="50"/>
      <c r="AL2457" s="50"/>
      <c r="AM2457" s="50"/>
      <c r="AN2457" s="50"/>
      <c r="AO2457" s="50"/>
      <c r="AP2457" s="50"/>
      <c r="AQ2457" s="50"/>
      <c r="AR2457" s="50"/>
      <c r="AS2457" s="50"/>
      <c r="AT2457" s="50"/>
      <c r="AU2457" s="50"/>
      <c r="AV2457" s="50"/>
      <c r="AW2457" s="50"/>
      <c r="AX2457" s="50"/>
      <c r="AY2457" s="50"/>
      <c r="AZ2457" s="50"/>
      <c r="BA2457" s="50"/>
      <c r="BB2457" s="50"/>
      <c r="BC2457" s="50"/>
      <c r="BD2457" s="50"/>
      <c r="BE2457" s="50"/>
      <c r="BF2457" s="50"/>
      <c r="BG2457" s="50"/>
    </row>
    <row r="2458" spans="4:59" s="51" customFormat="1" x14ac:dyDescent="0.25">
      <c r="D2458" s="228"/>
      <c r="G2458" s="224"/>
      <c r="H2458" s="225"/>
      <c r="I2458" s="225"/>
      <c r="J2458" s="225"/>
      <c r="K2458" s="225"/>
      <c r="L2458" s="225"/>
      <c r="M2458" s="225"/>
      <c r="N2458" s="225"/>
      <c r="O2458" s="225"/>
      <c r="P2458" s="225"/>
      <c r="Q2458" s="225"/>
      <c r="R2458" s="225"/>
      <c r="S2458" s="225"/>
      <c r="T2458" s="225"/>
      <c r="U2458" s="225"/>
      <c r="V2458" s="225"/>
      <c r="W2458" s="225"/>
      <c r="X2458" s="225"/>
      <c r="Y2458" s="225"/>
      <c r="Z2458" s="225"/>
      <c r="AA2458" s="225"/>
      <c r="AB2458" s="225"/>
      <c r="AC2458" s="225"/>
      <c r="AD2458" s="226"/>
      <c r="AE2458" s="226"/>
      <c r="AF2458" s="227"/>
      <c r="AG2458" s="227"/>
      <c r="AH2458" s="50"/>
      <c r="AI2458" s="50"/>
      <c r="AJ2458" s="50"/>
      <c r="AK2458" s="50"/>
      <c r="AL2458" s="50"/>
      <c r="AM2458" s="50"/>
      <c r="AN2458" s="50"/>
      <c r="AO2458" s="50"/>
      <c r="AP2458" s="50"/>
      <c r="AQ2458" s="50"/>
      <c r="AR2458" s="50"/>
      <c r="AS2458" s="50"/>
      <c r="AT2458" s="50"/>
      <c r="AU2458" s="50"/>
      <c r="AV2458" s="50"/>
      <c r="AW2458" s="50"/>
      <c r="AX2458" s="50"/>
      <c r="AY2458" s="50"/>
      <c r="AZ2458" s="50"/>
      <c r="BA2458" s="50"/>
      <c r="BB2458" s="50"/>
      <c r="BC2458" s="50"/>
      <c r="BD2458" s="50"/>
      <c r="BE2458" s="50"/>
      <c r="BF2458" s="50"/>
      <c r="BG2458" s="50"/>
    </row>
    <row r="2459" spans="4:59" s="51" customFormat="1" x14ac:dyDescent="0.25">
      <c r="D2459" s="228"/>
      <c r="G2459" s="224"/>
      <c r="H2459" s="225"/>
      <c r="I2459" s="225"/>
      <c r="J2459" s="225"/>
      <c r="K2459" s="225"/>
      <c r="L2459" s="225"/>
      <c r="M2459" s="225"/>
      <c r="N2459" s="225"/>
      <c r="O2459" s="225"/>
      <c r="P2459" s="225"/>
      <c r="Q2459" s="225"/>
      <c r="R2459" s="225"/>
      <c r="S2459" s="225"/>
      <c r="T2459" s="225"/>
      <c r="U2459" s="225"/>
      <c r="V2459" s="225"/>
      <c r="W2459" s="225"/>
      <c r="X2459" s="225"/>
      <c r="Y2459" s="225"/>
      <c r="Z2459" s="225"/>
      <c r="AA2459" s="225"/>
      <c r="AB2459" s="225"/>
      <c r="AC2459" s="225"/>
      <c r="AD2459" s="226"/>
      <c r="AE2459" s="226"/>
      <c r="AF2459" s="227"/>
      <c r="AG2459" s="227"/>
      <c r="AH2459" s="50"/>
      <c r="AI2459" s="50"/>
      <c r="AJ2459" s="50"/>
      <c r="AK2459" s="50"/>
      <c r="AL2459" s="50"/>
      <c r="AM2459" s="50"/>
      <c r="AN2459" s="50"/>
      <c r="AO2459" s="50"/>
      <c r="AP2459" s="50"/>
      <c r="AQ2459" s="50"/>
      <c r="AR2459" s="50"/>
      <c r="AS2459" s="50"/>
      <c r="AT2459" s="50"/>
      <c r="AU2459" s="50"/>
      <c r="AV2459" s="50"/>
      <c r="AW2459" s="50"/>
      <c r="AX2459" s="50"/>
      <c r="AY2459" s="50"/>
      <c r="AZ2459" s="50"/>
      <c r="BA2459" s="50"/>
      <c r="BB2459" s="50"/>
      <c r="BC2459" s="50"/>
      <c r="BD2459" s="50"/>
      <c r="BE2459" s="50"/>
      <c r="BF2459" s="50"/>
      <c r="BG2459" s="50"/>
    </row>
    <row r="2460" spans="4:59" s="51" customFormat="1" x14ac:dyDescent="0.25">
      <c r="D2460" s="228"/>
      <c r="G2460" s="224"/>
      <c r="H2460" s="225"/>
      <c r="I2460" s="225"/>
      <c r="J2460" s="225"/>
      <c r="K2460" s="225"/>
      <c r="L2460" s="225"/>
      <c r="M2460" s="225"/>
      <c r="N2460" s="225"/>
      <c r="O2460" s="225"/>
      <c r="P2460" s="225"/>
      <c r="Q2460" s="225"/>
      <c r="R2460" s="225"/>
      <c r="S2460" s="225"/>
      <c r="T2460" s="225"/>
      <c r="U2460" s="225"/>
      <c r="V2460" s="225"/>
      <c r="W2460" s="225"/>
      <c r="X2460" s="225"/>
      <c r="Y2460" s="225"/>
      <c r="Z2460" s="225"/>
      <c r="AA2460" s="225"/>
      <c r="AB2460" s="225"/>
      <c r="AC2460" s="225"/>
      <c r="AD2460" s="226"/>
      <c r="AE2460" s="226"/>
      <c r="AF2460" s="227"/>
      <c r="AG2460" s="227"/>
      <c r="AH2460" s="50"/>
      <c r="AI2460" s="50"/>
      <c r="AJ2460" s="50"/>
      <c r="AK2460" s="50"/>
      <c r="AL2460" s="50"/>
      <c r="AM2460" s="50"/>
      <c r="AN2460" s="50"/>
      <c r="AO2460" s="50"/>
      <c r="AP2460" s="50"/>
      <c r="AQ2460" s="50"/>
      <c r="AR2460" s="50"/>
      <c r="AS2460" s="50"/>
      <c r="AT2460" s="50"/>
      <c r="AU2460" s="50"/>
      <c r="AV2460" s="50"/>
      <c r="AW2460" s="50"/>
      <c r="AX2460" s="50"/>
      <c r="AY2460" s="50"/>
      <c r="AZ2460" s="50"/>
      <c r="BA2460" s="50"/>
      <c r="BB2460" s="50"/>
      <c r="BC2460" s="50"/>
      <c r="BD2460" s="50"/>
      <c r="BE2460" s="50"/>
      <c r="BF2460" s="50"/>
      <c r="BG2460" s="50"/>
    </row>
    <row r="2461" spans="4:59" s="51" customFormat="1" x14ac:dyDescent="0.25">
      <c r="D2461" s="228"/>
      <c r="G2461" s="224"/>
      <c r="H2461" s="225"/>
      <c r="I2461" s="225"/>
      <c r="J2461" s="225"/>
      <c r="K2461" s="225"/>
      <c r="L2461" s="225"/>
      <c r="M2461" s="225"/>
      <c r="N2461" s="225"/>
      <c r="O2461" s="225"/>
      <c r="P2461" s="225"/>
      <c r="Q2461" s="225"/>
      <c r="R2461" s="225"/>
      <c r="S2461" s="225"/>
      <c r="T2461" s="225"/>
      <c r="U2461" s="225"/>
      <c r="V2461" s="225"/>
      <c r="W2461" s="225"/>
      <c r="X2461" s="225"/>
      <c r="Y2461" s="225"/>
      <c r="Z2461" s="225"/>
      <c r="AA2461" s="225"/>
      <c r="AB2461" s="225"/>
      <c r="AC2461" s="225"/>
      <c r="AD2461" s="226"/>
      <c r="AE2461" s="226"/>
      <c r="AF2461" s="227"/>
      <c r="AG2461" s="227"/>
      <c r="AH2461" s="50"/>
      <c r="AI2461" s="50"/>
      <c r="AJ2461" s="50"/>
      <c r="AK2461" s="50"/>
      <c r="AL2461" s="50"/>
      <c r="AM2461" s="50"/>
      <c r="AN2461" s="50"/>
      <c r="AO2461" s="50"/>
      <c r="AP2461" s="50"/>
      <c r="AQ2461" s="50"/>
      <c r="AR2461" s="50"/>
      <c r="AS2461" s="50"/>
      <c r="AT2461" s="50"/>
      <c r="AU2461" s="50"/>
      <c r="AV2461" s="50"/>
      <c r="AW2461" s="50"/>
      <c r="AX2461" s="50"/>
      <c r="AY2461" s="50"/>
      <c r="AZ2461" s="50"/>
      <c r="BA2461" s="50"/>
      <c r="BB2461" s="50"/>
      <c r="BC2461" s="50"/>
      <c r="BD2461" s="50"/>
      <c r="BE2461" s="50"/>
      <c r="BF2461" s="50"/>
      <c r="BG2461" s="50"/>
    </row>
    <row r="2462" spans="4:59" s="51" customFormat="1" x14ac:dyDescent="0.25">
      <c r="D2462" s="228"/>
      <c r="G2462" s="224"/>
      <c r="H2462" s="225"/>
      <c r="I2462" s="225"/>
      <c r="J2462" s="225"/>
      <c r="K2462" s="225"/>
      <c r="L2462" s="225"/>
      <c r="M2462" s="225"/>
      <c r="N2462" s="225"/>
      <c r="O2462" s="225"/>
      <c r="P2462" s="225"/>
      <c r="Q2462" s="225"/>
      <c r="R2462" s="225"/>
      <c r="S2462" s="225"/>
      <c r="T2462" s="225"/>
      <c r="U2462" s="225"/>
      <c r="V2462" s="225"/>
      <c r="W2462" s="225"/>
      <c r="X2462" s="225"/>
      <c r="Y2462" s="225"/>
      <c r="Z2462" s="225"/>
      <c r="AA2462" s="225"/>
      <c r="AB2462" s="225"/>
      <c r="AC2462" s="225"/>
      <c r="AD2462" s="226"/>
      <c r="AE2462" s="226"/>
      <c r="AF2462" s="227"/>
      <c r="AG2462" s="227"/>
      <c r="AH2462" s="50"/>
      <c r="AI2462" s="50"/>
      <c r="AJ2462" s="50"/>
      <c r="AK2462" s="50"/>
      <c r="AL2462" s="50"/>
      <c r="AM2462" s="50"/>
      <c r="AN2462" s="50"/>
      <c r="AO2462" s="50"/>
      <c r="AP2462" s="50"/>
      <c r="AQ2462" s="50"/>
      <c r="AR2462" s="50"/>
      <c r="AS2462" s="50"/>
      <c r="AT2462" s="50"/>
      <c r="AU2462" s="50"/>
      <c r="AV2462" s="50"/>
      <c r="AW2462" s="50"/>
      <c r="AX2462" s="50"/>
      <c r="AY2462" s="50"/>
      <c r="AZ2462" s="50"/>
      <c r="BA2462" s="50"/>
      <c r="BB2462" s="50"/>
      <c r="BC2462" s="50"/>
      <c r="BD2462" s="50"/>
      <c r="BE2462" s="50"/>
      <c r="BF2462" s="50"/>
      <c r="BG2462" s="50"/>
    </row>
    <row r="2463" spans="4:59" s="51" customFormat="1" x14ac:dyDescent="0.25">
      <c r="D2463" s="228"/>
      <c r="G2463" s="224"/>
      <c r="H2463" s="225"/>
      <c r="I2463" s="225"/>
      <c r="J2463" s="225"/>
      <c r="K2463" s="225"/>
      <c r="L2463" s="225"/>
      <c r="M2463" s="225"/>
      <c r="N2463" s="225"/>
      <c r="O2463" s="225"/>
      <c r="P2463" s="225"/>
      <c r="Q2463" s="225"/>
      <c r="R2463" s="225"/>
      <c r="S2463" s="225"/>
      <c r="T2463" s="225"/>
      <c r="U2463" s="225"/>
      <c r="V2463" s="225"/>
      <c r="W2463" s="225"/>
      <c r="X2463" s="225"/>
      <c r="Y2463" s="225"/>
      <c r="Z2463" s="225"/>
      <c r="AA2463" s="225"/>
      <c r="AB2463" s="225"/>
      <c r="AC2463" s="225"/>
      <c r="AD2463" s="226"/>
      <c r="AE2463" s="226"/>
      <c r="AF2463" s="227"/>
      <c r="AG2463" s="227"/>
      <c r="AH2463" s="50"/>
      <c r="AI2463" s="50"/>
      <c r="AJ2463" s="50"/>
      <c r="AK2463" s="50"/>
      <c r="AL2463" s="50"/>
      <c r="AM2463" s="50"/>
      <c r="AN2463" s="50"/>
      <c r="AO2463" s="50"/>
      <c r="AP2463" s="50"/>
      <c r="AQ2463" s="50"/>
      <c r="AR2463" s="50"/>
      <c r="AS2463" s="50"/>
      <c r="AT2463" s="50"/>
      <c r="AU2463" s="50"/>
      <c r="AV2463" s="50"/>
      <c r="AW2463" s="50"/>
      <c r="AX2463" s="50"/>
      <c r="AY2463" s="50"/>
      <c r="AZ2463" s="50"/>
      <c r="BA2463" s="50"/>
      <c r="BB2463" s="50"/>
      <c r="BC2463" s="50"/>
      <c r="BD2463" s="50"/>
      <c r="BE2463" s="50"/>
      <c r="BF2463" s="50"/>
      <c r="BG2463" s="50"/>
    </row>
    <row r="2464" spans="4:59" s="51" customFormat="1" x14ac:dyDescent="0.25">
      <c r="D2464" s="228"/>
      <c r="G2464" s="224"/>
      <c r="H2464" s="225"/>
      <c r="I2464" s="225"/>
      <c r="J2464" s="225"/>
      <c r="K2464" s="225"/>
      <c r="L2464" s="225"/>
      <c r="M2464" s="225"/>
      <c r="N2464" s="225"/>
      <c r="O2464" s="225"/>
      <c r="P2464" s="225"/>
      <c r="Q2464" s="225"/>
      <c r="R2464" s="225"/>
      <c r="S2464" s="225"/>
      <c r="T2464" s="225"/>
      <c r="U2464" s="225"/>
      <c r="V2464" s="225"/>
      <c r="W2464" s="225"/>
      <c r="X2464" s="225"/>
      <c r="Y2464" s="225"/>
      <c r="Z2464" s="225"/>
      <c r="AA2464" s="225"/>
      <c r="AB2464" s="225"/>
      <c r="AC2464" s="225"/>
      <c r="AD2464" s="226"/>
      <c r="AE2464" s="226"/>
      <c r="AF2464" s="227"/>
      <c r="AG2464" s="227"/>
      <c r="AH2464" s="50"/>
      <c r="AI2464" s="50"/>
      <c r="AJ2464" s="50"/>
      <c r="AK2464" s="50"/>
      <c r="AL2464" s="50"/>
      <c r="AM2464" s="50"/>
      <c r="AN2464" s="50"/>
      <c r="AO2464" s="50"/>
      <c r="AP2464" s="50"/>
      <c r="AQ2464" s="50"/>
      <c r="AR2464" s="50"/>
      <c r="AS2464" s="50"/>
      <c r="AT2464" s="50"/>
      <c r="AU2464" s="50"/>
      <c r="AV2464" s="50"/>
      <c r="AW2464" s="50"/>
      <c r="AX2464" s="50"/>
      <c r="AY2464" s="50"/>
      <c r="AZ2464" s="50"/>
      <c r="BA2464" s="50"/>
      <c r="BB2464" s="50"/>
      <c r="BC2464" s="50"/>
      <c r="BD2464" s="50"/>
      <c r="BE2464" s="50"/>
      <c r="BF2464" s="50"/>
      <c r="BG2464" s="50"/>
    </row>
    <row r="2465" spans="4:59" s="51" customFormat="1" x14ac:dyDescent="0.25">
      <c r="D2465" s="228"/>
      <c r="G2465" s="224"/>
      <c r="H2465" s="225"/>
      <c r="I2465" s="225"/>
      <c r="J2465" s="225"/>
      <c r="K2465" s="225"/>
      <c r="L2465" s="225"/>
      <c r="M2465" s="225"/>
      <c r="N2465" s="225"/>
      <c r="O2465" s="225"/>
      <c r="P2465" s="225"/>
      <c r="Q2465" s="225"/>
      <c r="R2465" s="225"/>
      <c r="S2465" s="225"/>
      <c r="T2465" s="225"/>
      <c r="U2465" s="225"/>
      <c r="V2465" s="225"/>
      <c r="W2465" s="225"/>
      <c r="X2465" s="225"/>
      <c r="Y2465" s="225"/>
      <c r="Z2465" s="225"/>
      <c r="AA2465" s="225"/>
      <c r="AB2465" s="225"/>
      <c r="AC2465" s="225"/>
      <c r="AD2465" s="226"/>
      <c r="AE2465" s="226"/>
      <c r="AF2465" s="227"/>
      <c r="AG2465" s="227"/>
      <c r="AH2465" s="50"/>
      <c r="AI2465" s="50"/>
      <c r="AJ2465" s="50"/>
      <c r="AK2465" s="50"/>
      <c r="AL2465" s="50"/>
      <c r="AM2465" s="50"/>
      <c r="AN2465" s="50"/>
      <c r="AO2465" s="50"/>
      <c r="AP2465" s="50"/>
      <c r="AQ2465" s="50"/>
      <c r="AR2465" s="50"/>
      <c r="AS2465" s="50"/>
      <c r="AT2465" s="50"/>
      <c r="AU2465" s="50"/>
      <c r="AV2465" s="50"/>
      <c r="AW2465" s="50"/>
      <c r="AX2465" s="50"/>
      <c r="AY2465" s="50"/>
      <c r="AZ2465" s="50"/>
      <c r="BA2465" s="50"/>
      <c r="BB2465" s="50"/>
      <c r="BC2465" s="50"/>
      <c r="BD2465" s="50"/>
      <c r="BE2465" s="50"/>
      <c r="BF2465" s="50"/>
      <c r="BG2465" s="50"/>
    </row>
    <row r="2466" spans="4:59" s="51" customFormat="1" x14ac:dyDescent="0.25">
      <c r="D2466" s="228"/>
      <c r="G2466" s="224"/>
      <c r="H2466" s="225"/>
      <c r="I2466" s="225"/>
      <c r="J2466" s="225"/>
      <c r="K2466" s="225"/>
      <c r="L2466" s="225"/>
      <c r="M2466" s="225"/>
      <c r="N2466" s="225"/>
      <c r="O2466" s="225"/>
      <c r="P2466" s="225"/>
      <c r="Q2466" s="225"/>
      <c r="R2466" s="225"/>
      <c r="S2466" s="225"/>
      <c r="T2466" s="225"/>
      <c r="U2466" s="225"/>
      <c r="V2466" s="225"/>
      <c r="W2466" s="225"/>
      <c r="X2466" s="225"/>
      <c r="Y2466" s="225"/>
      <c r="Z2466" s="225"/>
      <c r="AA2466" s="225"/>
      <c r="AB2466" s="225"/>
      <c r="AC2466" s="225"/>
      <c r="AD2466" s="226"/>
      <c r="AE2466" s="226"/>
      <c r="AF2466" s="227"/>
      <c r="AG2466" s="227"/>
      <c r="AH2466" s="50"/>
      <c r="AI2466" s="50"/>
      <c r="AJ2466" s="50"/>
      <c r="AK2466" s="50"/>
      <c r="AL2466" s="50"/>
      <c r="AM2466" s="50"/>
      <c r="AN2466" s="50"/>
      <c r="AO2466" s="50"/>
      <c r="AP2466" s="50"/>
      <c r="AQ2466" s="50"/>
      <c r="AR2466" s="50"/>
      <c r="AS2466" s="50"/>
      <c r="AT2466" s="50"/>
      <c r="AU2466" s="50"/>
      <c r="AV2466" s="50"/>
      <c r="AW2466" s="50"/>
      <c r="AX2466" s="50"/>
      <c r="AY2466" s="50"/>
      <c r="AZ2466" s="50"/>
      <c r="BA2466" s="50"/>
      <c r="BB2466" s="50"/>
      <c r="BC2466" s="50"/>
      <c r="BD2466" s="50"/>
      <c r="BE2466" s="50"/>
      <c r="BF2466" s="50"/>
      <c r="BG2466" s="50"/>
    </row>
    <row r="2467" spans="4:59" s="51" customFormat="1" x14ac:dyDescent="0.25">
      <c r="D2467" s="228"/>
      <c r="G2467" s="224"/>
      <c r="H2467" s="225"/>
      <c r="I2467" s="225"/>
      <c r="J2467" s="225"/>
      <c r="K2467" s="225"/>
      <c r="L2467" s="225"/>
      <c r="M2467" s="225"/>
      <c r="N2467" s="225"/>
      <c r="O2467" s="225"/>
      <c r="P2467" s="225"/>
      <c r="Q2467" s="225"/>
      <c r="R2467" s="225"/>
      <c r="S2467" s="225"/>
      <c r="T2467" s="225"/>
      <c r="U2467" s="225"/>
      <c r="V2467" s="225"/>
      <c r="W2467" s="225"/>
      <c r="X2467" s="225"/>
      <c r="Y2467" s="225"/>
      <c r="Z2467" s="225"/>
      <c r="AA2467" s="225"/>
      <c r="AB2467" s="225"/>
      <c r="AC2467" s="225"/>
      <c r="AD2467" s="226"/>
      <c r="AE2467" s="226"/>
      <c r="AF2467" s="227"/>
      <c r="AG2467" s="227"/>
      <c r="AH2467" s="50"/>
      <c r="AI2467" s="50"/>
      <c r="AJ2467" s="50"/>
      <c r="AK2467" s="50"/>
      <c r="AL2467" s="50"/>
      <c r="AM2467" s="50"/>
      <c r="AN2467" s="50"/>
      <c r="AO2467" s="50"/>
      <c r="AP2467" s="50"/>
      <c r="AQ2467" s="50"/>
      <c r="AR2467" s="50"/>
      <c r="AS2467" s="50"/>
      <c r="AT2467" s="50"/>
      <c r="AU2467" s="50"/>
      <c r="AV2467" s="50"/>
      <c r="AW2467" s="50"/>
      <c r="AX2467" s="50"/>
      <c r="AY2467" s="50"/>
      <c r="AZ2467" s="50"/>
      <c r="BA2467" s="50"/>
      <c r="BB2467" s="50"/>
      <c r="BC2467" s="50"/>
      <c r="BD2467" s="50"/>
      <c r="BE2467" s="50"/>
      <c r="BF2467" s="50"/>
      <c r="BG2467" s="50"/>
    </row>
    <row r="2468" spans="4:59" s="51" customFormat="1" x14ac:dyDescent="0.25">
      <c r="D2468" s="228"/>
      <c r="G2468" s="224"/>
      <c r="H2468" s="225"/>
      <c r="I2468" s="225"/>
      <c r="J2468" s="225"/>
      <c r="K2468" s="225"/>
      <c r="L2468" s="225"/>
      <c r="M2468" s="225"/>
      <c r="N2468" s="225"/>
      <c r="O2468" s="225"/>
      <c r="P2468" s="225"/>
      <c r="Q2468" s="225"/>
      <c r="R2468" s="225"/>
      <c r="S2468" s="225"/>
      <c r="T2468" s="225"/>
      <c r="U2468" s="225"/>
      <c r="V2468" s="225"/>
      <c r="W2468" s="225"/>
      <c r="X2468" s="225"/>
      <c r="Y2468" s="225"/>
      <c r="Z2468" s="225"/>
      <c r="AA2468" s="225"/>
      <c r="AB2468" s="225"/>
      <c r="AC2468" s="225"/>
      <c r="AD2468" s="226"/>
      <c r="AE2468" s="226"/>
      <c r="AF2468" s="227"/>
      <c r="AG2468" s="227"/>
      <c r="AH2468" s="50"/>
      <c r="AI2468" s="50"/>
      <c r="AJ2468" s="50"/>
      <c r="AK2468" s="50"/>
      <c r="AL2468" s="50"/>
      <c r="AM2468" s="50"/>
      <c r="AN2468" s="50"/>
      <c r="AO2468" s="50"/>
      <c r="AP2468" s="50"/>
      <c r="AQ2468" s="50"/>
      <c r="AR2468" s="50"/>
      <c r="AS2468" s="50"/>
      <c r="AT2468" s="50"/>
      <c r="AU2468" s="50"/>
      <c r="AV2468" s="50"/>
      <c r="AW2468" s="50"/>
      <c r="AX2468" s="50"/>
      <c r="AY2468" s="50"/>
      <c r="AZ2468" s="50"/>
      <c r="BA2468" s="50"/>
      <c r="BB2468" s="50"/>
      <c r="BC2468" s="50"/>
      <c r="BD2468" s="50"/>
      <c r="BE2468" s="50"/>
      <c r="BF2468" s="50"/>
      <c r="BG2468" s="50"/>
    </row>
    <row r="2469" spans="4:59" s="51" customFormat="1" x14ac:dyDescent="0.25">
      <c r="D2469" s="228"/>
      <c r="G2469" s="224"/>
      <c r="H2469" s="225"/>
      <c r="I2469" s="225"/>
      <c r="J2469" s="225"/>
      <c r="K2469" s="225"/>
      <c r="L2469" s="225"/>
      <c r="M2469" s="225"/>
      <c r="N2469" s="225"/>
      <c r="O2469" s="225"/>
      <c r="P2469" s="225"/>
      <c r="Q2469" s="225"/>
      <c r="R2469" s="225"/>
      <c r="S2469" s="225"/>
      <c r="T2469" s="225"/>
      <c r="U2469" s="225"/>
      <c r="V2469" s="225"/>
      <c r="W2469" s="225"/>
      <c r="X2469" s="225"/>
      <c r="Y2469" s="225"/>
      <c r="Z2469" s="225"/>
      <c r="AA2469" s="225"/>
      <c r="AB2469" s="225"/>
      <c r="AC2469" s="225"/>
      <c r="AD2469" s="226"/>
      <c r="AE2469" s="226"/>
      <c r="AF2469" s="227"/>
      <c r="AG2469" s="227"/>
      <c r="AH2469" s="50"/>
      <c r="AI2469" s="50"/>
      <c r="AJ2469" s="50"/>
      <c r="AK2469" s="50"/>
      <c r="AL2469" s="50"/>
      <c r="AM2469" s="50"/>
      <c r="AN2469" s="50"/>
      <c r="AO2469" s="50"/>
      <c r="AP2469" s="50"/>
      <c r="AQ2469" s="50"/>
      <c r="AR2469" s="50"/>
      <c r="AS2469" s="50"/>
      <c r="AT2469" s="50"/>
      <c r="AU2469" s="50"/>
      <c r="AV2469" s="50"/>
      <c r="AW2469" s="50"/>
      <c r="AX2469" s="50"/>
      <c r="AY2469" s="50"/>
      <c r="AZ2469" s="50"/>
      <c r="BA2469" s="50"/>
      <c r="BB2469" s="50"/>
      <c r="BC2469" s="50"/>
      <c r="BD2469" s="50"/>
      <c r="BE2469" s="50"/>
      <c r="BF2469" s="50"/>
      <c r="BG2469" s="50"/>
    </row>
    <row r="2470" spans="4:59" s="51" customFormat="1" x14ac:dyDescent="0.25">
      <c r="D2470" s="228"/>
      <c r="G2470" s="224"/>
      <c r="H2470" s="225"/>
      <c r="I2470" s="225"/>
      <c r="J2470" s="225"/>
      <c r="K2470" s="225"/>
      <c r="L2470" s="225"/>
      <c r="M2470" s="225"/>
      <c r="N2470" s="225"/>
      <c r="O2470" s="225"/>
      <c r="P2470" s="225"/>
      <c r="Q2470" s="225"/>
      <c r="R2470" s="225"/>
      <c r="S2470" s="225"/>
      <c r="T2470" s="225"/>
      <c r="U2470" s="225"/>
      <c r="V2470" s="225"/>
      <c r="W2470" s="225"/>
      <c r="X2470" s="225"/>
      <c r="Y2470" s="225"/>
      <c r="Z2470" s="225"/>
      <c r="AA2470" s="225"/>
      <c r="AB2470" s="225"/>
      <c r="AC2470" s="225"/>
      <c r="AD2470" s="226"/>
      <c r="AE2470" s="226"/>
      <c r="AF2470" s="227"/>
      <c r="AG2470" s="227"/>
      <c r="AH2470" s="50"/>
      <c r="AI2470" s="50"/>
      <c r="AJ2470" s="50"/>
      <c r="AK2470" s="50"/>
      <c r="AL2470" s="50"/>
      <c r="AM2470" s="50"/>
      <c r="AN2470" s="50"/>
      <c r="AO2470" s="50"/>
      <c r="AP2470" s="50"/>
      <c r="AQ2470" s="50"/>
      <c r="AR2470" s="50"/>
      <c r="AS2470" s="50"/>
      <c r="AT2470" s="50"/>
      <c r="AU2470" s="50"/>
      <c r="AV2470" s="50"/>
      <c r="AW2470" s="50"/>
      <c r="AX2470" s="50"/>
      <c r="AY2470" s="50"/>
      <c r="AZ2470" s="50"/>
      <c r="BA2470" s="50"/>
      <c r="BB2470" s="50"/>
      <c r="BC2470" s="50"/>
      <c r="BD2470" s="50"/>
      <c r="BE2470" s="50"/>
      <c r="BF2470" s="50"/>
      <c r="BG2470" s="50"/>
    </row>
    <row r="2471" spans="4:59" s="51" customFormat="1" x14ac:dyDescent="0.25">
      <c r="D2471" s="228"/>
      <c r="G2471" s="224"/>
      <c r="H2471" s="225"/>
      <c r="I2471" s="225"/>
      <c r="J2471" s="225"/>
      <c r="K2471" s="225"/>
      <c r="L2471" s="225"/>
      <c r="M2471" s="225"/>
      <c r="N2471" s="225"/>
      <c r="O2471" s="225"/>
      <c r="P2471" s="225"/>
      <c r="Q2471" s="225"/>
      <c r="R2471" s="225"/>
      <c r="S2471" s="225"/>
      <c r="T2471" s="225"/>
      <c r="U2471" s="225"/>
      <c r="V2471" s="225"/>
      <c r="W2471" s="225"/>
      <c r="X2471" s="225"/>
      <c r="Y2471" s="225"/>
      <c r="Z2471" s="225"/>
      <c r="AA2471" s="225"/>
      <c r="AB2471" s="225"/>
      <c r="AC2471" s="225"/>
      <c r="AD2471" s="226"/>
      <c r="AE2471" s="226"/>
      <c r="AF2471" s="227"/>
      <c r="AG2471" s="227"/>
      <c r="AH2471" s="50"/>
      <c r="AI2471" s="50"/>
      <c r="AJ2471" s="50"/>
      <c r="AK2471" s="50"/>
      <c r="AL2471" s="50"/>
      <c r="AM2471" s="50"/>
      <c r="AN2471" s="50"/>
      <c r="AO2471" s="50"/>
      <c r="AP2471" s="50"/>
      <c r="AQ2471" s="50"/>
      <c r="AR2471" s="50"/>
      <c r="AS2471" s="50"/>
      <c r="AT2471" s="50"/>
      <c r="AU2471" s="50"/>
      <c r="AV2471" s="50"/>
      <c r="AW2471" s="50"/>
      <c r="AX2471" s="50"/>
      <c r="AY2471" s="50"/>
      <c r="AZ2471" s="50"/>
      <c r="BA2471" s="50"/>
      <c r="BB2471" s="50"/>
      <c r="BC2471" s="50"/>
      <c r="BD2471" s="50"/>
      <c r="BE2471" s="50"/>
      <c r="BF2471" s="50"/>
      <c r="BG2471" s="50"/>
    </row>
    <row r="2472" spans="4:59" s="51" customFormat="1" x14ac:dyDescent="0.25">
      <c r="D2472" s="228"/>
      <c r="G2472" s="224"/>
      <c r="H2472" s="225"/>
      <c r="I2472" s="225"/>
      <c r="J2472" s="225"/>
      <c r="K2472" s="225"/>
      <c r="L2472" s="225"/>
      <c r="M2472" s="225"/>
      <c r="N2472" s="225"/>
      <c r="O2472" s="225"/>
      <c r="P2472" s="225"/>
      <c r="Q2472" s="225"/>
      <c r="R2472" s="225"/>
      <c r="S2472" s="225"/>
      <c r="T2472" s="225"/>
      <c r="U2472" s="225"/>
      <c r="V2472" s="225"/>
      <c r="W2472" s="225"/>
      <c r="X2472" s="225"/>
      <c r="Y2472" s="225"/>
      <c r="Z2472" s="225"/>
      <c r="AA2472" s="225"/>
      <c r="AB2472" s="225"/>
      <c r="AC2472" s="225"/>
      <c r="AD2472" s="226"/>
      <c r="AE2472" s="226"/>
      <c r="AF2472" s="227"/>
      <c r="AG2472" s="227"/>
      <c r="AH2472" s="50"/>
      <c r="AI2472" s="50"/>
      <c r="AJ2472" s="50"/>
      <c r="AK2472" s="50"/>
      <c r="AL2472" s="50"/>
      <c r="AM2472" s="50"/>
      <c r="AN2472" s="50"/>
      <c r="AO2472" s="50"/>
      <c r="AP2472" s="50"/>
      <c r="AQ2472" s="50"/>
      <c r="AR2472" s="50"/>
      <c r="AS2472" s="50"/>
      <c r="AT2472" s="50"/>
      <c r="AU2472" s="50"/>
      <c r="AV2472" s="50"/>
      <c r="AW2472" s="50"/>
      <c r="AX2472" s="50"/>
      <c r="AY2472" s="50"/>
      <c r="AZ2472" s="50"/>
      <c r="BA2472" s="50"/>
      <c r="BB2472" s="50"/>
      <c r="BC2472" s="50"/>
      <c r="BD2472" s="50"/>
      <c r="BE2472" s="50"/>
      <c r="BF2472" s="50"/>
      <c r="BG2472" s="50"/>
    </row>
    <row r="2473" spans="4:59" s="51" customFormat="1" x14ac:dyDescent="0.25">
      <c r="D2473" s="228"/>
      <c r="G2473" s="224"/>
      <c r="H2473" s="225"/>
      <c r="I2473" s="225"/>
      <c r="J2473" s="225"/>
      <c r="K2473" s="225"/>
      <c r="L2473" s="225"/>
      <c r="M2473" s="225"/>
      <c r="N2473" s="225"/>
      <c r="O2473" s="225"/>
      <c r="P2473" s="225"/>
      <c r="Q2473" s="225"/>
      <c r="R2473" s="225"/>
      <c r="S2473" s="225"/>
      <c r="T2473" s="225"/>
      <c r="U2473" s="225"/>
      <c r="V2473" s="225"/>
      <c r="W2473" s="225"/>
      <c r="X2473" s="225"/>
      <c r="Y2473" s="225"/>
      <c r="Z2473" s="225"/>
      <c r="AA2473" s="225"/>
      <c r="AB2473" s="225"/>
      <c r="AC2473" s="225"/>
      <c r="AD2473" s="226"/>
      <c r="AE2473" s="226"/>
      <c r="AF2473" s="227"/>
      <c r="AG2473" s="227"/>
      <c r="AH2473" s="50"/>
      <c r="AI2473" s="50"/>
      <c r="AJ2473" s="50"/>
      <c r="AK2473" s="50"/>
      <c r="AL2473" s="50"/>
      <c r="AM2473" s="50"/>
      <c r="AN2473" s="50"/>
      <c r="AO2473" s="50"/>
      <c r="AP2473" s="50"/>
      <c r="AQ2473" s="50"/>
      <c r="AR2473" s="50"/>
      <c r="AS2473" s="50"/>
      <c r="AT2473" s="50"/>
      <c r="AU2473" s="50"/>
      <c r="AV2473" s="50"/>
      <c r="AW2473" s="50"/>
      <c r="AX2473" s="50"/>
      <c r="AY2473" s="50"/>
      <c r="AZ2473" s="50"/>
      <c r="BA2473" s="50"/>
      <c r="BB2473" s="50"/>
      <c r="BC2473" s="50"/>
      <c r="BD2473" s="50"/>
      <c r="BE2473" s="50"/>
      <c r="BF2473" s="50"/>
      <c r="BG2473" s="50"/>
    </row>
    <row r="2474" spans="4:59" s="51" customFormat="1" x14ac:dyDescent="0.25">
      <c r="D2474" s="228"/>
      <c r="G2474" s="224"/>
      <c r="H2474" s="225"/>
      <c r="I2474" s="225"/>
      <c r="J2474" s="225"/>
      <c r="K2474" s="225"/>
      <c r="L2474" s="225"/>
      <c r="M2474" s="225"/>
      <c r="N2474" s="225"/>
      <c r="O2474" s="225"/>
      <c r="P2474" s="225"/>
      <c r="Q2474" s="225"/>
      <c r="R2474" s="225"/>
      <c r="S2474" s="225"/>
      <c r="T2474" s="225"/>
      <c r="U2474" s="225"/>
      <c r="V2474" s="225"/>
      <c r="W2474" s="225"/>
      <c r="X2474" s="225"/>
      <c r="Y2474" s="225"/>
      <c r="Z2474" s="225"/>
      <c r="AA2474" s="225"/>
      <c r="AB2474" s="225"/>
      <c r="AC2474" s="225"/>
      <c r="AD2474" s="226"/>
      <c r="AE2474" s="226"/>
      <c r="AF2474" s="227"/>
      <c r="AG2474" s="227"/>
      <c r="AH2474" s="50"/>
      <c r="AI2474" s="50"/>
      <c r="AJ2474" s="50"/>
      <c r="AK2474" s="50"/>
      <c r="AL2474" s="50"/>
      <c r="AM2474" s="50"/>
      <c r="AN2474" s="50"/>
      <c r="AO2474" s="50"/>
      <c r="AP2474" s="50"/>
      <c r="AQ2474" s="50"/>
      <c r="AR2474" s="50"/>
      <c r="AS2474" s="50"/>
      <c r="AT2474" s="50"/>
      <c r="AU2474" s="50"/>
      <c r="AV2474" s="50"/>
      <c r="AW2474" s="50"/>
      <c r="AX2474" s="50"/>
      <c r="AY2474" s="50"/>
      <c r="AZ2474" s="50"/>
      <c r="BA2474" s="50"/>
      <c r="BB2474" s="50"/>
      <c r="BC2474" s="50"/>
      <c r="BD2474" s="50"/>
      <c r="BE2474" s="50"/>
      <c r="BF2474" s="50"/>
      <c r="BG2474" s="50"/>
    </row>
    <row r="2475" spans="4:59" s="51" customFormat="1" x14ac:dyDescent="0.25">
      <c r="D2475" s="228"/>
      <c r="G2475" s="224"/>
      <c r="H2475" s="225"/>
      <c r="I2475" s="225"/>
      <c r="J2475" s="225"/>
      <c r="K2475" s="225"/>
      <c r="L2475" s="225"/>
      <c r="M2475" s="225"/>
      <c r="N2475" s="225"/>
      <c r="O2475" s="225"/>
      <c r="P2475" s="225"/>
      <c r="Q2475" s="225"/>
      <c r="R2475" s="225"/>
      <c r="S2475" s="225"/>
      <c r="T2475" s="225"/>
      <c r="U2475" s="225"/>
      <c r="V2475" s="225"/>
      <c r="W2475" s="225"/>
      <c r="X2475" s="225"/>
      <c r="Y2475" s="225"/>
      <c r="Z2475" s="225"/>
      <c r="AA2475" s="225"/>
      <c r="AB2475" s="225"/>
      <c r="AC2475" s="225"/>
      <c r="AD2475" s="226"/>
      <c r="AE2475" s="226"/>
      <c r="AF2475" s="227"/>
      <c r="AG2475" s="227"/>
      <c r="AH2475" s="50"/>
      <c r="AI2475" s="50"/>
      <c r="AJ2475" s="50"/>
      <c r="AK2475" s="50"/>
      <c r="AL2475" s="50"/>
      <c r="AM2475" s="50"/>
      <c r="AN2475" s="50"/>
      <c r="AO2475" s="50"/>
      <c r="AP2475" s="50"/>
      <c r="AQ2475" s="50"/>
      <c r="AR2475" s="50"/>
      <c r="AS2475" s="50"/>
      <c r="AT2475" s="50"/>
      <c r="AU2475" s="50"/>
      <c r="AV2475" s="50"/>
      <c r="AW2475" s="50"/>
      <c r="AX2475" s="50"/>
      <c r="AY2475" s="50"/>
      <c r="AZ2475" s="50"/>
      <c r="BA2475" s="50"/>
      <c r="BB2475" s="50"/>
      <c r="BC2475" s="50"/>
      <c r="BD2475" s="50"/>
      <c r="BE2475" s="50"/>
      <c r="BF2475" s="50"/>
      <c r="BG2475" s="50"/>
    </row>
    <row r="2476" spans="4:59" s="51" customFormat="1" x14ac:dyDescent="0.25">
      <c r="D2476" s="228"/>
      <c r="G2476" s="224"/>
      <c r="H2476" s="225"/>
      <c r="I2476" s="225"/>
      <c r="J2476" s="225"/>
      <c r="K2476" s="225"/>
      <c r="L2476" s="225"/>
      <c r="M2476" s="225"/>
      <c r="N2476" s="225"/>
      <c r="O2476" s="225"/>
      <c r="P2476" s="225"/>
      <c r="Q2476" s="225"/>
      <c r="R2476" s="225"/>
      <c r="S2476" s="225"/>
      <c r="T2476" s="225"/>
      <c r="U2476" s="225"/>
      <c r="V2476" s="225"/>
      <c r="W2476" s="225"/>
      <c r="X2476" s="225"/>
      <c r="Y2476" s="225"/>
      <c r="Z2476" s="225"/>
      <c r="AA2476" s="225"/>
      <c r="AB2476" s="225"/>
      <c r="AC2476" s="225"/>
      <c r="AD2476" s="226"/>
      <c r="AE2476" s="226"/>
      <c r="AF2476" s="227"/>
      <c r="AG2476" s="227"/>
      <c r="AH2476" s="50"/>
      <c r="AI2476" s="50"/>
      <c r="AJ2476" s="50"/>
      <c r="AK2476" s="50"/>
      <c r="AL2476" s="50"/>
      <c r="AM2476" s="50"/>
      <c r="AN2476" s="50"/>
      <c r="AO2476" s="50"/>
      <c r="AP2476" s="50"/>
      <c r="AQ2476" s="50"/>
      <c r="AR2476" s="50"/>
      <c r="AS2476" s="50"/>
      <c r="AT2476" s="50"/>
      <c r="AU2476" s="50"/>
      <c r="AV2476" s="50"/>
      <c r="AW2476" s="50"/>
      <c r="AX2476" s="50"/>
      <c r="AY2476" s="50"/>
      <c r="AZ2476" s="50"/>
      <c r="BA2476" s="50"/>
      <c r="BB2476" s="50"/>
      <c r="BC2476" s="50"/>
      <c r="BD2476" s="50"/>
      <c r="BE2476" s="50"/>
      <c r="BF2476" s="50"/>
      <c r="BG2476" s="50"/>
    </row>
    <row r="2477" spans="4:59" s="51" customFormat="1" x14ac:dyDescent="0.25">
      <c r="D2477" s="228"/>
      <c r="G2477" s="224"/>
      <c r="H2477" s="225"/>
      <c r="I2477" s="225"/>
      <c r="J2477" s="225"/>
      <c r="K2477" s="225"/>
      <c r="L2477" s="225"/>
      <c r="M2477" s="225"/>
      <c r="N2477" s="225"/>
      <c r="O2477" s="225"/>
      <c r="P2477" s="225"/>
      <c r="Q2477" s="225"/>
      <c r="R2477" s="225"/>
      <c r="S2477" s="225"/>
      <c r="T2477" s="225"/>
      <c r="U2477" s="225"/>
      <c r="V2477" s="225"/>
      <c r="W2477" s="225"/>
      <c r="X2477" s="225"/>
      <c r="Y2477" s="225"/>
      <c r="Z2477" s="225"/>
      <c r="AA2477" s="225"/>
      <c r="AB2477" s="225"/>
      <c r="AC2477" s="225"/>
      <c r="AD2477" s="226"/>
      <c r="AE2477" s="226"/>
      <c r="AF2477" s="227"/>
      <c r="AG2477" s="227"/>
      <c r="AH2477" s="50"/>
      <c r="AI2477" s="50"/>
      <c r="AJ2477" s="50"/>
      <c r="AK2477" s="50"/>
      <c r="AL2477" s="50"/>
      <c r="AM2477" s="50"/>
      <c r="AN2477" s="50"/>
      <c r="AO2477" s="50"/>
      <c r="AP2477" s="50"/>
      <c r="AQ2477" s="50"/>
      <c r="AR2477" s="50"/>
      <c r="AS2477" s="50"/>
      <c r="AT2477" s="50"/>
      <c r="AU2477" s="50"/>
      <c r="AV2477" s="50"/>
      <c r="AW2477" s="50"/>
      <c r="AX2477" s="50"/>
      <c r="AY2477" s="50"/>
      <c r="AZ2477" s="50"/>
      <c r="BA2477" s="50"/>
      <c r="BB2477" s="50"/>
      <c r="BC2477" s="50"/>
      <c r="BD2477" s="50"/>
      <c r="BE2477" s="50"/>
      <c r="BF2477" s="50"/>
      <c r="BG2477" s="50"/>
    </row>
    <row r="2478" spans="4:59" s="51" customFormat="1" x14ac:dyDescent="0.25">
      <c r="D2478" s="228"/>
      <c r="G2478" s="224"/>
      <c r="H2478" s="225"/>
      <c r="I2478" s="225"/>
      <c r="J2478" s="225"/>
      <c r="K2478" s="225"/>
      <c r="L2478" s="225"/>
      <c r="M2478" s="225"/>
      <c r="N2478" s="225"/>
      <c r="O2478" s="225"/>
      <c r="P2478" s="225"/>
      <c r="Q2478" s="225"/>
      <c r="R2478" s="225"/>
      <c r="S2478" s="225"/>
      <c r="T2478" s="225"/>
      <c r="U2478" s="225"/>
      <c r="V2478" s="225"/>
      <c r="W2478" s="225"/>
      <c r="X2478" s="225"/>
      <c r="Y2478" s="225"/>
      <c r="Z2478" s="225"/>
      <c r="AA2478" s="225"/>
      <c r="AB2478" s="225"/>
      <c r="AC2478" s="225"/>
      <c r="AD2478" s="226"/>
      <c r="AE2478" s="226"/>
      <c r="AF2478" s="227"/>
      <c r="AG2478" s="227"/>
      <c r="AH2478" s="50"/>
      <c r="AI2478" s="50"/>
      <c r="AJ2478" s="50"/>
      <c r="AK2478" s="50"/>
      <c r="AL2478" s="50"/>
      <c r="AM2478" s="50"/>
      <c r="AN2478" s="50"/>
      <c r="AO2478" s="50"/>
      <c r="AP2478" s="50"/>
      <c r="AQ2478" s="50"/>
      <c r="AR2478" s="50"/>
      <c r="AS2478" s="50"/>
      <c r="AT2478" s="50"/>
      <c r="AU2478" s="50"/>
      <c r="AV2478" s="50"/>
      <c r="AW2478" s="50"/>
      <c r="AX2478" s="50"/>
      <c r="AY2478" s="50"/>
      <c r="AZ2478" s="50"/>
      <c r="BA2478" s="50"/>
      <c r="BB2478" s="50"/>
      <c r="BC2478" s="50"/>
      <c r="BD2478" s="50"/>
      <c r="BE2478" s="50"/>
      <c r="BF2478" s="50"/>
      <c r="BG2478" s="50"/>
    </row>
    <row r="2479" spans="4:59" s="51" customFormat="1" x14ac:dyDescent="0.25">
      <c r="D2479" s="228"/>
      <c r="G2479" s="224"/>
      <c r="H2479" s="225"/>
      <c r="I2479" s="225"/>
      <c r="J2479" s="225"/>
      <c r="K2479" s="225"/>
      <c r="L2479" s="225"/>
      <c r="M2479" s="225"/>
      <c r="N2479" s="225"/>
      <c r="O2479" s="225"/>
      <c r="P2479" s="225"/>
      <c r="Q2479" s="225"/>
      <c r="R2479" s="225"/>
      <c r="S2479" s="225"/>
      <c r="T2479" s="225"/>
      <c r="U2479" s="225"/>
      <c r="V2479" s="225"/>
      <c r="W2479" s="225"/>
      <c r="X2479" s="225"/>
      <c r="Y2479" s="225"/>
      <c r="Z2479" s="225"/>
      <c r="AA2479" s="225"/>
      <c r="AB2479" s="225"/>
      <c r="AC2479" s="225"/>
      <c r="AD2479" s="226"/>
      <c r="AE2479" s="226"/>
      <c r="AF2479" s="227"/>
      <c r="AG2479" s="227"/>
      <c r="AH2479" s="50"/>
      <c r="AI2479" s="50"/>
      <c r="AJ2479" s="50"/>
      <c r="AK2479" s="50"/>
      <c r="AL2479" s="50"/>
      <c r="AM2479" s="50"/>
      <c r="AN2479" s="50"/>
      <c r="AO2479" s="50"/>
      <c r="AP2479" s="50"/>
      <c r="AQ2479" s="50"/>
      <c r="AR2479" s="50"/>
      <c r="AS2479" s="50"/>
      <c r="AT2479" s="50"/>
      <c r="AU2479" s="50"/>
      <c r="AV2479" s="50"/>
      <c r="AW2479" s="50"/>
      <c r="AX2479" s="50"/>
      <c r="AY2479" s="50"/>
      <c r="AZ2479" s="50"/>
      <c r="BA2479" s="50"/>
      <c r="BB2479" s="50"/>
      <c r="BC2479" s="50"/>
      <c r="BD2479" s="50"/>
      <c r="BE2479" s="50"/>
      <c r="BF2479" s="50"/>
      <c r="BG2479" s="50"/>
    </row>
    <row r="2480" spans="4:59" s="51" customFormat="1" x14ac:dyDescent="0.25">
      <c r="D2480" s="228"/>
      <c r="G2480" s="224"/>
      <c r="H2480" s="225"/>
      <c r="I2480" s="225"/>
      <c r="J2480" s="225"/>
      <c r="K2480" s="225"/>
      <c r="L2480" s="225"/>
      <c r="M2480" s="225"/>
      <c r="N2480" s="225"/>
      <c r="O2480" s="225"/>
      <c r="P2480" s="225"/>
      <c r="Q2480" s="225"/>
      <c r="R2480" s="225"/>
      <c r="S2480" s="225"/>
      <c r="T2480" s="225"/>
      <c r="U2480" s="225"/>
      <c r="V2480" s="225"/>
      <c r="W2480" s="225"/>
      <c r="X2480" s="225"/>
      <c r="Y2480" s="225"/>
      <c r="Z2480" s="225"/>
      <c r="AA2480" s="225"/>
      <c r="AB2480" s="225"/>
      <c r="AC2480" s="225"/>
      <c r="AD2480" s="226"/>
      <c r="AE2480" s="226"/>
      <c r="AF2480" s="227"/>
      <c r="AG2480" s="227"/>
      <c r="AH2480" s="50"/>
      <c r="AI2480" s="50"/>
      <c r="AJ2480" s="50"/>
      <c r="AK2480" s="50"/>
      <c r="AL2480" s="50"/>
      <c r="AM2480" s="50"/>
      <c r="AN2480" s="50"/>
      <c r="AO2480" s="50"/>
      <c r="AP2480" s="50"/>
      <c r="AQ2480" s="50"/>
      <c r="AR2480" s="50"/>
      <c r="AS2480" s="50"/>
      <c r="AT2480" s="50"/>
      <c r="AU2480" s="50"/>
      <c r="AV2480" s="50"/>
      <c r="AW2480" s="50"/>
      <c r="AX2480" s="50"/>
      <c r="AY2480" s="50"/>
      <c r="AZ2480" s="50"/>
      <c r="BA2480" s="50"/>
      <c r="BB2480" s="50"/>
      <c r="BC2480" s="50"/>
      <c r="BD2480" s="50"/>
      <c r="BE2480" s="50"/>
      <c r="BF2480" s="50"/>
      <c r="BG2480" s="50"/>
    </row>
    <row r="2481" spans="4:59" s="51" customFormat="1" x14ac:dyDescent="0.25">
      <c r="D2481" s="228"/>
      <c r="G2481" s="224"/>
      <c r="H2481" s="225"/>
      <c r="I2481" s="225"/>
      <c r="J2481" s="225"/>
      <c r="K2481" s="225"/>
      <c r="L2481" s="225"/>
      <c r="M2481" s="225"/>
      <c r="N2481" s="225"/>
      <c r="O2481" s="225"/>
      <c r="P2481" s="225"/>
      <c r="Q2481" s="225"/>
      <c r="R2481" s="225"/>
      <c r="S2481" s="225"/>
      <c r="T2481" s="225"/>
      <c r="U2481" s="225"/>
      <c r="V2481" s="225"/>
      <c r="W2481" s="225"/>
      <c r="X2481" s="225"/>
      <c r="Y2481" s="225"/>
      <c r="Z2481" s="225"/>
      <c r="AA2481" s="225"/>
      <c r="AB2481" s="225"/>
      <c r="AC2481" s="225"/>
      <c r="AD2481" s="226"/>
      <c r="AE2481" s="226"/>
      <c r="AF2481" s="227"/>
      <c r="AG2481" s="227"/>
      <c r="AH2481" s="50"/>
      <c r="AI2481" s="50"/>
      <c r="AJ2481" s="50"/>
      <c r="AK2481" s="50"/>
      <c r="AL2481" s="50"/>
      <c r="AM2481" s="50"/>
      <c r="AN2481" s="50"/>
      <c r="AO2481" s="50"/>
      <c r="AP2481" s="50"/>
      <c r="AQ2481" s="50"/>
      <c r="AR2481" s="50"/>
      <c r="AS2481" s="50"/>
      <c r="AT2481" s="50"/>
      <c r="AU2481" s="50"/>
      <c r="AV2481" s="50"/>
      <c r="AW2481" s="50"/>
      <c r="AX2481" s="50"/>
      <c r="AY2481" s="50"/>
      <c r="AZ2481" s="50"/>
      <c r="BA2481" s="50"/>
      <c r="BB2481" s="50"/>
      <c r="BC2481" s="50"/>
      <c r="BD2481" s="50"/>
      <c r="BE2481" s="50"/>
      <c r="BF2481" s="50"/>
      <c r="BG2481" s="50"/>
    </row>
    <row r="2482" spans="4:59" s="51" customFormat="1" x14ac:dyDescent="0.25">
      <c r="D2482" s="228"/>
      <c r="G2482" s="224"/>
      <c r="H2482" s="225"/>
      <c r="I2482" s="225"/>
      <c r="J2482" s="225"/>
      <c r="K2482" s="225"/>
      <c r="L2482" s="225"/>
      <c r="M2482" s="225"/>
      <c r="N2482" s="225"/>
      <c r="O2482" s="225"/>
      <c r="P2482" s="225"/>
      <c r="Q2482" s="225"/>
      <c r="R2482" s="225"/>
      <c r="S2482" s="225"/>
      <c r="T2482" s="225"/>
      <c r="U2482" s="225"/>
      <c r="V2482" s="225"/>
      <c r="W2482" s="225"/>
      <c r="X2482" s="225"/>
      <c r="Y2482" s="225"/>
      <c r="Z2482" s="225"/>
      <c r="AA2482" s="225"/>
      <c r="AB2482" s="225"/>
      <c r="AC2482" s="225"/>
      <c r="AD2482" s="226"/>
      <c r="AE2482" s="226"/>
      <c r="AF2482" s="227"/>
      <c r="AG2482" s="227"/>
      <c r="AH2482" s="50"/>
      <c r="AI2482" s="50"/>
      <c r="AJ2482" s="50"/>
      <c r="AK2482" s="50"/>
      <c r="AL2482" s="50"/>
      <c r="AM2482" s="50"/>
      <c r="AN2482" s="50"/>
      <c r="AO2482" s="50"/>
      <c r="AP2482" s="50"/>
      <c r="AQ2482" s="50"/>
      <c r="AR2482" s="50"/>
      <c r="AS2482" s="50"/>
      <c r="AT2482" s="50"/>
      <c r="AU2482" s="50"/>
      <c r="AV2482" s="50"/>
      <c r="AW2482" s="50"/>
      <c r="AX2482" s="50"/>
      <c r="AY2482" s="50"/>
      <c r="AZ2482" s="50"/>
      <c r="BA2482" s="50"/>
      <c r="BB2482" s="50"/>
      <c r="BC2482" s="50"/>
      <c r="BD2482" s="50"/>
      <c r="BE2482" s="50"/>
      <c r="BF2482" s="50"/>
      <c r="BG2482" s="50"/>
    </row>
    <row r="2483" spans="4:59" s="51" customFormat="1" x14ac:dyDescent="0.25">
      <c r="D2483" s="228"/>
      <c r="G2483" s="224"/>
      <c r="H2483" s="225"/>
      <c r="I2483" s="225"/>
      <c r="J2483" s="225"/>
      <c r="K2483" s="225"/>
      <c r="L2483" s="225"/>
      <c r="M2483" s="225"/>
      <c r="N2483" s="225"/>
      <c r="O2483" s="225"/>
      <c r="P2483" s="225"/>
      <c r="Q2483" s="225"/>
      <c r="R2483" s="225"/>
      <c r="S2483" s="225"/>
      <c r="T2483" s="225"/>
      <c r="U2483" s="225"/>
      <c r="V2483" s="225"/>
      <c r="W2483" s="225"/>
      <c r="X2483" s="225"/>
      <c r="Y2483" s="225"/>
      <c r="Z2483" s="225"/>
      <c r="AA2483" s="225"/>
      <c r="AB2483" s="225"/>
      <c r="AC2483" s="225"/>
      <c r="AD2483" s="226"/>
      <c r="AE2483" s="226"/>
      <c r="AF2483" s="227"/>
      <c r="AG2483" s="227"/>
      <c r="AH2483" s="50"/>
      <c r="AI2483" s="50"/>
      <c r="AJ2483" s="50"/>
      <c r="AK2483" s="50"/>
      <c r="AL2483" s="50"/>
      <c r="AM2483" s="50"/>
      <c r="AN2483" s="50"/>
      <c r="AO2483" s="50"/>
      <c r="AP2483" s="50"/>
      <c r="AQ2483" s="50"/>
      <c r="AR2483" s="50"/>
      <c r="AS2483" s="50"/>
      <c r="AT2483" s="50"/>
      <c r="AU2483" s="50"/>
      <c r="AV2483" s="50"/>
      <c r="AW2483" s="50"/>
      <c r="AX2483" s="50"/>
      <c r="AY2483" s="50"/>
      <c r="AZ2483" s="50"/>
      <c r="BA2483" s="50"/>
      <c r="BB2483" s="50"/>
      <c r="BC2483" s="50"/>
      <c r="BD2483" s="50"/>
      <c r="BE2483" s="50"/>
      <c r="BF2483" s="50"/>
      <c r="BG2483" s="50"/>
    </row>
    <row r="2484" spans="4:59" s="51" customFormat="1" x14ac:dyDescent="0.25">
      <c r="D2484" s="228"/>
      <c r="G2484" s="224"/>
      <c r="H2484" s="225"/>
      <c r="I2484" s="225"/>
      <c r="J2484" s="225"/>
      <c r="K2484" s="225"/>
      <c r="L2484" s="225"/>
      <c r="M2484" s="225"/>
      <c r="N2484" s="225"/>
      <c r="O2484" s="225"/>
      <c r="P2484" s="225"/>
      <c r="Q2484" s="225"/>
      <c r="R2484" s="225"/>
      <c r="S2484" s="225"/>
      <c r="T2484" s="225"/>
      <c r="U2484" s="225"/>
      <c r="V2484" s="225"/>
      <c r="W2484" s="225"/>
      <c r="X2484" s="225"/>
      <c r="Y2484" s="225"/>
      <c r="Z2484" s="225"/>
      <c r="AA2484" s="225"/>
      <c r="AB2484" s="225"/>
      <c r="AC2484" s="225"/>
      <c r="AD2484" s="226"/>
      <c r="AE2484" s="226"/>
      <c r="AF2484" s="227"/>
      <c r="AG2484" s="227"/>
      <c r="AH2484" s="50"/>
      <c r="AI2484" s="50"/>
      <c r="AJ2484" s="50"/>
      <c r="AK2484" s="50"/>
      <c r="AL2484" s="50"/>
      <c r="AM2484" s="50"/>
      <c r="AN2484" s="50"/>
      <c r="AO2484" s="50"/>
      <c r="AP2484" s="50"/>
      <c r="AQ2484" s="50"/>
      <c r="AR2484" s="50"/>
      <c r="AS2484" s="50"/>
      <c r="AT2484" s="50"/>
      <c r="AU2484" s="50"/>
      <c r="AV2484" s="50"/>
      <c r="AW2484" s="50"/>
      <c r="AX2484" s="50"/>
      <c r="AY2484" s="50"/>
      <c r="AZ2484" s="50"/>
      <c r="BA2484" s="50"/>
      <c r="BB2484" s="50"/>
      <c r="BC2484" s="50"/>
      <c r="BD2484" s="50"/>
      <c r="BE2484" s="50"/>
      <c r="BF2484" s="50"/>
      <c r="BG2484" s="50"/>
    </row>
    <row r="2485" spans="4:59" s="51" customFormat="1" x14ac:dyDescent="0.25">
      <c r="D2485" s="228"/>
      <c r="G2485" s="224"/>
      <c r="H2485" s="225"/>
      <c r="I2485" s="225"/>
      <c r="J2485" s="225"/>
      <c r="K2485" s="225"/>
      <c r="L2485" s="225"/>
      <c r="M2485" s="225"/>
      <c r="N2485" s="225"/>
      <c r="O2485" s="225"/>
      <c r="P2485" s="225"/>
      <c r="Q2485" s="225"/>
      <c r="R2485" s="225"/>
      <c r="S2485" s="225"/>
      <c r="T2485" s="225"/>
      <c r="U2485" s="225"/>
      <c r="V2485" s="225"/>
      <c r="W2485" s="225"/>
      <c r="X2485" s="225"/>
      <c r="Y2485" s="225"/>
      <c r="Z2485" s="225"/>
      <c r="AA2485" s="225"/>
      <c r="AB2485" s="225"/>
      <c r="AC2485" s="225"/>
      <c r="AD2485" s="226"/>
      <c r="AE2485" s="226"/>
      <c r="AF2485" s="227"/>
      <c r="AG2485" s="227"/>
      <c r="AH2485" s="50"/>
      <c r="AI2485" s="50"/>
      <c r="AJ2485" s="50"/>
      <c r="AK2485" s="50"/>
      <c r="AL2485" s="50"/>
      <c r="AM2485" s="50"/>
      <c r="AN2485" s="50"/>
      <c r="AO2485" s="50"/>
      <c r="AP2485" s="50"/>
      <c r="AQ2485" s="50"/>
      <c r="AR2485" s="50"/>
      <c r="AS2485" s="50"/>
      <c r="AT2485" s="50"/>
      <c r="AU2485" s="50"/>
      <c r="AV2485" s="50"/>
      <c r="AW2485" s="50"/>
      <c r="AX2485" s="50"/>
      <c r="AY2485" s="50"/>
      <c r="AZ2485" s="50"/>
      <c r="BA2485" s="50"/>
      <c r="BB2485" s="50"/>
      <c r="BC2485" s="50"/>
      <c r="BD2485" s="50"/>
      <c r="BE2485" s="50"/>
      <c r="BF2485" s="50"/>
      <c r="BG2485" s="50"/>
    </row>
    <row r="2486" spans="4:59" s="51" customFormat="1" x14ac:dyDescent="0.25">
      <c r="D2486" s="228"/>
      <c r="G2486" s="224"/>
      <c r="H2486" s="225"/>
      <c r="I2486" s="225"/>
      <c r="J2486" s="225"/>
      <c r="K2486" s="225"/>
      <c r="L2486" s="225"/>
      <c r="M2486" s="225"/>
      <c r="N2486" s="225"/>
      <c r="O2486" s="225"/>
      <c r="P2486" s="225"/>
      <c r="Q2486" s="225"/>
      <c r="R2486" s="225"/>
      <c r="S2486" s="225"/>
      <c r="T2486" s="225"/>
      <c r="U2486" s="225"/>
      <c r="V2486" s="225"/>
      <c r="W2486" s="225"/>
      <c r="X2486" s="225"/>
      <c r="Y2486" s="225"/>
      <c r="Z2486" s="225"/>
      <c r="AA2486" s="225"/>
      <c r="AB2486" s="225"/>
      <c r="AC2486" s="225"/>
      <c r="AD2486" s="226"/>
      <c r="AE2486" s="226"/>
      <c r="AF2486" s="227"/>
      <c r="AG2486" s="227"/>
      <c r="AH2486" s="50"/>
      <c r="AI2486" s="50"/>
      <c r="AJ2486" s="50"/>
      <c r="AK2486" s="50"/>
      <c r="AL2486" s="50"/>
      <c r="AM2486" s="50"/>
      <c r="AN2486" s="50"/>
      <c r="AO2486" s="50"/>
      <c r="AP2486" s="50"/>
      <c r="AQ2486" s="50"/>
      <c r="AR2486" s="50"/>
      <c r="AS2486" s="50"/>
      <c r="AT2486" s="50"/>
      <c r="AU2486" s="50"/>
      <c r="AV2486" s="50"/>
      <c r="AW2486" s="50"/>
      <c r="AX2486" s="50"/>
      <c r="AY2486" s="50"/>
      <c r="AZ2486" s="50"/>
      <c r="BA2486" s="50"/>
      <c r="BB2486" s="50"/>
      <c r="BC2486" s="50"/>
      <c r="BD2486" s="50"/>
      <c r="BE2486" s="50"/>
      <c r="BF2486" s="50"/>
      <c r="BG2486" s="50"/>
    </row>
    <row r="2487" spans="4:59" s="51" customFormat="1" x14ac:dyDescent="0.25">
      <c r="D2487" s="228"/>
      <c r="G2487" s="224"/>
      <c r="H2487" s="225"/>
      <c r="I2487" s="225"/>
      <c r="J2487" s="225"/>
      <c r="K2487" s="225"/>
      <c r="L2487" s="225"/>
      <c r="M2487" s="225"/>
      <c r="N2487" s="225"/>
      <c r="O2487" s="225"/>
      <c r="P2487" s="225"/>
      <c r="Q2487" s="225"/>
      <c r="R2487" s="225"/>
      <c r="S2487" s="225"/>
      <c r="T2487" s="225"/>
      <c r="U2487" s="225"/>
      <c r="V2487" s="225"/>
      <c r="W2487" s="225"/>
      <c r="X2487" s="225"/>
      <c r="Y2487" s="225"/>
      <c r="Z2487" s="225"/>
      <c r="AA2487" s="225"/>
      <c r="AB2487" s="225"/>
      <c r="AC2487" s="225"/>
      <c r="AD2487" s="226"/>
      <c r="AE2487" s="226"/>
      <c r="AF2487" s="227"/>
      <c r="AG2487" s="227"/>
      <c r="AH2487" s="50"/>
      <c r="AI2487" s="50"/>
      <c r="AJ2487" s="50"/>
      <c r="AK2487" s="50"/>
      <c r="AL2487" s="50"/>
      <c r="AM2487" s="50"/>
      <c r="AN2487" s="50"/>
      <c r="AO2487" s="50"/>
      <c r="AP2487" s="50"/>
      <c r="AQ2487" s="50"/>
      <c r="AR2487" s="50"/>
      <c r="AS2487" s="50"/>
      <c r="AT2487" s="50"/>
      <c r="AU2487" s="50"/>
      <c r="AV2487" s="50"/>
      <c r="AW2487" s="50"/>
      <c r="AX2487" s="50"/>
      <c r="AY2487" s="50"/>
      <c r="AZ2487" s="50"/>
      <c r="BA2487" s="50"/>
      <c r="BB2487" s="50"/>
      <c r="BC2487" s="50"/>
      <c r="BD2487" s="50"/>
      <c r="BE2487" s="50"/>
      <c r="BF2487" s="50"/>
      <c r="BG2487" s="50"/>
    </row>
    <row r="2488" spans="4:59" s="51" customFormat="1" x14ac:dyDescent="0.25">
      <c r="D2488" s="228"/>
      <c r="G2488" s="224"/>
      <c r="H2488" s="225"/>
      <c r="I2488" s="225"/>
      <c r="J2488" s="225"/>
      <c r="K2488" s="225"/>
      <c r="L2488" s="225"/>
      <c r="M2488" s="225"/>
      <c r="N2488" s="225"/>
      <c r="O2488" s="225"/>
      <c r="P2488" s="225"/>
      <c r="Q2488" s="225"/>
      <c r="R2488" s="225"/>
      <c r="S2488" s="225"/>
      <c r="T2488" s="225"/>
      <c r="U2488" s="225"/>
      <c r="V2488" s="225"/>
      <c r="W2488" s="225"/>
      <c r="X2488" s="225"/>
      <c r="Y2488" s="225"/>
      <c r="Z2488" s="225"/>
      <c r="AA2488" s="225"/>
      <c r="AB2488" s="225"/>
      <c r="AC2488" s="225"/>
      <c r="AD2488" s="226"/>
      <c r="AE2488" s="226"/>
      <c r="AF2488" s="227"/>
      <c r="AG2488" s="227"/>
      <c r="AH2488" s="50"/>
      <c r="AI2488" s="50"/>
      <c r="AJ2488" s="50"/>
      <c r="AK2488" s="50"/>
      <c r="AL2488" s="50"/>
      <c r="AM2488" s="50"/>
      <c r="AN2488" s="50"/>
      <c r="AO2488" s="50"/>
      <c r="AP2488" s="50"/>
      <c r="AQ2488" s="50"/>
      <c r="AR2488" s="50"/>
      <c r="AS2488" s="50"/>
      <c r="AT2488" s="50"/>
      <c r="AU2488" s="50"/>
      <c r="AV2488" s="50"/>
      <c r="AW2488" s="50"/>
      <c r="AX2488" s="50"/>
      <c r="AY2488" s="50"/>
      <c r="AZ2488" s="50"/>
      <c r="BA2488" s="50"/>
      <c r="BB2488" s="50"/>
      <c r="BC2488" s="50"/>
      <c r="BD2488" s="50"/>
      <c r="BE2488" s="50"/>
      <c r="BF2488" s="50"/>
      <c r="BG2488" s="50"/>
    </row>
    <row r="2489" spans="4:59" s="51" customFormat="1" x14ac:dyDescent="0.25">
      <c r="D2489" s="228"/>
      <c r="G2489" s="224"/>
      <c r="H2489" s="225"/>
      <c r="I2489" s="225"/>
      <c r="J2489" s="225"/>
      <c r="K2489" s="225"/>
      <c r="L2489" s="225"/>
      <c r="M2489" s="225"/>
      <c r="N2489" s="225"/>
      <c r="O2489" s="225"/>
      <c r="P2489" s="225"/>
      <c r="Q2489" s="225"/>
      <c r="R2489" s="225"/>
      <c r="S2489" s="225"/>
      <c r="T2489" s="225"/>
      <c r="U2489" s="225"/>
      <c r="V2489" s="225"/>
      <c r="W2489" s="225"/>
      <c r="X2489" s="225"/>
      <c r="Y2489" s="225"/>
      <c r="Z2489" s="225"/>
      <c r="AA2489" s="225"/>
      <c r="AB2489" s="225"/>
      <c r="AC2489" s="225"/>
      <c r="AD2489" s="226"/>
      <c r="AE2489" s="226"/>
      <c r="AF2489" s="227"/>
      <c r="AG2489" s="227"/>
      <c r="AH2489" s="50"/>
      <c r="AI2489" s="50"/>
      <c r="AJ2489" s="50"/>
      <c r="AK2489" s="50"/>
      <c r="AL2489" s="50"/>
      <c r="AM2489" s="50"/>
      <c r="AN2489" s="50"/>
      <c r="AO2489" s="50"/>
      <c r="AP2489" s="50"/>
      <c r="AQ2489" s="50"/>
      <c r="AR2489" s="50"/>
      <c r="AS2489" s="50"/>
      <c r="AT2489" s="50"/>
      <c r="AU2489" s="50"/>
      <c r="AV2489" s="50"/>
      <c r="AW2489" s="50"/>
      <c r="AX2489" s="50"/>
      <c r="AY2489" s="50"/>
      <c r="AZ2489" s="50"/>
      <c r="BA2489" s="50"/>
      <c r="BB2489" s="50"/>
      <c r="BC2489" s="50"/>
      <c r="BD2489" s="50"/>
      <c r="BE2489" s="50"/>
      <c r="BF2489" s="50"/>
      <c r="BG2489" s="50"/>
    </row>
    <row r="2490" spans="4:59" s="51" customFormat="1" x14ac:dyDescent="0.25">
      <c r="D2490" s="228"/>
      <c r="G2490" s="224"/>
      <c r="H2490" s="225"/>
      <c r="I2490" s="225"/>
      <c r="J2490" s="225"/>
      <c r="K2490" s="225"/>
      <c r="L2490" s="225"/>
      <c r="M2490" s="225"/>
      <c r="N2490" s="225"/>
      <c r="O2490" s="225"/>
      <c r="P2490" s="225"/>
      <c r="Q2490" s="225"/>
      <c r="R2490" s="225"/>
      <c r="S2490" s="225"/>
      <c r="T2490" s="225"/>
      <c r="U2490" s="225"/>
      <c r="V2490" s="225"/>
      <c r="W2490" s="225"/>
      <c r="X2490" s="225"/>
      <c r="Y2490" s="225"/>
      <c r="Z2490" s="225"/>
      <c r="AA2490" s="225"/>
      <c r="AB2490" s="225"/>
      <c r="AC2490" s="225"/>
      <c r="AD2490" s="226"/>
      <c r="AE2490" s="226"/>
      <c r="AF2490" s="227"/>
      <c r="AG2490" s="227"/>
      <c r="AH2490" s="50"/>
      <c r="AI2490" s="50"/>
      <c r="AJ2490" s="50"/>
      <c r="AK2490" s="50"/>
      <c r="AL2490" s="50"/>
      <c r="AM2490" s="50"/>
      <c r="AN2490" s="50"/>
      <c r="AO2490" s="50"/>
      <c r="AP2490" s="50"/>
      <c r="AQ2490" s="50"/>
      <c r="AR2490" s="50"/>
      <c r="AS2490" s="50"/>
      <c r="AT2490" s="50"/>
      <c r="AU2490" s="50"/>
      <c r="AV2490" s="50"/>
      <c r="AW2490" s="50"/>
      <c r="AX2490" s="50"/>
      <c r="AY2490" s="50"/>
      <c r="AZ2490" s="50"/>
      <c r="BA2490" s="50"/>
      <c r="BB2490" s="50"/>
      <c r="BC2490" s="50"/>
      <c r="BD2490" s="50"/>
      <c r="BE2490" s="50"/>
      <c r="BF2490" s="50"/>
      <c r="BG2490" s="50"/>
    </row>
    <row r="2491" spans="4:59" s="51" customFormat="1" x14ac:dyDescent="0.25">
      <c r="D2491" s="228"/>
      <c r="G2491" s="224"/>
      <c r="H2491" s="225"/>
      <c r="I2491" s="225"/>
      <c r="J2491" s="225"/>
      <c r="K2491" s="225"/>
      <c r="L2491" s="225"/>
      <c r="M2491" s="225"/>
      <c r="N2491" s="225"/>
      <c r="O2491" s="225"/>
      <c r="P2491" s="225"/>
      <c r="Q2491" s="225"/>
      <c r="R2491" s="225"/>
      <c r="S2491" s="225"/>
      <c r="T2491" s="225"/>
      <c r="U2491" s="225"/>
      <c r="V2491" s="225"/>
      <c r="W2491" s="225"/>
      <c r="X2491" s="225"/>
      <c r="Y2491" s="225"/>
      <c r="Z2491" s="225"/>
      <c r="AA2491" s="225"/>
      <c r="AB2491" s="225"/>
      <c r="AC2491" s="225"/>
      <c r="AD2491" s="226"/>
      <c r="AE2491" s="226"/>
      <c r="AF2491" s="227"/>
      <c r="AG2491" s="227"/>
      <c r="AH2491" s="50"/>
      <c r="AI2491" s="50"/>
      <c r="AJ2491" s="50"/>
      <c r="AK2491" s="50"/>
      <c r="AL2491" s="50"/>
      <c r="AM2491" s="50"/>
      <c r="AN2491" s="50"/>
      <c r="AO2491" s="50"/>
      <c r="AP2491" s="50"/>
      <c r="AQ2491" s="50"/>
      <c r="AR2491" s="50"/>
      <c r="AS2491" s="50"/>
      <c r="AT2491" s="50"/>
      <c r="AU2491" s="50"/>
      <c r="AV2491" s="50"/>
      <c r="AW2491" s="50"/>
      <c r="AX2491" s="50"/>
      <c r="AY2491" s="50"/>
      <c r="AZ2491" s="50"/>
      <c r="BA2491" s="50"/>
      <c r="BB2491" s="50"/>
      <c r="BC2491" s="50"/>
      <c r="BD2491" s="50"/>
      <c r="BE2491" s="50"/>
      <c r="BF2491" s="50"/>
      <c r="BG2491" s="50"/>
    </row>
    <row r="2492" spans="4:59" s="51" customFormat="1" x14ac:dyDescent="0.25">
      <c r="D2492" s="228"/>
      <c r="G2492" s="224"/>
      <c r="H2492" s="225"/>
      <c r="I2492" s="225"/>
      <c r="J2492" s="225"/>
      <c r="K2492" s="225"/>
      <c r="L2492" s="225"/>
      <c r="M2492" s="225"/>
      <c r="N2492" s="225"/>
      <c r="O2492" s="225"/>
      <c r="P2492" s="225"/>
      <c r="Q2492" s="225"/>
      <c r="R2492" s="225"/>
      <c r="S2492" s="225"/>
      <c r="T2492" s="225"/>
      <c r="U2492" s="225"/>
      <c r="V2492" s="225"/>
      <c r="W2492" s="225"/>
      <c r="X2492" s="225"/>
      <c r="Y2492" s="225"/>
      <c r="Z2492" s="225"/>
      <c r="AA2492" s="225"/>
      <c r="AB2492" s="225"/>
      <c r="AC2492" s="225"/>
      <c r="AD2492" s="226"/>
      <c r="AE2492" s="226"/>
      <c r="AF2492" s="227"/>
      <c r="AG2492" s="227"/>
      <c r="AH2492" s="50"/>
      <c r="AI2492" s="50"/>
      <c r="AJ2492" s="50"/>
      <c r="AK2492" s="50"/>
      <c r="AL2492" s="50"/>
      <c r="AM2492" s="50"/>
      <c r="AN2492" s="50"/>
      <c r="AO2492" s="50"/>
      <c r="AP2492" s="50"/>
      <c r="AQ2492" s="50"/>
      <c r="AR2492" s="50"/>
      <c r="AS2492" s="50"/>
      <c r="AT2492" s="50"/>
      <c r="AU2492" s="50"/>
      <c r="AV2492" s="50"/>
      <c r="AW2492" s="50"/>
      <c r="AX2492" s="50"/>
      <c r="AY2492" s="50"/>
      <c r="AZ2492" s="50"/>
      <c r="BA2492" s="50"/>
      <c r="BB2492" s="50"/>
      <c r="BC2492" s="50"/>
      <c r="BD2492" s="50"/>
      <c r="BE2492" s="50"/>
      <c r="BF2492" s="50"/>
      <c r="BG2492" s="50"/>
    </row>
    <row r="2493" spans="4:59" s="51" customFormat="1" x14ac:dyDescent="0.25">
      <c r="D2493" s="228"/>
      <c r="G2493" s="224"/>
      <c r="H2493" s="225"/>
      <c r="I2493" s="225"/>
      <c r="J2493" s="225"/>
      <c r="K2493" s="225"/>
      <c r="L2493" s="225"/>
      <c r="M2493" s="225"/>
      <c r="N2493" s="225"/>
      <c r="O2493" s="225"/>
      <c r="P2493" s="225"/>
      <c r="Q2493" s="225"/>
      <c r="R2493" s="225"/>
      <c r="S2493" s="225"/>
      <c r="T2493" s="225"/>
      <c r="U2493" s="225"/>
      <c r="V2493" s="225"/>
      <c r="W2493" s="225"/>
      <c r="X2493" s="225"/>
      <c r="Y2493" s="225"/>
      <c r="Z2493" s="225"/>
      <c r="AA2493" s="225"/>
      <c r="AB2493" s="225"/>
      <c r="AC2493" s="225"/>
      <c r="AD2493" s="226"/>
      <c r="AE2493" s="226"/>
      <c r="AF2493" s="227"/>
      <c r="AG2493" s="227"/>
      <c r="AH2493" s="50"/>
      <c r="AI2493" s="50"/>
      <c r="AJ2493" s="50"/>
      <c r="AK2493" s="50"/>
      <c r="AL2493" s="50"/>
      <c r="AM2493" s="50"/>
      <c r="AN2493" s="50"/>
      <c r="AO2493" s="50"/>
      <c r="AP2493" s="50"/>
      <c r="AQ2493" s="50"/>
      <c r="AR2493" s="50"/>
      <c r="AS2493" s="50"/>
      <c r="AT2493" s="50"/>
      <c r="AU2493" s="50"/>
      <c r="AV2493" s="50"/>
      <c r="AW2493" s="50"/>
      <c r="AX2493" s="50"/>
      <c r="AY2493" s="50"/>
      <c r="AZ2493" s="50"/>
      <c r="BA2493" s="50"/>
      <c r="BB2493" s="50"/>
      <c r="BC2493" s="50"/>
      <c r="BD2493" s="50"/>
      <c r="BE2493" s="50"/>
      <c r="BF2493" s="50"/>
      <c r="BG2493" s="50"/>
    </row>
    <row r="2494" spans="4:59" s="51" customFormat="1" x14ac:dyDescent="0.25">
      <c r="D2494" s="228"/>
      <c r="G2494" s="224"/>
      <c r="H2494" s="225"/>
      <c r="I2494" s="225"/>
      <c r="J2494" s="225"/>
      <c r="K2494" s="225"/>
      <c r="L2494" s="225"/>
      <c r="M2494" s="225"/>
      <c r="N2494" s="225"/>
      <c r="O2494" s="225"/>
      <c r="P2494" s="225"/>
      <c r="Q2494" s="225"/>
      <c r="R2494" s="225"/>
      <c r="S2494" s="225"/>
      <c r="T2494" s="225"/>
      <c r="U2494" s="225"/>
      <c r="V2494" s="225"/>
      <c r="W2494" s="225"/>
      <c r="X2494" s="225"/>
      <c r="Y2494" s="225"/>
      <c r="Z2494" s="225"/>
      <c r="AA2494" s="225"/>
      <c r="AB2494" s="225"/>
      <c r="AC2494" s="225"/>
      <c r="AD2494" s="226"/>
      <c r="AE2494" s="226"/>
      <c r="AF2494" s="227"/>
      <c r="AG2494" s="227"/>
      <c r="AH2494" s="50"/>
      <c r="AI2494" s="50"/>
      <c r="AJ2494" s="50"/>
      <c r="AK2494" s="50"/>
      <c r="AL2494" s="50"/>
      <c r="AM2494" s="50"/>
      <c r="AN2494" s="50"/>
      <c r="AO2494" s="50"/>
      <c r="AP2494" s="50"/>
      <c r="AQ2494" s="50"/>
      <c r="AR2494" s="50"/>
      <c r="AS2494" s="50"/>
      <c r="AT2494" s="50"/>
      <c r="AU2494" s="50"/>
      <c r="AV2494" s="50"/>
      <c r="AW2494" s="50"/>
      <c r="AX2494" s="50"/>
      <c r="AY2494" s="50"/>
      <c r="AZ2494" s="50"/>
      <c r="BA2494" s="50"/>
      <c r="BB2494" s="50"/>
      <c r="BC2494" s="50"/>
      <c r="BD2494" s="50"/>
      <c r="BE2494" s="50"/>
      <c r="BF2494" s="50"/>
      <c r="BG2494" s="50"/>
    </row>
    <row r="2495" spans="4:59" s="51" customFormat="1" x14ac:dyDescent="0.25">
      <c r="D2495" s="228"/>
      <c r="G2495" s="224"/>
      <c r="H2495" s="225"/>
      <c r="I2495" s="225"/>
      <c r="J2495" s="225"/>
      <c r="K2495" s="225"/>
      <c r="L2495" s="225"/>
      <c r="M2495" s="225"/>
      <c r="N2495" s="225"/>
      <c r="O2495" s="225"/>
      <c r="P2495" s="225"/>
      <c r="Q2495" s="225"/>
      <c r="R2495" s="225"/>
      <c r="S2495" s="225"/>
      <c r="T2495" s="225"/>
      <c r="U2495" s="225"/>
      <c r="V2495" s="225"/>
      <c r="W2495" s="225"/>
      <c r="X2495" s="225"/>
      <c r="Y2495" s="225"/>
      <c r="Z2495" s="225"/>
      <c r="AA2495" s="225"/>
      <c r="AB2495" s="225"/>
      <c r="AC2495" s="225"/>
      <c r="AD2495" s="226"/>
      <c r="AE2495" s="226"/>
      <c r="AF2495" s="227"/>
      <c r="AG2495" s="227"/>
      <c r="AH2495" s="50"/>
      <c r="AI2495" s="50"/>
      <c r="AJ2495" s="50"/>
      <c r="AK2495" s="50"/>
      <c r="AL2495" s="50"/>
      <c r="AM2495" s="50"/>
      <c r="AN2495" s="50"/>
      <c r="AO2495" s="50"/>
      <c r="AP2495" s="50"/>
      <c r="AQ2495" s="50"/>
      <c r="AR2495" s="50"/>
      <c r="AS2495" s="50"/>
      <c r="AT2495" s="50"/>
      <c r="AU2495" s="50"/>
      <c r="AV2495" s="50"/>
      <c r="AW2495" s="50"/>
      <c r="AX2495" s="50"/>
      <c r="AY2495" s="50"/>
      <c r="AZ2495" s="50"/>
      <c r="BA2495" s="50"/>
      <c r="BB2495" s="50"/>
      <c r="BC2495" s="50"/>
      <c r="BD2495" s="50"/>
      <c r="BE2495" s="50"/>
      <c r="BF2495" s="50"/>
      <c r="BG2495" s="50"/>
    </row>
    <row r="2496" spans="4:59" s="51" customFormat="1" x14ac:dyDescent="0.25">
      <c r="D2496" s="228"/>
      <c r="G2496" s="224"/>
      <c r="H2496" s="225"/>
      <c r="I2496" s="225"/>
      <c r="J2496" s="225"/>
      <c r="K2496" s="225"/>
      <c r="L2496" s="225"/>
      <c r="M2496" s="225"/>
      <c r="N2496" s="225"/>
      <c r="O2496" s="225"/>
      <c r="P2496" s="225"/>
      <c r="Q2496" s="225"/>
      <c r="R2496" s="225"/>
      <c r="S2496" s="225"/>
      <c r="T2496" s="225"/>
      <c r="U2496" s="225"/>
      <c r="V2496" s="225"/>
      <c r="W2496" s="225"/>
      <c r="X2496" s="225"/>
      <c r="Y2496" s="225"/>
      <c r="Z2496" s="225"/>
      <c r="AA2496" s="225"/>
      <c r="AB2496" s="225"/>
      <c r="AC2496" s="225"/>
      <c r="AD2496" s="226"/>
      <c r="AE2496" s="226"/>
      <c r="AF2496" s="227"/>
      <c r="AG2496" s="227"/>
      <c r="AH2496" s="50"/>
      <c r="AI2496" s="50"/>
      <c r="AJ2496" s="50"/>
      <c r="AK2496" s="50"/>
      <c r="AL2496" s="50"/>
      <c r="AM2496" s="50"/>
      <c r="AN2496" s="50"/>
      <c r="AO2496" s="50"/>
      <c r="AP2496" s="50"/>
      <c r="AQ2496" s="50"/>
      <c r="AR2496" s="50"/>
      <c r="AS2496" s="50"/>
      <c r="AT2496" s="50"/>
      <c r="AU2496" s="50"/>
      <c r="AV2496" s="50"/>
      <c r="AW2496" s="50"/>
      <c r="AX2496" s="50"/>
      <c r="AY2496" s="50"/>
      <c r="AZ2496" s="50"/>
      <c r="BA2496" s="50"/>
      <c r="BB2496" s="50"/>
      <c r="BC2496" s="50"/>
      <c r="BD2496" s="50"/>
      <c r="BE2496" s="50"/>
      <c r="BF2496" s="50"/>
      <c r="BG2496" s="50"/>
    </row>
    <row r="2497" spans="4:59" s="51" customFormat="1" x14ac:dyDescent="0.25">
      <c r="D2497" s="228"/>
      <c r="G2497" s="224"/>
      <c r="H2497" s="225"/>
      <c r="I2497" s="225"/>
      <c r="J2497" s="225"/>
      <c r="K2497" s="225"/>
      <c r="L2497" s="225"/>
      <c r="M2497" s="225"/>
      <c r="N2497" s="225"/>
      <c r="O2497" s="225"/>
      <c r="P2497" s="225"/>
      <c r="Q2497" s="225"/>
      <c r="R2497" s="225"/>
      <c r="S2497" s="225"/>
      <c r="T2497" s="225"/>
      <c r="U2497" s="225"/>
      <c r="V2497" s="225"/>
      <c r="W2497" s="225"/>
      <c r="X2497" s="225"/>
      <c r="Y2497" s="225"/>
      <c r="Z2497" s="225"/>
      <c r="AA2497" s="225"/>
      <c r="AB2497" s="225"/>
      <c r="AC2497" s="225"/>
      <c r="AD2497" s="226"/>
      <c r="AE2497" s="226"/>
      <c r="AF2497" s="227"/>
      <c r="AG2497" s="227"/>
      <c r="AH2497" s="50"/>
      <c r="AI2497" s="50"/>
      <c r="AJ2497" s="50"/>
      <c r="AK2497" s="50"/>
      <c r="AL2497" s="50"/>
      <c r="AM2497" s="50"/>
      <c r="AN2497" s="50"/>
      <c r="AO2497" s="50"/>
      <c r="AP2497" s="50"/>
      <c r="AQ2497" s="50"/>
      <c r="AR2497" s="50"/>
      <c r="AS2497" s="50"/>
      <c r="AT2497" s="50"/>
      <c r="AU2497" s="50"/>
      <c r="AV2497" s="50"/>
      <c r="AW2497" s="50"/>
      <c r="AX2497" s="50"/>
      <c r="AY2497" s="50"/>
      <c r="AZ2497" s="50"/>
      <c r="BA2497" s="50"/>
      <c r="BB2497" s="50"/>
      <c r="BC2497" s="50"/>
      <c r="BD2497" s="50"/>
      <c r="BE2497" s="50"/>
      <c r="BF2497" s="50"/>
      <c r="BG2497" s="50"/>
    </row>
    <row r="2498" spans="4:59" s="51" customFormat="1" x14ac:dyDescent="0.25">
      <c r="D2498" s="228"/>
      <c r="G2498" s="224"/>
      <c r="H2498" s="225"/>
      <c r="I2498" s="225"/>
      <c r="J2498" s="225"/>
      <c r="K2498" s="225"/>
      <c r="L2498" s="225"/>
      <c r="M2498" s="225"/>
      <c r="N2498" s="225"/>
      <c r="O2498" s="225"/>
      <c r="P2498" s="225"/>
      <c r="Q2498" s="225"/>
      <c r="R2498" s="225"/>
      <c r="S2498" s="225"/>
      <c r="T2498" s="225"/>
      <c r="U2498" s="225"/>
      <c r="V2498" s="225"/>
      <c r="W2498" s="225"/>
      <c r="X2498" s="225"/>
      <c r="Y2498" s="225"/>
      <c r="Z2498" s="225"/>
      <c r="AA2498" s="225"/>
      <c r="AB2498" s="225"/>
      <c r="AC2498" s="225"/>
      <c r="AD2498" s="226"/>
      <c r="AE2498" s="226"/>
      <c r="AF2498" s="227"/>
      <c r="AG2498" s="227"/>
      <c r="AH2498" s="50"/>
      <c r="AI2498" s="50"/>
      <c r="AJ2498" s="50"/>
      <c r="AK2498" s="50"/>
      <c r="AL2498" s="50"/>
      <c r="AM2498" s="50"/>
      <c r="AN2498" s="50"/>
      <c r="AO2498" s="50"/>
      <c r="AP2498" s="50"/>
      <c r="AQ2498" s="50"/>
      <c r="AR2498" s="50"/>
      <c r="AS2498" s="50"/>
      <c r="AT2498" s="50"/>
      <c r="AU2498" s="50"/>
      <c r="AV2498" s="50"/>
      <c r="AW2498" s="50"/>
      <c r="AX2498" s="50"/>
      <c r="AY2498" s="50"/>
      <c r="AZ2498" s="50"/>
      <c r="BA2498" s="50"/>
      <c r="BB2498" s="50"/>
      <c r="BC2498" s="50"/>
      <c r="BD2498" s="50"/>
      <c r="BE2498" s="50"/>
      <c r="BF2498" s="50"/>
      <c r="BG2498" s="50"/>
    </row>
    <row r="2499" spans="4:59" s="51" customFormat="1" x14ac:dyDescent="0.25">
      <c r="D2499" s="228"/>
      <c r="G2499" s="224"/>
      <c r="H2499" s="225"/>
      <c r="I2499" s="225"/>
      <c r="J2499" s="225"/>
      <c r="K2499" s="225"/>
      <c r="L2499" s="225"/>
      <c r="M2499" s="225"/>
      <c r="N2499" s="225"/>
      <c r="O2499" s="225"/>
      <c r="P2499" s="225"/>
      <c r="Q2499" s="225"/>
      <c r="R2499" s="225"/>
      <c r="S2499" s="225"/>
      <c r="T2499" s="225"/>
      <c r="U2499" s="225"/>
      <c r="V2499" s="225"/>
      <c r="W2499" s="225"/>
      <c r="X2499" s="225"/>
      <c r="Y2499" s="225"/>
      <c r="Z2499" s="225"/>
      <c r="AA2499" s="225"/>
      <c r="AB2499" s="225"/>
      <c r="AC2499" s="225"/>
      <c r="AD2499" s="226"/>
      <c r="AE2499" s="226"/>
      <c r="AF2499" s="227"/>
      <c r="AG2499" s="227"/>
      <c r="AH2499" s="50"/>
      <c r="AI2499" s="50"/>
      <c r="AJ2499" s="50"/>
      <c r="AK2499" s="50"/>
      <c r="AL2499" s="50"/>
      <c r="AM2499" s="50"/>
      <c r="AN2499" s="50"/>
      <c r="AO2499" s="50"/>
      <c r="AP2499" s="50"/>
      <c r="AQ2499" s="50"/>
      <c r="AR2499" s="50"/>
      <c r="AS2499" s="50"/>
      <c r="AT2499" s="50"/>
      <c r="AU2499" s="50"/>
      <c r="AV2499" s="50"/>
      <c r="AW2499" s="50"/>
      <c r="AX2499" s="50"/>
      <c r="AY2499" s="50"/>
      <c r="AZ2499" s="50"/>
      <c r="BA2499" s="50"/>
      <c r="BB2499" s="50"/>
      <c r="BC2499" s="50"/>
      <c r="BD2499" s="50"/>
      <c r="BE2499" s="50"/>
      <c r="BF2499" s="50"/>
      <c r="BG2499" s="50"/>
    </row>
    <row r="2500" spans="4:59" s="51" customFormat="1" x14ac:dyDescent="0.25">
      <c r="D2500" s="228"/>
      <c r="G2500" s="224"/>
      <c r="H2500" s="225"/>
      <c r="I2500" s="225"/>
      <c r="J2500" s="225"/>
      <c r="K2500" s="225"/>
      <c r="L2500" s="225"/>
      <c r="M2500" s="225"/>
      <c r="N2500" s="225"/>
      <c r="O2500" s="225"/>
      <c r="P2500" s="225"/>
      <c r="Q2500" s="225"/>
      <c r="R2500" s="225"/>
      <c r="S2500" s="225"/>
      <c r="T2500" s="225"/>
      <c r="U2500" s="225"/>
      <c r="V2500" s="225"/>
      <c r="W2500" s="225"/>
      <c r="X2500" s="225"/>
      <c r="Y2500" s="225"/>
      <c r="Z2500" s="225"/>
      <c r="AA2500" s="225"/>
      <c r="AB2500" s="225"/>
      <c r="AC2500" s="225"/>
      <c r="AD2500" s="226"/>
      <c r="AE2500" s="226"/>
      <c r="AF2500" s="227"/>
      <c r="AG2500" s="227"/>
      <c r="AH2500" s="50"/>
      <c r="AI2500" s="50"/>
      <c r="AJ2500" s="50"/>
      <c r="AK2500" s="50"/>
      <c r="AL2500" s="50"/>
      <c r="AM2500" s="50"/>
      <c r="AN2500" s="50"/>
      <c r="AO2500" s="50"/>
      <c r="AP2500" s="50"/>
      <c r="AQ2500" s="50"/>
      <c r="AR2500" s="50"/>
      <c r="AS2500" s="50"/>
      <c r="AT2500" s="50"/>
      <c r="AU2500" s="50"/>
      <c r="AV2500" s="50"/>
      <c r="AW2500" s="50"/>
      <c r="AX2500" s="50"/>
      <c r="AY2500" s="50"/>
      <c r="AZ2500" s="50"/>
      <c r="BA2500" s="50"/>
      <c r="BB2500" s="50"/>
      <c r="BC2500" s="50"/>
      <c r="BD2500" s="50"/>
      <c r="BE2500" s="50"/>
      <c r="BF2500" s="50"/>
      <c r="BG2500" s="50"/>
    </row>
    <row r="2501" spans="4:59" s="51" customFormat="1" x14ac:dyDescent="0.25">
      <c r="D2501" s="228"/>
      <c r="G2501" s="224"/>
      <c r="H2501" s="225"/>
      <c r="I2501" s="225"/>
      <c r="J2501" s="225"/>
      <c r="K2501" s="225"/>
      <c r="L2501" s="225"/>
      <c r="M2501" s="225"/>
      <c r="N2501" s="225"/>
      <c r="O2501" s="225"/>
      <c r="P2501" s="225"/>
      <c r="Q2501" s="225"/>
      <c r="R2501" s="225"/>
      <c r="S2501" s="225"/>
      <c r="T2501" s="225"/>
      <c r="U2501" s="225"/>
      <c r="V2501" s="225"/>
      <c r="W2501" s="225"/>
      <c r="X2501" s="225"/>
      <c r="Y2501" s="225"/>
      <c r="Z2501" s="225"/>
      <c r="AA2501" s="225"/>
      <c r="AB2501" s="225"/>
      <c r="AC2501" s="225"/>
      <c r="AD2501" s="226"/>
      <c r="AE2501" s="226"/>
      <c r="AF2501" s="227"/>
      <c r="AG2501" s="227"/>
      <c r="AH2501" s="50"/>
      <c r="AI2501" s="50"/>
      <c r="AJ2501" s="50"/>
      <c r="AK2501" s="50"/>
      <c r="AL2501" s="50"/>
      <c r="AM2501" s="50"/>
      <c r="AN2501" s="50"/>
      <c r="AO2501" s="50"/>
      <c r="AP2501" s="50"/>
      <c r="AQ2501" s="50"/>
      <c r="AR2501" s="50"/>
      <c r="AS2501" s="50"/>
      <c r="AT2501" s="50"/>
      <c r="AU2501" s="50"/>
      <c r="AV2501" s="50"/>
      <c r="AW2501" s="50"/>
      <c r="AX2501" s="50"/>
      <c r="AY2501" s="50"/>
      <c r="AZ2501" s="50"/>
      <c r="BA2501" s="50"/>
      <c r="BB2501" s="50"/>
      <c r="BC2501" s="50"/>
      <c r="BD2501" s="50"/>
      <c r="BE2501" s="50"/>
      <c r="BF2501" s="50"/>
      <c r="BG2501" s="50"/>
    </row>
    <row r="2502" spans="4:59" s="51" customFormat="1" x14ac:dyDescent="0.25">
      <c r="D2502" s="228"/>
      <c r="G2502" s="224"/>
      <c r="H2502" s="225"/>
      <c r="I2502" s="225"/>
      <c r="J2502" s="225"/>
      <c r="K2502" s="225"/>
      <c r="L2502" s="225"/>
      <c r="M2502" s="225"/>
      <c r="N2502" s="225"/>
      <c r="O2502" s="225"/>
      <c r="P2502" s="225"/>
      <c r="Q2502" s="225"/>
      <c r="R2502" s="225"/>
      <c r="S2502" s="225"/>
      <c r="T2502" s="225"/>
      <c r="U2502" s="225"/>
      <c r="V2502" s="225"/>
      <c r="W2502" s="225"/>
      <c r="X2502" s="225"/>
      <c r="Y2502" s="225"/>
      <c r="Z2502" s="225"/>
      <c r="AA2502" s="225"/>
      <c r="AB2502" s="225"/>
      <c r="AC2502" s="225"/>
      <c r="AD2502" s="226"/>
      <c r="AE2502" s="226"/>
      <c r="AF2502" s="227"/>
      <c r="AG2502" s="227"/>
      <c r="AH2502" s="50"/>
      <c r="AI2502" s="50"/>
      <c r="AJ2502" s="50"/>
      <c r="AK2502" s="50"/>
      <c r="AL2502" s="50"/>
      <c r="AM2502" s="50"/>
      <c r="AN2502" s="50"/>
      <c r="AO2502" s="50"/>
      <c r="AP2502" s="50"/>
      <c r="AQ2502" s="50"/>
      <c r="AR2502" s="50"/>
      <c r="AS2502" s="50"/>
      <c r="AT2502" s="50"/>
      <c r="AU2502" s="50"/>
      <c r="AV2502" s="50"/>
      <c r="AW2502" s="50"/>
      <c r="AX2502" s="50"/>
      <c r="AY2502" s="50"/>
      <c r="AZ2502" s="50"/>
      <c r="BA2502" s="50"/>
      <c r="BB2502" s="50"/>
      <c r="BC2502" s="50"/>
      <c r="BD2502" s="50"/>
      <c r="BE2502" s="50"/>
      <c r="BF2502" s="50"/>
      <c r="BG2502" s="50"/>
    </row>
    <row r="2503" spans="4:59" s="51" customFormat="1" x14ac:dyDescent="0.25">
      <c r="D2503" s="228"/>
      <c r="G2503" s="224"/>
      <c r="H2503" s="225"/>
      <c r="I2503" s="225"/>
      <c r="J2503" s="225"/>
      <c r="K2503" s="225"/>
      <c r="L2503" s="225"/>
      <c r="M2503" s="225"/>
      <c r="N2503" s="225"/>
      <c r="O2503" s="225"/>
      <c r="P2503" s="225"/>
      <c r="Q2503" s="225"/>
      <c r="R2503" s="225"/>
      <c r="S2503" s="225"/>
      <c r="T2503" s="225"/>
      <c r="U2503" s="225"/>
      <c r="V2503" s="225"/>
      <c r="W2503" s="225"/>
      <c r="X2503" s="225"/>
      <c r="Y2503" s="225"/>
      <c r="Z2503" s="225"/>
      <c r="AA2503" s="225"/>
      <c r="AB2503" s="225"/>
      <c r="AC2503" s="225"/>
      <c r="AD2503" s="226"/>
      <c r="AE2503" s="226"/>
      <c r="AF2503" s="227"/>
      <c r="AG2503" s="227"/>
      <c r="AH2503" s="50"/>
      <c r="AI2503" s="50"/>
      <c r="AJ2503" s="50"/>
      <c r="AK2503" s="50"/>
      <c r="AL2503" s="50"/>
      <c r="AM2503" s="50"/>
      <c r="AN2503" s="50"/>
      <c r="AO2503" s="50"/>
      <c r="AP2503" s="50"/>
      <c r="AQ2503" s="50"/>
      <c r="AR2503" s="50"/>
      <c r="AS2503" s="50"/>
      <c r="AT2503" s="50"/>
      <c r="AU2503" s="50"/>
      <c r="AV2503" s="50"/>
      <c r="AW2503" s="50"/>
      <c r="AX2503" s="50"/>
      <c r="AY2503" s="50"/>
      <c r="AZ2503" s="50"/>
      <c r="BA2503" s="50"/>
      <c r="BB2503" s="50"/>
      <c r="BC2503" s="50"/>
      <c r="BD2503" s="50"/>
      <c r="BE2503" s="50"/>
      <c r="BF2503" s="50"/>
      <c r="BG2503" s="50"/>
    </row>
    <row r="2504" spans="4:59" s="51" customFormat="1" x14ac:dyDescent="0.25">
      <c r="D2504" s="228"/>
      <c r="G2504" s="224"/>
      <c r="H2504" s="225"/>
      <c r="I2504" s="225"/>
      <c r="J2504" s="225"/>
      <c r="K2504" s="225"/>
      <c r="L2504" s="225"/>
      <c r="M2504" s="225"/>
      <c r="N2504" s="225"/>
      <c r="O2504" s="225"/>
      <c r="P2504" s="225"/>
      <c r="Q2504" s="225"/>
      <c r="R2504" s="225"/>
      <c r="S2504" s="225"/>
      <c r="T2504" s="225"/>
      <c r="U2504" s="225"/>
      <c r="V2504" s="225"/>
      <c r="W2504" s="225"/>
      <c r="X2504" s="225"/>
      <c r="Y2504" s="225"/>
      <c r="Z2504" s="225"/>
      <c r="AA2504" s="225"/>
      <c r="AB2504" s="225"/>
      <c r="AC2504" s="225"/>
      <c r="AD2504" s="226"/>
      <c r="AE2504" s="226"/>
      <c r="AF2504" s="227"/>
      <c r="AG2504" s="227"/>
      <c r="AH2504" s="50"/>
      <c r="AI2504" s="50"/>
      <c r="AJ2504" s="50"/>
      <c r="AK2504" s="50"/>
      <c r="AL2504" s="50"/>
      <c r="AM2504" s="50"/>
      <c r="AN2504" s="50"/>
      <c r="AO2504" s="50"/>
      <c r="AP2504" s="50"/>
      <c r="AQ2504" s="50"/>
      <c r="AR2504" s="50"/>
      <c r="AS2504" s="50"/>
      <c r="AT2504" s="50"/>
      <c r="AU2504" s="50"/>
      <c r="AV2504" s="50"/>
      <c r="AW2504" s="50"/>
      <c r="AX2504" s="50"/>
      <c r="AY2504" s="50"/>
      <c r="AZ2504" s="50"/>
      <c r="BA2504" s="50"/>
      <c r="BB2504" s="50"/>
      <c r="BC2504" s="50"/>
      <c r="BD2504" s="50"/>
      <c r="BE2504" s="50"/>
      <c r="BF2504" s="50"/>
      <c r="BG2504" s="50"/>
    </row>
    <row r="2505" spans="4:59" s="51" customFormat="1" x14ac:dyDescent="0.25">
      <c r="D2505" s="228"/>
      <c r="G2505" s="224"/>
      <c r="H2505" s="225"/>
      <c r="I2505" s="225"/>
      <c r="J2505" s="225"/>
      <c r="K2505" s="225"/>
      <c r="L2505" s="225"/>
      <c r="M2505" s="225"/>
      <c r="N2505" s="225"/>
      <c r="O2505" s="225"/>
      <c r="P2505" s="225"/>
      <c r="Q2505" s="225"/>
      <c r="R2505" s="225"/>
      <c r="S2505" s="225"/>
      <c r="T2505" s="225"/>
      <c r="U2505" s="225"/>
      <c r="V2505" s="225"/>
      <c r="W2505" s="225"/>
      <c r="X2505" s="225"/>
      <c r="Y2505" s="225"/>
      <c r="Z2505" s="225"/>
      <c r="AA2505" s="225"/>
      <c r="AB2505" s="225"/>
      <c r="AC2505" s="225"/>
      <c r="AD2505" s="226"/>
      <c r="AE2505" s="226"/>
      <c r="AF2505" s="227"/>
      <c r="AG2505" s="227"/>
      <c r="AH2505" s="50"/>
      <c r="AI2505" s="50"/>
      <c r="AJ2505" s="50"/>
      <c r="AK2505" s="50"/>
      <c r="AL2505" s="50"/>
      <c r="AM2505" s="50"/>
      <c r="AN2505" s="50"/>
      <c r="AO2505" s="50"/>
      <c r="AP2505" s="50"/>
      <c r="AQ2505" s="50"/>
      <c r="AR2505" s="50"/>
      <c r="AS2505" s="50"/>
      <c r="AT2505" s="50"/>
      <c r="AU2505" s="50"/>
      <c r="AV2505" s="50"/>
      <c r="AW2505" s="50"/>
      <c r="AX2505" s="50"/>
      <c r="AY2505" s="50"/>
      <c r="AZ2505" s="50"/>
      <c r="BA2505" s="50"/>
      <c r="BB2505" s="50"/>
      <c r="BC2505" s="50"/>
      <c r="BD2505" s="50"/>
      <c r="BE2505" s="50"/>
      <c r="BF2505" s="50"/>
      <c r="BG2505" s="50"/>
    </row>
    <row r="2506" spans="4:59" s="51" customFormat="1" x14ac:dyDescent="0.25">
      <c r="D2506" s="228"/>
      <c r="G2506" s="224"/>
      <c r="H2506" s="225"/>
      <c r="I2506" s="225"/>
      <c r="J2506" s="225"/>
      <c r="K2506" s="225"/>
      <c r="L2506" s="225"/>
      <c r="M2506" s="225"/>
      <c r="N2506" s="225"/>
      <c r="O2506" s="225"/>
      <c r="P2506" s="225"/>
      <c r="Q2506" s="225"/>
      <c r="R2506" s="225"/>
      <c r="S2506" s="225"/>
      <c r="T2506" s="225"/>
      <c r="U2506" s="225"/>
      <c r="V2506" s="225"/>
      <c r="W2506" s="225"/>
      <c r="X2506" s="225"/>
      <c r="Y2506" s="225"/>
      <c r="Z2506" s="225"/>
      <c r="AA2506" s="225"/>
      <c r="AB2506" s="225"/>
      <c r="AC2506" s="225"/>
      <c r="AD2506" s="226"/>
      <c r="AE2506" s="226"/>
      <c r="AF2506" s="227"/>
      <c r="AG2506" s="227"/>
      <c r="AH2506" s="50"/>
      <c r="AI2506" s="50"/>
      <c r="AJ2506" s="50"/>
      <c r="AK2506" s="50"/>
      <c r="AL2506" s="50"/>
      <c r="AM2506" s="50"/>
      <c r="AN2506" s="50"/>
      <c r="AO2506" s="50"/>
      <c r="AP2506" s="50"/>
      <c r="AQ2506" s="50"/>
      <c r="AR2506" s="50"/>
      <c r="AS2506" s="50"/>
      <c r="AT2506" s="50"/>
      <c r="AU2506" s="50"/>
      <c r="AV2506" s="50"/>
      <c r="AW2506" s="50"/>
      <c r="AX2506" s="50"/>
      <c r="AY2506" s="50"/>
      <c r="AZ2506" s="50"/>
      <c r="BA2506" s="50"/>
      <c r="BB2506" s="50"/>
      <c r="BC2506" s="50"/>
      <c r="BD2506" s="50"/>
      <c r="BE2506" s="50"/>
      <c r="BF2506" s="50"/>
      <c r="BG2506" s="50"/>
    </row>
    <row r="2507" spans="4:59" s="51" customFormat="1" x14ac:dyDescent="0.25">
      <c r="D2507" s="228"/>
      <c r="G2507" s="224"/>
      <c r="H2507" s="225"/>
      <c r="I2507" s="225"/>
      <c r="J2507" s="225"/>
      <c r="K2507" s="225"/>
      <c r="L2507" s="225"/>
      <c r="M2507" s="225"/>
      <c r="N2507" s="225"/>
      <c r="O2507" s="225"/>
      <c r="P2507" s="225"/>
      <c r="Q2507" s="225"/>
      <c r="R2507" s="225"/>
      <c r="S2507" s="225"/>
      <c r="T2507" s="225"/>
      <c r="U2507" s="225"/>
      <c r="V2507" s="225"/>
      <c r="W2507" s="225"/>
      <c r="X2507" s="225"/>
      <c r="Y2507" s="225"/>
      <c r="Z2507" s="225"/>
      <c r="AA2507" s="225"/>
      <c r="AB2507" s="225"/>
      <c r="AC2507" s="225"/>
      <c r="AD2507" s="226"/>
      <c r="AE2507" s="226"/>
      <c r="AF2507" s="227"/>
      <c r="AG2507" s="227"/>
      <c r="AH2507" s="50"/>
      <c r="AI2507" s="50"/>
      <c r="AJ2507" s="50"/>
      <c r="AK2507" s="50"/>
      <c r="AL2507" s="50"/>
      <c r="AM2507" s="50"/>
      <c r="AN2507" s="50"/>
      <c r="AO2507" s="50"/>
      <c r="AP2507" s="50"/>
      <c r="AQ2507" s="50"/>
      <c r="AR2507" s="50"/>
      <c r="AS2507" s="50"/>
      <c r="AT2507" s="50"/>
      <c r="AU2507" s="50"/>
      <c r="AV2507" s="50"/>
      <c r="AW2507" s="50"/>
      <c r="AX2507" s="50"/>
      <c r="AY2507" s="50"/>
      <c r="AZ2507" s="50"/>
      <c r="BA2507" s="50"/>
      <c r="BB2507" s="50"/>
      <c r="BC2507" s="50"/>
      <c r="BD2507" s="50"/>
      <c r="BE2507" s="50"/>
      <c r="BF2507" s="50"/>
      <c r="BG2507" s="50"/>
    </row>
    <row r="2508" spans="4:59" s="51" customFormat="1" x14ac:dyDescent="0.25">
      <c r="D2508" s="228"/>
      <c r="G2508" s="224"/>
      <c r="H2508" s="225"/>
      <c r="I2508" s="225"/>
      <c r="J2508" s="225"/>
      <c r="K2508" s="225"/>
      <c r="L2508" s="225"/>
      <c r="M2508" s="225"/>
      <c r="N2508" s="225"/>
      <c r="O2508" s="225"/>
      <c r="P2508" s="225"/>
      <c r="Q2508" s="225"/>
      <c r="R2508" s="225"/>
      <c r="S2508" s="225"/>
      <c r="T2508" s="225"/>
      <c r="U2508" s="225"/>
      <c r="V2508" s="225"/>
      <c r="W2508" s="225"/>
      <c r="X2508" s="225"/>
      <c r="Y2508" s="225"/>
      <c r="Z2508" s="225"/>
      <c r="AA2508" s="225"/>
      <c r="AB2508" s="225"/>
      <c r="AC2508" s="225"/>
      <c r="AD2508" s="226"/>
      <c r="AE2508" s="226"/>
      <c r="AF2508" s="227"/>
      <c r="AG2508" s="227"/>
      <c r="AH2508" s="50"/>
      <c r="AI2508" s="50"/>
      <c r="AJ2508" s="50"/>
      <c r="AK2508" s="50"/>
      <c r="AL2508" s="50"/>
      <c r="AM2508" s="50"/>
      <c r="AN2508" s="50"/>
      <c r="AO2508" s="50"/>
      <c r="AP2508" s="50"/>
      <c r="AQ2508" s="50"/>
      <c r="AR2508" s="50"/>
      <c r="AS2508" s="50"/>
      <c r="AT2508" s="50"/>
      <c r="AU2508" s="50"/>
      <c r="AV2508" s="50"/>
      <c r="AW2508" s="50"/>
      <c r="AX2508" s="50"/>
      <c r="AY2508" s="50"/>
      <c r="AZ2508" s="50"/>
      <c r="BA2508" s="50"/>
      <c r="BB2508" s="50"/>
      <c r="BC2508" s="50"/>
      <c r="BD2508" s="50"/>
      <c r="BE2508" s="50"/>
      <c r="BF2508" s="50"/>
      <c r="BG2508" s="50"/>
    </row>
    <row r="2509" spans="4:59" s="51" customFormat="1" x14ac:dyDescent="0.25">
      <c r="D2509" s="228"/>
      <c r="G2509" s="224"/>
      <c r="H2509" s="225"/>
      <c r="I2509" s="225"/>
      <c r="J2509" s="225"/>
      <c r="K2509" s="225"/>
      <c r="L2509" s="225"/>
      <c r="M2509" s="225"/>
      <c r="N2509" s="225"/>
      <c r="O2509" s="225"/>
      <c r="P2509" s="225"/>
      <c r="Q2509" s="225"/>
      <c r="R2509" s="225"/>
      <c r="S2509" s="225"/>
      <c r="T2509" s="225"/>
      <c r="U2509" s="225"/>
      <c r="V2509" s="225"/>
      <c r="W2509" s="225"/>
      <c r="X2509" s="225"/>
      <c r="Y2509" s="225"/>
      <c r="Z2509" s="225"/>
      <c r="AA2509" s="225"/>
      <c r="AB2509" s="225"/>
      <c r="AC2509" s="225"/>
      <c r="AD2509" s="226"/>
      <c r="AE2509" s="226"/>
      <c r="AF2509" s="227"/>
      <c r="AG2509" s="227"/>
      <c r="AH2509" s="50"/>
      <c r="AI2509" s="50"/>
      <c r="AJ2509" s="50"/>
      <c r="AK2509" s="50"/>
      <c r="AL2509" s="50"/>
      <c r="AM2509" s="50"/>
      <c r="AN2509" s="50"/>
      <c r="AO2509" s="50"/>
      <c r="AP2509" s="50"/>
      <c r="AQ2509" s="50"/>
      <c r="AR2509" s="50"/>
      <c r="AS2509" s="50"/>
      <c r="AT2509" s="50"/>
      <c r="AU2509" s="50"/>
      <c r="AV2509" s="50"/>
      <c r="AW2509" s="50"/>
      <c r="AX2509" s="50"/>
      <c r="AY2509" s="50"/>
      <c r="AZ2509" s="50"/>
      <c r="BA2509" s="50"/>
      <c r="BB2509" s="50"/>
      <c r="BC2509" s="50"/>
      <c r="BD2509" s="50"/>
      <c r="BE2509" s="50"/>
      <c r="BF2509" s="50"/>
      <c r="BG2509" s="50"/>
    </row>
    <row r="2510" spans="4:59" s="51" customFormat="1" x14ac:dyDescent="0.25">
      <c r="D2510" s="228"/>
      <c r="G2510" s="224"/>
      <c r="H2510" s="225"/>
      <c r="I2510" s="225"/>
      <c r="J2510" s="225"/>
      <c r="K2510" s="225"/>
      <c r="L2510" s="225"/>
      <c r="M2510" s="225"/>
      <c r="N2510" s="225"/>
      <c r="O2510" s="225"/>
      <c r="P2510" s="225"/>
      <c r="Q2510" s="225"/>
      <c r="R2510" s="225"/>
      <c r="S2510" s="225"/>
      <c r="T2510" s="225"/>
      <c r="U2510" s="225"/>
      <c r="V2510" s="225"/>
      <c r="W2510" s="225"/>
      <c r="X2510" s="225"/>
      <c r="Y2510" s="225"/>
      <c r="Z2510" s="225"/>
      <c r="AA2510" s="225"/>
      <c r="AB2510" s="225"/>
      <c r="AC2510" s="225"/>
      <c r="AD2510" s="226"/>
      <c r="AE2510" s="226"/>
      <c r="AF2510" s="227"/>
      <c r="AG2510" s="227"/>
      <c r="AH2510" s="50"/>
      <c r="AI2510" s="50"/>
      <c r="AJ2510" s="50"/>
      <c r="AK2510" s="50"/>
      <c r="AL2510" s="50"/>
      <c r="AM2510" s="50"/>
      <c r="AN2510" s="50"/>
      <c r="AO2510" s="50"/>
      <c r="AP2510" s="50"/>
      <c r="AQ2510" s="50"/>
      <c r="AR2510" s="50"/>
      <c r="AS2510" s="50"/>
      <c r="AT2510" s="50"/>
      <c r="AU2510" s="50"/>
      <c r="AV2510" s="50"/>
      <c r="AW2510" s="50"/>
      <c r="AX2510" s="50"/>
      <c r="AY2510" s="50"/>
      <c r="AZ2510" s="50"/>
      <c r="BA2510" s="50"/>
      <c r="BB2510" s="50"/>
      <c r="BC2510" s="50"/>
      <c r="BD2510" s="50"/>
      <c r="BE2510" s="50"/>
      <c r="BF2510" s="50"/>
      <c r="BG2510" s="50"/>
    </row>
    <row r="2511" spans="4:59" s="51" customFormat="1" x14ac:dyDescent="0.25">
      <c r="D2511" s="228"/>
      <c r="G2511" s="224"/>
      <c r="H2511" s="225"/>
      <c r="I2511" s="225"/>
      <c r="J2511" s="225"/>
      <c r="K2511" s="225"/>
      <c r="L2511" s="225"/>
      <c r="M2511" s="225"/>
      <c r="N2511" s="225"/>
      <c r="O2511" s="225"/>
      <c r="P2511" s="225"/>
      <c r="Q2511" s="225"/>
      <c r="R2511" s="225"/>
      <c r="S2511" s="225"/>
      <c r="T2511" s="225"/>
      <c r="U2511" s="225"/>
      <c r="V2511" s="225"/>
      <c r="W2511" s="225"/>
      <c r="X2511" s="225"/>
      <c r="Y2511" s="225"/>
      <c r="Z2511" s="225"/>
      <c r="AA2511" s="225"/>
      <c r="AB2511" s="225"/>
      <c r="AC2511" s="225"/>
      <c r="AD2511" s="226"/>
      <c r="AE2511" s="226"/>
      <c r="AF2511" s="227"/>
      <c r="AG2511" s="227"/>
      <c r="AH2511" s="50"/>
      <c r="AI2511" s="50"/>
      <c r="AJ2511" s="50"/>
      <c r="AK2511" s="50"/>
      <c r="AL2511" s="50"/>
      <c r="AM2511" s="50"/>
      <c r="AN2511" s="50"/>
      <c r="AO2511" s="50"/>
      <c r="AP2511" s="50"/>
      <c r="AQ2511" s="50"/>
      <c r="AR2511" s="50"/>
      <c r="AS2511" s="50"/>
      <c r="AT2511" s="50"/>
      <c r="AU2511" s="50"/>
      <c r="AV2511" s="50"/>
      <c r="AW2511" s="50"/>
      <c r="AX2511" s="50"/>
      <c r="AY2511" s="50"/>
      <c r="AZ2511" s="50"/>
      <c r="BA2511" s="50"/>
      <c r="BB2511" s="50"/>
      <c r="BC2511" s="50"/>
      <c r="BD2511" s="50"/>
      <c r="BE2511" s="50"/>
      <c r="BF2511" s="50"/>
      <c r="BG2511" s="50"/>
    </row>
    <row r="2512" spans="4:59" s="51" customFormat="1" x14ac:dyDescent="0.25">
      <c r="D2512" s="228"/>
      <c r="G2512" s="224"/>
      <c r="H2512" s="225"/>
      <c r="I2512" s="225"/>
      <c r="J2512" s="225"/>
      <c r="K2512" s="225"/>
      <c r="L2512" s="225"/>
      <c r="M2512" s="225"/>
      <c r="N2512" s="225"/>
      <c r="O2512" s="225"/>
      <c r="P2512" s="225"/>
      <c r="Q2512" s="225"/>
      <c r="R2512" s="225"/>
      <c r="S2512" s="225"/>
      <c r="T2512" s="225"/>
      <c r="U2512" s="225"/>
      <c r="V2512" s="225"/>
      <c r="W2512" s="225"/>
      <c r="X2512" s="225"/>
      <c r="Y2512" s="225"/>
      <c r="Z2512" s="225"/>
      <c r="AA2512" s="225"/>
      <c r="AB2512" s="225"/>
      <c r="AC2512" s="225"/>
      <c r="AD2512" s="226"/>
      <c r="AE2512" s="226"/>
      <c r="AF2512" s="227"/>
      <c r="AG2512" s="227"/>
      <c r="AH2512" s="50"/>
      <c r="AI2512" s="50"/>
      <c r="AJ2512" s="50"/>
      <c r="AK2512" s="50"/>
      <c r="AL2512" s="50"/>
      <c r="AM2512" s="50"/>
      <c r="AN2512" s="50"/>
      <c r="AO2512" s="50"/>
      <c r="AP2512" s="50"/>
      <c r="AQ2512" s="50"/>
      <c r="AR2512" s="50"/>
      <c r="AS2512" s="50"/>
      <c r="AT2512" s="50"/>
      <c r="AU2512" s="50"/>
      <c r="AV2512" s="50"/>
      <c r="AW2512" s="50"/>
      <c r="AX2512" s="50"/>
      <c r="AY2512" s="50"/>
      <c r="AZ2512" s="50"/>
      <c r="BA2512" s="50"/>
      <c r="BB2512" s="50"/>
      <c r="BC2512" s="50"/>
      <c r="BD2512" s="50"/>
      <c r="BE2512" s="50"/>
      <c r="BF2512" s="50"/>
      <c r="BG2512" s="50"/>
    </row>
    <row r="2513" spans="4:59" s="51" customFormat="1" x14ac:dyDescent="0.25">
      <c r="D2513" s="228"/>
      <c r="G2513" s="224"/>
      <c r="H2513" s="225"/>
      <c r="I2513" s="225"/>
      <c r="J2513" s="225"/>
      <c r="K2513" s="225"/>
      <c r="L2513" s="225"/>
      <c r="M2513" s="225"/>
      <c r="N2513" s="225"/>
      <c r="O2513" s="225"/>
      <c r="P2513" s="225"/>
      <c r="Q2513" s="225"/>
      <c r="R2513" s="225"/>
      <c r="S2513" s="225"/>
      <c r="T2513" s="225"/>
      <c r="U2513" s="225"/>
      <c r="V2513" s="225"/>
      <c r="W2513" s="225"/>
      <c r="X2513" s="225"/>
      <c r="Y2513" s="225"/>
      <c r="Z2513" s="225"/>
      <c r="AA2513" s="225"/>
      <c r="AB2513" s="225"/>
      <c r="AC2513" s="225"/>
      <c r="AD2513" s="226"/>
      <c r="AE2513" s="226"/>
      <c r="AF2513" s="227"/>
      <c r="AG2513" s="227"/>
      <c r="AH2513" s="50"/>
      <c r="AI2513" s="50"/>
      <c r="AJ2513" s="50"/>
      <c r="AK2513" s="50"/>
      <c r="AL2513" s="50"/>
      <c r="AM2513" s="50"/>
      <c r="AN2513" s="50"/>
      <c r="AO2513" s="50"/>
      <c r="AP2513" s="50"/>
      <c r="AQ2513" s="50"/>
      <c r="AR2513" s="50"/>
      <c r="AS2513" s="50"/>
      <c r="AT2513" s="50"/>
      <c r="AU2513" s="50"/>
      <c r="AV2513" s="50"/>
      <c r="AW2513" s="50"/>
      <c r="AX2513" s="50"/>
      <c r="AY2513" s="50"/>
      <c r="AZ2513" s="50"/>
      <c r="BA2513" s="50"/>
      <c r="BB2513" s="50"/>
      <c r="BC2513" s="50"/>
      <c r="BD2513" s="50"/>
      <c r="BE2513" s="50"/>
      <c r="BF2513" s="50"/>
      <c r="BG2513" s="50"/>
    </row>
    <row r="2514" spans="4:59" s="51" customFormat="1" x14ac:dyDescent="0.25">
      <c r="D2514" s="228"/>
      <c r="G2514" s="224"/>
      <c r="H2514" s="225"/>
      <c r="I2514" s="225"/>
      <c r="J2514" s="225"/>
      <c r="K2514" s="225"/>
      <c r="L2514" s="225"/>
      <c r="M2514" s="225"/>
      <c r="N2514" s="225"/>
      <c r="O2514" s="225"/>
      <c r="P2514" s="225"/>
      <c r="Q2514" s="225"/>
      <c r="R2514" s="225"/>
      <c r="S2514" s="225"/>
      <c r="T2514" s="225"/>
      <c r="U2514" s="225"/>
      <c r="V2514" s="225"/>
      <c r="W2514" s="225"/>
      <c r="X2514" s="225"/>
      <c r="Y2514" s="225"/>
      <c r="Z2514" s="225"/>
      <c r="AA2514" s="225"/>
      <c r="AB2514" s="225"/>
      <c r="AC2514" s="225"/>
      <c r="AD2514" s="226"/>
      <c r="AE2514" s="226"/>
      <c r="AF2514" s="227"/>
      <c r="AG2514" s="227"/>
      <c r="AH2514" s="50"/>
      <c r="AI2514" s="50"/>
      <c r="AJ2514" s="50"/>
      <c r="AK2514" s="50"/>
      <c r="AL2514" s="50"/>
      <c r="AM2514" s="50"/>
      <c r="AN2514" s="50"/>
      <c r="AO2514" s="50"/>
      <c r="AP2514" s="50"/>
      <c r="AQ2514" s="50"/>
      <c r="AR2514" s="50"/>
      <c r="AS2514" s="50"/>
      <c r="AT2514" s="50"/>
      <c r="AU2514" s="50"/>
      <c r="AV2514" s="50"/>
      <c r="AW2514" s="50"/>
      <c r="AX2514" s="50"/>
      <c r="AY2514" s="50"/>
      <c r="AZ2514" s="50"/>
      <c r="BA2514" s="50"/>
      <c r="BB2514" s="50"/>
      <c r="BC2514" s="50"/>
      <c r="BD2514" s="50"/>
      <c r="BE2514" s="50"/>
      <c r="BF2514" s="50"/>
      <c r="BG2514" s="50"/>
    </row>
    <row r="2515" spans="4:59" s="51" customFormat="1" x14ac:dyDescent="0.25">
      <c r="D2515" s="228"/>
      <c r="G2515" s="224"/>
      <c r="H2515" s="225"/>
      <c r="I2515" s="225"/>
      <c r="J2515" s="225"/>
      <c r="K2515" s="225"/>
      <c r="L2515" s="225"/>
      <c r="M2515" s="225"/>
      <c r="N2515" s="225"/>
      <c r="O2515" s="225"/>
      <c r="P2515" s="225"/>
      <c r="Q2515" s="225"/>
      <c r="R2515" s="225"/>
      <c r="S2515" s="225"/>
      <c r="T2515" s="225"/>
      <c r="U2515" s="225"/>
      <c r="V2515" s="225"/>
      <c r="W2515" s="225"/>
      <c r="X2515" s="225"/>
      <c r="Y2515" s="225"/>
      <c r="Z2515" s="225"/>
      <c r="AA2515" s="225"/>
      <c r="AB2515" s="225"/>
      <c r="AC2515" s="225"/>
      <c r="AD2515" s="226"/>
      <c r="AE2515" s="226"/>
      <c r="AF2515" s="227"/>
      <c r="AG2515" s="227"/>
      <c r="AH2515" s="50"/>
      <c r="AI2515" s="50"/>
      <c r="AJ2515" s="50"/>
      <c r="AK2515" s="50"/>
      <c r="AL2515" s="50"/>
      <c r="AM2515" s="50"/>
      <c r="AN2515" s="50"/>
      <c r="AO2515" s="50"/>
      <c r="AP2515" s="50"/>
      <c r="AQ2515" s="50"/>
      <c r="AR2515" s="50"/>
      <c r="AS2515" s="50"/>
      <c r="AT2515" s="50"/>
      <c r="AU2515" s="50"/>
      <c r="AV2515" s="50"/>
      <c r="AW2515" s="50"/>
      <c r="AX2515" s="50"/>
      <c r="AY2515" s="50"/>
      <c r="AZ2515" s="50"/>
      <c r="BA2515" s="50"/>
      <c r="BB2515" s="50"/>
      <c r="BC2515" s="50"/>
      <c r="BD2515" s="50"/>
      <c r="BE2515" s="50"/>
      <c r="BF2515" s="50"/>
      <c r="BG2515" s="50"/>
    </row>
    <row r="2516" spans="4:59" s="51" customFormat="1" x14ac:dyDescent="0.25">
      <c r="D2516" s="228"/>
      <c r="G2516" s="224"/>
      <c r="H2516" s="225"/>
      <c r="I2516" s="225"/>
      <c r="J2516" s="225"/>
      <c r="K2516" s="225"/>
      <c r="L2516" s="225"/>
      <c r="M2516" s="225"/>
      <c r="N2516" s="225"/>
      <c r="O2516" s="225"/>
      <c r="P2516" s="225"/>
      <c r="Q2516" s="225"/>
      <c r="R2516" s="225"/>
      <c r="S2516" s="225"/>
      <c r="T2516" s="225"/>
      <c r="U2516" s="225"/>
      <c r="V2516" s="225"/>
      <c r="W2516" s="225"/>
      <c r="X2516" s="225"/>
      <c r="Y2516" s="225"/>
      <c r="Z2516" s="225"/>
      <c r="AA2516" s="225"/>
      <c r="AB2516" s="225"/>
      <c r="AC2516" s="225"/>
      <c r="AD2516" s="226"/>
      <c r="AE2516" s="226"/>
      <c r="AF2516" s="227"/>
      <c r="AG2516" s="227"/>
      <c r="AH2516" s="50"/>
      <c r="AI2516" s="50"/>
      <c r="AJ2516" s="50"/>
      <c r="AK2516" s="50"/>
      <c r="AL2516" s="50"/>
      <c r="AM2516" s="50"/>
      <c r="AN2516" s="50"/>
      <c r="AO2516" s="50"/>
      <c r="AP2516" s="50"/>
      <c r="AQ2516" s="50"/>
      <c r="AR2516" s="50"/>
      <c r="AS2516" s="50"/>
      <c r="AT2516" s="50"/>
      <c r="AU2516" s="50"/>
      <c r="AV2516" s="50"/>
      <c r="AW2516" s="50"/>
      <c r="AX2516" s="50"/>
      <c r="AY2516" s="50"/>
      <c r="AZ2516" s="50"/>
      <c r="BA2516" s="50"/>
      <c r="BB2516" s="50"/>
      <c r="BC2516" s="50"/>
      <c r="BD2516" s="50"/>
      <c r="BE2516" s="50"/>
      <c r="BF2516" s="50"/>
      <c r="BG2516" s="50"/>
    </row>
    <row r="2517" spans="4:59" s="51" customFormat="1" x14ac:dyDescent="0.25">
      <c r="D2517" s="228"/>
      <c r="G2517" s="224"/>
      <c r="H2517" s="225"/>
      <c r="I2517" s="225"/>
      <c r="J2517" s="225"/>
      <c r="K2517" s="225"/>
      <c r="L2517" s="225"/>
      <c r="M2517" s="225"/>
      <c r="N2517" s="225"/>
      <c r="O2517" s="225"/>
      <c r="P2517" s="225"/>
      <c r="Q2517" s="225"/>
      <c r="R2517" s="225"/>
      <c r="S2517" s="225"/>
      <c r="T2517" s="225"/>
      <c r="U2517" s="225"/>
      <c r="V2517" s="225"/>
      <c r="W2517" s="225"/>
      <c r="X2517" s="225"/>
      <c r="Y2517" s="225"/>
      <c r="Z2517" s="225"/>
      <c r="AA2517" s="225"/>
      <c r="AB2517" s="225"/>
      <c r="AC2517" s="225"/>
      <c r="AD2517" s="226"/>
      <c r="AE2517" s="226"/>
      <c r="AF2517" s="227"/>
      <c r="AG2517" s="227"/>
      <c r="AH2517" s="50"/>
      <c r="AI2517" s="50"/>
      <c r="AJ2517" s="50"/>
      <c r="AK2517" s="50"/>
      <c r="AL2517" s="50"/>
      <c r="AM2517" s="50"/>
      <c r="AN2517" s="50"/>
      <c r="AO2517" s="50"/>
      <c r="AP2517" s="50"/>
      <c r="AQ2517" s="50"/>
      <c r="AR2517" s="50"/>
      <c r="AS2517" s="50"/>
      <c r="AT2517" s="50"/>
      <c r="AU2517" s="50"/>
      <c r="AV2517" s="50"/>
      <c r="AW2517" s="50"/>
      <c r="AX2517" s="50"/>
      <c r="AY2517" s="50"/>
      <c r="AZ2517" s="50"/>
      <c r="BA2517" s="50"/>
      <c r="BB2517" s="50"/>
      <c r="BC2517" s="50"/>
      <c r="BD2517" s="50"/>
      <c r="BE2517" s="50"/>
      <c r="BF2517" s="50"/>
      <c r="BG2517" s="50"/>
    </row>
    <row r="2518" spans="4:59" s="51" customFormat="1" x14ac:dyDescent="0.25">
      <c r="D2518" s="228"/>
      <c r="G2518" s="224"/>
      <c r="H2518" s="225"/>
      <c r="I2518" s="225"/>
      <c r="J2518" s="225"/>
      <c r="K2518" s="225"/>
      <c r="L2518" s="225"/>
      <c r="M2518" s="225"/>
      <c r="N2518" s="225"/>
      <c r="O2518" s="225"/>
      <c r="P2518" s="225"/>
      <c r="Q2518" s="225"/>
      <c r="R2518" s="225"/>
      <c r="S2518" s="225"/>
      <c r="T2518" s="225"/>
      <c r="U2518" s="225"/>
      <c r="V2518" s="225"/>
      <c r="W2518" s="225"/>
      <c r="X2518" s="225"/>
      <c r="Y2518" s="225"/>
      <c r="Z2518" s="225"/>
      <c r="AA2518" s="225"/>
      <c r="AB2518" s="225"/>
      <c r="AC2518" s="225"/>
      <c r="AD2518" s="226"/>
      <c r="AE2518" s="226"/>
      <c r="AF2518" s="227"/>
      <c r="AG2518" s="227"/>
      <c r="AH2518" s="50"/>
      <c r="AI2518" s="50"/>
      <c r="AJ2518" s="50"/>
      <c r="AK2518" s="50"/>
      <c r="AL2518" s="50"/>
      <c r="AM2518" s="50"/>
      <c r="AN2518" s="50"/>
      <c r="AO2518" s="50"/>
      <c r="AP2518" s="50"/>
      <c r="AQ2518" s="50"/>
      <c r="AR2518" s="50"/>
      <c r="AS2518" s="50"/>
      <c r="AT2518" s="50"/>
      <c r="AU2518" s="50"/>
      <c r="AV2518" s="50"/>
      <c r="AW2518" s="50"/>
      <c r="AX2518" s="50"/>
      <c r="AY2518" s="50"/>
      <c r="AZ2518" s="50"/>
      <c r="BA2518" s="50"/>
      <c r="BB2518" s="50"/>
      <c r="BC2518" s="50"/>
      <c r="BD2518" s="50"/>
      <c r="BE2518" s="50"/>
      <c r="BF2518" s="50"/>
      <c r="BG2518" s="50"/>
    </row>
    <row r="2519" spans="4:59" s="51" customFormat="1" x14ac:dyDescent="0.25">
      <c r="D2519" s="228"/>
      <c r="G2519" s="224"/>
      <c r="H2519" s="225"/>
      <c r="I2519" s="225"/>
      <c r="J2519" s="225"/>
      <c r="K2519" s="225"/>
      <c r="L2519" s="225"/>
      <c r="M2519" s="225"/>
      <c r="N2519" s="225"/>
      <c r="O2519" s="225"/>
      <c r="P2519" s="225"/>
      <c r="Q2519" s="225"/>
      <c r="R2519" s="225"/>
      <c r="S2519" s="225"/>
      <c r="T2519" s="225"/>
      <c r="U2519" s="225"/>
      <c r="V2519" s="225"/>
      <c r="W2519" s="225"/>
      <c r="X2519" s="225"/>
      <c r="Y2519" s="225"/>
      <c r="Z2519" s="225"/>
      <c r="AA2519" s="225"/>
      <c r="AB2519" s="225"/>
      <c r="AC2519" s="225"/>
      <c r="AD2519" s="226"/>
      <c r="AE2519" s="226"/>
      <c r="AF2519" s="227"/>
      <c r="AG2519" s="227"/>
      <c r="AH2519" s="50"/>
      <c r="AI2519" s="50"/>
      <c r="AJ2519" s="50"/>
      <c r="AK2519" s="50"/>
      <c r="AL2519" s="50"/>
      <c r="AM2519" s="50"/>
      <c r="AN2519" s="50"/>
      <c r="AO2519" s="50"/>
      <c r="AP2519" s="50"/>
      <c r="AQ2519" s="50"/>
      <c r="AR2519" s="50"/>
      <c r="AS2519" s="50"/>
      <c r="AT2519" s="50"/>
      <c r="AU2519" s="50"/>
      <c r="AV2519" s="50"/>
      <c r="AW2519" s="50"/>
      <c r="AX2519" s="50"/>
      <c r="AY2519" s="50"/>
      <c r="AZ2519" s="50"/>
      <c r="BA2519" s="50"/>
      <c r="BB2519" s="50"/>
      <c r="BC2519" s="50"/>
      <c r="BD2519" s="50"/>
      <c r="BE2519" s="50"/>
      <c r="BF2519" s="50"/>
      <c r="BG2519" s="50"/>
    </row>
    <row r="2520" spans="4:59" s="51" customFormat="1" x14ac:dyDescent="0.25">
      <c r="D2520" s="228"/>
      <c r="G2520" s="224"/>
      <c r="H2520" s="225"/>
      <c r="I2520" s="225"/>
      <c r="J2520" s="225"/>
      <c r="K2520" s="225"/>
      <c r="L2520" s="225"/>
      <c r="M2520" s="225"/>
      <c r="N2520" s="225"/>
      <c r="O2520" s="225"/>
      <c r="P2520" s="225"/>
      <c r="Q2520" s="225"/>
      <c r="R2520" s="225"/>
      <c r="S2520" s="225"/>
      <c r="T2520" s="225"/>
      <c r="U2520" s="225"/>
      <c r="V2520" s="225"/>
      <c r="W2520" s="225"/>
      <c r="X2520" s="225"/>
      <c r="Y2520" s="225"/>
      <c r="Z2520" s="225"/>
      <c r="AA2520" s="225"/>
      <c r="AB2520" s="225"/>
      <c r="AC2520" s="225"/>
      <c r="AD2520" s="226"/>
      <c r="AE2520" s="226"/>
      <c r="AF2520" s="227"/>
      <c r="AG2520" s="227"/>
      <c r="AH2520" s="50"/>
      <c r="AI2520" s="50"/>
      <c r="AJ2520" s="50"/>
      <c r="AK2520" s="50"/>
      <c r="AL2520" s="50"/>
      <c r="AM2520" s="50"/>
      <c r="AN2520" s="50"/>
      <c r="AO2520" s="50"/>
      <c r="AP2520" s="50"/>
      <c r="AQ2520" s="50"/>
      <c r="AR2520" s="50"/>
      <c r="AS2520" s="50"/>
      <c r="AT2520" s="50"/>
      <c r="AU2520" s="50"/>
      <c r="AV2520" s="50"/>
      <c r="AW2520" s="50"/>
      <c r="AX2520" s="50"/>
      <c r="AY2520" s="50"/>
      <c r="AZ2520" s="50"/>
      <c r="BA2520" s="50"/>
      <c r="BB2520" s="50"/>
      <c r="BC2520" s="50"/>
      <c r="BD2520" s="50"/>
      <c r="BE2520" s="50"/>
      <c r="BF2520" s="50"/>
      <c r="BG2520" s="50"/>
    </row>
    <row r="2521" spans="4:59" s="51" customFormat="1" x14ac:dyDescent="0.25">
      <c r="D2521" s="228"/>
      <c r="G2521" s="224"/>
      <c r="H2521" s="225"/>
      <c r="I2521" s="225"/>
      <c r="J2521" s="225"/>
      <c r="K2521" s="225"/>
      <c r="L2521" s="225"/>
      <c r="M2521" s="225"/>
      <c r="N2521" s="225"/>
      <c r="O2521" s="225"/>
      <c r="P2521" s="225"/>
      <c r="Q2521" s="225"/>
      <c r="R2521" s="225"/>
      <c r="S2521" s="225"/>
      <c r="T2521" s="225"/>
      <c r="U2521" s="225"/>
      <c r="V2521" s="225"/>
      <c r="W2521" s="225"/>
      <c r="X2521" s="225"/>
      <c r="Y2521" s="225"/>
      <c r="Z2521" s="225"/>
      <c r="AA2521" s="225"/>
      <c r="AB2521" s="225"/>
      <c r="AC2521" s="225"/>
      <c r="AD2521" s="226"/>
      <c r="AE2521" s="226"/>
      <c r="AF2521" s="227"/>
      <c r="AG2521" s="227"/>
      <c r="AH2521" s="50"/>
      <c r="AI2521" s="50"/>
      <c r="AJ2521" s="50"/>
      <c r="AK2521" s="50"/>
      <c r="AL2521" s="50"/>
      <c r="AM2521" s="50"/>
      <c r="AN2521" s="50"/>
      <c r="AO2521" s="50"/>
      <c r="AP2521" s="50"/>
      <c r="AQ2521" s="50"/>
      <c r="AR2521" s="50"/>
      <c r="AS2521" s="50"/>
      <c r="AT2521" s="50"/>
      <c r="AU2521" s="50"/>
      <c r="AV2521" s="50"/>
      <c r="AW2521" s="50"/>
      <c r="AX2521" s="50"/>
      <c r="AY2521" s="50"/>
      <c r="AZ2521" s="50"/>
      <c r="BA2521" s="50"/>
      <c r="BB2521" s="50"/>
      <c r="BC2521" s="50"/>
      <c r="BD2521" s="50"/>
      <c r="BE2521" s="50"/>
      <c r="BF2521" s="50"/>
      <c r="BG2521" s="50"/>
    </row>
    <row r="2522" spans="4:59" s="51" customFormat="1" x14ac:dyDescent="0.25">
      <c r="D2522" s="228"/>
      <c r="G2522" s="224"/>
      <c r="H2522" s="225"/>
      <c r="I2522" s="225"/>
      <c r="J2522" s="225"/>
      <c r="K2522" s="225"/>
      <c r="L2522" s="225"/>
      <c r="M2522" s="225"/>
      <c r="N2522" s="225"/>
      <c r="O2522" s="225"/>
      <c r="P2522" s="225"/>
      <c r="Q2522" s="225"/>
      <c r="R2522" s="225"/>
      <c r="S2522" s="225"/>
      <c r="T2522" s="225"/>
      <c r="U2522" s="225"/>
      <c r="V2522" s="225"/>
      <c r="W2522" s="225"/>
      <c r="X2522" s="225"/>
      <c r="Y2522" s="225"/>
      <c r="Z2522" s="225"/>
      <c r="AA2522" s="225"/>
      <c r="AB2522" s="225"/>
      <c r="AC2522" s="225"/>
      <c r="AD2522" s="226"/>
      <c r="AE2522" s="226"/>
      <c r="AF2522" s="227"/>
      <c r="AG2522" s="227"/>
      <c r="AH2522" s="50"/>
      <c r="AI2522" s="50"/>
      <c r="AJ2522" s="50"/>
      <c r="AK2522" s="50"/>
      <c r="AL2522" s="50"/>
      <c r="AM2522" s="50"/>
      <c r="AN2522" s="50"/>
      <c r="AO2522" s="50"/>
      <c r="AP2522" s="50"/>
      <c r="AQ2522" s="50"/>
      <c r="AR2522" s="50"/>
      <c r="AS2522" s="50"/>
      <c r="AT2522" s="50"/>
      <c r="AU2522" s="50"/>
      <c r="AV2522" s="50"/>
      <c r="AW2522" s="50"/>
      <c r="AX2522" s="50"/>
      <c r="AY2522" s="50"/>
      <c r="AZ2522" s="50"/>
      <c r="BA2522" s="50"/>
      <c r="BB2522" s="50"/>
      <c r="BC2522" s="50"/>
      <c r="BD2522" s="50"/>
      <c r="BE2522" s="50"/>
      <c r="BF2522" s="50"/>
      <c r="BG2522" s="50"/>
    </row>
    <row r="2523" spans="4:59" s="51" customFormat="1" x14ac:dyDescent="0.25">
      <c r="D2523" s="228"/>
      <c r="G2523" s="224"/>
      <c r="H2523" s="225"/>
      <c r="I2523" s="225"/>
      <c r="J2523" s="225"/>
      <c r="K2523" s="225"/>
      <c r="L2523" s="225"/>
      <c r="M2523" s="225"/>
      <c r="N2523" s="225"/>
      <c r="O2523" s="225"/>
      <c r="P2523" s="225"/>
      <c r="Q2523" s="225"/>
      <c r="R2523" s="225"/>
      <c r="S2523" s="225"/>
      <c r="T2523" s="225"/>
      <c r="U2523" s="225"/>
      <c r="V2523" s="225"/>
      <c r="W2523" s="225"/>
      <c r="X2523" s="225"/>
      <c r="Y2523" s="225"/>
      <c r="Z2523" s="225"/>
      <c r="AA2523" s="225"/>
      <c r="AB2523" s="225"/>
      <c r="AC2523" s="225"/>
      <c r="AD2523" s="226"/>
      <c r="AE2523" s="226"/>
      <c r="AF2523" s="227"/>
      <c r="AG2523" s="227"/>
      <c r="AH2523" s="50"/>
      <c r="AI2523" s="50"/>
      <c r="AJ2523" s="50"/>
      <c r="AK2523" s="50"/>
      <c r="AL2523" s="50"/>
      <c r="AM2523" s="50"/>
      <c r="AN2523" s="50"/>
      <c r="AO2523" s="50"/>
      <c r="AP2523" s="50"/>
      <c r="AQ2523" s="50"/>
      <c r="AR2523" s="50"/>
      <c r="AS2523" s="50"/>
      <c r="AT2523" s="50"/>
      <c r="AU2523" s="50"/>
      <c r="AV2523" s="50"/>
      <c r="AW2523" s="50"/>
      <c r="AX2523" s="50"/>
      <c r="AY2523" s="50"/>
      <c r="AZ2523" s="50"/>
      <c r="BA2523" s="50"/>
      <c r="BB2523" s="50"/>
      <c r="BC2523" s="50"/>
      <c r="BD2523" s="50"/>
      <c r="BE2523" s="50"/>
      <c r="BF2523" s="50"/>
      <c r="BG2523" s="50"/>
    </row>
    <row r="2524" spans="4:59" s="51" customFormat="1" x14ac:dyDescent="0.25">
      <c r="D2524" s="228"/>
      <c r="G2524" s="224"/>
      <c r="H2524" s="225"/>
      <c r="I2524" s="225"/>
      <c r="J2524" s="225"/>
      <c r="K2524" s="225"/>
      <c r="L2524" s="225"/>
      <c r="M2524" s="225"/>
      <c r="N2524" s="225"/>
      <c r="O2524" s="225"/>
      <c r="P2524" s="225"/>
      <c r="Q2524" s="225"/>
      <c r="R2524" s="225"/>
      <c r="S2524" s="225"/>
      <c r="T2524" s="225"/>
      <c r="U2524" s="225"/>
      <c r="V2524" s="225"/>
      <c r="W2524" s="225"/>
      <c r="X2524" s="225"/>
      <c r="Y2524" s="225"/>
      <c r="Z2524" s="225"/>
      <c r="AA2524" s="225"/>
      <c r="AB2524" s="225"/>
      <c r="AC2524" s="225"/>
      <c r="AD2524" s="226"/>
      <c r="AE2524" s="226"/>
      <c r="AF2524" s="227"/>
      <c r="AG2524" s="227"/>
      <c r="AH2524" s="50"/>
      <c r="AI2524" s="50"/>
      <c r="AJ2524" s="50"/>
      <c r="AK2524" s="50"/>
      <c r="AL2524" s="50"/>
      <c r="AM2524" s="50"/>
      <c r="AN2524" s="50"/>
      <c r="AO2524" s="50"/>
      <c r="AP2524" s="50"/>
      <c r="AQ2524" s="50"/>
      <c r="AR2524" s="50"/>
      <c r="AS2524" s="50"/>
      <c r="AT2524" s="50"/>
      <c r="AU2524" s="50"/>
      <c r="AV2524" s="50"/>
      <c r="AW2524" s="50"/>
      <c r="AX2524" s="50"/>
      <c r="AY2524" s="50"/>
      <c r="AZ2524" s="50"/>
      <c r="BA2524" s="50"/>
      <c r="BB2524" s="50"/>
      <c r="BC2524" s="50"/>
      <c r="BD2524" s="50"/>
      <c r="BE2524" s="50"/>
      <c r="BF2524" s="50"/>
      <c r="BG2524" s="50"/>
    </row>
    <row r="2525" spans="4:59" s="51" customFormat="1" x14ac:dyDescent="0.25">
      <c r="D2525" s="228"/>
      <c r="G2525" s="224"/>
      <c r="H2525" s="225"/>
      <c r="I2525" s="225"/>
      <c r="J2525" s="225"/>
      <c r="K2525" s="225"/>
      <c r="L2525" s="225"/>
      <c r="M2525" s="225"/>
      <c r="N2525" s="225"/>
      <c r="O2525" s="225"/>
      <c r="P2525" s="225"/>
      <c r="Q2525" s="225"/>
      <c r="R2525" s="225"/>
      <c r="S2525" s="225"/>
      <c r="T2525" s="225"/>
      <c r="U2525" s="225"/>
      <c r="V2525" s="225"/>
      <c r="W2525" s="225"/>
      <c r="X2525" s="225"/>
      <c r="Y2525" s="225"/>
      <c r="Z2525" s="225"/>
      <c r="AA2525" s="225"/>
      <c r="AB2525" s="225"/>
      <c r="AC2525" s="225"/>
      <c r="AD2525" s="226"/>
      <c r="AE2525" s="226"/>
      <c r="AF2525" s="227"/>
      <c r="AG2525" s="227"/>
      <c r="AH2525" s="50"/>
      <c r="AI2525" s="50"/>
      <c r="AJ2525" s="50"/>
      <c r="AK2525" s="50"/>
      <c r="AL2525" s="50"/>
      <c r="AM2525" s="50"/>
      <c r="AN2525" s="50"/>
      <c r="AO2525" s="50"/>
      <c r="AP2525" s="50"/>
      <c r="AQ2525" s="50"/>
      <c r="AR2525" s="50"/>
      <c r="AS2525" s="50"/>
      <c r="AT2525" s="50"/>
      <c r="AU2525" s="50"/>
      <c r="AV2525" s="50"/>
      <c r="AW2525" s="50"/>
      <c r="AX2525" s="50"/>
      <c r="AY2525" s="50"/>
      <c r="AZ2525" s="50"/>
      <c r="BA2525" s="50"/>
      <c r="BB2525" s="50"/>
      <c r="BC2525" s="50"/>
      <c r="BD2525" s="50"/>
      <c r="BE2525" s="50"/>
      <c r="BF2525" s="50"/>
      <c r="BG2525" s="50"/>
    </row>
    <row r="2526" spans="4:59" s="51" customFormat="1" x14ac:dyDescent="0.25">
      <c r="D2526" s="228"/>
      <c r="G2526" s="224"/>
      <c r="H2526" s="225"/>
      <c r="I2526" s="225"/>
      <c r="J2526" s="225"/>
      <c r="K2526" s="225"/>
      <c r="L2526" s="225"/>
      <c r="M2526" s="225"/>
      <c r="N2526" s="225"/>
      <c r="O2526" s="225"/>
      <c r="P2526" s="225"/>
      <c r="Q2526" s="225"/>
      <c r="R2526" s="225"/>
      <c r="S2526" s="225"/>
      <c r="T2526" s="225"/>
      <c r="U2526" s="225"/>
      <c r="V2526" s="225"/>
      <c r="W2526" s="225"/>
      <c r="X2526" s="225"/>
      <c r="Y2526" s="225"/>
      <c r="Z2526" s="225"/>
      <c r="AA2526" s="225"/>
      <c r="AB2526" s="225"/>
      <c r="AC2526" s="225"/>
      <c r="AD2526" s="226"/>
      <c r="AE2526" s="226"/>
      <c r="AF2526" s="227"/>
      <c r="AG2526" s="227"/>
      <c r="AH2526" s="50"/>
      <c r="AI2526" s="50"/>
      <c r="AJ2526" s="50"/>
      <c r="AK2526" s="50"/>
      <c r="AL2526" s="50"/>
      <c r="AM2526" s="50"/>
      <c r="AN2526" s="50"/>
      <c r="AO2526" s="50"/>
      <c r="AP2526" s="50"/>
      <c r="AQ2526" s="50"/>
      <c r="AR2526" s="50"/>
      <c r="AS2526" s="50"/>
      <c r="AT2526" s="50"/>
      <c r="AU2526" s="50"/>
      <c r="AV2526" s="50"/>
      <c r="AW2526" s="50"/>
      <c r="AX2526" s="50"/>
      <c r="AY2526" s="50"/>
      <c r="AZ2526" s="50"/>
      <c r="BA2526" s="50"/>
      <c r="BB2526" s="50"/>
      <c r="BC2526" s="50"/>
      <c r="BD2526" s="50"/>
      <c r="BE2526" s="50"/>
      <c r="BF2526" s="50"/>
      <c r="BG2526" s="50"/>
    </row>
    <row r="2527" spans="4:59" s="51" customFormat="1" x14ac:dyDescent="0.25">
      <c r="D2527" s="228"/>
      <c r="G2527" s="224"/>
      <c r="H2527" s="225"/>
      <c r="I2527" s="225"/>
      <c r="J2527" s="225"/>
      <c r="K2527" s="225"/>
      <c r="L2527" s="225"/>
      <c r="M2527" s="225"/>
      <c r="N2527" s="225"/>
      <c r="O2527" s="225"/>
      <c r="P2527" s="225"/>
      <c r="Q2527" s="225"/>
      <c r="R2527" s="225"/>
      <c r="S2527" s="225"/>
      <c r="T2527" s="225"/>
      <c r="U2527" s="225"/>
      <c r="V2527" s="225"/>
      <c r="W2527" s="225"/>
      <c r="X2527" s="225"/>
      <c r="Y2527" s="225"/>
      <c r="Z2527" s="225"/>
      <c r="AA2527" s="225"/>
      <c r="AB2527" s="225"/>
      <c r="AC2527" s="225"/>
      <c r="AD2527" s="226"/>
      <c r="AE2527" s="226"/>
      <c r="AF2527" s="227"/>
      <c r="AG2527" s="227"/>
      <c r="AH2527" s="50"/>
      <c r="AI2527" s="50"/>
      <c r="AJ2527" s="50"/>
      <c r="AK2527" s="50"/>
      <c r="AL2527" s="50"/>
      <c r="AM2527" s="50"/>
      <c r="AN2527" s="50"/>
      <c r="AO2527" s="50"/>
      <c r="AP2527" s="50"/>
      <c r="AQ2527" s="50"/>
      <c r="AR2527" s="50"/>
      <c r="AS2527" s="50"/>
      <c r="AT2527" s="50"/>
      <c r="AU2527" s="50"/>
      <c r="AV2527" s="50"/>
      <c r="AW2527" s="50"/>
      <c r="AX2527" s="50"/>
      <c r="AY2527" s="50"/>
      <c r="AZ2527" s="50"/>
      <c r="BA2527" s="50"/>
      <c r="BB2527" s="50"/>
      <c r="BC2527" s="50"/>
      <c r="BD2527" s="50"/>
      <c r="BE2527" s="50"/>
      <c r="BF2527" s="50"/>
      <c r="BG2527" s="50"/>
    </row>
    <row r="2528" spans="4:59" s="51" customFormat="1" x14ac:dyDescent="0.25">
      <c r="D2528" s="228"/>
      <c r="G2528" s="224"/>
      <c r="H2528" s="225"/>
      <c r="I2528" s="225"/>
      <c r="J2528" s="225"/>
      <c r="K2528" s="225"/>
      <c r="L2528" s="225"/>
      <c r="M2528" s="225"/>
      <c r="N2528" s="225"/>
      <c r="O2528" s="225"/>
      <c r="P2528" s="225"/>
      <c r="Q2528" s="225"/>
      <c r="R2528" s="225"/>
      <c r="S2528" s="225"/>
      <c r="T2528" s="225"/>
      <c r="U2528" s="225"/>
      <c r="V2528" s="225"/>
      <c r="W2528" s="225"/>
      <c r="X2528" s="225"/>
      <c r="Y2528" s="225"/>
      <c r="Z2528" s="225"/>
      <c r="AA2528" s="225"/>
      <c r="AB2528" s="225"/>
      <c r="AC2528" s="225"/>
      <c r="AD2528" s="226"/>
      <c r="AE2528" s="226"/>
      <c r="AF2528" s="227"/>
      <c r="AG2528" s="227"/>
      <c r="AH2528" s="50"/>
      <c r="AI2528" s="50"/>
      <c r="AJ2528" s="50"/>
      <c r="AK2528" s="50"/>
      <c r="AL2528" s="50"/>
      <c r="AM2528" s="50"/>
      <c r="AN2528" s="50"/>
      <c r="AO2528" s="50"/>
      <c r="AP2528" s="50"/>
      <c r="AQ2528" s="50"/>
      <c r="AR2528" s="50"/>
      <c r="AS2528" s="50"/>
      <c r="AT2528" s="50"/>
      <c r="AU2528" s="50"/>
      <c r="AV2528" s="50"/>
      <c r="AW2528" s="50"/>
      <c r="AX2528" s="50"/>
      <c r="AY2528" s="50"/>
      <c r="AZ2528" s="50"/>
      <c r="BA2528" s="50"/>
      <c r="BB2528" s="50"/>
      <c r="BC2528" s="50"/>
      <c r="BD2528" s="50"/>
      <c r="BE2528" s="50"/>
      <c r="BF2528" s="50"/>
      <c r="BG2528" s="50"/>
    </row>
    <row r="2529" spans="4:59" s="51" customFormat="1" x14ac:dyDescent="0.25">
      <c r="D2529" s="228"/>
      <c r="G2529" s="224"/>
      <c r="H2529" s="225"/>
      <c r="I2529" s="225"/>
      <c r="J2529" s="225"/>
      <c r="K2529" s="225"/>
      <c r="L2529" s="225"/>
      <c r="M2529" s="225"/>
      <c r="N2529" s="225"/>
      <c r="O2529" s="225"/>
      <c r="P2529" s="225"/>
      <c r="Q2529" s="225"/>
      <c r="R2529" s="225"/>
      <c r="S2529" s="225"/>
      <c r="T2529" s="225"/>
      <c r="U2529" s="225"/>
      <c r="V2529" s="225"/>
      <c r="W2529" s="225"/>
      <c r="X2529" s="225"/>
      <c r="Y2529" s="225"/>
      <c r="Z2529" s="225"/>
      <c r="AA2529" s="225"/>
      <c r="AB2529" s="225"/>
      <c r="AC2529" s="225"/>
      <c r="AD2529" s="226"/>
      <c r="AE2529" s="226"/>
      <c r="AF2529" s="227"/>
      <c r="AG2529" s="227"/>
      <c r="AH2529" s="50"/>
      <c r="AI2529" s="50"/>
      <c r="AJ2529" s="50"/>
      <c r="AK2529" s="50"/>
      <c r="AL2529" s="50"/>
      <c r="AM2529" s="50"/>
      <c r="AN2529" s="50"/>
      <c r="AO2529" s="50"/>
      <c r="AP2529" s="50"/>
      <c r="AQ2529" s="50"/>
      <c r="AR2529" s="50"/>
      <c r="AS2529" s="50"/>
      <c r="AT2529" s="50"/>
      <c r="AU2529" s="50"/>
      <c r="AV2529" s="50"/>
      <c r="AW2529" s="50"/>
      <c r="AX2529" s="50"/>
      <c r="AY2529" s="50"/>
      <c r="AZ2529" s="50"/>
      <c r="BA2529" s="50"/>
      <c r="BB2529" s="50"/>
      <c r="BC2529" s="50"/>
      <c r="BD2529" s="50"/>
      <c r="BE2529" s="50"/>
      <c r="BF2529" s="50"/>
      <c r="BG2529" s="50"/>
    </row>
    <row r="2530" spans="4:59" s="51" customFormat="1" x14ac:dyDescent="0.25">
      <c r="D2530" s="228"/>
      <c r="G2530" s="224"/>
      <c r="H2530" s="225"/>
      <c r="I2530" s="225"/>
      <c r="J2530" s="225"/>
      <c r="K2530" s="225"/>
      <c r="L2530" s="225"/>
      <c r="M2530" s="225"/>
      <c r="N2530" s="225"/>
      <c r="O2530" s="225"/>
      <c r="P2530" s="225"/>
      <c r="Q2530" s="225"/>
      <c r="R2530" s="225"/>
      <c r="S2530" s="225"/>
      <c r="T2530" s="225"/>
      <c r="U2530" s="225"/>
      <c r="V2530" s="225"/>
      <c r="W2530" s="225"/>
      <c r="X2530" s="225"/>
      <c r="Y2530" s="225"/>
      <c r="Z2530" s="225"/>
      <c r="AA2530" s="225"/>
      <c r="AB2530" s="225"/>
      <c r="AC2530" s="225"/>
      <c r="AD2530" s="226"/>
      <c r="AE2530" s="226"/>
      <c r="AF2530" s="227"/>
      <c r="AG2530" s="227"/>
      <c r="AH2530" s="50"/>
      <c r="AI2530" s="50"/>
      <c r="AJ2530" s="50"/>
      <c r="AK2530" s="50"/>
      <c r="AL2530" s="50"/>
      <c r="AM2530" s="50"/>
      <c r="AN2530" s="50"/>
      <c r="AO2530" s="50"/>
      <c r="AP2530" s="50"/>
      <c r="AQ2530" s="50"/>
      <c r="AR2530" s="50"/>
      <c r="AS2530" s="50"/>
      <c r="AT2530" s="50"/>
      <c r="AU2530" s="50"/>
      <c r="AV2530" s="50"/>
      <c r="AW2530" s="50"/>
      <c r="AX2530" s="50"/>
      <c r="AY2530" s="50"/>
      <c r="AZ2530" s="50"/>
      <c r="BA2530" s="50"/>
      <c r="BB2530" s="50"/>
      <c r="BC2530" s="50"/>
      <c r="BD2530" s="50"/>
      <c r="BE2530" s="50"/>
      <c r="BF2530" s="50"/>
      <c r="BG2530" s="50"/>
    </row>
    <row r="2531" spans="4:59" s="51" customFormat="1" x14ac:dyDescent="0.25">
      <c r="D2531" s="228"/>
      <c r="G2531" s="224"/>
      <c r="H2531" s="225"/>
      <c r="I2531" s="225"/>
      <c r="J2531" s="225"/>
      <c r="K2531" s="225"/>
      <c r="L2531" s="225"/>
      <c r="M2531" s="225"/>
      <c r="N2531" s="225"/>
      <c r="O2531" s="225"/>
      <c r="P2531" s="225"/>
      <c r="Q2531" s="225"/>
      <c r="R2531" s="225"/>
      <c r="S2531" s="225"/>
      <c r="T2531" s="225"/>
      <c r="U2531" s="225"/>
      <c r="V2531" s="225"/>
      <c r="W2531" s="225"/>
      <c r="X2531" s="225"/>
      <c r="Y2531" s="225"/>
      <c r="Z2531" s="225"/>
      <c r="AA2531" s="225"/>
      <c r="AB2531" s="225"/>
      <c r="AC2531" s="225"/>
      <c r="AD2531" s="226"/>
      <c r="AE2531" s="226"/>
      <c r="AF2531" s="227"/>
      <c r="AG2531" s="227"/>
      <c r="AH2531" s="50"/>
      <c r="AI2531" s="50"/>
      <c r="AJ2531" s="50"/>
      <c r="AK2531" s="50"/>
      <c r="AL2531" s="50"/>
      <c r="AM2531" s="50"/>
      <c r="AN2531" s="50"/>
      <c r="AO2531" s="50"/>
      <c r="AP2531" s="50"/>
      <c r="AQ2531" s="50"/>
      <c r="AR2531" s="50"/>
      <c r="AS2531" s="50"/>
      <c r="AT2531" s="50"/>
      <c r="AU2531" s="50"/>
      <c r="AV2531" s="50"/>
      <c r="AW2531" s="50"/>
      <c r="AX2531" s="50"/>
      <c r="AY2531" s="50"/>
      <c r="AZ2531" s="50"/>
      <c r="BA2531" s="50"/>
      <c r="BB2531" s="50"/>
      <c r="BC2531" s="50"/>
      <c r="BD2531" s="50"/>
      <c r="BE2531" s="50"/>
      <c r="BF2531" s="50"/>
      <c r="BG2531" s="50"/>
    </row>
    <row r="2532" spans="4:59" s="51" customFormat="1" x14ac:dyDescent="0.25">
      <c r="D2532" s="228"/>
      <c r="G2532" s="224"/>
      <c r="H2532" s="225"/>
      <c r="I2532" s="225"/>
      <c r="J2532" s="225"/>
      <c r="K2532" s="225"/>
      <c r="L2532" s="225"/>
      <c r="M2532" s="225"/>
      <c r="N2532" s="225"/>
      <c r="O2532" s="225"/>
      <c r="P2532" s="225"/>
      <c r="Q2532" s="225"/>
      <c r="R2532" s="225"/>
      <c r="S2532" s="225"/>
      <c r="T2532" s="225"/>
      <c r="U2532" s="225"/>
      <c r="V2532" s="225"/>
      <c r="W2532" s="225"/>
      <c r="X2532" s="225"/>
      <c r="Y2532" s="225"/>
      <c r="Z2532" s="225"/>
      <c r="AA2532" s="225"/>
      <c r="AB2532" s="225"/>
      <c r="AC2532" s="225"/>
      <c r="AD2532" s="226"/>
      <c r="AE2532" s="226"/>
      <c r="AF2532" s="227"/>
      <c r="AG2532" s="227"/>
      <c r="AH2532" s="50"/>
      <c r="AI2532" s="50"/>
      <c r="AJ2532" s="50"/>
      <c r="AK2532" s="50"/>
      <c r="AL2532" s="50"/>
      <c r="AM2532" s="50"/>
      <c r="AN2532" s="50"/>
      <c r="AO2532" s="50"/>
      <c r="AP2532" s="50"/>
      <c r="AQ2532" s="50"/>
      <c r="AR2532" s="50"/>
      <c r="AS2532" s="50"/>
      <c r="AT2532" s="50"/>
      <c r="AU2532" s="50"/>
      <c r="AV2532" s="50"/>
      <c r="AW2532" s="50"/>
      <c r="AX2532" s="50"/>
      <c r="AY2532" s="50"/>
      <c r="AZ2532" s="50"/>
      <c r="BA2532" s="50"/>
      <c r="BB2532" s="50"/>
      <c r="BC2532" s="50"/>
      <c r="BD2532" s="50"/>
      <c r="BE2532" s="50"/>
      <c r="BF2532" s="50"/>
      <c r="BG2532" s="50"/>
    </row>
    <row r="2533" spans="4:59" s="51" customFormat="1" x14ac:dyDescent="0.25">
      <c r="D2533" s="228"/>
      <c r="G2533" s="224"/>
      <c r="H2533" s="225"/>
      <c r="I2533" s="225"/>
      <c r="J2533" s="225"/>
      <c r="K2533" s="225"/>
      <c r="L2533" s="225"/>
      <c r="M2533" s="225"/>
      <c r="N2533" s="225"/>
      <c r="O2533" s="225"/>
      <c r="P2533" s="225"/>
      <c r="Q2533" s="225"/>
      <c r="R2533" s="225"/>
      <c r="S2533" s="225"/>
      <c r="T2533" s="225"/>
      <c r="U2533" s="225"/>
      <c r="V2533" s="225"/>
      <c r="W2533" s="225"/>
      <c r="X2533" s="225"/>
      <c r="Y2533" s="225"/>
      <c r="Z2533" s="225"/>
      <c r="AA2533" s="225"/>
      <c r="AB2533" s="225"/>
      <c r="AC2533" s="225"/>
      <c r="AD2533" s="226"/>
      <c r="AE2533" s="226"/>
      <c r="AF2533" s="227"/>
      <c r="AG2533" s="227"/>
      <c r="AH2533" s="50"/>
      <c r="AI2533" s="50"/>
      <c r="AJ2533" s="50"/>
      <c r="AK2533" s="50"/>
      <c r="AL2533" s="50"/>
      <c r="AM2533" s="50"/>
      <c r="AN2533" s="50"/>
      <c r="AO2533" s="50"/>
      <c r="AP2533" s="50"/>
      <c r="AQ2533" s="50"/>
      <c r="AR2533" s="50"/>
      <c r="AS2533" s="50"/>
      <c r="AT2533" s="50"/>
      <c r="AU2533" s="50"/>
      <c r="AV2533" s="50"/>
      <c r="AW2533" s="50"/>
      <c r="AX2533" s="50"/>
      <c r="AY2533" s="50"/>
      <c r="AZ2533" s="50"/>
      <c r="BA2533" s="50"/>
      <c r="BB2533" s="50"/>
      <c r="BC2533" s="50"/>
      <c r="BD2533" s="50"/>
      <c r="BE2533" s="50"/>
      <c r="BF2533" s="50"/>
      <c r="BG2533" s="50"/>
    </row>
    <row r="2534" spans="4:59" s="51" customFormat="1" x14ac:dyDescent="0.25">
      <c r="D2534" s="228"/>
      <c r="G2534" s="224"/>
      <c r="H2534" s="225"/>
      <c r="I2534" s="225"/>
      <c r="J2534" s="225"/>
      <c r="K2534" s="225"/>
      <c r="L2534" s="225"/>
      <c r="M2534" s="225"/>
      <c r="N2534" s="225"/>
      <c r="O2534" s="225"/>
      <c r="P2534" s="225"/>
      <c r="Q2534" s="225"/>
      <c r="R2534" s="225"/>
      <c r="S2534" s="225"/>
      <c r="T2534" s="225"/>
      <c r="U2534" s="225"/>
      <c r="V2534" s="225"/>
      <c r="W2534" s="225"/>
      <c r="X2534" s="225"/>
      <c r="Y2534" s="225"/>
      <c r="Z2534" s="225"/>
      <c r="AA2534" s="225"/>
      <c r="AB2534" s="225"/>
      <c r="AC2534" s="225"/>
      <c r="AD2534" s="226"/>
      <c r="AE2534" s="226"/>
      <c r="AF2534" s="227"/>
      <c r="AG2534" s="227"/>
      <c r="AH2534" s="50"/>
      <c r="AI2534" s="50"/>
      <c r="AJ2534" s="50"/>
      <c r="AK2534" s="50"/>
      <c r="AL2534" s="50"/>
      <c r="AM2534" s="50"/>
      <c r="AN2534" s="50"/>
      <c r="AO2534" s="50"/>
      <c r="AP2534" s="50"/>
      <c r="AQ2534" s="50"/>
      <c r="AR2534" s="50"/>
      <c r="AS2534" s="50"/>
      <c r="AT2534" s="50"/>
      <c r="AU2534" s="50"/>
      <c r="AV2534" s="50"/>
      <c r="AW2534" s="50"/>
      <c r="AX2534" s="50"/>
      <c r="AY2534" s="50"/>
      <c r="AZ2534" s="50"/>
      <c r="BA2534" s="50"/>
      <c r="BB2534" s="50"/>
      <c r="BC2534" s="50"/>
      <c r="BD2534" s="50"/>
      <c r="BE2534" s="50"/>
      <c r="BF2534" s="50"/>
      <c r="BG2534" s="50"/>
    </row>
    <row r="2535" spans="4:59" s="51" customFormat="1" x14ac:dyDescent="0.25">
      <c r="D2535" s="228"/>
      <c r="G2535" s="224"/>
      <c r="H2535" s="225"/>
      <c r="I2535" s="225"/>
      <c r="J2535" s="225"/>
      <c r="K2535" s="225"/>
      <c r="L2535" s="225"/>
      <c r="M2535" s="225"/>
      <c r="N2535" s="225"/>
      <c r="O2535" s="225"/>
      <c r="P2535" s="225"/>
      <c r="Q2535" s="225"/>
      <c r="R2535" s="225"/>
      <c r="S2535" s="225"/>
      <c r="T2535" s="225"/>
      <c r="U2535" s="225"/>
      <c r="V2535" s="225"/>
      <c r="W2535" s="225"/>
      <c r="X2535" s="225"/>
      <c r="Y2535" s="225"/>
      <c r="Z2535" s="225"/>
      <c r="AA2535" s="225"/>
      <c r="AB2535" s="225"/>
      <c r="AC2535" s="225"/>
      <c r="AD2535" s="226"/>
      <c r="AE2535" s="226"/>
      <c r="AF2535" s="227"/>
      <c r="AG2535" s="227"/>
      <c r="AH2535" s="50"/>
      <c r="AI2535" s="50"/>
      <c r="AJ2535" s="50"/>
      <c r="AK2535" s="50"/>
      <c r="AL2535" s="50"/>
      <c r="AM2535" s="50"/>
      <c r="AN2535" s="50"/>
      <c r="AO2535" s="50"/>
      <c r="AP2535" s="50"/>
      <c r="AQ2535" s="50"/>
      <c r="AR2535" s="50"/>
      <c r="AS2535" s="50"/>
      <c r="AT2535" s="50"/>
      <c r="AU2535" s="50"/>
      <c r="AV2535" s="50"/>
      <c r="AW2535" s="50"/>
      <c r="AX2535" s="50"/>
      <c r="AY2535" s="50"/>
      <c r="AZ2535" s="50"/>
      <c r="BA2535" s="50"/>
      <c r="BB2535" s="50"/>
      <c r="BC2535" s="50"/>
      <c r="BD2535" s="50"/>
      <c r="BE2535" s="50"/>
      <c r="BF2535" s="50"/>
      <c r="BG2535" s="50"/>
    </row>
    <row r="2536" spans="4:59" s="51" customFormat="1" x14ac:dyDescent="0.25">
      <c r="D2536" s="228"/>
      <c r="G2536" s="224"/>
      <c r="H2536" s="225"/>
      <c r="I2536" s="225"/>
      <c r="J2536" s="225"/>
      <c r="K2536" s="225"/>
      <c r="L2536" s="225"/>
      <c r="M2536" s="225"/>
      <c r="N2536" s="225"/>
      <c r="O2536" s="225"/>
      <c r="P2536" s="225"/>
      <c r="Q2536" s="225"/>
      <c r="R2536" s="225"/>
      <c r="S2536" s="225"/>
      <c r="T2536" s="225"/>
      <c r="U2536" s="225"/>
      <c r="V2536" s="225"/>
      <c r="W2536" s="225"/>
      <c r="X2536" s="225"/>
      <c r="Y2536" s="225"/>
      <c r="Z2536" s="225"/>
      <c r="AA2536" s="225"/>
      <c r="AB2536" s="225"/>
      <c r="AC2536" s="225"/>
      <c r="AD2536" s="226"/>
      <c r="AE2536" s="226"/>
      <c r="AF2536" s="227"/>
      <c r="AG2536" s="227"/>
      <c r="AH2536" s="50"/>
      <c r="AI2536" s="50"/>
      <c r="AJ2536" s="50"/>
      <c r="AK2536" s="50"/>
      <c r="AL2536" s="50"/>
      <c r="AM2536" s="50"/>
      <c r="AN2536" s="50"/>
      <c r="AO2536" s="50"/>
      <c r="AP2536" s="50"/>
      <c r="AQ2536" s="50"/>
      <c r="AR2536" s="50"/>
      <c r="AS2536" s="50"/>
      <c r="AT2536" s="50"/>
      <c r="AU2536" s="50"/>
      <c r="AV2536" s="50"/>
      <c r="AW2536" s="50"/>
      <c r="AX2536" s="50"/>
      <c r="AY2536" s="50"/>
      <c r="AZ2536" s="50"/>
      <c r="BA2536" s="50"/>
      <c r="BB2536" s="50"/>
      <c r="BC2536" s="50"/>
      <c r="BD2536" s="50"/>
      <c r="BE2536" s="50"/>
      <c r="BF2536" s="50"/>
      <c r="BG2536" s="50"/>
    </row>
    <row r="2537" spans="4:59" s="51" customFormat="1" x14ac:dyDescent="0.25">
      <c r="D2537" s="228"/>
      <c r="G2537" s="224"/>
      <c r="H2537" s="225"/>
      <c r="I2537" s="225"/>
      <c r="J2537" s="225"/>
      <c r="K2537" s="225"/>
      <c r="L2537" s="225"/>
      <c r="M2537" s="225"/>
      <c r="N2537" s="225"/>
      <c r="O2537" s="225"/>
      <c r="P2537" s="225"/>
      <c r="Q2537" s="225"/>
      <c r="R2537" s="225"/>
      <c r="S2537" s="225"/>
      <c r="T2537" s="225"/>
      <c r="U2537" s="225"/>
      <c r="V2537" s="225"/>
      <c r="W2537" s="225"/>
      <c r="X2537" s="225"/>
      <c r="Y2537" s="225"/>
      <c r="Z2537" s="225"/>
      <c r="AA2537" s="225"/>
      <c r="AB2537" s="225"/>
      <c r="AC2537" s="225"/>
      <c r="AD2537" s="226"/>
      <c r="AE2537" s="226"/>
      <c r="AF2537" s="227"/>
      <c r="AG2537" s="227"/>
      <c r="AH2537" s="50"/>
      <c r="AI2537" s="50"/>
      <c r="AJ2537" s="50"/>
      <c r="AK2537" s="50"/>
      <c r="AL2537" s="50"/>
      <c r="AM2537" s="50"/>
      <c r="AN2537" s="50"/>
      <c r="AO2537" s="50"/>
      <c r="AP2537" s="50"/>
      <c r="AQ2537" s="50"/>
      <c r="AR2537" s="50"/>
      <c r="AS2537" s="50"/>
      <c r="AT2537" s="50"/>
      <c r="AU2537" s="50"/>
      <c r="AV2537" s="50"/>
      <c r="AW2537" s="50"/>
      <c r="AX2537" s="50"/>
      <c r="AY2537" s="50"/>
      <c r="AZ2537" s="50"/>
      <c r="BA2537" s="50"/>
      <c r="BB2537" s="50"/>
      <c r="BC2537" s="50"/>
      <c r="BD2537" s="50"/>
      <c r="BE2537" s="50"/>
      <c r="BF2537" s="50"/>
      <c r="BG2537" s="50"/>
    </row>
    <row r="2538" spans="4:59" s="51" customFormat="1" x14ac:dyDescent="0.25">
      <c r="D2538" s="228"/>
      <c r="G2538" s="224"/>
      <c r="H2538" s="225"/>
      <c r="I2538" s="225"/>
      <c r="J2538" s="225"/>
      <c r="K2538" s="225"/>
      <c r="L2538" s="225"/>
      <c r="M2538" s="225"/>
      <c r="N2538" s="225"/>
      <c r="O2538" s="225"/>
      <c r="P2538" s="225"/>
      <c r="Q2538" s="225"/>
      <c r="R2538" s="225"/>
      <c r="S2538" s="225"/>
      <c r="T2538" s="225"/>
      <c r="U2538" s="225"/>
      <c r="V2538" s="225"/>
      <c r="W2538" s="225"/>
      <c r="X2538" s="225"/>
      <c r="Y2538" s="225"/>
      <c r="Z2538" s="225"/>
      <c r="AA2538" s="225"/>
      <c r="AB2538" s="225"/>
      <c r="AC2538" s="225"/>
      <c r="AD2538" s="226"/>
      <c r="AE2538" s="226"/>
      <c r="AF2538" s="227"/>
      <c r="AG2538" s="227"/>
      <c r="AH2538" s="50"/>
      <c r="AI2538" s="50"/>
      <c r="AJ2538" s="50"/>
      <c r="AK2538" s="50"/>
      <c r="AL2538" s="50"/>
      <c r="AM2538" s="50"/>
      <c r="AN2538" s="50"/>
      <c r="AO2538" s="50"/>
      <c r="AP2538" s="50"/>
      <c r="AQ2538" s="50"/>
      <c r="AR2538" s="50"/>
      <c r="AS2538" s="50"/>
      <c r="AT2538" s="50"/>
      <c r="AU2538" s="50"/>
      <c r="AV2538" s="50"/>
      <c r="AW2538" s="50"/>
      <c r="AX2538" s="50"/>
      <c r="AY2538" s="50"/>
      <c r="AZ2538" s="50"/>
      <c r="BA2538" s="50"/>
      <c r="BB2538" s="50"/>
      <c r="BC2538" s="50"/>
      <c r="BD2538" s="50"/>
      <c r="BE2538" s="50"/>
      <c r="BF2538" s="50"/>
      <c r="BG2538" s="50"/>
    </row>
    <row r="2539" spans="4:59" s="51" customFormat="1" x14ac:dyDescent="0.25">
      <c r="D2539" s="228"/>
      <c r="G2539" s="224"/>
      <c r="H2539" s="225"/>
      <c r="I2539" s="225"/>
      <c r="J2539" s="225"/>
      <c r="K2539" s="225"/>
      <c r="L2539" s="225"/>
      <c r="M2539" s="225"/>
      <c r="N2539" s="225"/>
      <c r="O2539" s="225"/>
      <c r="P2539" s="225"/>
      <c r="Q2539" s="225"/>
      <c r="R2539" s="225"/>
      <c r="S2539" s="225"/>
      <c r="T2539" s="225"/>
      <c r="U2539" s="225"/>
      <c r="V2539" s="225"/>
      <c r="W2539" s="225"/>
      <c r="X2539" s="225"/>
      <c r="Y2539" s="225"/>
      <c r="Z2539" s="225"/>
      <c r="AA2539" s="225"/>
      <c r="AB2539" s="225"/>
      <c r="AC2539" s="225"/>
      <c r="AD2539" s="226"/>
      <c r="AE2539" s="226"/>
      <c r="AF2539" s="227"/>
      <c r="AG2539" s="227"/>
      <c r="AH2539" s="50"/>
      <c r="AI2539" s="50"/>
      <c r="AJ2539" s="50"/>
      <c r="AK2539" s="50"/>
      <c r="AL2539" s="50"/>
      <c r="AM2539" s="50"/>
      <c r="AN2539" s="50"/>
      <c r="AO2539" s="50"/>
      <c r="AP2539" s="50"/>
      <c r="AQ2539" s="50"/>
      <c r="AR2539" s="50"/>
      <c r="AS2539" s="50"/>
      <c r="AT2539" s="50"/>
      <c r="AU2539" s="50"/>
      <c r="AV2539" s="50"/>
      <c r="AW2539" s="50"/>
      <c r="AX2539" s="50"/>
      <c r="AY2539" s="50"/>
      <c r="AZ2539" s="50"/>
      <c r="BA2539" s="50"/>
      <c r="BB2539" s="50"/>
      <c r="BC2539" s="50"/>
      <c r="BD2539" s="50"/>
      <c r="BE2539" s="50"/>
      <c r="BF2539" s="50"/>
      <c r="BG2539" s="50"/>
    </row>
    <row r="2540" spans="4:59" s="51" customFormat="1" x14ac:dyDescent="0.25">
      <c r="D2540" s="228"/>
      <c r="G2540" s="224"/>
      <c r="H2540" s="225"/>
      <c r="I2540" s="225"/>
      <c r="J2540" s="225"/>
      <c r="K2540" s="225"/>
      <c r="L2540" s="225"/>
      <c r="M2540" s="225"/>
      <c r="N2540" s="225"/>
      <c r="O2540" s="225"/>
      <c r="P2540" s="225"/>
      <c r="Q2540" s="225"/>
      <c r="R2540" s="225"/>
      <c r="S2540" s="225"/>
      <c r="T2540" s="225"/>
      <c r="U2540" s="225"/>
      <c r="V2540" s="225"/>
      <c r="W2540" s="225"/>
      <c r="X2540" s="225"/>
      <c r="Y2540" s="225"/>
      <c r="Z2540" s="225"/>
      <c r="AA2540" s="225"/>
      <c r="AB2540" s="225"/>
      <c r="AC2540" s="225"/>
      <c r="AD2540" s="226"/>
      <c r="AE2540" s="226"/>
      <c r="AF2540" s="227"/>
      <c r="AG2540" s="227"/>
      <c r="AH2540" s="50"/>
      <c r="AI2540" s="50"/>
      <c r="AJ2540" s="50"/>
      <c r="AK2540" s="50"/>
      <c r="AL2540" s="50"/>
      <c r="AM2540" s="50"/>
      <c r="AN2540" s="50"/>
      <c r="AO2540" s="50"/>
      <c r="AP2540" s="50"/>
      <c r="AQ2540" s="50"/>
      <c r="AR2540" s="50"/>
      <c r="AS2540" s="50"/>
      <c r="AT2540" s="50"/>
      <c r="AU2540" s="50"/>
      <c r="AV2540" s="50"/>
      <c r="AW2540" s="50"/>
      <c r="AX2540" s="50"/>
      <c r="AY2540" s="50"/>
      <c r="AZ2540" s="50"/>
      <c r="BA2540" s="50"/>
      <c r="BB2540" s="50"/>
      <c r="BC2540" s="50"/>
      <c r="BD2540" s="50"/>
      <c r="BE2540" s="50"/>
      <c r="BF2540" s="50"/>
      <c r="BG2540" s="50"/>
    </row>
    <row r="2541" spans="4:59" s="51" customFormat="1" x14ac:dyDescent="0.25">
      <c r="D2541" s="228"/>
      <c r="G2541" s="224"/>
      <c r="H2541" s="225"/>
      <c r="I2541" s="225"/>
      <c r="J2541" s="225"/>
      <c r="K2541" s="225"/>
      <c r="L2541" s="225"/>
      <c r="M2541" s="225"/>
      <c r="N2541" s="225"/>
      <c r="O2541" s="225"/>
      <c r="P2541" s="225"/>
      <c r="Q2541" s="225"/>
      <c r="R2541" s="225"/>
      <c r="S2541" s="225"/>
      <c r="T2541" s="225"/>
      <c r="U2541" s="225"/>
      <c r="V2541" s="225"/>
      <c r="W2541" s="225"/>
      <c r="X2541" s="225"/>
      <c r="Y2541" s="225"/>
      <c r="Z2541" s="225"/>
      <c r="AA2541" s="225"/>
      <c r="AB2541" s="225"/>
      <c r="AC2541" s="225"/>
      <c r="AD2541" s="226"/>
      <c r="AE2541" s="226"/>
      <c r="AF2541" s="227"/>
      <c r="AG2541" s="227"/>
      <c r="AH2541" s="50"/>
      <c r="AI2541" s="50"/>
      <c r="AJ2541" s="50"/>
      <c r="AK2541" s="50"/>
      <c r="AL2541" s="50"/>
      <c r="AM2541" s="50"/>
      <c r="AN2541" s="50"/>
      <c r="AO2541" s="50"/>
      <c r="AP2541" s="50"/>
      <c r="AQ2541" s="50"/>
      <c r="AR2541" s="50"/>
      <c r="AS2541" s="50"/>
      <c r="AT2541" s="50"/>
      <c r="AU2541" s="50"/>
      <c r="AV2541" s="50"/>
      <c r="AW2541" s="50"/>
      <c r="AX2541" s="50"/>
      <c r="AY2541" s="50"/>
      <c r="AZ2541" s="50"/>
      <c r="BA2541" s="50"/>
      <c r="BB2541" s="50"/>
      <c r="BC2541" s="50"/>
      <c r="BD2541" s="50"/>
      <c r="BE2541" s="50"/>
      <c r="BF2541" s="50"/>
      <c r="BG2541" s="50"/>
    </row>
    <row r="2542" spans="4:59" s="51" customFormat="1" x14ac:dyDescent="0.25">
      <c r="D2542" s="228"/>
      <c r="G2542" s="224"/>
      <c r="H2542" s="225"/>
      <c r="I2542" s="225"/>
      <c r="J2542" s="225"/>
      <c r="K2542" s="225"/>
      <c r="L2542" s="225"/>
      <c r="M2542" s="225"/>
      <c r="N2542" s="225"/>
      <c r="O2542" s="225"/>
      <c r="P2542" s="225"/>
      <c r="Q2542" s="225"/>
      <c r="R2542" s="225"/>
      <c r="S2542" s="225"/>
      <c r="T2542" s="225"/>
      <c r="U2542" s="225"/>
      <c r="V2542" s="225"/>
      <c r="W2542" s="225"/>
      <c r="X2542" s="225"/>
      <c r="Y2542" s="225"/>
      <c r="Z2542" s="225"/>
      <c r="AA2542" s="225"/>
      <c r="AB2542" s="225"/>
      <c r="AC2542" s="225"/>
      <c r="AD2542" s="226"/>
      <c r="AE2542" s="226"/>
      <c r="AF2542" s="227"/>
      <c r="AG2542" s="227"/>
      <c r="AH2542" s="50"/>
      <c r="AI2542" s="50"/>
      <c r="AJ2542" s="50"/>
      <c r="AK2542" s="50"/>
      <c r="AL2542" s="50"/>
      <c r="AM2542" s="50"/>
      <c r="AN2542" s="50"/>
      <c r="AO2542" s="50"/>
      <c r="AP2542" s="50"/>
      <c r="AQ2542" s="50"/>
      <c r="AR2542" s="50"/>
      <c r="AS2542" s="50"/>
      <c r="AT2542" s="50"/>
      <c r="AU2542" s="50"/>
      <c r="AV2542" s="50"/>
      <c r="AW2542" s="50"/>
      <c r="AX2542" s="50"/>
      <c r="AY2542" s="50"/>
      <c r="AZ2542" s="50"/>
      <c r="BA2542" s="50"/>
      <c r="BB2542" s="50"/>
      <c r="BC2542" s="50"/>
      <c r="BD2542" s="50"/>
      <c r="BE2542" s="50"/>
      <c r="BF2542" s="50"/>
      <c r="BG2542" s="50"/>
    </row>
    <row r="2543" spans="4:59" s="51" customFormat="1" x14ac:dyDescent="0.25">
      <c r="D2543" s="228"/>
      <c r="G2543" s="224"/>
      <c r="H2543" s="225"/>
      <c r="I2543" s="225"/>
      <c r="J2543" s="225"/>
      <c r="K2543" s="225"/>
      <c r="L2543" s="225"/>
      <c r="M2543" s="225"/>
      <c r="N2543" s="225"/>
      <c r="O2543" s="225"/>
      <c r="P2543" s="225"/>
      <c r="Q2543" s="225"/>
      <c r="R2543" s="225"/>
      <c r="S2543" s="225"/>
      <c r="T2543" s="225"/>
      <c r="U2543" s="225"/>
      <c r="V2543" s="225"/>
      <c r="W2543" s="225"/>
      <c r="X2543" s="225"/>
      <c r="Y2543" s="225"/>
      <c r="Z2543" s="225"/>
      <c r="AA2543" s="225"/>
      <c r="AB2543" s="225"/>
      <c r="AC2543" s="225"/>
      <c r="AD2543" s="226"/>
      <c r="AE2543" s="226"/>
      <c r="AF2543" s="227"/>
      <c r="AG2543" s="227"/>
      <c r="AH2543" s="50"/>
      <c r="AI2543" s="50"/>
      <c r="AJ2543" s="50"/>
      <c r="AK2543" s="50"/>
      <c r="AL2543" s="50"/>
      <c r="AM2543" s="50"/>
      <c r="AN2543" s="50"/>
      <c r="AO2543" s="50"/>
      <c r="AP2543" s="50"/>
      <c r="AQ2543" s="50"/>
      <c r="AR2543" s="50"/>
      <c r="AS2543" s="50"/>
      <c r="AT2543" s="50"/>
      <c r="AU2543" s="50"/>
      <c r="AV2543" s="50"/>
      <c r="AW2543" s="50"/>
      <c r="AX2543" s="50"/>
      <c r="AY2543" s="50"/>
      <c r="AZ2543" s="50"/>
      <c r="BA2543" s="50"/>
      <c r="BB2543" s="50"/>
      <c r="BC2543" s="50"/>
      <c r="BD2543" s="50"/>
      <c r="BE2543" s="50"/>
      <c r="BF2543" s="50"/>
      <c r="BG2543" s="50"/>
    </row>
    <row r="2544" spans="4:59" s="51" customFormat="1" x14ac:dyDescent="0.25">
      <c r="D2544" s="228"/>
      <c r="G2544" s="224"/>
      <c r="H2544" s="225"/>
      <c r="I2544" s="225"/>
      <c r="J2544" s="225"/>
      <c r="K2544" s="225"/>
      <c r="L2544" s="225"/>
      <c r="M2544" s="225"/>
      <c r="N2544" s="225"/>
      <c r="O2544" s="225"/>
      <c r="P2544" s="225"/>
      <c r="Q2544" s="225"/>
      <c r="R2544" s="225"/>
      <c r="S2544" s="225"/>
      <c r="T2544" s="225"/>
      <c r="U2544" s="225"/>
      <c r="V2544" s="225"/>
      <c r="W2544" s="225"/>
      <c r="X2544" s="225"/>
      <c r="Y2544" s="225"/>
      <c r="Z2544" s="225"/>
      <c r="AA2544" s="225"/>
      <c r="AB2544" s="225"/>
      <c r="AC2544" s="225"/>
      <c r="AD2544" s="226"/>
      <c r="AE2544" s="226"/>
      <c r="AF2544" s="227"/>
      <c r="AG2544" s="227"/>
      <c r="AH2544" s="50"/>
      <c r="AI2544" s="50"/>
      <c r="AJ2544" s="50"/>
      <c r="AK2544" s="50"/>
      <c r="AL2544" s="50"/>
      <c r="AM2544" s="50"/>
      <c r="AN2544" s="50"/>
      <c r="AO2544" s="50"/>
      <c r="AP2544" s="50"/>
      <c r="AQ2544" s="50"/>
      <c r="AR2544" s="50"/>
      <c r="AS2544" s="50"/>
      <c r="AT2544" s="50"/>
      <c r="AU2544" s="50"/>
      <c r="AV2544" s="50"/>
      <c r="AW2544" s="50"/>
      <c r="AX2544" s="50"/>
      <c r="AY2544" s="50"/>
      <c r="AZ2544" s="50"/>
      <c r="BA2544" s="50"/>
      <c r="BB2544" s="50"/>
      <c r="BC2544" s="50"/>
      <c r="BD2544" s="50"/>
      <c r="BE2544" s="50"/>
      <c r="BF2544" s="50"/>
      <c r="BG2544" s="50"/>
    </row>
    <row r="2545" spans="4:59" s="51" customFormat="1" x14ac:dyDescent="0.25">
      <c r="D2545" s="228"/>
      <c r="G2545" s="224"/>
      <c r="H2545" s="225"/>
      <c r="I2545" s="225"/>
      <c r="J2545" s="225"/>
      <c r="K2545" s="225"/>
      <c r="L2545" s="225"/>
      <c r="M2545" s="225"/>
      <c r="N2545" s="225"/>
      <c r="O2545" s="225"/>
      <c r="P2545" s="225"/>
      <c r="Q2545" s="225"/>
      <c r="R2545" s="225"/>
      <c r="S2545" s="225"/>
      <c r="T2545" s="225"/>
      <c r="U2545" s="225"/>
      <c r="V2545" s="225"/>
      <c r="W2545" s="225"/>
      <c r="X2545" s="225"/>
      <c r="Y2545" s="225"/>
      <c r="Z2545" s="225"/>
      <c r="AA2545" s="225"/>
      <c r="AB2545" s="225"/>
      <c r="AC2545" s="225"/>
      <c r="AD2545" s="226"/>
      <c r="AE2545" s="226"/>
      <c r="AF2545" s="227"/>
      <c r="AG2545" s="227"/>
      <c r="AH2545" s="50"/>
      <c r="AI2545" s="50"/>
      <c r="AJ2545" s="50"/>
      <c r="AK2545" s="50"/>
      <c r="AL2545" s="50"/>
      <c r="AM2545" s="50"/>
      <c r="AN2545" s="50"/>
      <c r="AO2545" s="50"/>
      <c r="AP2545" s="50"/>
      <c r="AQ2545" s="50"/>
      <c r="AR2545" s="50"/>
      <c r="AS2545" s="50"/>
      <c r="AT2545" s="50"/>
      <c r="AU2545" s="50"/>
      <c r="AV2545" s="50"/>
      <c r="AW2545" s="50"/>
      <c r="AX2545" s="50"/>
      <c r="AY2545" s="50"/>
      <c r="AZ2545" s="50"/>
      <c r="BA2545" s="50"/>
      <c r="BB2545" s="50"/>
      <c r="BC2545" s="50"/>
      <c r="BD2545" s="50"/>
      <c r="BE2545" s="50"/>
      <c r="BF2545" s="50"/>
      <c r="BG2545" s="50"/>
    </row>
    <row r="2546" spans="4:59" s="51" customFormat="1" x14ac:dyDescent="0.25">
      <c r="D2546" s="228"/>
      <c r="G2546" s="224"/>
      <c r="H2546" s="225"/>
      <c r="I2546" s="225"/>
      <c r="J2546" s="225"/>
      <c r="K2546" s="225"/>
      <c r="L2546" s="225"/>
      <c r="M2546" s="225"/>
      <c r="N2546" s="225"/>
      <c r="O2546" s="225"/>
      <c r="P2546" s="225"/>
      <c r="Q2546" s="225"/>
      <c r="R2546" s="225"/>
      <c r="S2546" s="225"/>
      <c r="T2546" s="225"/>
      <c r="U2546" s="225"/>
      <c r="V2546" s="225"/>
      <c r="W2546" s="225"/>
      <c r="X2546" s="225"/>
      <c r="Y2546" s="225"/>
      <c r="Z2546" s="225"/>
      <c r="AA2546" s="225"/>
      <c r="AB2546" s="225"/>
      <c r="AC2546" s="225"/>
      <c r="AD2546" s="226"/>
      <c r="AE2546" s="226"/>
      <c r="AF2546" s="227"/>
      <c r="AG2546" s="227"/>
      <c r="AH2546" s="50"/>
      <c r="AI2546" s="50"/>
      <c r="AJ2546" s="50"/>
      <c r="AK2546" s="50"/>
      <c r="AL2546" s="50"/>
      <c r="AM2546" s="50"/>
      <c r="AN2546" s="50"/>
      <c r="AO2546" s="50"/>
      <c r="AP2546" s="50"/>
      <c r="AQ2546" s="50"/>
      <c r="AR2546" s="50"/>
      <c r="AS2546" s="50"/>
      <c r="AT2546" s="50"/>
      <c r="AU2546" s="50"/>
      <c r="AV2546" s="50"/>
      <c r="AW2546" s="50"/>
      <c r="AX2546" s="50"/>
      <c r="AY2546" s="50"/>
      <c r="AZ2546" s="50"/>
      <c r="BA2546" s="50"/>
      <c r="BB2546" s="50"/>
      <c r="BC2546" s="50"/>
      <c r="BD2546" s="50"/>
      <c r="BE2546" s="50"/>
      <c r="BF2546" s="50"/>
      <c r="BG2546" s="50"/>
    </row>
    <row r="2547" spans="4:59" s="51" customFormat="1" x14ac:dyDescent="0.25">
      <c r="D2547" s="228"/>
      <c r="G2547" s="224"/>
      <c r="H2547" s="225"/>
      <c r="I2547" s="225"/>
      <c r="J2547" s="225"/>
      <c r="K2547" s="225"/>
      <c r="L2547" s="225"/>
      <c r="M2547" s="225"/>
      <c r="N2547" s="225"/>
      <c r="O2547" s="225"/>
      <c r="P2547" s="225"/>
      <c r="Q2547" s="225"/>
      <c r="R2547" s="225"/>
      <c r="S2547" s="225"/>
      <c r="T2547" s="225"/>
      <c r="U2547" s="225"/>
      <c r="V2547" s="225"/>
      <c r="W2547" s="225"/>
      <c r="X2547" s="225"/>
      <c r="Y2547" s="225"/>
      <c r="Z2547" s="225"/>
      <c r="AA2547" s="225"/>
      <c r="AB2547" s="225"/>
      <c r="AC2547" s="225"/>
      <c r="AD2547" s="226"/>
      <c r="AE2547" s="226"/>
      <c r="AF2547" s="227"/>
      <c r="AG2547" s="227"/>
      <c r="AH2547" s="50"/>
      <c r="AI2547" s="50"/>
      <c r="AJ2547" s="50"/>
      <c r="AK2547" s="50"/>
      <c r="AL2547" s="50"/>
      <c r="AM2547" s="50"/>
      <c r="AN2547" s="50"/>
      <c r="AO2547" s="50"/>
      <c r="AP2547" s="50"/>
      <c r="AQ2547" s="50"/>
      <c r="AR2547" s="50"/>
      <c r="AS2547" s="50"/>
      <c r="AT2547" s="50"/>
      <c r="AU2547" s="50"/>
      <c r="AV2547" s="50"/>
      <c r="AW2547" s="50"/>
      <c r="AX2547" s="50"/>
      <c r="AY2547" s="50"/>
      <c r="AZ2547" s="50"/>
      <c r="BA2547" s="50"/>
      <c r="BB2547" s="50"/>
      <c r="BC2547" s="50"/>
      <c r="BD2547" s="50"/>
      <c r="BE2547" s="50"/>
      <c r="BF2547" s="50"/>
      <c r="BG2547" s="50"/>
    </row>
    <row r="2548" spans="4:59" s="51" customFormat="1" x14ac:dyDescent="0.25">
      <c r="D2548" s="228"/>
      <c r="G2548" s="224"/>
      <c r="H2548" s="225"/>
      <c r="I2548" s="225"/>
      <c r="J2548" s="225"/>
      <c r="K2548" s="225"/>
      <c r="L2548" s="225"/>
      <c r="M2548" s="225"/>
      <c r="N2548" s="225"/>
      <c r="O2548" s="225"/>
      <c r="P2548" s="225"/>
      <c r="Q2548" s="225"/>
      <c r="R2548" s="225"/>
      <c r="S2548" s="225"/>
      <c r="T2548" s="225"/>
      <c r="U2548" s="225"/>
      <c r="V2548" s="225"/>
      <c r="W2548" s="225"/>
      <c r="X2548" s="225"/>
      <c r="Y2548" s="225"/>
      <c r="Z2548" s="225"/>
      <c r="AA2548" s="225"/>
      <c r="AB2548" s="225"/>
      <c r="AC2548" s="225"/>
      <c r="AD2548" s="226"/>
      <c r="AE2548" s="226"/>
      <c r="AF2548" s="227"/>
      <c r="AG2548" s="227"/>
      <c r="AH2548" s="50"/>
      <c r="AI2548" s="50"/>
      <c r="AJ2548" s="50"/>
      <c r="AK2548" s="50"/>
      <c r="AL2548" s="50"/>
      <c r="AM2548" s="50"/>
      <c r="AN2548" s="50"/>
      <c r="AO2548" s="50"/>
      <c r="AP2548" s="50"/>
      <c r="AQ2548" s="50"/>
      <c r="AR2548" s="50"/>
      <c r="AS2548" s="50"/>
      <c r="AT2548" s="50"/>
      <c r="AU2548" s="50"/>
      <c r="AV2548" s="50"/>
      <c r="AW2548" s="50"/>
      <c r="AX2548" s="50"/>
      <c r="AY2548" s="50"/>
      <c r="AZ2548" s="50"/>
      <c r="BA2548" s="50"/>
      <c r="BB2548" s="50"/>
      <c r="BC2548" s="50"/>
      <c r="BD2548" s="50"/>
      <c r="BE2548" s="50"/>
      <c r="BF2548" s="50"/>
      <c r="BG2548" s="50"/>
    </row>
    <row r="2549" spans="4:59" s="51" customFormat="1" x14ac:dyDescent="0.25">
      <c r="D2549" s="228"/>
      <c r="G2549" s="224"/>
      <c r="H2549" s="225"/>
      <c r="I2549" s="225"/>
      <c r="J2549" s="225"/>
      <c r="K2549" s="225"/>
      <c r="L2549" s="225"/>
      <c r="M2549" s="225"/>
      <c r="N2549" s="225"/>
      <c r="O2549" s="225"/>
      <c r="P2549" s="225"/>
      <c r="Q2549" s="225"/>
      <c r="R2549" s="225"/>
      <c r="S2549" s="225"/>
      <c r="T2549" s="225"/>
      <c r="U2549" s="225"/>
      <c r="V2549" s="225"/>
      <c r="W2549" s="225"/>
      <c r="X2549" s="225"/>
      <c r="Y2549" s="225"/>
      <c r="Z2549" s="225"/>
      <c r="AA2549" s="225"/>
      <c r="AB2549" s="225"/>
      <c r="AC2549" s="225"/>
      <c r="AD2549" s="226"/>
      <c r="AE2549" s="226"/>
      <c r="AF2549" s="227"/>
      <c r="AG2549" s="227"/>
      <c r="AH2549" s="50"/>
      <c r="AI2549" s="50"/>
      <c r="AJ2549" s="50"/>
      <c r="AK2549" s="50"/>
      <c r="AL2549" s="50"/>
      <c r="AM2549" s="50"/>
      <c r="AN2549" s="50"/>
      <c r="AO2549" s="50"/>
      <c r="AP2549" s="50"/>
      <c r="AQ2549" s="50"/>
      <c r="AR2549" s="50"/>
      <c r="AS2549" s="50"/>
      <c r="AT2549" s="50"/>
      <c r="AU2549" s="50"/>
      <c r="AV2549" s="50"/>
      <c r="AW2549" s="50"/>
      <c r="AX2549" s="50"/>
      <c r="AY2549" s="50"/>
      <c r="AZ2549" s="50"/>
      <c r="BA2549" s="50"/>
      <c r="BB2549" s="50"/>
      <c r="BC2549" s="50"/>
      <c r="BD2549" s="50"/>
      <c r="BE2549" s="50"/>
      <c r="BF2549" s="50"/>
      <c r="BG2549" s="50"/>
    </row>
    <row r="2550" spans="4:59" s="51" customFormat="1" x14ac:dyDescent="0.25">
      <c r="D2550" s="228"/>
      <c r="G2550" s="224"/>
      <c r="H2550" s="225"/>
      <c r="I2550" s="225"/>
      <c r="J2550" s="225"/>
      <c r="K2550" s="225"/>
      <c r="L2550" s="225"/>
      <c r="M2550" s="225"/>
      <c r="N2550" s="225"/>
      <c r="O2550" s="225"/>
      <c r="P2550" s="225"/>
      <c r="Q2550" s="225"/>
      <c r="R2550" s="225"/>
      <c r="S2550" s="225"/>
      <c r="T2550" s="225"/>
      <c r="U2550" s="225"/>
      <c r="V2550" s="225"/>
      <c r="W2550" s="225"/>
      <c r="X2550" s="225"/>
      <c r="Y2550" s="225"/>
      <c r="Z2550" s="225"/>
      <c r="AA2550" s="225"/>
      <c r="AB2550" s="225"/>
      <c r="AC2550" s="225"/>
      <c r="AD2550" s="226"/>
      <c r="AE2550" s="226"/>
      <c r="AF2550" s="227"/>
      <c r="AG2550" s="227"/>
      <c r="AH2550" s="50"/>
      <c r="AI2550" s="50"/>
      <c r="AJ2550" s="50"/>
      <c r="AK2550" s="50"/>
      <c r="AL2550" s="50"/>
      <c r="AM2550" s="50"/>
      <c r="AN2550" s="50"/>
      <c r="AO2550" s="50"/>
      <c r="AP2550" s="50"/>
      <c r="AQ2550" s="50"/>
      <c r="AR2550" s="50"/>
      <c r="AS2550" s="50"/>
      <c r="AT2550" s="50"/>
      <c r="AU2550" s="50"/>
      <c r="AV2550" s="50"/>
      <c r="AW2550" s="50"/>
      <c r="AX2550" s="50"/>
      <c r="AY2550" s="50"/>
      <c r="AZ2550" s="50"/>
      <c r="BA2550" s="50"/>
      <c r="BB2550" s="50"/>
      <c r="BC2550" s="50"/>
      <c r="BD2550" s="50"/>
      <c r="BE2550" s="50"/>
      <c r="BF2550" s="50"/>
      <c r="BG2550" s="50"/>
    </row>
    <row r="2551" spans="4:59" s="51" customFormat="1" x14ac:dyDescent="0.25">
      <c r="D2551" s="228"/>
      <c r="G2551" s="224"/>
      <c r="H2551" s="225"/>
      <c r="I2551" s="225"/>
      <c r="J2551" s="225"/>
      <c r="K2551" s="225"/>
      <c r="L2551" s="225"/>
      <c r="M2551" s="225"/>
      <c r="N2551" s="225"/>
      <c r="O2551" s="225"/>
      <c r="P2551" s="225"/>
      <c r="Q2551" s="225"/>
      <c r="R2551" s="225"/>
      <c r="S2551" s="225"/>
      <c r="T2551" s="225"/>
      <c r="U2551" s="225"/>
      <c r="V2551" s="225"/>
      <c r="W2551" s="225"/>
      <c r="X2551" s="225"/>
      <c r="Y2551" s="225"/>
      <c r="Z2551" s="225"/>
      <c r="AA2551" s="225"/>
      <c r="AB2551" s="225"/>
      <c r="AC2551" s="225"/>
      <c r="AD2551" s="226"/>
      <c r="AE2551" s="226"/>
      <c r="AF2551" s="227"/>
      <c r="AG2551" s="227"/>
      <c r="AH2551" s="50"/>
      <c r="AI2551" s="50"/>
      <c r="AJ2551" s="50"/>
      <c r="AK2551" s="50"/>
      <c r="AL2551" s="50"/>
      <c r="AM2551" s="50"/>
      <c r="AN2551" s="50"/>
      <c r="AO2551" s="50"/>
      <c r="AP2551" s="50"/>
      <c r="AQ2551" s="50"/>
      <c r="AR2551" s="50"/>
      <c r="AS2551" s="50"/>
      <c r="AT2551" s="50"/>
      <c r="AU2551" s="50"/>
      <c r="AV2551" s="50"/>
      <c r="AW2551" s="50"/>
      <c r="AX2551" s="50"/>
      <c r="AY2551" s="50"/>
      <c r="AZ2551" s="50"/>
      <c r="BA2551" s="50"/>
      <c r="BB2551" s="50"/>
      <c r="BC2551" s="50"/>
      <c r="BD2551" s="50"/>
      <c r="BE2551" s="50"/>
      <c r="BF2551" s="50"/>
      <c r="BG2551" s="50"/>
    </row>
    <row r="2552" spans="4:59" s="51" customFormat="1" x14ac:dyDescent="0.25">
      <c r="D2552" s="228"/>
      <c r="G2552" s="224"/>
      <c r="H2552" s="225"/>
      <c r="I2552" s="225"/>
      <c r="J2552" s="225"/>
      <c r="K2552" s="225"/>
      <c r="L2552" s="225"/>
      <c r="M2552" s="225"/>
      <c r="N2552" s="225"/>
      <c r="O2552" s="225"/>
      <c r="P2552" s="225"/>
      <c r="Q2552" s="225"/>
      <c r="R2552" s="225"/>
      <c r="S2552" s="225"/>
      <c r="T2552" s="225"/>
      <c r="U2552" s="225"/>
      <c r="V2552" s="225"/>
      <c r="W2552" s="225"/>
      <c r="X2552" s="225"/>
      <c r="Y2552" s="225"/>
      <c r="Z2552" s="225"/>
      <c r="AA2552" s="225"/>
      <c r="AB2552" s="225"/>
      <c r="AC2552" s="225"/>
      <c r="AD2552" s="226"/>
      <c r="AE2552" s="226"/>
      <c r="AF2552" s="227"/>
      <c r="AG2552" s="227"/>
      <c r="AH2552" s="50"/>
      <c r="AI2552" s="50"/>
      <c r="AJ2552" s="50"/>
      <c r="AK2552" s="50"/>
      <c r="AL2552" s="50"/>
      <c r="AM2552" s="50"/>
      <c r="AN2552" s="50"/>
      <c r="AO2552" s="50"/>
      <c r="AP2552" s="50"/>
      <c r="AQ2552" s="50"/>
      <c r="AR2552" s="50"/>
      <c r="AS2552" s="50"/>
      <c r="AT2552" s="50"/>
      <c r="AU2552" s="50"/>
      <c r="AV2552" s="50"/>
      <c r="AW2552" s="50"/>
      <c r="AX2552" s="50"/>
      <c r="AY2552" s="50"/>
      <c r="AZ2552" s="50"/>
      <c r="BA2552" s="50"/>
      <c r="BB2552" s="50"/>
      <c r="BC2552" s="50"/>
      <c r="BD2552" s="50"/>
      <c r="BE2552" s="50"/>
      <c r="BF2552" s="50"/>
      <c r="BG2552" s="50"/>
    </row>
    <row r="2553" spans="4:59" s="51" customFormat="1" x14ac:dyDescent="0.25">
      <c r="D2553" s="228"/>
      <c r="G2553" s="224"/>
      <c r="H2553" s="225"/>
      <c r="I2553" s="225"/>
      <c r="J2553" s="225"/>
      <c r="K2553" s="225"/>
      <c r="L2553" s="225"/>
      <c r="M2553" s="225"/>
      <c r="N2553" s="225"/>
      <c r="O2553" s="225"/>
      <c r="P2553" s="225"/>
      <c r="Q2553" s="225"/>
      <c r="R2553" s="225"/>
      <c r="S2553" s="225"/>
      <c r="T2553" s="225"/>
      <c r="U2553" s="225"/>
      <c r="V2553" s="225"/>
      <c r="W2553" s="225"/>
      <c r="X2553" s="225"/>
      <c r="Y2553" s="225"/>
      <c r="Z2553" s="225"/>
      <c r="AA2553" s="225"/>
      <c r="AB2553" s="225"/>
      <c r="AC2553" s="225"/>
      <c r="AD2553" s="226"/>
      <c r="AE2553" s="226"/>
      <c r="AF2553" s="227"/>
      <c r="AG2553" s="227"/>
      <c r="AH2553" s="50"/>
      <c r="AI2553" s="50"/>
      <c r="AJ2553" s="50"/>
      <c r="AK2553" s="50"/>
      <c r="AL2553" s="50"/>
      <c r="AM2553" s="50"/>
      <c r="AN2553" s="50"/>
      <c r="AO2553" s="50"/>
      <c r="AP2553" s="50"/>
      <c r="AQ2553" s="50"/>
      <c r="AR2553" s="50"/>
      <c r="AS2553" s="50"/>
      <c r="AT2553" s="50"/>
      <c r="AU2553" s="50"/>
      <c r="AV2553" s="50"/>
      <c r="AW2553" s="50"/>
      <c r="AX2553" s="50"/>
      <c r="AY2553" s="50"/>
      <c r="AZ2553" s="50"/>
      <c r="BA2553" s="50"/>
      <c r="BB2553" s="50"/>
      <c r="BC2553" s="50"/>
      <c r="BD2553" s="50"/>
      <c r="BE2553" s="50"/>
      <c r="BF2553" s="50"/>
      <c r="BG2553" s="50"/>
    </row>
    <row r="2554" spans="4:59" s="51" customFormat="1" x14ac:dyDescent="0.25">
      <c r="D2554" s="228"/>
      <c r="G2554" s="224"/>
      <c r="H2554" s="225"/>
      <c r="I2554" s="225"/>
      <c r="J2554" s="225"/>
      <c r="K2554" s="225"/>
      <c r="L2554" s="225"/>
      <c r="M2554" s="225"/>
      <c r="N2554" s="225"/>
      <c r="O2554" s="225"/>
      <c r="P2554" s="225"/>
      <c r="Q2554" s="225"/>
      <c r="R2554" s="225"/>
      <c r="S2554" s="225"/>
      <c r="T2554" s="225"/>
      <c r="U2554" s="225"/>
      <c r="V2554" s="225"/>
      <c r="W2554" s="225"/>
      <c r="X2554" s="225"/>
      <c r="Y2554" s="225"/>
      <c r="Z2554" s="225"/>
      <c r="AA2554" s="225"/>
      <c r="AB2554" s="225"/>
      <c r="AC2554" s="225"/>
      <c r="AD2554" s="226"/>
      <c r="AE2554" s="226"/>
      <c r="AF2554" s="227"/>
      <c r="AG2554" s="227"/>
      <c r="AH2554" s="50"/>
      <c r="AI2554" s="50"/>
      <c r="AJ2554" s="50"/>
      <c r="AK2554" s="50"/>
      <c r="AL2554" s="50"/>
      <c r="AM2554" s="50"/>
      <c r="AN2554" s="50"/>
      <c r="AO2554" s="50"/>
      <c r="AP2554" s="50"/>
      <c r="AQ2554" s="50"/>
      <c r="AR2554" s="50"/>
      <c r="AS2554" s="50"/>
      <c r="AT2554" s="50"/>
      <c r="AU2554" s="50"/>
      <c r="AV2554" s="50"/>
      <c r="AW2554" s="50"/>
      <c r="AX2554" s="50"/>
      <c r="AY2554" s="50"/>
      <c r="AZ2554" s="50"/>
      <c r="BA2554" s="50"/>
      <c r="BB2554" s="50"/>
      <c r="BC2554" s="50"/>
      <c r="BD2554" s="50"/>
      <c r="BE2554" s="50"/>
      <c r="BF2554" s="50"/>
      <c r="BG2554" s="50"/>
    </row>
    <row r="2555" spans="4:59" s="51" customFormat="1" x14ac:dyDescent="0.25">
      <c r="D2555" s="228"/>
      <c r="G2555" s="224"/>
      <c r="H2555" s="225"/>
      <c r="I2555" s="225"/>
      <c r="J2555" s="225"/>
      <c r="K2555" s="225"/>
      <c r="L2555" s="225"/>
      <c r="M2555" s="225"/>
      <c r="N2555" s="225"/>
      <c r="O2555" s="225"/>
      <c r="P2555" s="225"/>
      <c r="Q2555" s="225"/>
      <c r="R2555" s="225"/>
      <c r="S2555" s="225"/>
      <c r="T2555" s="225"/>
      <c r="U2555" s="225"/>
      <c r="V2555" s="225"/>
      <c r="W2555" s="225"/>
      <c r="X2555" s="225"/>
      <c r="Y2555" s="225"/>
      <c r="Z2555" s="225"/>
      <c r="AA2555" s="225"/>
      <c r="AB2555" s="225"/>
      <c r="AC2555" s="225"/>
      <c r="AD2555" s="226"/>
      <c r="AE2555" s="226"/>
      <c r="AF2555" s="227"/>
      <c r="AG2555" s="227"/>
      <c r="AH2555" s="50"/>
      <c r="AI2555" s="50"/>
      <c r="AJ2555" s="50"/>
      <c r="AK2555" s="50"/>
      <c r="AL2555" s="50"/>
      <c r="AM2555" s="50"/>
      <c r="AN2555" s="50"/>
      <c r="AO2555" s="50"/>
      <c r="AP2555" s="50"/>
      <c r="AQ2555" s="50"/>
      <c r="AR2555" s="50"/>
      <c r="AS2555" s="50"/>
      <c r="AT2555" s="50"/>
      <c r="AU2555" s="50"/>
      <c r="AV2555" s="50"/>
      <c r="AW2555" s="50"/>
      <c r="AX2555" s="50"/>
      <c r="AY2555" s="50"/>
      <c r="AZ2555" s="50"/>
      <c r="BA2555" s="50"/>
      <c r="BB2555" s="50"/>
      <c r="BC2555" s="50"/>
      <c r="BD2555" s="50"/>
      <c r="BE2555" s="50"/>
      <c r="BF2555" s="50"/>
      <c r="BG2555" s="50"/>
    </row>
    <row r="2556" spans="4:59" s="51" customFormat="1" x14ac:dyDescent="0.25">
      <c r="D2556" s="228"/>
      <c r="G2556" s="224"/>
      <c r="H2556" s="225"/>
      <c r="I2556" s="225"/>
      <c r="J2556" s="225"/>
      <c r="K2556" s="225"/>
      <c r="L2556" s="225"/>
      <c r="M2556" s="225"/>
      <c r="N2556" s="225"/>
      <c r="O2556" s="225"/>
      <c r="P2556" s="225"/>
      <c r="Q2556" s="225"/>
      <c r="R2556" s="225"/>
      <c r="S2556" s="225"/>
      <c r="T2556" s="225"/>
      <c r="U2556" s="225"/>
      <c r="V2556" s="225"/>
      <c r="W2556" s="225"/>
      <c r="X2556" s="225"/>
      <c r="Y2556" s="225"/>
      <c r="Z2556" s="225"/>
      <c r="AA2556" s="225"/>
      <c r="AB2556" s="225"/>
      <c r="AC2556" s="225"/>
      <c r="AD2556" s="226"/>
      <c r="AE2556" s="226"/>
      <c r="AF2556" s="227"/>
      <c r="AG2556" s="227"/>
      <c r="AH2556" s="50"/>
      <c r="AI2556" s="50"/>
      <c r="AJ2556" s="50"/>
      <c r="AK2556" s="50"/>
      <c r="AL2556" s="50"/>
      <c r="AM2556" s="50"/>
      <c r="AN2556" s="50"/>
      <c r="AO2556" s="50"/>
      <c r="AP2556" s="50"/>
      <c r="AQ2556" s="50"/>
      <c r="AR2556" s="50"/>
      <c r="AS2556" s="50"/>
      <c r="AT2556" s="50"/>
      <c r="AU2556" s="50"/>
      <c r="AV2556" s="50"/>
      <c r="AW2556" s="50"/>
      <c r="AX2556" s="50"/>
      <c r="AY2556" s="50"/>
      <c r="AZ2556" s="50"/>
      <c r="BA2556" s="50"/>
      <c r="BB2556" s="50"/>
      <c r="BC2556" s="50"/>
      <c r="BD2556" s="50"/>
      <c r="BE2556" s="50"/>
      <c r="BF2556" s="50"/>
      <c r="BG2556" s="50"/>
    </row>
    <row r="2557" spans="4:59" s="51" customFormat="1" x14ac:dyDescent="0.25">
      <c r="D2557" s="228"/>
      <c r="G2557" s="224"/>
      <c r="H2557" s="225"/>
      <c r="I2557" s="225"/>
      <c r="J2557" s="225"/>
      <c r="K2557" s="225"/>
      <c r="L2557" s="225"/>
      <c r="M2557" s="225"/>
      <c r="N2557" s="225"/>
      <c r="O2557" s="225"/>
      <c r="P2557" s="225"/>
      <c r="Q2557" s="225"/>
      <c r="R2557" s="225"/>
      <c r="S2557" s="225"/>
      <c r="T2557" s="225"/>
      <c r="U2557" s="225"/>
      <c r="V2557" s="225"/>
      <c r="W2557" s="225"/>
      <c r="X2557" s="225"/>
      <c r="Y2557" s="225"/>
      <c r="Z2557" s="225"/>
      <c r="AA2557" s="225"/>
      <c r="AB2557" s="225"/>
      <c r="AC2557" s="225"/>
      <c r="AD2557" s="226"/>
      <c r="AE2557" s="226"/>
      <c r="AF2557" s="227"/>
      <c r="AG2557" s="227"/>
      <c r="AH2557" s="50"/>
      <c r="AI2557" s="50"/>
      <c r="AJ2557" s="50"/>
      <c r="AK2557" s="50"/>
      <c r="AL2557" s="50"/>
      <c r="AM2557" s="50"/>
      <c r="AN2557" s="50"/>
      <c r="AO2557" s="50"/>
      <c r="AP2557" s="50"/>
      <c r="AQ2557" s="50"/>
      <c r="AR2557" s="50"/>
      <c r="AS2557" s="50"/>
      <c r="AT2557" s="50"/>
      <c r="AU2557" s="50"/>
      <c r="AV2557" s="50"/>
      <c r="AW2557" s="50"/>
      <c r="AX2557" s="50"/>
      <c r="AY2557" s="50"/>
      <c r="AZ2557" s="50"/>
      <c r="BA2557" s="50"/>
      <c r="BB2557" s="50"/>
      <c r="BC2557" s="50"/>
      <c r="BD2557" s="50"/>
      <c r="BE2557" s="50"/>
      <c r="BF2557" s="50"/>
      <c r="BG2557" s="50"/>
    </row>
    <row r="2558" spans="4:59" s="51" customFormat="1" x14ac:dyDescent="0.25">
      <c r="D2558" s="228"/>
      <c r="G2558" s="224"/>
      <c r="H2558" s="225"/>
      <c r="I2558" s="225"/>
      <c r="J2558" s="225"/>
      <c r="K2558" s="225"/>
      <c r="L2558" s="225"/>
      <c r="M2558" s="225"/>
      <c r="N2558" s="225"/>
      <c r="O2558" s="225"/>
      <c r="P2558" s="225"/>
      <c r="Q2558" s="225"/>
      <c r="R2558" s="225"/>
      <c r="S2558" s="225"/>
      <c r="T2558" s="225"/>
      <c r="U2558" s="225"/>
      <c r="V2558" s="225"/>
      <c r="W2558" s="225"/>
      <c r="X2558" s="225"/>
      <c r="Y2558" s="225"/>
      <c r="Z2558" s="225"/>
      <c r="AA2558" s="225"/>
      <c r="AB2558" s="225"/>
      <c r="AC2558" s="225"/>
      <c r="AD2558" s="226"/>
      <c r="AE2558" s="226"/>
      <c r="AF2558" s="227"/>
      <c r="AG2558" s="227"/>
      <c r="AH2558" s="50"/>
      <c r="AI2558" s="50"/>
      <c r="AJ2558" s="50"/>
      <c r="AK2558" s="50"/>
      <c r="AL2558" s="50"/>
      <c r="AM2558" s="50"/>
      <c r="AN2558" s="50"/>
      <c r="AO2558" s="50"/>
      <c r="AP2558" s="50"/>
      <c r="AQ2558" s="50"/>
      <c r="AR2558" s="50"/>
      <c r="AS2558" s="50"/>
      <c r="AT2558" s="50"/>
      <c r="AU2558" s="50"/>
      <c r="AV2558" s="50"/>
      <c r="AW2558" s="50"/>
      <c r="AX2558" s="50"/>
      <c r="AY2558" s="50"/>
      <c r="AZ2558" s="50"/>
      <c r="BA2558" s="50"/>
      <c r="BB2558" s="50"/>
      <c r="BC2558" s="50"/>
      <c r="BD2558" s="50"/>
      <c r="BE2558" s="50"/>
      <c r="BF2558" s="50"/>
      <c r="BG2558" s="50"/>
    </row>
    <row r="2559" spans="4:59" s="51" customFormat="1" x14ac:dyDescent="0.25">
      <c r="D2559" s="228"/>
      <c r="G2559" s="224"/>
      <c r="H2559" s="225"/>
      <c r="I2559" s="225"/>
      <c r="J2559" s="225"/>
      <c r="K2559" s="225"/>
      <c r="L2559" s="225"/>
      <c r="M2559" s="225"/>
      <c r="N2559" s="225"/>
      <c r="O2559" s="225"/>
      <c r="P2559" s="225"/>
      <c r="Q2559" s="225"/>
      <c r="R2559" s="225"/>
      <c r="S2559" s="225"/>
      <c r="T2559" s="225"/>
      <c r="U2559" s="225"/>
      <c r="V2559" s="225"/>
      <c r="W2559" s="225"/>
      <c r="X2559" s="225"/>
      <c r="Y2559" s="225"/>
      <c r="Z2559" s="225"/>
      <c r="AA2559" s="225"/>
      <c r="AB2559" s="225"/>
      <c r="AC2559" s="225"/>
      <c r="AD2559" s="226"/>
      <c r="AE2559" s="226"/>
      <c r="AF2559" s="227"/>
      <c r="AG2559" s="227"/>
      <c r="AH2559" s="50"/>
      <c r="AI2559" s="50"/>
      <c r="AJ2559" s="50"/>
      <c r="AK2559" s="50"/>
      <c r="AL2559" s="50"/>
      <c r="AM2559" s="50"/>
      <c r="AN2559" s="50"/>
      <c r="AO2559" s="50"/>
      <c r="AP2559" s="50"/>
      <c r="AQ2559" s="50"/>
      <c r="AR2559" s="50"/>
      <c r="AS2559" s="50"/>
      <c r="AT2559" s="50"/>
      <c r="AU2559" s="50"/>
      <c r="AV2559" s="50"/>
      <c r="AW2559" s="50"/>
      <c r="AX2559" s="50"/>
      <c r="AY2559" s="50"/>
      <c r="AZ2559" s="50"/>
      <c r="BA2559" s="50"/>
      <c r="BB2559" s="50"/>
      <c r="BC2559" s="50"/>
      <c r="BD2559" s="50"/>
      <c r="BE2559" s="50"/>
      <c r="BF2559" s="50"/>
      <c r="BG2559" s="50"/>
    </row>
    <row r="2560" spans="4:59" s="51" customFormat="1" x14ac:dyDescent="0.25">
      <c r="D2560" s="228"/>
      <c r="G2560" s="224"/>
      <c r="H2560" s="225"/>
      <c r="I2560" s="225"/>
      <c r="J2560" s="225"/>
      <c r="K2560" s="225"/>
      <c r="L2560" s="225"/>
      <c r="M2560" s="225"/>
      <c r="N2560" s="225"/>
      <c r="O2560" s="225"/>
      <c r="P2560" s="225"/>
      <c r="Q2560" s="225"/>
      <c r="R2560" s="225"/>
      <c r="S2560" s="225"/>
      <c r="T2560" s="225"/>
      <c r="U2560" s="225"/>
      <c r="V2560" s="225"/>
      <c r="W2560" s="225"/>
      <c r="X2560" s="225"/>
      <c r="Y2560" s="225"/>
      <c r="Z2560" s="225"/>
      <c r="AA2560" s="225"/>
      <c r="AB2560" s="225"/>
      <c r="AC2560" s="225"/>
      <c r="AD2560" s="226"/>
      <c r="AE2560" s="226"/>
      <c r="AF2560" s="227"/>
      <c r="AG2560" s="227"/>
      <c r="AH2560" s="50"/>
      <c r="AI2560" s="50"/>
      <c r="AJ2560" s="50"/>
      <c r="AK2560" s="50"/>
      <c r="AL2560" s="50"/>
      <c r="AM2560" s="50"/>
      <c r="AN2560" s="50"/>
      <c r="AO2560" s="50"/>
      <c r="AP2560" s="50"/>
      <c r="AQ2560" s="50"/>
      <c r="AR2560" s="50"/>
      <c r="AS2560" s="50"/>
      <c r="AT2560" s="50"/>
      <c r="AU2560" s="50"/>
      <c r="AV2560" s="50"/>
      <c r="AW2560" s="50"/>
      <c r="AX2560" s="50"/>
      <c r="AY2560" s="50"/>
      <c r="AZ2560" s="50"/>
      <c r="BA2560" s="50"/>
      <c r="BB2560" s="50"/>
      <c r="BC2560" s="50"/>
      <c r="BD2560" s="50"/>
      <c r="BE2560" s="50"/>
      <c r="BF2560" s="50"/>
      <c r="BG2560" s="50"/>
    </row>
    <row r="2561" spans="4:59" s="51" customFormat="1" x14ac:dyDescent="0.25">
      <c r="D2561" s="228"/>
      <c r="G2561" s="224"/>
      <c r="H2561" s="225"/>
      <c r="I2561" s="225"/>
      <c r="J2561" s="225"/>
      <c r="K2561" s="225"/>
      <c r="L2561" s="225"/>
      <c r="M2561" s="225"/>
      <c r="N2561" s="225"/>
      <c r="O2561" s="225"/>
      <c r="P2561" s="225"/>
      <c r="Q2561" s="225"/>
      <c r="R2561" s="225"/>
      <c r="S2561" s="225"/>
      <c r="T2561" s="225"/>
      <c r="U2561" s="225"/>
      <c r="V2561" s="225"/>
      <c r="W2561" s="225"/>
      <c r="X2561" s="225"/>
      <c r="Y2561" s="225"/>
      <c r="Z2561" s="225"/>
      <c r="AA2561" s="225"/>
      <c r="AB2561" s="225"/>
      <c r="AC2561" s="225"/>
      <c r="AD2561" s="226"/>
      <c r="AE2561" s="226"/>
      <c r="AF2561" s="227"/>
      <c r="AG2561" s="227"/>
      <c r="AH2561" s="50"/>
      <c r="AI2561" s="50"/>
      <c r="AJ2561" s="50"/>
      <c r="AK2561" s="50"/>
      <c r="AL2561" s="50"/>
      <c r="AM2561" s="50"/>
      <c r="AN2561" s="50"/>
      <c r="AO2561" s="50"/>
      <c r="AP2561" s="50"/>
      <c r="AQ2561" s="50"/>
      <c r="AR2561" s="50"/>
      <c r="AS2561" s="50"/>
      <c r="AT2561" s="50"/>
      <c r="AU2561" s="50"/>
      <c r="AV2561" s="50"/>
      <c r="AW2561" s="50"/>
      <c r="AX2561" s="50"/>
      <c r="AY2561" s="50"/>
      <c r="AZ2561" s="50"/>
      <c r="BA2561" s="50"/>
      <c r="BB2561" s="50"/>
      <c r="BC2561" s="50"/>
      <c r="BD2561" s="50"/>
      <c r="BE2561" s="50"/>
      <c r="BF2561" s="50"/>
      <c r="BG2561" s="50"/>
    </row>
    <row r="2562" spans="4:59" s="51" customFormat="1" x14ac:dyDescent="0.25">
      <c r="D2562" s="228"/>
      <c r="G2562" s="224"/>
      <c r="H2562" s="225"/>
      <c r="I2562" s="225"/>
      <c r="J2562" s="225"/>
      <c r="K2562" s="225"/>
      <c r="L2562" s="225"/>
      <c r="M2562" s="225"/>
      <c r="N2562" s="225"/>
      <c r="O2562" s="225"/>
      <c r="P2562" s="225"/>
      <c r="Q2562" s="225"/>
      <c r="R2562" s="225"/>
      <c r="S2562" s="225"/>
      <c r="T2562" s="225"/>
      <c r="U2562" s="225"/>
      <c r="V2562" s="225"/>
      <c r="W2562" s="225"/>
      <c r="X2562" s="225"/>
      <c r="Y2562" s="225"/>
      <c r="Z2562" s="225"/>
      <c r="AA2562" s="225"/>
      <c r="AB2562" s="225"/>
      <c r="AC2562" s="225"/>
      <c r="AD2562" s="226"/>
      <c r="AE2562" s="226"/>
      <c r="AF2562" s="227"/>
      <c r="AG2562" s="227"/>
      <c r="AH2562" s="50"/>
      <c r="AI2562" s="50"/>
      <c r="AJ2562" s="50"/>
      <c r="AK2562" s="50"/>
      <c r="AL2562" s="50"/>
      <c r="AM2562" s="50"/>
      <c r="AN2562" s="50"/>
      <c r="AO2562" s="50"/>
      <c r="AP2562" s="50"/>
      <c r="AQ2562" s="50"/>
      <c r="AR2562" s="50"/>
      <c r="AS2562" s="50"/>
      <c r="AT2562" s="50"/>
      <c r="AU2562" s="50"/>
      <c r="AV2562" s="50"/>
      <c r="AW2562" s="50"/>
      <c r="AX2562" s="50"/>
      <c r="AY2562" s="50"/>
      <c r="AZ2562" s="50"/>
      <c r="BA2562" s="50"/>
      <c r="BB2562" s="50"/>
      <c r="BC2562" s="50"/>
      <c r="BD2562" s="50"/>
      <c r="BE2562" s="50"/>
      <c r="BF2562" s="50"/>
      <c r="BG2562" s="50"/>
    </row>
    <row r="2563" spans="4:59" s="51" customFormat="1" x14ac:dyDescent="0.25">
      <c r="D2563" s="228"/>
      <c r="G2563" s="224"/>
      <c r="H2563" s="225"/>
      <c r="I2563" s="225"/>
      <c r="J2563" s="225"/>
      <c r="K2563" s="225"/>
      <c r="L2563" s="225"/>
      <c r="M2563" s="225"/>
      <c r="N2563" s="225"/>
      <c r="O2563" s="225"/>
      <c r="P2563" s="225"/>
      <c r="Q2563" s="225"/>
      <c r="R2563" s="225"/>
      <c r="S2563" s="225"/>
      <c r="T2563" s="225"/>
      <c r="U2563" s="225"/>
      <c r="V2563" s="225"/>
      <c r="W2563" s="225"/>
      <c r="X2563" s="225"/>
      <c r="Y2563" s="225"/>
      <c r="Z2563" s="225"/>
      <c r="AA2563" s="225"/>
      <c r="AB2563" s="225"/>
      <c r="AC2563" s="225"/>
      <c r="AD2563" s="226"/>
      <c r="AE2563" s="226"/>
      <c r="AF2563" s="227"/>
      <c r="AG2563" s="227"/>
      <c r="AH2563" s="50"/>
      <c r="AI2563" s="50"/>
      <c r="AJ2563" s="50"/>
      <c r="AK2563" s="50"/>
      <c r="AL2563" s="50"/>
      <c r="AM2563" s="50"/>
      <c r="AN2563" s="50"/>
      <c r="AO2563" s="50"/>
      <c r="AP2563" s="50"/>
      <c r="AQ2563" s="50"/>
      <c r="AR2563" s="50"/>
      <c r="AS2563" s="50"/>
      <c r="AT2563" s="50"/>
      <c r="AU2563" s="50"/>
      <c r="AV2563" s="50"/>
      <c r="AW2563" s="50"/>
      <c r="AX2563" s="50"/>
      <c r="AY2563" s="50"/>
      <c r="AZ2563" s="50"/>
      <c r="BA2563" s="50"/>
      <c r="BB2563" s="50"/>
      <c r="BC2563" s="50"/>
      <c r="BD2563" s="50"/>
      <c r="BE2563" s="50"/>
      <c r="BF2563" s="50"/>
      <c r="BG2563" s="50"/>
    </row>
    <row r="2564" spans="4:59" s="51" customFormat="1" x14ac:dyDescent="0.25">
      <c r="D2564" s="228"/>
      <c r="G2564" s="224"/>
      <c r="H2564" s="225"/>
      <c r="I2564" s="225"/>
      <c r="J2564" s="225"/>
      <c r="K2564" s="225"/>
      <c r="L2564" s="225"/>
      <c r="M2564" s="225"/>
      <c r="N2564" s="225"/>
      <c r="O2564" s="225"/>
      <c r="P2564" s="225"/>
      <c r="Q2564" s="225"/>
      <c r="R2564" s="225"/>
      <c r="S2564" s="225"/>
      <c r="T2564" s="225"/>
      <c r="U2564" s="225"/>
      <c r="V2564" s="225"/>
      <c r="W2564" s="225"/>
      <c r="X2564" s="225"/>
      <c r="Y2564" s="225"/>
      <c r="Z2564" s="225"/>
      <c r="AA2564" s="225"/>
      <c r="AB2564" s="225"/>
      <c r="AC2564" s="225"/>
      <c r="AD2564" s="226"/>
      <c r="AE2564" s="226"/>
      <c r="AF2564" s="227"/>
      <c r="AG2564" s="227"/>
      <c r="AH2564" s="50"/>
      <c r="AI2564" s="50"/>
      <c r="AJ2564" s="50"/>
      <c r="AK2564" s="50"/>
      <c r="AL2564" s="50"/>
      <c r="AM2564" s="50"/>
      <c r="AN2564" s="50"/>
      <c r="AO2564" s="50"/>
      <c r="AP2564" s="50"/>
      <c r="AQ2564" s="50"/>
      <c r="AR2564" s="50"/>
      <c r="AS2564" s="50"/>
      <c r="AT2564" s="50"/>
      <c r="AU2564" s="50"/>
      <c r="AV2564" s="50"/>
      <c r="AW2564" s="50"/>
      <c r="AX2564" s="50"/>
      <c r="AY2564" s="50"/>
      <c r="AZ2564" s="50"/>
      <c r="BA2564" s="50"/>
      <c r="BB2564" s="50"/>
      <c r="BC2564" s="50"/>
      <c r="BD2564" s="50"/>
      <c r="BE2564" s="50"/>
      <c r="BF2564" s="50"/>
      <c r="BG2564" s="50"/>
    </row>
    <row r="2565" spans="4:59" s="51" customFormat="1" x14ac:dyDescent="0.25">
      <c r="D2565" s="228"/>
      <c r="G2565" s="224"/>
      <c r="H2565" s="225"/>
      <c r="I2565" s="225"/>
      <c r="J2565" s="225"/>
      <c r="K2565" s="225"/>
      <c r="L2565" s="225"/>
      <c r="M2565" s="225"/>
      <c r="N2565" s="225"/>
      <c r="O2565" s="225"/>
      <c r="P2565" s="225"/>
      <c r="Q2565" s="225"/>
      <c r="R2565" s="225"/>
      <c r="S2565" s="225"/>
      <c r="T2565" s="225"/>
      <c r="U2565" s="225"/>
      <c r="V2565" s="225"/>
      <c r="W2565" s="225"/>
      <c r="X2565" s="225"/>
      <c r="Y2565" s="225"/>
      <c r="Z2565" s="225"/>
      <c r="AA2565" s="225"/>
      <c r="AB2565" s="225"/>
      <c r="AC2565" s="225"/>
      <c r="AD2565" s="226"/>
      <c r="AE2565" s="226"/>
      <c r="AF2565" s="227"/>
      <c r="AG2565" s="227"/>
      <c r="AH2565" s="50"/>
      <c r="AI2565" s="50"/>
      <c r="AJ2565" s="50"/>
      <c r="AK2565" s="50"/>
      <c r="AL2565" s="50"/>
      <c r="AM2565" s="50"/>
      <c r="AN2565" s="50"/>
      <c r="AO2565" s="50"/>
      <c r="AP2565" s="50"/>
      <c r="AQ2565" s="50"/>
      <c r="AR2565" s="50"/>
      <c r="AS2565" s="50"/>
      <c r="AT2565" s="50"/>
      <c r="AU2565" s="50"/>
      <c r="AV2565" s="50"/>
      <c r="AW2565" s="50"/>
      <c r="AX2565" s="50"/>
      <c r="AY2565" s="50"/>
      <c r="AZ2565" s="50"/>
      <c r="BA2565" s="50"/>
      <c r="BB2565" s="50"/>
      <c r="BC2565" s="50"/>
      <c r="BD2565" s="50"/>
      <c r="BE2565" s="50"/>
      <c r="BF2565" s="50"/>
      <c r="BG2565" s="50"/>
    </row>
    <row r="2566" spans="4:59" s="51" customFormat="1" x14ac:dyDescent="0.25">
      <c r="D2566" s="228"/>
      <c r="G2566" s="224"/>
      <c r="H2566" s="225"/>
      <c r="I2566" s="225"/>
      <c r="J2566" s="225"/>
      <c r="K2566" s="225"/>
      <c r="L2566" s="225"/>
      <c r="M2566" s="225"/>
      <c r="N2566" s="225"/>
      <c r="O2566" s="225"/>
      <c r="P2566" s="225"/>
      <c r="Q2566" s="225"/>
      <c r="R2566" s="225"/>
      <c r="S2566" s="225"/>
      <c r="T2566" s="225"/>
      <c r="U2566" s="225"/>
      <c r="V2566" s="225"/>
      <c r="W2566" s="225"/>
      <c r="X2566" s="225"/>
      <c r="Y2566" s="225"/>
      <c r="Z2566" s="225"/>
      <c r="AA2566" s="225"/>
      <c r="AB2566" s="225"/>
      <c r="AC2566" s="225"/>
      <c r="AD2566" s="226"/>
      <c r="AE2566" s="226"/>
      <c r="AF2566" s="227"/>
      <c r="AG2566" s="227"/>
      <c r="AH2566" s="50"/>
      <c r="AI2566" s="50"/>
      <c r="AJ2566" s="50"/>
      <c r="AK2566" s="50"/>
      <c r="AL2566" s="50"/>
      <c r="AM2566" s="50"/>
      <c r="AN2566" s="50"/>
      <c r="AO2566" s="50"/>
      <c r="AP2566" s="50"/>
      <c r="AQ2566" s="50"/>
      <c r="AR2566" s="50"/>
      <c r="AS2566" s="50"/>
      <c r="AT2566" s="50"/>
      <c r="AU2566" s="50"/>
      <c r="AV2566" s="50"/>
      <c r="AW2566" s="50"/>
      <c r="AX2566" s="50"/>
      <c r="AY2566" s="50"/>
      <c r="AZ2566" s="50"/>
      <c r="BA2566" s="50"/>
      <c r="BB2566" s="50"/>
      <c r="BC2566" s="50"/>
      <c r="BD2566" s="50"/>
      <c r="BE2566" s="50"/>
      <c r="BF2566" s="50"/>
      <c r="BG2566" s="50"/>
    </row>
    <row r="2567" spans="4:59" s="51" customFormat="1" x14ac:dyDescent="0.25">
      <c r="D2567" s="228"/>
      <c r="G2567" s="224"/>
      <c r="H2567" s="225"/>
      <c r="I2567" s="225"/>
      <c r="J2567" s="225"/>
      <c r="K2567" s="225"/>
      <c r="L2567" s="225"/>
      <c r="M2567" s="225"/>
      <c r="N2567" s="225"/>
      <c r="O2567" s="225"/>
      <c r="P2567" s="225"/>
      <c r="Q2567" s="225"/>
      <c r="R2567" s="225"/>
      <c r="S2567" s="225"/>
      <c r="T2567" s="225"/>
      <c r="U2567" s="225"/>
      <c r="V2567" s="225"/>
      <c r="W2567" s="225"/>
      <c r="X2567" s="225"/>
      <c r="Y2567" s="225"/>
      <c r="Z2567" s="225"/>
      <c r="AA2567" s="225"/>
      <c r="AB2567" s="225"/>
      <c r="AC2567" s="225"/>
      <c r="AD2567" s="226"/>
      <c r="AE2567" s="226"/>
      <c r="AF2567" s="227"/>
      <c r="AG2567" s="227"/>
      <c r="AH2567" s="50"/>
      <c r="AI2567" s="50"/>
      <c r="AJ2567" s="50"/>
      <c r="AK2567" s="50"/>
      <c r="AL2567" s="50"/>
      <c r="AM2567" s="50"/>
      <c r="AN2567" s="50"/>
      <c r="AO2567" s="50"/>
      <c r="AP2567" s="50"/>
      <c r="AQ2567" s="50"/>
      <c r="AR2567" s="50"/>
      <c r="AS2567" s="50"/>
      <c r="AT2567" s="50"/>
      <c r="AU2567" s="50"/>
      <c r="AV2567" s="50"/>
      <c r="AW2567" s="50"/>
      <c r="AX2567" s="50"/>
      <c r="AY2567" s="50"/>
      <c r="AZ2567" s="50"/>
      <c r="BA2567" s="50"/>
      <c r="BB2567" s="50"/>
      <c r="BC2567" s="50"/>
      <c r="BD2567" s="50"/>
      <c r="BE2567" s="50"/>
      <c r="BF2567" s="50"/>
      <c r="BG2567" s="50"/>
    </row>
    <row r="2568" spans="4:59" s="51" customFormat="1" x14ac:dyDescent="0.25">
      <c r="D2568" s="228"/>
      <c r="G2568" s="224"/>
      <c r="H2568" s="225"/>
      <c r="I2568" s="225"/>
      <c r="J2568" s="225"/>
      <c r="K2568" s="225"/>
      <c r="L2568" s="225"/>
      <c r="M2568" s="225"/>
      <c r="N2568" s="225"/>
      <c r="O2568" s="225"/>
      <c r="P2568" s="225"/>
      <c r="Q2568" s="225"/>
      <c r="R2568" s="225"/>
      <c r="S2568" s="225"/>
      <c r="T2568" s="225"/>
      <c r="U2568" s="225"/>
      <c r="V2568" s="225"/>
      <c r="W2568" s="225"/>
      <c r="X2568" s="225"/>
      <c r="Y2568" s="225"/>
      <c r="Z2568" s="225"/>
      <c r="AA2568" s="225"/>
      <c r="AB2568" s="225"/>
      <c r="AC2568" s="225"/>
      <c r="AD2568" s="226"/>
      <c r="AE2568" s="226"/>
      <c r="AF2568" s="227"/>
      <c r="AG2568" s="227"/>
      <c r="AH2568" s="50"/>
      <c r="AI2568" s="50"/>
      <c r="AJ2568" s="50"/>
      <c r="AK2568" s="50"/>
      <c r="AL2568" s="50"/>
      <c r="AM2568" s="50"/>
      <c r="AN2568" s="50"/>
      <c r="AO2568" s="50"/>
      <c r="AP2568" s="50"/>
      <c r="AQ2568" s="50"/>
      <c r="AR2568" s="50"/>
      <c r="AS2568" s="50"/>
      <c r="AT2568" s="50"/>
      <c r="AU2568" s="50"/>
      <c r="AV2568" s="50"/>
      <c r="AW2568" s="50"/>
      <c r="AX2568" s="50"/>
      <c r="AY2568" s="50"/>
      <c r="AZ2568" s="50"/>
      <c r="BA2568" s="50"/>
      <c r="BB2568" s="50"/>
      <c r="BC2568" s="50"/>
      <c r="BD2568" s="50"/>
      <c r="BE2568" s="50"/>
      <c r="BF2568" s="50"/>
      <c r="BG2568" s="50"/>
    </row>
    <row r="2569" spans="4:59" s="51" customFormat="1" x14ac:dyDescent="0.25">
      <c r="D2569" s="228"/>
      <c r="G2569" s="224"/>
      <c r="H2569" s="225"/>
      <c r="I2569" s="225"/>
      <c r="J2569" s="225"/>
      <c r="K2569" s="225"/>
      <c r="L2569" s="225"/>
      <c r="M2569" s="225"/>
      <c r="N2569" s="225"/>
      <c r="O2569" s="225"/>
      <c r="P2569" s="225"/>
      <c r="Q2569" s="225"/>
      <c r="R2569" s="225"/>
      <c r="S2569" s="225"/>
      <c r="T2569" s="225"/>
      <c r="U2569" s="225"/>
      <c r="V2569" s="225"/>
      <c r="W2569" s="225"/>
      <c r="X2569" s="225"/>
      <c r="Y2569" s="225"/>
      <c r="Z2569" s="225"/>
      <c r="AA2569" s="225"/>
      <c r="AB2569" s="225"/>
      <c r="AC2569" s="225"/>
      <c r="AD2569" s="226"/>
      <c r="AE2569" s="226"/>
      <c r="AF2569" s="227"/>
      <c r="AG2569" s="227"/>
      <c r="AH2569" s="50"/>
      <c r="AI2569" s="50"/>
      <c r="AJ2569" s="50"/>
      <c r="AK2569" s="50"/>
      <c r="AL2569" s="50"/>
      <c r="AM2569" s="50"/>
      <c r="AN2569" s="50"/>
      <c r="AO2569" s="50"/>
      <c r="AP2569" s="50"/>
      <c r="AQ2569" s="50"/>
      <c r="AR2569" s="50"/>
      <c r="AS2569" s="50"/>
      <c r="AT2569" s="50"/>
      <c r="AU2569" s="50"/>
      <c r="AV2569" s="50"/>
      <c r="AW2569" s="50"/>
      <c r="AX2569" s="50"/>
      <c r="AY2569" s="50"/>
      <c r="AZ2569" s="50"/>
      <c r="BA2569" s="50"/>
      <c r="BB2569" s="50"/>
      <c r="BC2569" s="50"/>
      <c r="BD2569" s="50"/>
      <c r="BE2569" s="50"/>
      <c r="BF2569" s="50"/>
      <c r="BG2569" s="50"/>
    </row>
    <row r="2570" spans="4:59" s="51" customFormat="1" x14ac:dyDescent="0.25">
      <c r="D2570" s="228"/>
      <c r="G2570" s="224"/>
      <c r="H2570" s="225"/>
      <c r="I2570" s="225"/>
      <c r="J2570" s="225"/>
      <c r="K2570" s="225"/>
      <c r="L2570" s="225"/>
      <c r="M2570" s="225"/>
      <c r="N2570" s="225"/>
      <c r="O2570" s="225"/>
      <c r="P2570" s="225"/>
      <c r="Q2570" s="225"/>
      <c r="R2570" s="225"/>
      <c r="S2570" s="225"/>
      <c r="T2570" s="225"/>
      <c r="U2570" s="225"/>
      <c r="V2570" s="225"/>
      <c r="W2570" s="225"/>
      <c r="X2570" s="225"/>
      <c r="Y2570" s="225"/>
      <c r="Z2570" s="225"/>
      <c r="AA2570" s="225"/>
      <c r="AB2570" s="225"/>
      <c r="AC2570" s="225"/>
      <c r="AD2570" s="226"/>
      <c r="AE2570" s="226"/>
      <c r="AF2570" s="227"/>
      <c r="AG2570" s="227"/>
      <c r="AH2570" s="50"/>
      <c r="AI2570" s="50"/>
      <c r="AJ2570" s="50"/>
      <c r="AK2570" s="50"/>
      <c r="AL2570" s="50"/>
      <c r="AM2570" s="50"/>
      <c r="AN2570" s="50"/>
      <c r="AO2570" s="50"/>
      <c r="AP2570" s="50"/>
      <c r="AQ2570" s="50"/>
      <c r="AR2570" s="50"/>
      <c r="AS2570" s="50"/>
      <c r="AT2570" s="50"/>
      <c r="AU2570" s="50"/>
      <c r="AV2570" s="50"/>
      <c r="AW2570" s="50"/>
      <c r="AX2570" s="50"/>
      <c r="AY2570" s="50"/>
      <c r="AZ2570" s="50"/>
      <c r="BA2570" s="50"/>
      <c r="BB2570" s="50"/>
      <c r="BC2570" s="50"/>
      <c r="BD2570" s="50"/>
      <c r="BE2570" s="50"/>
      <c r="BF2570" s="50"/>
      <c r="BG2570" s="50"/>
    </row>
    <row r="2571" spans="4:59" s="51" customFormat="1" x14ac:dyDescent="0.25">
      <c r="D2571" s="228"/>
      <c r="G2571" s="224"/>
      <c r="H2571" s="225"/>
      <c r="I2571" s="225"/>
      <c r="J2571" s="225"/>
      <c r="K2571" s="225"/>
      <c r="L2571" s="225"/>
      <c r="M2571" s="225"/>
      <c r="N2571" s="225"/>
      <c r="O2571" s="225"/>
      <c r="P2571" s="225"/>
      <c r="Q2571" s="225"/>
      <c r="R2571" s="225"/>
      <c r="S2571" s="225"/>
      <c r="T2571" s="225"/>
      <c r="U2571" s="225"/>
      <c r="V2571" s="225"/>
      <c r="W2571" s="225"/>
      <c r="X2571" s="225"/>
      <c r="Y2571" s="225"/>
      <c r="Z2571" s="225"/>
      <c r="AA2571" s="225"/>
      <c r="AB2571" s="225"/>
      <c r="AC2571" s="225"/>
      <c r="AD2571" s="226"/>
      <c r="AE2571" s="226"/>
      <c r="AF2571" s="227"/>
      <c r="AG2571" s="227"/>
      <c r="AH2571" s="50"/>
      <c r="AI2571" s="50"/>
      <c r="AJ2571" s="50"/>
      <c r="AK2571" s="50"/>
      <c r="AL2571" s="50"/>
      <c r="AM2571" s="50"/>
      <c r="AN2571" s="50"/>
      <c r="AO2571" s="50"/>
      <c r="AP2571" s="50"/>
      <c r="AQ2571" s="50"/>
      <c r="AR2571" s="50"/>
      <c r="AS2571" s="50"/>
      <c r="AT2571" s="50"/>
      <c r="AU2571" s="50"/>
      <c r="AV2571" s="50"/>
      <c r="AW2571" s="50"/>
      <c r="AX2571" s="50"/>
      <c r="AY2571" s="50"/>
      <c r="AZ2571" s="50"/>
      <c r="BA2571" s="50"/>
      <c r="BB2571" s="50"/>
      <c r="BC2571" s="50"/>
      <c r="BD2571" s="50"/>
      <c r="BE2571" s="50"/>
      <c r="BF2571" s="50"/>
      <c r="BG2571" s="50"/>
    </row>
    <row r="2572" spans="4:59" s="51" customFormat="1" x14ac:dyDescent="0.25">
      <c r="D2572" s="228"/>
      <c r="G2572" s="224"/>
      <c r="H2572" s="225"/>
      <c r="I2572" s="225"/>
      <c r="J2572" s="225"/>
      <c r="K2572" s="225"/>
      <c r="L2572" s="225"/>
      <c r="M2572" s="225"/>
      <c r="N2572" s="225"/>
      <c r="O2572" s="225"/>
      <c r="P2572" s="225"/>
      <c r="Q2572" s="225"/>
      <c r="R2572" s="225"/>
      <c r="S2572" s="225"/>
      <c r="T2572" s="225"/>
      <c r="U2572" s="225"/>
      <c r="V2572" s="225"/>
      <c r="W2572" s="225"/>
      <c r="X2572" s="225"/>
      <c r="Y2572" s="225"/>
      <c r="Z2572" s="225"/>
      <c r="AA2572" s="225"/>
      <c r="AB2572" s="225"/>
      <c r="AC2572" s="225"/>
      <c r="AD2572" s="226"/>
      <c r="AE2572" s="226"/>
      <c r="AF2572" s="227"/>
      <c r="AG2572" s="227"/>
      <c r="AH2572" s="50"/>
      <c r="AI2572" s="50"/>
      <c r="AJ2572" s="50"/>
      <c r="AK2572" s="50"/>
      <c r="AL2572" s="50"/>
      <c r="AM2572" s="50"/>
      <c r="AN2572" s="50"/>
      <c r="AO2572" s="50"/>
      <c r="AP2572" s="50"/>
      <c r="AQ2572" s="50"/>
      <c r="AR2572" s="50"/>
      <c r="AS2572" s="50"/>
      <c r="AT2572" s="50"/>
      <c r="AU2572" s="50"/>
      <c r="AV2572" s="50"/>
      <c r="AW2572" s="50"/>
      <c r="AX2572" s="50"/>
      <c r="AY2572" s="50"/>
      <c r="AZ2572" s="50"/>
      <c r="BA2572" s="50"/>
      <c r="BB2572" s="50"/>
      <c r="BC2572" s="50"/>
      <c r="BD2572" s="50"/>
      <c r="BE2572" s="50"/>
      <c r="BF2572" s="50"/>
      <c r="BG2572" s="50"/>
    </row>
    <row r="2573" spans="4:59" s="51" customFormat="1" x14ac:dyDescent="0.25">
      <c r="D2573" s="228"/>
      <c r="G2573" s="224"/>
      <c r="H2573" s="225"/>
      <c r="I2573" s="225"/>
      <c r="J2573" s="225"/>
      <c r="K2573" s="225"/>
      <c r="L2573" s="225"/>
      <c r="M2573" s="225"/>
      <c r="N2573" s="225"/>
      <c r="O2573" s="225"/>
      <c r="P2573" s="225"/>
      <c r="Q2573" s="225"/>
      <c r="R2573" s="225"/>
      <c r="S2573" s="225"/>
      <c r="T2573" s="225"/>
      <c r="U2573" s="225"/>
      <c r="V2573" s="225"/>
      <c r="W2573" s="225"/>
      <c r="X2573" s="225"/>
      <c r="Y2573" s="225"/>
      <c r="Z2573" s="225"/>
      <c r="AA2573" s="225"/>
      <c r="AB2573" s="225"/>
      <c r="AC2573" s="225"/>
      <c r="AD2573" s="226"/>
      <c r="AE2573" s="226"/>
      <c r="AF2573" s="227"/>
      <c r="AG2573" s="227"/>
      <c r="AH2573" s="50"/>
      <c r="AI2573" s="50"/>
      <c r="AJ2573" s="50"/>
      <c r="AK2573" s="50"/>
      <c r="AL2573" s="50"/>
      <c r="AM2573" s="50"/>
      <c r="AN2573" s="50"/>
      <c r="AO2573" s="50"/>
      <c r="AP2573" s="50"/>
      <c r="AQ2573" s="50"/>
      <c r="AR2573" s="50"/>
      <c r="AS2573" s="50"/>
      <c r="AT2573" s="50"/>
      <c r="AU2573" s="50"/>
      <c r="AV2573" s="50"/>
      <c r="AW2573" s="50"/>
      <c r="AX2573" s="50"/>
      <c r="AY2573" s="50"/>
      <c r="AZ2573" s="50"/>
      <c r="BA2573" s="50"/>
      <c r="BB2573" s="50"/>
      <c r="BC2573" s="50"/>
      <c r="BD2573" s="50"/>
      <c r="BE2573" s="50"/>
      <c r="BF2573" s="50"/>
      <c r="BG2573" s="50"/>
    </row>
    <row r="2574" spans="4:59" s="51" customFormat="1" x14ac:dyDescent="0.25">
      <c r="D2574" s="228"/>
      <c r="G2574" s="224"/>
      <c r="H2574" s="225"/>
      <c r="I2574" s="225"/>
      <c r="J2574" s="225"/>
      <c r="K2574" s="225"/>
      <c r="L2574" s="225"/>
      <c r="M2574" s="225"/>
      <c r="N2574" s="225"/>
      <c r="O2574" s="225"/>
      <c r="P2574" s="225"/>
      <c r="Q2574" s="225"/>
      <c r="R2574" s="225"/>
      <c r="S2574" s="225"/>
      <c r="T2574" s="225"/>
      <c r="U2574" s="225"/>
      <c r="V2574" s="225"/>
      <c r="W2574" s="225"/>
      <c r="X2574" s="225"/>
      <c r="Y2574" s="225"/>
      <c r="Z2574" s="225"/>
      <c r="AA2574" s="225"/>
      <c r="AB2574" s="225"/>
      <c r="AC2574" s="225"/>
      <c r="AD2574" s="226"/>
      <c r="AE2574" s="226"/>
      <c r="AF2574" s="227"/>
      <c r="AG2574" s="227"/>
      <c r="AH2574" s="50"/>
      <c r="AI2574" s="50"/>
      <c r="AJ2574" s="50"/>
      <c r="AK2574" s="50"/>
      <c r="AL2574" s="50"/>
      <c r="AM2574" s="50"/>
      <c r="AN2574" s="50"/>
      <c r="AO2574" s="50"/>
      <c r="AP2574" s="50"/>
      <c r="AQ2574" s="50"/>
      <c r="AR2574" s="50"/>
      <c r="AS2574" s="50"/>
      <c r="AT2574" s="50"/>
      <c r="AU2574" s="50"/>
      <c r="AV2574" s="50"/>
      <c r="AW2574" s="50"/>
      <c r="AX2574" s="50"/>
      <c r="AY2574" s="50"/>
      <c r="AZ2574" s="50"/>
      <c r="BA2574" s="50"/>
      <c r="BB2574" s="50"/>
      <c r="BC2574" s="50"/>
      <c r="BD2574" s="50"/>
      <c r="BE2574" s="50"/>
      <c r="BF2574" s="50"/>
      <c r="BG2574" s="50"/>
    </row>
    <row r="2575" spans="4:59" s="51" customFormat="1" x14ac:dyDescent="0.25">
      <c r="D2575" s="228"/>
      <c r="G2575" s="224"/>
      <c r="H2575" s="225"/>
      <c r="I2575" s="225"/>
      <c r="J2575" s="225"/>
      <c r="K2575" s="225"/>
      <c r="L2575" s="225"/>
      <c r="M2575" s="225"/>
      <c r="N2575" s="225"/>
      <c r="O2575" s="225"/>
      <c r="P2575" s="225"/>
      <c r="Q2575" s="225"/>
      <c r="R2575" s="225"/>
      <c r="S2575" s="225"/>
      <c r="T2575" s="225"/>
      <c r="U2575" s="225"/>
      <c r="V2575" s="225"/>
      <c r="W2575" s="225"/>
      <c r="X2575" s="225"/>
      <c r="Y2575" s="225"/>
      <c r="Z2575" s="225"/>
      <c r="AA2575" s="225"/>
      <c r="AB2575" s="225"/>
      <c r="AC2575" s="225"/>
      <c r="AD2575" s="226"/>
      <c r="AE2575" s="226"/>
      <c r="AF2575" s="227"/>
      <c r="AG2575" s="227"/>
      <c r="AH2575" s="50"/>
      <c r="AI2575" s="50"/>
      <c r="AJ2575" s="50"/>
      <c r="AK2575" s="50"/>
      <c r="AL2575" s="50"/>
      <c r="AM2575" s="50"/>
      <c r="AN2575" s="50"/>
      <c r="AO2575" s="50"/>
      <c r="AP2575" s="50"/>
      <c r="AQ2575" s="50"/>
      <c r="AR2575" s="50"/>
      <c r="AS2575" s="50"/>
      <c r="AT2575" s="50"/>
      <c r="AU2575" s="50"/>
      <c r="AV2575" s="50"/>
      <c r="AW2575" s="50"/>
      <c r="AX2575" s="50"/>
      <c r="AY2575" s="50"/>
      <c r="AZ2575" s="50"/>
      <c r="BA2575" s="50"/>
      <c r="BB2575" s="50"/>
      <c r="BC2575" s="50"/>
      <c r="BD2575" s="50"/>
      <c r="BE2575" s="50"/>
      <c r="BF2575" s="50"/>
      <c r="BG2575" s="50"/>
    </row>
    <row r="2576" spans="4:59" s="51" customFormat="1" x14ac:dyDescent="0.25">
      <c r="D2576" s="228"/>
      <c r="G2576" s="224"/>
      <c r="H2576" s="225"/>
      <c r="I2576" s="225"/>
      <c r="J2576" s="225"/>
      <c r="K2576" s="225"/>
      <c r="L2576" s="225"/>
      <c r="M2576" s="225"/>
      <c r="N2576" s="225"/>
      <c r="O2576" s="225"/>
      <c r="P2576" s="225"/>
      <c r="Q2576" s="225"/>
      <c r="R2576" s="225"/>
      <c r="S2576" s="225"/>
      <c r="T2576" s="225"/>
      <c r="U2576" s="225"/>
      <c r="V2576" s="225"/>
      <c r="W2576" s="225"/>
      <c r="X2576" s="225"/>
      <c r="Y2576" s="225"/>
      <c r="Z2576" s="225"/>
      <c r="AA2576" s="225"/>
      <c r="AB2576" s="225"/>
      <c r="AC2576" s="225"/>
      <c r="AD2576" s="226"/>
      <c r="AE2576" s="226"/>
      <c r="AF2576" s="227"/>
      <c r="AG2576" s="227"/>
      <c r="AH2576" s="50"/>
      <c r="AI2576" s="50"/>
      <c r="AJ2576" s="50"/>
      <c r="AK2576" s="50"/>
      <c r="AL2576" s="50"/>
      <c r="AM2576" s="50"/>
      <c r="AN2576" s="50"/>
      <c r="AO2576" s="50"/>
      <c r="AP2576" s="50"/>
      <c r="AQ2576" s="50"/>
      <c r="AR2576" s="50"/>
      <c r="AS2576" s="50"/>
      <c r="AT2576" s="50"/>
      <c r="AU2576" s="50"/>
      <c r="AV2576" s="50"/>
      <c r="AW2576" s="50"/>
      <c r="AX2576" s="50"/>
      <c r="AY2576" s="50"/>
      <c r="AZ2576" s="50"/>
      <c r="BA2576" s="50"/>
      <c r="BB2576" s="50"/>
      <c r="BC2576" s="50"/>
      <c r="BD2576" s="50"/>
      <c r="BE2576" s="50"/>
      <c r="BF2576" s="50"/>
      <c r="BG2576" s="50"/>
    </row>
    <row r="2577" spans="4:59" s="51" customFormat="1" x14ac:dyDescent="0.25">
      <c r="D2577" s="228"/>
      <c r="G2577" s="224"/>
      <c r="H2577" s="225"/>
      <c r="I2577" s="225"/>
      <c r="J2577" s="225"/>
      <c r="K2577" s="225"/>
      <c r="L2577" s="225"/>
      <c r="M2577" s="225"/>
      <c r="N2577" s="225"/>
      <c r="O2577" s="225"/>
      <c r="P2577" s="225"/>
      <c r="Q2577" s="225"/>
      <c r="R2577" s="225"/>
      <c r="S2577" s="225"/>
      <c r="T2577" s="225"/>
      <c r="U2577" s="225"/>
      <c r="V2577" s="225"/>
      <c r="W2577" s="225"/>
      <c r="X2577" s="225"/>
      <c r="Y2577" s="225"/>
      <c r="Z2577" s="225"/>
      <c r="AA2577" s="225"/>
      <c r="AB2577" s="225"/>
      <c r="AC2577" s="225"/>
      <c r="AD2577" s="226"/>
      <c r="AE2577" s="226"/>
      <c r="AF2577" s="227"/>
      <c r="AG2577" s="227"/>
      <c r="AH2577" s="50"/>
      <c r="AI2577" s="50"/>
      <c r="AJ2577" s="50"/>
      <c r="AK2577" s="50"/>
      <c r="AL2577" s="50"/>
      <c r="AM2577" s="50"/>
      <c r="AN2577" s="50"/>
      <c r="AO2577" s="50"/>
      <c r="AP2577" s="50"/>
      <c r="AQ2577" s="50"/>
      <c r="AR2577" s="50"/>
      <c r="AS2577" s="50"/>
      <c r="AT2577" s="50"/>
      <c r="AU2577" s="50"/>
      <c r="AV2577" s="50"/>
      <c r="AW2577" s="50"/>
      <c r="AX2577" s="50"/>
      <c r="AY2577" s="50"/>
      <c r="AZ2577" s="50"/>
      <c r="BA2577" s="50"/>
      <c r="BB2577" s="50"/>
      <c r="BC2577" s="50"/>
      <c r="BD2577" s="50"/>
      <c r="BE2577" s="50"/>
      <c r="BF2577" s="50"/>
      <c r="BG2577" s="50"/>
    </row>
    <row r="2578" spans="4:59" s="51" customFormat="1" x14ac:dyDescent="0.25">
      <c r="D2578" s="228"/>
      <c r="G2578" s="224"/>
      <c r="H2578" s="225"/>
      <c r="I2578" s="225"/>
      <c r="J2578" s="225"/>
      <c r="K2578" s="225"/>
      <c r="L2578" s="225"/>
      <c r="M2578" s="225"/>
      <c r="N2578" s="225"/>
      <c r="O2578" s="225"/>
      <c r="P2578" s="225"/>
      <c r="Q2578" s="225"/>
      <c r="R2578" s="225"/>
      <c r="S2578" s="225"/>
      <c r="T2578" s="225"/>
      <c r="U2578" s="225"/>
      <c r="V2578" s="225"/>
      <c r="W2578" s="225"/>
      <c r="X2578" s="225"/>
      <c r="Y2578" s="225"/>
      <c r="Z2578" s="225"/>
      <c r="AA2578" s="225"/>
      <c r="AB2578" s="225"/>
      <c r="AC2578" s="225"/>
      <c r="AD2578" s="226"/>
      <c r="AE2578" s="226"/>
      <c r="AF2578" s="227"/>
      <c r="AG2578" s="227"/>
      <c r="AH2578" s="50"/>
      <c r="AI2578" s="50"/>
      <c r="AJ2578" s="50"/>
      <c r="AK2578" s="50"/>
      <c r="AL2578" s="50"/>
      <c r="AM2578" s="50"/>
      <c r="AN2578" s="50"/>
      <c r="AO2578" s="50"/>
      <c r="AP2578" s="50"/>
      <c r="AQ2578" s="50"/>
      <c r="AR2578" s="50"/>
      <c r="AS2578" s="50"/>
      <c r="AT2578" s="50"/>
      <c r="AU2578" s="50"/>
      <c r="AV2578" s="50"/>
      <c r="AW2578" s="50"/>
      <c r="AX2578" s="50"/>
      <c r="AY2578" s="50"/>
      <c r="AZ2578" s="50"/>
      <c r="BA2578" s="50"/>
      <c r="BB2578" s="50"/>
      <c r="BC2578" s="50"/>
      <c r="BD2578" s="50"/>
      <c r="BE2578" s="50"/>
      <c r="BF2578" s="50"/>
      <c r="BG2578" s="50"/>
    </row>
    <row r="2579" spans="4:59" s="51" customFormat="1" x14ac:dyDescent="0.25">
      <c r="D2579" s="228"/>
      <c r="G2579" s="224"/>
      <c r="H2579" s="225"/>
      <c r="I2579" s="225"/>
      <c r="J2579" s="225"/>
      <c r="K2579" s="225"/>
      <c r="L2579" s="225"/>
      <c r="M2579" s="225"/>
      <c r="N2579" s="225"/>
      <c r="O2579" s="225"/>
      <c r="P2579" s="225"/>
      <c r="Q2579" s="225"/>
      <c r="R2579" s="225"/>
      <c r="S2579" s="225"/>
      <c r="T2579" s="225"/>
      <c r="U2579" s="225"/>
      <c r="V2579" s="225"/>
      <c r="W2579" s="225"/>
      <c r="X2579" s="225"/>
      <c r="Y2579" s="225"/>
      <c r="Z2579" s="225"/>
      <c r="AA2579" s="225"/>
      <c r="AB2579" s="225"/>
      <c r="AC2579" s="225"/>
      <c r="AD2579" s="226"/>
      <c r="AE2579" s="226"/>
      <c r="AF2579" s="227"/>
      <c r="AG2579" s="227"/>
      <c r="AH2579" s="50"/>
      <c r="AI2579" s="50"/>
      <c r="AJ2579" s="50"/>
      <c r="AK2579" s="50"/>
      <c r="AL2579" s="50"/>
      <c r="AM2579" s="50"/>
      <c r="AN2579" s="50"/>
      <c r="AO2579" s="50"/>
      <c r="AP2579" s="50"/>
      <c r="AQ2579" s="50"/>
      <c r="AR2579" s="50"/>
      <c r="AS2579" s="50"/>
      <c r="AT2579" s="50"/>
      <c r="AU2579" s="50"/>
      <c r="AV2579" s="50"/>
      <c r="AW2579" s="50"/>
      <c r="AX2579" s="50"/>
      <c r="AY2579" s="50"/>
      <c r="AZ2579" s="50"/>
      <c r="BA2579" s="50"/>
      <c r="BB2579" s="50"/>
      <c r="BC2579" s="50"/>
      <c r="BD2579" s="50"/>
      <c r="BE2579" s="50"/>
      <c r="BF2579" s="50"/>
      <c r="BG2579" s="50"/>
    </row>
    <row r="2580" spans="4:59" s="51" customFormat="1" x14ac:dyDescent="0.25">
      <c r="D2580" s="228"/>
      <c r="G2580" s="224"/>
      <c r="H2580" s="225"/>
      <c r="I2580" s="225"/>
      <c r="J2580" s="225"/>
      <c r="K2580" s="225"/>
      <c r="L2580" s="225"/>
      <c r="M2580" s="225"/>
      <c r="N2580" s="225"/>
      <c r="O2580" s="225"/>
      <c r="P2580" s="225"/>
      <c r="Q2580" s="225"/>
      <c r="R2580" s="225"/>
      <c r="S2580" s="225"/>
      <c r="T2580" s="225"/>
      <c r="U2580" s="225"/>
      <c r="V2580" s="225"/>
      <c r="W2580" s="225"/>
      <c r="X2580" s="225"/>
      <c r="Y2580" s="225"/>
      <c r="Z2580" s="225"/>
      <c r="AA2580" s="225"/>
      <c r="AB2580" s="225"/>
      <c r="AC2580" s="225"/>
      <c r="AD2580" s="226"/>
      <c r="AE2580" s="226"/>
      <c r="AF2580" s="227"/>
      <c r="AG2580" s="227"/>
      <c r="AH2580" s="50"/>
      <c r="AI2580" s="50"/>
      <c r="AJ2580" s="50"/>
      <c r="AK2580" s="50"/>
      <c r="AL2580" s="50"/>
      <c r="AM2580" s="50"/>
      <c r="AN2580" s="50"/>
      <c r="AO2580" s="50"/>
      <c r="AP2580" s="50"/>
      <c r="AQ2580" s="50"/>
      <c r="AR2580" s="50"/>
      <c r="AS2580" s="50"/>
      <c r="AT2580" s="50"/>
      <c r="AU2580" s="50"/>
      <c r="AV2580" s="50"/>
      <c r="AW2580" s="50"/>
      <c r="AX2580" s="50"/>
      <c r="AY2580" s="50"/>
      <c r="AZ2580" s="50"/>
      <c r="BA2580" s="50"/>
      <c r="BB2580" s="50"/>
      <c r="BC2580" s="50"/>
      <c r="BD2580" s="50"/>
      <c r="BE2580" s="50"/>
      <c r="BF2580" s="50"/>
      <c r="BG2580" s="50"/>
    </row>
    <row r="2581" spans="4:59" s="51" customFormat="1" x14ac:dyDescent="0.25">
      <c r="D2581" s="228"/>
      <c r="G2581" s="224"/>
      <c r="H2581" s="225"/>
      <c r="I2581" s="225"/>
      <c r="J2581" s="225"/>
      <c r="K2581" s="225"/>
      <c r="L2581" s="225"/>
      <c r="M2581" s="225"/>
      <c r="N2581" s="225"/>
      <c r="O2581" s="225"/>
      <c r="P2581" s="225"/>
      <c r="Q2581" s="225"/>
      <c r="R2581" s="225"/>
      <c r="S2581" s="225"/>
      <c r="T2581" s="225"/>
      <c r="U2581" s="225"/>
      <c r="V2581" s="225"/>
      <c r="W2581" s="225"/>
      <c r="X2581" s="225"/>
      <c r="Y2581" s="225"/>
      <c r="Z2581" s="225"/>
      <c r="AA2581" s="225"/>
      <c r="AB2581" s="225"/>
      <c r="AC2581" s="225"/>
      <c r="AD2581" s="226"/>
      <c r="AE2581" s="226"/>
      <c r="AF2581" s="227"/>
      <c r="AG2581" s="227"/>
      <c r="AH2581" s="50"/>
      <c r="AI2581" s="50"/>
      <c r="AJ2581" s="50"/>
      <c r="AK2581" s="50"/>
      <c r="AL2581" s="50"/>
      <c r="AM2581" s="50"/>
      <c r="AN2581" s="50"/>
      <c r="AO2581" s="50"/>
      <c r="AP2581" s="50"/>
      <c r="AQ2581" s="50"/>
      <c r="AR2581" s="50"/>
      <c r="AS2581" s="50"/>
      <c r="AT2581" s="50"/>
      <c r="AU2581" s="50"/>
      <c r="AV2581" s="50"/>
      <c r="AW2581" s="50"/>
      <c r="AX2581" s="50"/>
      <c r="AY2581" s="50"/>
      <c r="AZ2581" s="50"/>
      <c r="BA2581" s="50"/>
      <c r="BB2581" s="50"/>
      <c r="BC2581" s="50"/>
      <c r="BD2581" s="50"/>
      <c r="BE2581" s="50"/>
      <c r="BF2581" s="50"/>
      <c r="BG2581" s="50"/>
    </row>
    <row r="2582" spans="4:59" s="51" customFormat="1" x14ac:dyDescent="0.25">
      <c r="D2582" s="228"/>
      <c r="G2582" s="224"/>
      <c r="H2582" s="225"/>
      <c r="I2582" s="225"/>
      <c r="J2582" s="225"/>
      <c r="K2582" s="225"/>
      <c r="L2582" s="225"/>
      <c r="M2582" s="225"/>
      <c r="N2582" s="225"/>
      <c r="O2582" s="225"/>
      <c r="P2582" s="225"/>
      <c r="Q2582" s="225"/>
      <c r="R2582" s="225"/>
      <c r="S2582" s="225"/>
      <c r="T2582" s="225"/>
      <c r="U2582" s="225"/>
      <c r="V2582" s="225"/>
      <c r="W2582" s="225"/>
      <c r="X2582" s="225"/>
      <c r="Y2582" s="225"/>
      <c r="Z2582" s="225"/>
      <c r="AA2582" s="225"/>
      <c r="AB2582" s="225"/>
      <c r="AC2582" s="225"/>
      <c r="AD2582" s="226"/>
      <c r="AE2582" s="226"/>
      <c r="AF2582" s="227"/>
      <c r="AG2582" s="227"/>
      <c r="AH2582" s="50"/>
      <c r="AI2582" s="50"/>
      <c r="AJ2582" s="50"/>
      <c r="AK2582" s="50"/>
      <c r="AL2582" s="50"/>
      <c r="AM2582" s="50"/>
      <c r="AN2582" s="50"/>
      <c r="AO2582" s="50"/>
      <c r="AP2582" s="50"/>
      <c r="AQ2582" s="50"/>
      <c r="AR2582" s="50"/>
      <c r="AS2582" s="50"/>
      <c r="AT2582" s="50"/>
      <c r="AU2582" s="50"/>
      <c r="AV2582" s="50"/>
      <c r="AW2582" s="50"/>
      <c r="AX2582" s="50"/>
      <c r="AY2582" s="50"/>
      <c r="AZ2582" s="50"/>
      <c r="BA2582" s="50"/>
      <c r="BB2582" s="50"/>
      <c r="BC2582" s="50"/>
      <c r="BD2582" s="50"/>
      <c r="BE2582" s="50"/>
      <c r="BF2582" s="50"/>
      <c r="BG2582" s="50"/>
    </row>
    <row r="2583" spans="4:59" s="51" customFormat="1" x14ac:dyDescent="0.25">
      <c r="D2583" s="228"/>
      <c r="G2583" s="224"/>
      <c r="H2583" s="225"/>
      <c r="I2583" s="225"/>
      <c r="J2583" s="225"/>
      <c r="K2583" s="225"/>
      <c r="L2583" s="225"/>
      <c r="M2583" s="225"/>
      <c r="N2583" s="225"/>
      <c r="O2583" s="225"/>
      <c r="P2583" s="225"/>
      <c r="Q2583" s="225"/>
      <c r="R2583" s="225"/>
      <c r="S2583" s="225"/>
      <c r="T2583" s="225"/>
      <c r="U2583" s="225"/>
      <c r="V2583" s="225"/>
      <c r="W2583" s="225"/>
      <c r="X2583" s="225"/>
      <c r="Y2583" s="225"/>
      <c r="Z2583" s="225"/>
      <c r="AA2583" s="225"/>
      <c r="AB2583" s="225"/>
      <c r="AC2583" s="225"/>
      <c r="AD2583" s="226"/>
      <c r="AE2583" s="226"/>
      <c r="AF2583" s="227"/>
      <c r="AG2583" s="227"/>
      <c r="AH2583" s="50"/>
      <c r="AI2583" s="50"/>
      <c r="AJ2583" s="50"/>
      <c r="AK2583" s="50"/>
      <c r="AL2583" s="50"/>
      <c r="AM2583" s="50"/>
      <c r="AN2583" s="50"/>
      <c r="AO2583" s="50"/>
      <c r="AP2583" s="50"/>
      <c r="AQ2583" s="50"/>
      <c r="AR2583" s="50"/>
      <c r="AS2583" s="50"/>
      <c r="AT2583" s="50"/>
      <c r="AU2583" s="50"/>
      <c r="AV2583" s="50"/>
      <c r="AW2583" s="50"/>
      <c r="AX2583" s="50"/>
      <c r="AY2583" s="50"/>
      <c r="AZ2583" s="50"/>
      <c r="BA2583" s="50"/>
      <c r="BB2583" s="50"/>
      <c r="BC2583" s="50"/>
      <c r="BD2583" s="50"/>
      <c r="BE2583" s="50"/>
      <c r="BF2583" s="50"/>
      <c r="BG2583" s="50"/>
    </row>
    <row r="2584" spans="4:59" s="51" customFormat="1" x14ac:dyDescent="0.25">
      <c r="D2584" s="228"/>
      <c r="G2584" s="224"/>
      <c r="H2584" s="225"/>
      <c r="I2584" s="225"/>
      <c r="J2584" s="225"/>
      <c r="K2584" s="225"/>
      <c r="L2584" s="225"/>
      <c r="M2584" s="225"/>
      <c r="N2584" s="225"/>
      <c r="O2584" s="225"/>
      <c r="P2584" s="225"/>
      <c r="Q2584" s="225"/>
      <c r="R2584" s="225"/>
      <c r="S2584" s="225"/>
      <c r="T2584" s="225"/>
      <c r="U2584" s="225"/>
      <c r="V2584" s="225"/>
      <c r="W2584" s="225"/>
      <c r="X2584" s="225"/>
      <c r="Y2584" s="225"/>
      <c r="Z2584" s="225"/>
      <c r="AA2584" s="225"/>
      <c r="AB2584" s="225"/>
      <c r="AC2584" s="225"/>
      <c r="AD2584" s="226"/>
      <c r="AE2584" s="226"/>
      <c r="AF2584" s="227"/>
      <c r="AG2584" s="227"/>
      <c r="AH2584" s="50"/>
      <c r="AI2584" s="50"/>
      <c r="AJ2584" s="50"/>
      <c r="AK2584" s="50"/>
      <c r="AL2584" s="50"/>
      <c r="AM2584" s="50"/>
      <c r="AN2584" s="50"/>
      <c r="AO2584" s="50"/>
      <c r="AP2584" s="50"/>
      <c r="AQ2584" s="50"/>
      <c r="AR2584" s="50"/>
      <c r="AS2584" s="50"/>
      <c r="AT2584" s="50"/>
      <c r="AU2584" s="50"/>
      <c r="AV2584" s="50"/>
      <c r="AW2584" s="50"/>
      <c r="AX2584" s="50"/>
      <c r="AY2584" s="50"/>
      <c r="AZ2584" s="50"/>
      <c r="BA2584" s="50"/>
      <c r="BB2584" s="50"/>
      <c r="BC2584" s="50"/>
      <c r="BD2584" s="50"/>
      <c r="BE2584" s="50"/>
      <c r="BF2584" s="50"/>
      <c r="BG2584" s="50"/>
    </row>
    <row r="2585" spans="4:59" s="51" customFormat="1" x14ac:dyDescent="0.25">
      <c r="D2585" s="228"/>
      <c r="G2585" s="224"/>
      <c r="H2585" s="225"/>
      <c r="I2585" s="225"/>
      <c r="J2585" s="225"/>
      <c r="K2585" s="225"/>
      <c r="L2585" s="225"/>
      <c r="M2585" s="225"/>
      <c r="N2585" s="225"/>
      <c r="O2585" s="225"/>
      <c r="P2585" s="225"/>
      <c r="Q2585" s="225"/>
      <c r="R2585" s="225"/>
      <c r="S2585" s="225"/>
      <c r="T2585" s="225"/>
      <c r="U2585" s="225"/>
      <c r="V2585" s="225"/>
      <c r="W2585" s="225"/>
      <c r="X2585" s="225"/>
      <c r="Y2585" s="225"/>
      <c r="Z2585" s="225"/>
      <c r="AA2585" s="225"/>
      <c r="AB2585" s="225"/>
      <c r="AC2585" s="225"/>
      <c r="AD2585" s="226"/>
      <c r="AE2585" s="226"/>
      <c r="AF2585" s="227"/>
      <c r="AG2585" s="227"/>
      <c r="AH2585" s="50"/>
      <c r="AI2585" s="50"/>
      <c r="AJ2585" s="50"/>
      <c r="AK2585" s="50"/>
      <c r="AL2585" s="50"/>
      <c r="AM2585" s="50"/>
      <c r="AN2585" s="50"/>
      <c r="AO2585" s="50"/>
      <c r="AP2585" s="50"/>
      <c r="AQ2585" s="50"/>
      <c r="AR2585" s="50"/>
      <c r="AS2585" s="50"/>
      <c r="AT2585" s="50"/>
      <c r="AU2585" s="50"/>
      <c r="AV2585" s="50"/>
      <c r="AW2585" s="50"/>
      <c r="AX2585" s="50"/>
      <c r="AY2585" s="50"/>
      <c r="AZ2585" s="50"/>
      <c r="BA2585" s="50"/>
      <c r="BB2585" s="50"/>
      <c r="BC2585" s="50"/>
      <c r="BD2585" s="50"/>
      <c r="BE2585" s="50"/>
      <c r="BF2585" s="50"/>
      <c r="BG2585" s="50"/>
    </row>
    <row r="2586" spans="4:59" s="51" customFormat="1" x14ac:dyDescent="0.25">
      <c r="D2586" s="228"/>
      <c r="G2586" s="224"/>
      <c r="H2586" s="225"/>
      <c r="I2586" s="225"/>
      <c r="J2586" s="225"/>
      <c r="K2586" s="225"/>
      <c r="L2586" s="225"/>
      <c r="M2586" s="225"/>
      <c r="N2586" s="225"/>
      <c r="O2586" s="225"/>
      <c r="P2586" s="225"/>
      <c r="Q2586" s="225"/>
      <c r="R2586" s="225"/>
      <c r="S2586" s="225"/>
      <c r="T2586" s="225"/>
      <c r="U2586" s="225"/>
      <c r="V2586" s="225"/>
      <c r="W2586" s="225"/>
      <c r="X2586" s="225"/>
      <c r="Y2586" s="225"/>
      <c r="Z2586" s="225"/>
      <c r="AA2586" s="225"/>
      <c r="AB2586" s="225"/>
      <c r="AC2586" s="225"/>
      <c r="AD2586" s="226"/>
      <c r="AE2586" s="226"/>
      <c r="AF2586" s="227"/>
      <c r="AG2586" s="227"/>
      <c r="AH2586" s="50"/>
      <c r="AI2586" s="50"/>
      <c r="AJ2586" s="50"/>
      <c r="AK2586" s="50"/>
      <c r="AL2586" s="50"/>
      <c r="AM2586" s="50"/>
      <c r="AN2586" s="50"/>
      <c r="AO2586" s="50"/>
      <c r="AP2586" s="50"/>
      <c r="AQ2586" s="50"/>
      <c r="AR2586" s="50"/>
      <c r="AS2586" s="50"/>
      <c r="AT2586" s="50"/>
      <c r="AU2586" s="50"/>
      <c r="AV2586" s="50"/>
      <c r="AW2586" s="50"/>
      <c r="AX2586" s="50"/>
      <c r="AY2586" s="50"/>
      <c r="AZ2586" s="50"/>
      <c r="BA2586" s="50"/>
      <c r="BB2586" s="50"/>
      <c r="BC2586" s="50"/>
      <c r="BD2586" s="50"/>
      <c r="BE2586" s="50"/>
      <c r="BF2586" s="50"/>
      <c r="BG2586" s="50"/>
    </row>
    <row r="2587" spans="4:59" s="51" customFormat="1" x14ac:dyDescent="0.25">
      <c r="D2587" s="228"/>
      <c r="G2587" s="224"/>
      <c r="H2587" s="225"/>
      <c r="I2587" s="225"/>
      <c r="J2587" s="225"/>
      <c r="K2587" s="225"/>
      <c r="L2587" s="225"/>
      <c r="M2587" s="225"/>
      <c r="N2587" s="225"/>
      <c r="O2587" s="225"/>
      <c r="P2587" s="225"/>
      <c r="Q2587" s="225"/>
      <c r="R2587" s="225"/>
      <c r="S2587" s="225"/>
      <c r="T2587" s="225"/>
      <c r="U2587" s="225"/>
      <c r="V2587" s="225"/>
      <c r="W2587" s="225"/>
      <c r="X2587" s="225"/>
      <c r="Y2587" s="225"/>
      <c r="Z2587" s="225"/>
      <c r="AA2587" s="225"/>
      <c r="AB2587" s="225"/>
      <c r="AC2587" s="225"/>
      <c r="AD2587" s="226"/>
      <c r="AE2587" s="226"/>
      <c r="AF2587" s="227"/>
      <c r="AG2587" s="227"/>
      <c r="AH2587" s="50"/>
      <c r="AI2587" s="50"/>
      <c r="AJ2587" s="50"/>
      <c r="AK2587" s="50"/>
      <c r="AL2587" s="50"/>
      <c r="AM2587" s="50"/>
      <c r="AN2587" s="50"/>
      <c r="AO2587" s="50"/>
      <c r="AP2587" s="50"/>
      <c r="AQ2587" s="50"/>
      <c r="AR2587" s="50"/>
      <c r="AS2587" s="50"/>
      <c r="AT2587" s="50"/>
      <c r="AU2587" s="50"/>
      <c r="AV2587" s="50"/>
      <c r="AW2587" s="50"/>
      <c r="AX2587" s="50"/>
      <c r="AY2587" s="50"/>
      <c r="AZ2587" s="50"/>
      <c r="BA2587" s="50"/>
      <c r="BB2587" s="50"/>
      <c r="BC2587" s="50"/>
      <c r="BD2587" s="50"/>
      <c r="BE2587" s="50"/>
      <c r="BF2587" s="50"/>
      <c r="BG2587" s="50"/>
    </row>
    <row r="2588" spans="4:59" s="51" customFormat="1" x14ac:dyDescent="0.25">
      <c r="D2588" s="228"/>
      <c r="G2588" s="224"/>
      <c r="H2588" s="225"/>
      <c r="I2588" s="225"/>
      <c r="J2588" s="225"/>
      <c r="K2588" s="225"/>
      <c r="L2588" s="225"/>
      <c r="M2588" s="225"/>
      <c r="N2588" s="225"/>
      <c r="O2588" s="225"/>
      <c r="P2588" s="225"/>
      <c r="Q2588" s="225"/>
      <c r="R2588" s="225"/>
      <c r="S2588" s="225"/>
      <c r="T2588" s="225"/>
      <c r="U2588" s="225"/>
      <c r="V2588" s="225"/>
      <c r="W2588" s="225"/>
      <c r="X2588" s="225"/>
      <c r="Y2588" s="225"/>
      <c r="Z2588" s="225"/>
      <c r="AA2588" s="225"/>
      <c r="AB2588" s="225"/>
      <c r="AC2588" s="225"/>
      <c r="AD2588" s="226"/>
      <c r="AE2588" s="226"/>
      <c r="AF2588" s="227"/>
      <c r="AG2588" s="227"/>
      <c r="AH2588" s="50"/>
      <c r="AI2588" s="50"/>
      <c r="AJ2588" s="50"/>
      <c r="AK2588" s="50"/>
      <c r="AL2588" s="50"/>
      <c r="AM2588" s="50"/>
      <c r="AN2588" s="50"/>
      <c r="AO2588" s="50"/>
      <c r="AP2588" s="50"/>
      <c r="AQ2588" s="50"/>
      <c r="AR2588" s="50"/>
      <c r="AS2588" s="50"/>
      <c r="AT2588" s="50"/>
      <c r="AU2588" s="50"/>
      <c r="AV2588" s="50"/>
      <c r="AW2588" s="50"/>
      <c r="AX2588" s="50"/>
      <c r="AY2588" s="50"/>
      <c r="AZ2588" s="50"/>
      <c r="BA2588" s="50"/>
      <c r="BB2588" s="50"/>
      <c r="BC2588" s="50"/>
      <c r="BD2588" s="50"/>
      <c r="BE2588" s="50"/>
      <c r="BF2588" s="50"/>
      <c r="BG2588" s="50"/>
    </row>
    <row r="2589" spans="4:59" s="51" customFormat="1" x14ac:dyDescent="0.25">
      <c r="D2589" s="228"/>
      <c r="G2589" s="224"/>
      <c r="H2589" s="225"/>
      <c r="I2589" s="225"/>
      <c r="J2589" s="225"/>
      <c r="K2589" s="225"/>
      <c r="L2589" s="225"/>
      <c r="M2589" s="225"/>
      <c r="N2589" s="225"/>
      <c r="O2589" s="225"/>
      <c r="P2589" s="225"/>
      <c r="Q2589" s="225"/>
      <c r="R2589" s="225"/>
      <c r="S2589" s="225"/>
      <c r="T2589" s="225"/>
      <c r="U2589" s="225"/>
      <c r="V2589" s="225"/>
      <c r="W2589" s="225"/>
      <c r="X2589" s="225"/>
      <c r="Y2589" s="225"/>
      <c r="Z2589" s="225"/>
      <c r="AA2589" s="225"/>
      <c r="AB2589" s="225"/>
      <c r="AC2589" s="225"/>
      <c r="AD2589" s="226"/>
      <c r="AE2589" s="226"/>
      <c r="AF2589" s="227"/>
      <c r="AG2589" s="227"/>
      <c r="AH2589" s="50"/>
      <c r="AI2589" s="50"/>
      <c r="AJ2589" s="50"/>
      <c r="AK2589" s="50"/>
      <c r="AL2589" s="50"/>
      <c r="AM2589" s="50"/>
      <c r="AN2589" s="50"/>
      <c r="AO2589" s="50"/>
      <c r="AP2589" s="50"/>
      <c r="AQ2589" s="50"/>
      <c r="AR2589" s="50"/>
      <c r="AS2589" s="50"/>
      <c r="AT2589" s="50"/>
      <c r="AU2589" s="50"/>
      <c r="AV2589" s="50"/>
      <c r="AW2589" s="50"/>
      <c r="AX2589" s="50"/>
      <c r="AY2589" s="50"/>
      <c r="AZ2589" s="50"/>
      <c r="BA2589" s="50"/>
      <c r="BB2589" s="50"/>
      <c r="BC2589" s="50"/>
      <c r="BD2589" s="50"/>
      <c r="BE2589" s="50"/>
      <c r="BF2589" s="50"/>
      <c r="BG2589" s="50"/>
    </row>
    <row r="2590" spans="4:59" s="51" customFormat="1" x14ac:dyDescent="0.25">
      <c r="D2590" s="228"/>
      <c r="G2590" s="224"/>
      <c r="H2590" s="225"/>
      <c r="I2590" s="225"/>
      <c r="J2590" s="225"/>
      <c r="K2590" s="225"/>
      <c r="L2590" s="225"/>
      <c r="M2590" s="225"/>
      <c r="N2590" s="225"/>
      <c r="O2590" s="225"/>
      <c r="P2590" s="225"/>
      <c r="Q2590" s="225"/>
      <c r="R2590" s="225"/>
      <c r="S2590" s="225"/>
      <c r="T2590" s="225"/>
      <c r="U2590" s="225"/>
      <c r="V2590" s="225"/>
      <c r="W2590" s="225"/>
      <c r="X2590" s="225"/>
      <c r="Y2590" s="225"/>
      <c r="Z2590" s="225"/>
      <c r="AA2590" s="225"/>
      <c r="AB2590" s="225"/>
      <c r="AC2590" s="225"/>
      <c r="AD2590" s="226"/>
      <c r="AE2590" s="226"/>
      <c r="AF2590" s="227"/>
      <c r="AG2590" s="227"/>
      <c r="AH2590" s="50"/>
      <c r="AI2590" s="50"/>
      <c r="AJ2590" s="50"/>
      <c r="AK2590" s="50"/>
      <c r="AL2590" s="50"/>
      <c r="AM2590" s="50"/>
      <c r="AN2590" s="50"/>
      <c r="AO2590" s="50"/>
      <c r="AP2590" s="50"/>
      <c r="AQ2590" s="50"/>
      <c r="AR2590" s="50"/>
      <c r="AS2590" s="50"/>
      <c r="AT2590" s="50"/>
      <c r="AU2590" s="50"/>
      <c r="AV2590" s="50"/>
      <c r="AW2590" s="50"/>
      <c r="AX2590" s="50"/>
      <c r="AY2590" s="50"/>
      <c r="AZ2590" s="50"/>
      <c r="BA2590" s="50"/>
      <c r="BB2590" s="50"/>
      <c r="BC2590" s="50"/>
      <c r="BD2590" s="50"/>
      <c r="BE2590" s="50"/>
      <c r="BF2590" s="50"/>
      <c r="BG2590" s="50"/>
    </row>
    <row r="2591" spans="4:59" s="51" customFormat="1" x14ac:dyDescent="0.25">
      <c r="D2591" s="228"/>
      <c r="G2591" s="224"/>
      <c r="H2591" s="225"/>
      <c r="I2591" s="225"/>
      <c r="J2591" s="225"/>
      <c r="K2591" s="225"/>
      <c r="L2591" s="225"/>
      <c r="M2591" s="225"/>
      <c r="N2591" s="225"/>
      <c r="O2591" s="225"/>
      <c r="P2591" s="225"/>
      <c r="Q2591" s="225"/>
      <c r="R2591" s="225"/>
      <c r="S2591" s="225"/>
      <c r="T2591" s="225"/>
      <c r="U2591" s="225"/>
      <c r="V2591" s="225"/>
      <c r="W2591" s="225"/>
      <c r="X2591" s="225"/>
      <c r="Y2591" s="225"/>
      <c r="Z2591" s="225"/>
      <c r="AA2591" s="225"/>
      <c r="AB2591" s="225"/>
      <c r="AC2591" s="225"/>
      <c r="AD2591" s="226"/>
      <c r="AE2591" s="226"/>
      <c r="AF2591" s="227"/>
      <c r="AG2591" s="227"/>
      <c r="AH2591" s="50"/>
      <c r="AI2591" s="50"/>
      <c r="AJ2591" s="50"/>
      <c r="AK2591" s="50"/>
      <c r="AL2591" s="50"/>
      <c r="AM2591" s="50"/>
      <c r="AN2591" s="50"/>
      <c r="AO2591" s="50"/>
      <c r="AP2591" s="50"/>
      <c r="AQ2591" s="50"/>
      <c r="AR2591" s="50"/>
      <c r="AS2591" s="50"/>
      <c r="AT2591" s="50"/>
      <c r="AU2591" s="50"/>
      <c r="AV2591" s="50"/>
      <c r="AW2591" s="50"/>
      <c r="AX2591" s="50"/>
      <c r="AY2591" s="50"/>
      <c r="AZ2591" s="50"/>
      <c r="BA2591" s="50"/>
      <c r="BB2591" s="50"/>
      <c r="BC2591" s="50"/>
      <c r="BD2591" s="50"/>
      <c r="BE2591" s="50"/>
      <c r="BF2591" s="50"/>
      <c r="BG2591" s="50"/>
    </row>
    <row r="2592" spans="4:59" s="51" customFormat="1" x14ac:dyDescent="0.25">
      <c r="D2592" s="228"/>
      <c r="G2592" s="224"/>
      <c r="H2592" s="225"/>
      <c r="I2592" s="225"/>
      <c r="J2592" s="225"/>
      <c r="K2592" s="225"/>
      <c r="L2592" s="225"/>
      <c r="M2592" s="225"/>
      <c r="N2592" s="225"/>
      <c r="O2592" s="225"/>
      <c r="P2592" s="225"/>
      <c r="Q2592" s="225"/>
      <c r="R2592" s="225"/>
      <c r="S2592" s="225"/>
      <c r="T2592" s="225"/>
      <c r="U2592" s="225"/>
      <c r="V2592" s="225"/>
      <c r="W2592" s="225"/>
      <c r="X2592" s="225"/>
      <c r="Y2592" s="225"/>
      <c r="Z2592" s="225"/>
      <c r="AA2592" s="225"/>
      <c r="AB2592" s="225"/>
      <c r="AC2592" s="225"/>
      <c r="AD2592" s="226"/>
      <c r="AE2592" s="226"/>
      <c r="AF2592" s="227"/>
      <c r="AG2592" s="227"/>
      <c r="AH2592" s="50"/>
      <c r="AI2592" s="50"/>
      <c r="AJ2592" s="50"/>
      <c r="AK2592" s="50"/>
      <c r="AL2592" s="50"/>
      <c r="AM2592" s="50"/>
      <c r="AN2592" s="50"/>
      <c r="AO2592" s="50"/>
      <c r="AP2592" s="50"/>
      <c r="AQ2592" s="50"/>
      <c r="AR2592" s="50"/>
      <c r="AS2592" s="50"/>
      <c r="AT2592" s="50"/>
      <c r="AU2592" s="50"/>
      <c r="AV2592" s="50"/>
      <c r="AW2592" s="50"/>
      <c r="AX2592" s="50"/>
      <c r="AY2592" s="50"/>
      <c r="AZ2592" s="50"/>
      <c r="BA2592" s="50"/>
      <c r="BB2592" s="50"/>
      <c r="BC2592" s="50"/>
      <c r="BD2592" s="50"/>
      <c r="BE2592" s="50"/>
      <c r="BF2592" s="50"/>
      <c r="BG2592" s="50"/>
    </row>
    <row r="2593" spans="4:59" s="51" customFormat="1" x14ac:dyDescent="0.25">
      <c r="D2593" s="228"/>
      <c r="G2593" s="224"/>
      <c r="H2593" s="225"/>
      <c r="I2593" s="225"/>
      <c r="J2593" s="225"/>
      <c r="K2593" s="225"/>
      <c r="L2593" s="225"/>
      <c r="M2593" s="225"/>
      <c r="N2593" s="225"/>
      <c r="O2593" s="225"/>
      <c r="P2593" s="225"/>
      <c r="Q2593" s="225"/>
      <c r="R2593" s="225"/>
      <c r="S2593" s="225"/>
      <c r="T2593" s="225"/>
      <c r="U2593" s="225"/>
      <c r="V2593" s="225"/>
      <c r="W2593" s="225"/>
      <c r="X2593" s="225"/>
      <c r="Y2593" s="225"/>
      <c r="Z2593" s="225"/>
      <c r="AA2593" s="225"/>
      <c r="AB2593" s="225"/>
      <c r="AC2593" s="225"/>
      <c r="AD2593" s="226"/>
      <c r="AE2593" s="226"/>
      <c r="AF2593" s="227"/>
      <c r="AG2593" s="227"/>
      <c r="AH2593" s="50"/>
      <c r="AI2593" s="50"/>
      <c r="AJ2593" s="50"/>
      <c r="AK2593" s="50"/>
      <c r="AL2593" s="50"/>
      <c r="AM2593" s="50"/>
      <c r="AN2593" s="50"/>
      <c r="AO2593" s="50"/>
      <c r="AP2593" s="50"/>
      <c r="AQ2593" s="50"/>
      <c r="AR2593" s="50"/>
      <c r="AS2593" s="50"/>
      <c r="AT2593" s="50"/>
      <c r="AU2593" s="50"/>
      <c r="AV2593" s="50"/>
      <c r="AW2593" s="50"/>
      <c r="AX2593" s="50"/>
      <c r="AY2593" s="50"/>
      <c r="AZ2593" s="50"/>
      <c r="BA2593" s="50"/>
      <c r="BB2593" s="50"/>
      <c r="BC2593" s="50"/>
      <c r="BD2593" s="50"/>
      <c r="BE2593" s="50"/>
      <c r="BF2593" s="50"/>
      <c r="BG2593" s="50"/>
    </row>
    <row r="2594" spans="4:59" s="51" customFormat="1" x14ac:dyDescent="0.25">
      <c r="D2594" s="228"/>
      <c r="G2594" s="224"/>
      <c r="H2594" s="225"/>
      <c r="I2594" s="225"/>
      <c r="J2594" s="225"/>
      <c r="K2594" s="225"/>
      <c r="L2594" s="225"/>
      <c r="M2594" s="225"/>
      <c r="N2594" s="225"/>
      <c r="O2594" s="225"/>
      <c r="P2594" s="225"/>
      <c r="Q2594" s="225"/>
      <c r="R2594" s="225"/>
      <c r="S2594" s="225"/>
      <c r="T2594" s="225"/>
      <c r="U2594" s="225"/>
      <c r="V2594" s="225"/>
      <c r="W2594" s="225"/>
      <c r="X2594" s="225"/>
      <c r="Y2594" s="225"/>
      <c r="Z2594" s="225"/>
      <c r="AA2594" s="225"/>
      <c r="AB2594" s="225"/>
      <c r="AC2594" s="225"/>
      <c r="AD2594" s="226"/>
      <c r="AE2594" s="226"/>
      <c r="AF2594" s="227"/>
      <c r="AG2594" s="227"/>
      <c r="AH2594" s="50"/>
      <c r="AI2594" s="50"/>
      <c r="AJ2594" s="50"/>
      <c r="AK2594" s="50"/>
      <c r="AL2594" s="50"/>
      <c r="AM2594" s="50"/>
      <c r="AN2594" s="50"/>
      <c r="AO2594" s="50"/>
      <c r="AP2594" s="50"/>
      <c r="AQ2594" s="50"/>
      <c r="AR2594" s="50"/>
      <c r="AS2594" s="50"/>
      <c r="AT2594" s="50"/>
      <c r="AU2594" s="50"/>
      <c r="AV2594" s="50"/>
      <c r="AW2594" s="50"/>
      <c r="AX2594" s="50"/>
      <c r="AY2594" s="50"/>
      <c r="AZ2594" s="50"/>
      <c r="BA2594" s="50"/>
      <c r="BB2594" s="50"/>
      <c r="BC2594" s="50"/>
      <c r="BD2594" s="50"/>
      <c r="BE2594" s="50"/>
      <c r="BF2594" s="50"/>
      <c r="BG2594" s="50"/>
    </row>
    <row r="2595" spans="4:59" s="51" customFormat="1" x14ac:dyDescent="0.25">
      <c r="D2595" s="228"/>
      <c r="G2595" s="224"/>
      <c r="H2595" s="225"/>
      <c r="I2595" s="225"/>
      <c r="J2595" s="225"/>
      <c r="K2595" s="225"/>
      <c r="L2595" s="225"/>
      <c r="M2595" s="225"/>
      <c r="N2595" s="225"/>
      <c r="O2595" s="225"/>
      <c r="P2595" s="225"/>
      <c r="Q2595" s="225"/>
      <c r="R2595" s="225"/>
      <c r="S2595" s="225"/>
      <c r="T2595" s="225"/>
      <c r="U2595" s="225"/>
      <c r="V2595" s="225"/>
      <c r="W2595" s="225"/>
      <c r="X2595" s="225"/>
      <c r="Y2595" s="225"/>
      <c r="Z2595" s="225"/>
      <c r="AA2595" s="225"/>
      <c r="AB2595" s="225"/>
      <c r="AC2595" s="225"/>
      <c r="AD2595" s="226"/>
      <c r="AE2595" s="226"/>
      <c r="AF2595" s="227"/>
      <c r="AG2595" s="227"/>
      <c r="AH2595" s="50"/>
      <c r="AI2595" s="50"/>
      <c r="AJ2595" s="50"/>
      <c r="AK2595" s="50"/>
      <c r="AL2595" s="50"/>
      <c r="AM2595" s="50"/>
      <c r="AN2595" s="50"/>
      <c r="AO2595" s="50"/>
      <c r="AP2595" s="50"/>
      <c r="AQ2595" s="50"/>
      <c r="AR2595" s="50"/>
      <c r="AS2595" s="50"/>
      <c r="AT2595" s="50"/>
      <c r="AU2595" s="50"/>
      <c r="AV2595" s="50"/>
      <c r="AW2595" s="50"/>
      <c r="AX2595" s="50"/>
      <c r="AY2595" s="50"/>
      <c r="AZ2595" s="50"/>
      <c r="BA2595" s="50"/>
      <c r="BB2595" s="50"/>
      <c r="BC2595" s="50"/>
      <c r="BD2595" s="50"/>
      <c r="BE2595" s="50"/>
      <c r="BF2595" s="50"/>
      <c r="BG2595" s="50"/>
    </row>
    <row r="2596" spans="4:59" s="51" customFormat="1" x14ac:dyDescent="0.25">
      <c r="D2596" s="228"/>
      <c r="G2596" s="224"/>
      <c r="H2596" s="225"/>
      <c r="I2596" s="225"/>
      <c r="J2596" s="225"/>
      <c r="K2596" s="225"/>
      <c r="L2596" s="225"/>
      <c r="M2596" s="225"/>
      <c r="N2596" s="225"/>
      <c r="O2596" s="225"/>
      <c r="P2596" s="225"/>
      <c r="Q2596" s="225"/>
      <c r="R2596" s="225"/>
      <c r="S2596" s="225"/>
      <c r="T2596" s="225"/>
      <c r="U2596" s="225"/>
      <c r="V2596" s="225"/>
      <c r="W2596" s="225"/>
      <c r="X2596" s="225"/>
      <c r="Y2596" s="225"/>
      <c r="Z2596" s="225"/>
      <c r="AA2596" s="225"/>
      <c r="AB2596" s="225"/>
      <c r="AC2596" s="225"/>
      <c r="AD2596" s="226"/>
      <c r="AE2596" s="226"/>
      <c r="AF2596" s="227"/>
      <c r="AG2596" s="227"/>
      <c r="AH2596" s="50"/>
      <c r="AI2596" s="50"/>
      <c r="AJ2596" s="50"/>
      <c r="AK2596" s="50"/>
      <c r="AL2596" s="50"/>
      <c r="AM2596" s="50"/>
      <c r="AN2596" s="50"/>
      <c r="AO2596" s="50"/>
      <c r="AP2596" s="50"/>
      <c r="AQ2596" s="50"/>
      <c r="AR2596" s="50"/>
      <c r="AS2596" s="50"/>
      <c r="AT2596" s="50"/>
      <c r="AU2596" s="50"/>
      <c r="AV2596" s="50"/>
      <c r="AW2596" s="50"/>
      <c r="AX2596" s="50"/>
      <c r="AY2596" s="50"/>
      <c r="AZ2596" s="50"/>
      <c r="BA2596" s="50"/>
      <c r="BB2596" s="50"/>
      <c r="BC2596" s="50"/>
      <c r="BD2596" s="50"/>
      <c r="BE2596" s="50"/>
      <c r="BF2596" s="50"/>
      <c r="BG2596" s="50"/>
    </row>
    <row r="2597" spans="4:59" s="51" customFormat="1" x14ac:dyDescent="0.25">
      <c r="D2597" s="228"/>
      <c r="G2597" s="224"/>
      <c r="H2597" s="225"/>
      <c r="I2597" s="225"/>
      <c r="J2597" s="225"/>
      <c r="K2597" s="225"/>
      <c r="L2597" s="225"/>
      <c r="M2597" s="225"/>
      <c r="N2597" s="225"/>
      <c r="O2597" s="225"/>
      <c r="P2597" s="225"/>
      <c r="Q2597" s="225"/>
      <c r="R2597" s="225"/>
      <c r="S2597" s="225"/>
      <c r="T2597" s="225"/>
      <c r="U2597" s="225"/>
      <c r="V2597" s="225"/>
      <c r="W2597" s="225"/>
      <c r="X2597" s="225"/>
      <c r="Y2597" s="225"/>
      <c r="Z2597" s="225"/>
      <c r="AA2597" s="225"/>
      <c r="AB2597" s="225"/>
      <c r="AC2597" s="225"/>
      <c r="AD2597" s="226"/>
      <c r="AE2597" s="226"/>
      <c r="AF2597" s="227"/>
      <c r="AG2597" s="227"/>
      <c r="AH2597" s="50"/>
      <c r="AI2597" s="50"/>
      <c r="AJ2597" s="50"/>
      <c r="AK2597" s="50"/>
      <c r="AL2597" s="50"/>
      <c r="AM2597" s="50"/>
      <c r="AN2597" s="50"/>
      <c r="AO2597" s="50"/>
      <c r="AP2597" s="50"/>
      <c r="AQ2597" s="50"/>
      <c r="AR2597" s="50"/>
      <c r="AS2597" s="50"/>
      <c r="AT2597" s="50"/>
      <c r="AU2597" s="50"/>
      <c r="AV2597" s="50"/>
      <c r="AW2597" s="50"/>
      <c r="AX2597" s="50"/>
      <c r="AY2597" s="50"/>
      <c r="AZ2597" s="50"/>
      <c r="BA2597" s="50"/>
      <c r="BB2597" s="50"/>
      <c r="BC2597" s="50"/>
      <c r="BD2597" s="50"/>
      <c r="BE2597" s="50"/>
      <c r="BF2597" s="50"/>
      <c r="BG2597" s="50"/>
    </row>
    <row r="2598" spans="4:59" s="51" customFormat="1" x14ac:dyDescent="0.25">
      <c r="D2598" s="228"/>
      <c r="G2598" s="224"/>
      <c r="H2598" s="225"/>
      <c r="I2598" s="225"/>
      <c r="J2598" s="225"/>
      <c r="K2598" s="225"/>
      <c r="L2598" s="225"/>
      <c r="M2598" s="225"/>
      <c r="N2598" s="225"/>
      <c r="O2598" s="225"/>
      <c r="P2598" s="225"/>
      <c r="Q2598" s="225"/>
      <c r="R2598" s="225"/>
      <c r="S2598" s="225"/>
      <c r="T2598" s="225"/>
      <c r="U2598" s="225"/>
      <c r="V2598" s="225"/>
      <c r="W2598" s="225"/>
      <c r="X2598" s="225"/>
      <c r="Y2598" s="225"/>
      <c r="Z2598" s="225"/>
      <c r="AA2598" s="225"/>
      <c r="AB2598" s="225"/>
      <c r="AC2598" s="225"/>
      <c r="AD2598" s="226"/>
      <c r="AE2598" s="226"/>
      <c r="AF2598" s="227"/>
      <c r="AG2598" s="227"/>
      <c r="AH2598" s="50"/>
      <c r="AI2598" s="50"/>
      <c r="AJ2598" s="50"/>
      <c r="AK2598" s="50"/>
      <c r="AL2598" s="50"/>
      <c r="AM2598" s="50"/>
      <c r="AN2598" s="50"/>
      <c r="AO2598" s="50"/>
      <c r="AP2598" s="50"/>
      <c r="AQ2598" s="50"/>
      <c r="AR2598" s="50"/>
      <c r="AS2598" s="50"/>
      <c r="AT2598" s="50"/>
      <c r="AU2598" s="50"/>
      <c r="AV2598" s="50"/>
      <c r="AW2598" s="50"/>
      <c r="AX2598" s="50"/>
      <c r="AY2598" s="50"/>
      <c r="AZ2598" s="50"/>
      <c r="BA2598" s="50"/>
      <c r="BB2598" s="50"/>
      <c r="BC2598" s="50"/>
      <c r="BD2598" s="50"/>
      <c r="BE2598" s="50"/>
      <c r="BF2598" s="50"/>
      <c r="BG2598" s="50"/>
    </row>
    <row r="2599" spans="4:59" s="51" customFormat="1" x14ac:dyDescent="0.25">
      <c r="D2599" s="228"/>
      <c r="G2599" s="224"/>
      <c r="H2599" s="225"/>
      <c r="I2599" s="225"/>
      <c r="J2599" s="225"/>
      <c r="K2599" s="225"/>
      <c r="L2599" s="225"/>
      <c r="M2599" s="225"/>
      <c r="N2599" s="225"/>
      <c r="O2599" s="225"/>
      <c r="P2599" s="225"/>
      <c r="Q2599" s="225"/>
      <c r="R2599" s="225"/>
      <c r="S2599" s="225"/>
      <c r="T2599" s="225"/>
      <c r="U2599" s="225"/>
      <c r="V2599" s="225"/>
      <c r="W2599" s="225"/>
      <c r="X2599" s="225"/>
      <c r="Y2599" s="225"/>
      <c r="Z2599" s="225"/>
      <c r="AA2599" s="225"/>
      <c r="AB2599" s="225"/>
      <c r="AC2599" s="225"/>
      <c r="AD2599" s="226"/>
      <c r="AE2599" s="226"/>
      <c r="AF2599" s="227"/>
      <c r="AG2599" s="227"/>
      <c r="AH2599" s="50"/>
      <c r="AI2599" s="50"/>
      <c r="AJ2599" s="50"/>
      <c r="AK2599" s="50"/>
      <c r="AL2599" s="50"/>
      <c r="AM2599" s="50"/>
      <c r="AN2599" s="50"/>
      <c r="AO2599" s="50"/>
      <c r="AP2599" s="50"/>
      <c r="AQ2599" s="50"/>
      <c r="AR2599" s="50"/>
      <c r="AS2599" s="50"/>
      <c r="AT2599" s="50"/>
      <c r="AU2599" s="50"/>
      <c r="AV2599" s="50"/>
      <c r="AW2599" s="50"/>
      <c r="AX2599" s="50"/>
      <c r="AY2599" s="50"/>
      <c r="AZ2599" s="50"/>
      <c r="BA2599" s="50"/>
      <c r="BB2599" s="50"/>
      <c r="BC2599" s="50"/>
      <c r="BD2599" s="50"/>
      <c r="BE2599" s="50"/>
      <c r="BF2599" s="50"/>
      <c r="BG2599" s="50"/>
    </row>
    <row r="2600" spans="4:59" s="51" customFormat="1" x14ac:dyDescent="0.25">
      <c r="D2600" s="228"/>
      <c r="G2600" s="224"/>
      <c r="H2600" s="225"/>
      <c r="I2600" s="225"/>
      <c r="J2600" s="225"/>
      <c r="K2600" s="225"/>
      <c r="L2600" s="225"/>
      <c r="M2600" s="225"/>
      <c r="N2600" s="225"/>
      <c r="O2600" s="225"/>
      <c r="P2600" s="225"/>
      <c r="Q2600" s="225"/>
      <c r="R2600" s="225"/>
      <c r="S2600" s="225"/>
      <c r="T2600" s="225"/>
      <c r="U2600" s="225"/>
      <c r="V2600" s="225"/>
      <c r="W2600" s="225"/>
      <c r="X2600" s="225"/>
      <c r="Y2600" s="225"/>
      <c r="Z2600" s="225"/>
      <c r="AA2600" s="225"/>
      <c r="AB2600" s="225"/>
      <c r="AC2600" s="225"/>
      <c r="AD2600" s="226"/>
      <c r="AE2600" s="226"/>
      <c r="AF2600" s="227"/>
      <c r="AG2600" s="227"/>
      <c r="AH2600" s="50"/>
      <c r="AI2600" s="50"/>
      <c r="AJ2600" s="50"/>
      <c r="AK2600" s="50"/>
      <c r="AL2600" s="50"/>
      <c r="AM2600" s="50"/>
      <c r="AN2600" s="50"/>
      <c r="AO2600" s="50"/>
      <c r="AP2600" s="50"/>
      <c r="AQ2600" s="50"/>
      <c r="AR2600" s="50"/>
      <c r="AS2600" s="50"/>
      <c r="AT2600" s="50"/>
      <c r="AU2600" s="50"/>
      <c r="AV2600" s="50"/>
      <c r="AW2600" s="50"/>
      <c r="AX2600" s="50"/>
      <c r="AY2600" s="50"/>
      <c r="AZ2600" s="50"/>
      <c r="BA2600" s="50"/>
      <c r="BB2600" s="50"/>
      <c r="BC2600" s="50"/>
      <c r="BD2600" s="50"/>
      <c r="BE2600" s="50"/>
      <c r="BF2600" s="50"/>
      <c r="BG2600" s="50"/>
    </row>
    <row r="2601" spans="4:59" s="51" customFormat="1" x14ac:dyDescent="0.25">
      <c r="D2601" s="228"/>
      <c r="G2601" s="224"/>
      <c r="H2601" s="225"/>
      <c r="I2601" s="225"/>
      <c r="J2601" s="225"/>
      <c r="K2601" s="225"/>
      <c r="L2601" s="225"/>
      <c r="M2601" s="225"/>
      <c r="N2601" s="225"/>
      <c r="O2601" s="225"/>
      <c r="P2601" s="225"/>
      <c r="Q2601" s="225"/>
      <c r="R2601" s="225"/>
      <c r="S2601" s="225"/>
      <c r="T2601" s="225"/>
      <c r="U2601" s="225"/>
      <c r="V2601" s="225"/>
      <c r="W2601" s="225"/>
      <c r="X2601" s="225"/>
      <c r="Y2601" s="225"/>
      <c r="Z2601" s="225"/>
      <c r="AA2601" s="225"/>
      <c r="AB2601" s="225"/>
      <c r="AC2601" s="225"/>
      <c r="AD2601" s="226"/>
      <c r="AE2601" s="226"/>
      <c r="AF2601" s="227"/>
      <c r="AG2601" s="227"/>
      <c r="AH2601" s="50"/>
      <c r="AI2601" s="50"/>
      <c r="AJ2601" s="50"/>
      <c r="AK2601" s="50"/>
      <c r="AL2601" s="50"/>
      <c r="AM2601" s="50"/>
      <c r="AN2601" s="50"/>
      <c r="AO2601" s="50"/>
      <c r="AP2601" s="50"/>
      <c r="AQ2601" s="50"/>
      <c r="AR2601" s="50"/>
      <c r="AS2601" s="50"/>
      <c r="AT2601" s="50"/>
      <c r="AU2601" s="50"/>
      <c r="AV2601" s="50"/>
      <c r="AW2601" s="50"/>
      <c r="AX2601" s="50"/>
      <c r="AY2601" s="50"/>
      <c r="AZ2601" s="50"/>
      <c r="BA2601" s="50"/>
      <c r="BB2601" s="50"/>
      <c r="BC2601" s="50"/>
      <c r="BD2601" s="50"/>
      <c r="BE2601" s="50"/>
      <c r="BF2601" s="50"/>
      <c r="BG2601" s="50"/>
    </row>
    <row r="2602" spans="4:59" s="51" customFormat="1" x14ac:dyDescent="0.25">
      <c r="D2602" s="228"/>
      <c r="G2602" s="224"/>
      <c r="H2602" s="225"/>
      <c r="I2602" s="225"/>
      <c r="J2602" s="225"/>
      <c r="K2602" s="225"/>
      <c r="L2602" s="225"/>
      <c r="M2602" s="225"/>
      <c r="N2602" s="225"/>
      <c r="O2602" s="225"/>
      <c r="P2602" s="225"/>
      <c r="Q2602" s="225"/>
      <c r="R2602" s="225"/>
      <c r="S2602" s="225"/>
      <c r="T2602" s="225"/>
      <c r="U2602" s="225"/>
      <c r="V2602" s="225"/>
      <c r="W2602" s="225"/>
      <c r="X2602" s="225"/>
      <c r="Y2602" s="225"/>
      <c r="Z2602" s="225"/>
      <c r="AA2602" s="225"/>
      <c r="AB2602" s="225"/>
      <c r="AC2602" s="225"/>
      <c r="AD2602" s="226"/>
      <c r="AE2602" s="226"/>
      <c r="AF2602" s="227"/>
      <c r="AG2602" s="227"/>
      <c r="AH2602" s="50"/>
      <c r="AI2602" s="50"/>
      <c r="AJ2602" s="50"/>
      <c r="AK2602" s="50"/>
      <c r="AL2602" s="50"/>
      <c r="AM2602" s="50"/>
      <c r="AN2602" s="50"/>
      <c r="AO2602" s="50"/>
      <c r="AP2602" s="50"/>
      <c r="AQ2602" s="50"/>
      <c r="AR2602" s="50"/>
      <c r="AS2602" s="50"/>
      <c r="AT2602" s="50"/>
      <c r="AU2602" s="50"/>
      <c r="AV2602" s="50"/>
      <c r="AW2602" s="50"/>
      <c r="AX2602" s="50"/>
      <c r="AY2602" s="50"/>
      <c r="AZ2602" s="50"/>
      <c r="BA2602" s="50"/>
      <c r="BB2602" s="50"/>
      <c r="BC2602" s="50"/>
      <c r="BD2602" s="50"/>
      <c r="BE2602" s="50"/>
      <c r="BF2602" s="50"/>
      <c r="BG2602" s="50"/>
    </row>
    <row r="2603" spans="4:59" s="51" customFormat="1" x14ac:dyDescent="0.25">
      <c r="D2603" s="228"/>
      <c r="G2603" s="224"/>
      <c r="H2603" s="225"/>
      <c r="I2603" s="225"/>
      <c r="J2603" s="225"/>
      <c r="K2603" s="225"/>
      <c r="L2603" s="225"/>
      <c r="M2603" s="225"/>
      <c r="N2603" s="225"/>
      <c r="O2603" s="225"/>
      <c r="P2603" s="225"/>
      <c r="Q2603" s="225"/>
      <c r="R2603" s="225"/>
      <c r="S2603" s="225"/>
      <c r="T2603" s="225"/>
      <c r="U2603" s="225"/>
      <c r="V2603" s="225"/>
      <c r="W2603" s="225"/>
      <c r="X2603" s="225"/>
      <c r="Y2603" s="225"/>
      <c r="Z2603" s="225"/>
      <c r="AA2603" s="225"/>
      <c r="AB2603" s="225"/>
      <c r="AC2603" s="225"/>
      <c r="AD2603" s="226"/>
      <c r="AE2603" s="226"/>
      <c r="AF2603" s="227"/>
      <c r="AG2603" s="227"/>
      <c r="AH2603" s="50"/>
      <c r="AI2603" s="50"/>
      <c r="AJ2603" s="50"/>
      <c r="AK2603" s="50"/>
      <c r="AL2603" s="50"/>
      <c r="AM2603" s="50"/>
      <c r="AN2603" s="50"/>
      <c r="AO2603" s="50"/>
      <c r="AP2603" s="50"/>
      <c r="AQ2603" s="50"/>
      <c r="AR2603" s="50"/>
      <c r="AS2603" s="50"/>
      <c r="AT2603" s="50"/>
      <c r="AU2603" s="50"/>
      <c r="AV2603" s="50"/>
      <c r="AW2603" s="50"/>
      <c r="AX2603" s="50"/>
      <c r="AY2603" s="50"/>
      <c r="AZ2603" s="50"/>
      <c r="BA2603" s="50"/>
      <c r="BB2603" s="50"/>
      <c r="BC2603" s="50"/>
      <c r="BD2603" s="50"/>
      <c r="BE2603" s="50"/>
      <c r="BF2603" s="50"/>
      <c r="BG2603" s="50"/>
    </row>
    <row r="2604" spans="4:59" s="51" customFormat="1" x14ac:dyDescent="0.25">
      <c r="D2604" s="228"/>
      <c r="G2604" s="224"/>
      <c r="H2604" s="225"/>
      <c r="I2604" s="225"/>
      <c r="J2604" s="225"/>
      <c r="K2604" s="225"/>
      <c r="L2604" s="225"/>
      <c r="M2604" s="225"/>
      <c r="N2604" s="225"/>
      <c r="O2604" s="225"/>
      <c r="P2604" s="225"/>
      <c r="Q2604" s="225"/>
      <c r="R2604" s="225"/>
      <c r="S2604" s="225"/>
      <c r="T2604" s="225"/>
      <c r="U2604" s="225"/>
      <c r="V2604" s="225"/>
      <c r="W2604" s="225"/>
      <c r="X2604" s="225"/>
      <c r="Y2604" s="225"/>
      <c r="Z2604" s="225"/>
      <c r="AA2604" s="225"/>
      <c r="AB2604" s="225"/>
      <c r="AC2604" s="225"/>
      <c r="AD2604" s="226"/>
      <c r="AE2604" s="226"/>
      <c r="AF2604" s="227"/>
      <c r="AG2604" s="227"/>
      <c r="AH2604" s="50"/>
      <c r="AI2604" s="50"/>
      <c r="AJ2604" s="50"/>
      <c r="AK2604" s="50"/>
      <c r="AL2604" s="50"/>
      <c r="AM2604" s="50"/>
      <c r="AN2604" s="50"/>
      <c r="AO2604" s="50"/>
      <c r="AP2604" s="50"/>
      <c r="AQ2604" s="50"/>
      <c r="AR2604" s="50"/>
      <c r="AS2604" s="50"/>
      <c r="AT2604" s="50"/>
      <c r="AU2604" s="50"/>
      <c r="AV2604" s="50"/>
      <c r="AW2604" s="50"/>
      <c r="AX2604" s="50"/>
      <c r="AY2604" s="50"/>
      <c r="AZ2604" s="50"/>
      <c r="BA2604" s="50"/>
      <c r="BB2604" s="50"/>
      <c r="BC2604" s="50"/>
      <c r="BD2604" s="50"/>
      <c r="BE2604" s="50"/>
      <c r="BF2604" s="50"/>
      <c r="BG2604" s="50"/>
    </row>
    <row r="2605" spans="4:59" s="51" customFormat="1" x14ac:dyDescent="0.25">
      <c r="D2605" s="228"/>
      <c r="G2605" s="224"/>
      <c r="H2605" s="225"/>
      <c r="I2605" s="225"/>
      <c r="J2605" s="225"/>
      <c r="K2605" s="225"/>
      <c r="L2605" s="225"/>
      <c r="M2605" s="225"/>
      <c r="N2605" s="225"/>
      <c r="O2605" s="225"/>
      <c r="P2605" s="225"/>
      <c r="Q2605" s="225"/>
      <c r="R2605" s="225"/>
      <c r="S2605" s="225"/>
      <c r="T2605" s="225"/>
      <c r="U2605" s="225"/>
      <c r="V2605" s="225"/>
      <c r="W2605" s="225"/>
      <c r="X2605" s="225"/>
      <c r="Y2605" s="225"/>
      <c r="Z2605" s="225"/>
      <c r="AA2605" s="225"/>
      <c r="AB2605" s="225"/>
      <c r="AC2605" s="225"/>
      <c r="AD2605" s="226"/>
      <c r="AE2605" s="226"/>
      <c r="AF2605" s="227"/>
      <c r="AG2605" s="227"/>
      <c r="AH2605" s="50"/>
      <c r="AI2605" s="50"/>
      <c r="AJ2605" s="50"/>
      <c r="AK2605" s="50"/>
      <c r="AL2605" s="50"/>
      <c r="AM2605" s="50"/>
      <c r="AN2605" s="50"/>
      <c r="AO2605" s="50"/>
      <c r="AP2605" s="50"/>
      <c r="AQ2605" s="50"/>
      <c r="AR2605" s="50"/>
      <c r="AS2605" s="50"/>
      <c r="AT2605" s="50"/>
      <c r="AU2605" s="50"/>
      <c r="AV2605" s="50"/>
      <c r="AW2605" s="50"/>
      <c r="AX2605" s="50"/>
      <c r="AY2605" s="50"/>
      <c r="AZ2605" s="50"/>
      <c r="BA2605" s="50"/>
      <c r="BB2605" s="50"/>
      <c r="BC2605" s="50"/>
      <c r="BD2605" s="50"/>
      <c r="BE2605" s="50"/>
      <c r="BF2605" s="50"/>
      <c r="BG2605" s="50"/>
    </row>
    <row r="2606" spans="4:59" s="51" customFormat="1" x14ac:dyDescent="0.25">
      <c r="D2606" s="228"/>
      <c r="G2606" s="224"/>
      <c r="H2606" s="225"/>
      <c r="I2606" s="225"/>
      <c r="J2606" s="225"/>
      <c r="K2606" s="225"/>
      <c r="L2606" s="225"/>
      <c r="M2606" s="225"/>
      <c r="N2606" s="225"/>
      <c r="O2606" s="225"/>
      <c r="P2606" s="225"/>
      <c r="Q2606" s="225"/>
      <c r="R2606" s="225"/>
      <c r="S2606" s="225"/>
      <c r="T2606" s="225"/>
      <c r="U2606" s="225"/>
      <c r="V2606" s="225"/>
      <c r="W2606" s="225"/>
      <c r="X2606" s="225"/>
      <c r="Y2606" s="225"/>
      <c r="Z2606" s="225"/>
      <c r="AA2606" s="225"/>
      <c r="AB2606" s="225"/>
      <c r="AC2606" s="225"/>
      <c r="AD2606" s="226"/>
      <c r="AE2606" s="226"/>
      <c r="AF2606" s="227"/>
      <c r="AG2606" s="227"/>
      <c r="AH2606" s="50"/>
      <c r="AI2606" s="50"/>
      <c r="AJ2606" s="50"/>
      <c r="AK2606" s="50"/>
      <c r="AL2606" s="50"/>
      <c r="AM2606" s="50"/>
      <c r="AN2606" s="50"/>
      <c r="AO2606" s="50"/>
      <c r="AP2606" s="50"/>
      <c r="AQ2606" s="50"/>
      <c r="AR2606" s="50"/>
      <c r="AS2606" s="50"/>
      <c r="AT2606" s="50"/>
      <c r="AU2606" s="50"/>
      <c r="AV2606" s="50"/>
      <c r="AW2606" s="50"/>
      <c r="AX2606" s="50"/>
      <c r="AY2606" s="50"/>
      <c r="AZ2606" s="50"/>
      <c r="BA2606" s="50"/>
      <c r="BB2606" s="50"/>
      <c r="BC2606" s="50"/>
      <c r="BD2606" s="50"/>
      <c r="BE2606" s="50"/>
      <c r="BF2606" s="50"/>
      <c r="BG2606" s="50"/>
    </row>
    <row r="2607" spans="4:59" s="51" customFormat="1" x14ac:dyDescent="0.25">
      <c r="D2607" s="228"/>
      <c r="G2607" s="224"/>
      <c r="H2607" s="225"/>
      <c r="I2607" s="225"/>
      <c r="J2607" s="225"/>
      <c r="K2607" s="225"/>
      <c r="L2607" s="225"/>
      <c r="M2607" s="225"/>
      <c r="N2607" s="225"/>
      <c r="O2607" s="225"/>
      <c r="P2607" s="225"/>
      <c r="Q2607" s="225"/>
      <c r="R2607" s="225"/>
      <c r="S2607" s="225"/>
      <c r="T2607" s="225"/>
      <c r="U2607" s="225"/>
      <c r="V2607" s="225"/>
      <c r="W2607" s="225"/>
      <c r="X2607" s="225"/>
      <c r="Y2607" s="225"/>
      <c r="Z2607" s="225"/>
      <c r="AA2607" s="225"/>
      <c r="AB2607" s="225"/>
      <c r="AC2607" s="225"/>
      <c r="AD2607" s="226"/>
      <c r="AE2607" s="226"/>
      <c r="AF2607" s="227"/>
      <c r="AG2607" s="227"/>
      <c r="AH2607" s="50"/>
      <c r="AI2607" s="50"/>
      <c r="AJ2607" s="50"/>
      <c r="AK2607" s="50"/>
      <c r="AL2607" s="50"/>
      <c r="AM2607" s="50"/>
      <c r="AN2607" s="50"/>
      <c r="AO2607" s="50"/>
      <c r="AP2607" s="50"/>
      <c r="AQ2607" s="50"/>
      <c r="AR2607" s="50"/>
      <c r="AS2607" s="50"/>
      <c r="AT2607" s="50"/>
      <c r="AU2607" s="50"/>
      <c r="AV2607" s="50"/>
      <c r="AW2607" s="50"/>
      <c r="AX2607" s="50"/>
      <c r="AY2607" s="50"/>
      <c r="AZ2607" s="50"/>
      <c r="BA2607" s="50"/>
      <c r="BB2607" s="50"/>
      <c r="BC2607" s="50"/>
      <c r="BD2607" s="50"/>
      <c r="BE2607" s="50"/>
      <c r="BF2607" s="50"/>
      <c r="BG2607" s="50"/>
    </row>
    <row r="2608" spans="4:59" s="51" customFormat="1" x14ac:dyDescent="0.25">
      <c r="D2608" s="228"/>
      <c r="G2608" s="224"/>
      <c r="H2608" s="225"/>
      <c r="I2608" s="225"/>
      <c r="J2608" s="225"/>
      <c r="K2608" s="225"/>
      <c r="L2608" s="225"/>
      <c r="M2608" s="225"/>
      <c r="N2608" s="225"/>
      <c r="O2608" s="225"/>
      <c r="P2608" s="225"/>
      <c r="Q2608" s="225"/>
      <c r="R2608" s="225"/>
      <c r="S2608" s="225"/>
      <c r="T2608" s="225"/>
      <c r="U2608" s="225"/>
      <c r="V2608" s="225"/>
      <c r="W2608" s="225"/>
      <c r="X2608" s="225"/>
      <c r="Y2608" s="225"/>
      <c r="Z2608" s="225"/>
      <c r="AA2608" s="225"/>
      <c r="AB2608" s="225"/>
      <c r="AC2608" s="225"/>
      <c r="AD2608" s="226"/>
      <c r="AE2608" s="226"/>
      <c r="AF2608" s="227"/>
      <c r="AG2608" s="227"/>
      <c r="AH2608" s="50"/>
      <c r="AI2608" s="50"/>
      <c r="AJ2608" s="50"/>
      <c r="AK2608" s="50"/>
      <c r="AL2608" s="50"/>
      <c r="AM2608" s="50"/>
      <c r="AN2608" s="50"/>
      <c r="AO2608" s="50"/>
      <c r="AP2608" s="50"/>
      <c r="AQ2608" s="50"/>
      <c r="AR2608" s="50"/>
      <c r="AS2608" s="50"/>
      <c r="AT2608" s="50"/>
      <c r="AU2608" s="50"/>
      <c r="AV2608" s="50"/>
      <c r="AW2608" s="50"/>
      <c r="AX2608" s="50"/>
      <c r="AY2608" s="50"/>
      <c r="AZ2608" s="50"/>
      <c r="BA2608" s="50"/>
      <c r="BB2608" s="50"/>
      <c r="BC2608" s="50"/>
      <c r="BD2608" s="50"/>
      <c r="BE2608" s="50"/>
      <c r="BF2608" s="50"/>
      <c r="BG2608" s="50"/>
    </row>
    <row r="2609" spans="4:59" s="51" customFormat="1" x14ac:dyDescent="0.25">
      <c r="D2609" s="228"/>
      <c r="G2609" s="224"/>
      <c r="H2609" s="225"/>
      <c r="I2609" s="225"/>
      <c r="J2609" s="225"/>
      <c r="K2609" s="225"/>
      <c r="L2609" s="225"/>
      <c r="M2609" s="225"/>
      <c r="N2609" s="225"/>
      <c r="O2609" s="225"/>
      <c r="P2609" s="225"/>
      <c r="Q2609" s="225"/>
      <c r="R2609" s="225"/>
      <c r="S2609" s="225"/>
      <c r="T2609" s="225"/>
      <c r="U2609" s="225"/>
      <c r="V2609" s="225"/>
      <c r="W2609" s="225"/>
      <c r="X2609" s="225"/>
      <c r="Y2609" s="225"/>
      <c r="Z2609" s="225"/>
      <c r="AA2609" s="225"/>
      <c r="AB2609" s="225"/>
      <c r="AC2609" s="225"/>
      <c r="AD2609" s="226"/>
      <c r="AE2609" s="226"/>
      <c r="AF2609" s="227"/>
      <c r="AG2609" s="227"/>
      <c r="AH2609" s="50"/>
      <c r="AI2609" s="50"/>
      <c r="AJ2609" s="50"/>
      <c r="AK2609" s="50"/>
      <c r="AL2609" s="50"/>
      <c r="AM2609" s="50"/>
      <c r="AN2609" s="50"/>
      <c r="AO2609" s="50"/>
      <c r="AP2609" s="50"/>
      <c r="AQ2609" s="50"/>
      <c r="AR2609" s="50"/>
      <c r="AS2609" s="50"/>
      <c r="AT2609" s="50"/>
      <c r="AU2609" s="50"/>
      <c r="AV2609" s="50"/>
      <c r="AW2609" s="50"/>
      <c r="AX2609" s="50"/>
      <c r="AY2609" s="50"/>
      <c r="AZ2609" s="50"/>
      <c r="BA2609" s="50"/>
      <c r="BB2609" s="50"/>
      <c r="BC2609" s="50"/>
      <c r="BD2609" s="50"/>
      <c r="BE2609" s="50"/>
      <c r="BF2609" s="50"/>
      <c r="BG2609" s="50"/>
    </row>
    <row r="2610" spans="4:59" s="51" customFormat="1" x14ac:dyDescent="0.25">
      <c r="D2610" s="228"/>
      <c r="G2610" s="224"/>
      <c r="H2610" s="225"/>
      <c r="I2610" s="225"/>
      <c r="J2610" s="225"/>
      <c r="K2610" s="225"/>
      <c r="L2610" s="225"/>
      <c r="M2610" s="225"/>
      <c r="N2610" s="225"/>
      <c r="O2610" s="225"/>
      <c r="P2610" s="225"/>
      <c r="Q2610" s="225"/>
      <c r="R2610" s="225"/>
      <c r="S2610" s="225"/>
      <c r="T2610" s="225"/>
      <c r="U2610" s="225"/>
      <c r="V2610" s="225"/>
      <c r="W2610" s="225"/>
      <c r="X2610" s="225"/>
      <c r="Y2610" s="225"/>
      <c r="Z2610" s="225"/>
      <c r="AA2610" s="225"/>
      <c r="AB2610" s="225"/>
      <c r="AC2610" s="225"/>
      <c r="AD2610" s="226"/>
      <c r="AE2610" s="226"/>
      <c r="AF2610" s="227"/>
      <c r="AG2610" s="227"/>
      <c r="AH2610" s="50"/>
      <c r="AI2610" s="50"/>
      <c r="AJ2610" s="50"/>
      <c r="AK2610" s="50"/>
      <c r="AL2610" s="50"/>
      <c r="AM2610" s="50"/>
      <c r="AN2610" s="50"/>
      <c r="AO2610" s="50"/>
      <c r="AP2610" s="50"/>
      <c r="AQ2610" s="50"/>
      <c r="AR2610" s="50"/>
      <c r="AS2610" s="50"/>
      <c r="AT2610" s="50"/>
      <c r="AU2610" s="50"/>
      <c r="AV2610" s="50"/>
      <c r="AW2610" s="50"/>
      <c r="AX2610" s="50"/>
      <c r="AY2610" s="50"/>
      <c r="AZ2610" s="50"/>
      <c r="BA2610" s="50"/>
      <c r="BB2610" s="50"/>
      <c r="BC2610" s="50"/>
      <c r="BD2610" s="50"/>
      <c r="BE2610" s="50"/>
      <c r="BF2610" s="50"/>
      <c r="BG2610" s="50"/>
    </row>
    <row r="2611" spans="4:59" s="51" customFormat="1" x14ac:dyDescent="0.25">
      <c r="D2611" s="228"/>
      <c r="G2611" s="224"/>
      <c r="H2611" s="225"/>
      <c r="I2611" s="225"/>
      <c r="J2611" s="225"/>
      <c r="K2611" s="225"/>
      <c r="L2611" s="225"/>
      <c r="M2611" s="225"/>
      <c r="N2611" s="225"/>
      <c r="O2611" s="225"/>
      <c r="P2611" s="225"/>
      <c r="Q2611" s="225"/>
      <c r="R2611" s="225"/>
      <c r="S2611" s="225"/>
      <c r="T2611" s="225"/>
      <c r="U2611" s="225"/>
      <c r="V2611" s="225"/>
      <c r="W2611" s="225"/>
      <c r="X2611" s="225"/>
      <c r="Y2611" s="225"/>
      <c r="Z2611" s="225"/>
      <c r="AA2611" s="225"/>
      <c r="AB2611" s="225"/>
      <c r="AC2611" s="225"/>
      <c r="AD2611" s="226"/>
      <c r="AE2611" s="226"/>
      <c r="AF2611" s="227"/>
      <c r="AG2611" s="227"/>
      <c r="AH2611" s="50"/>
      <c r="AI2611" s="50"/>
      <c r="AJ2611" s="50"/>
      <c r="AK2611" s="50"/>
      <c r="AL2611" s="50"/>
      <c r="AM2611" s="50"/>
      <c r="AN2611" s="50"/>
      <c r="AO2611" s="50"/>
      <c r="AP2611" s="50"/>
      <c r="AQ2611" s="50"/>
      <c r="AR2611" s="50"/>
      <c r="AS2611" s="50"/>
      <c r="AT2611" s="50"/>
      <c r="AU2611" s="50"/>
      <c r="AV2611" s="50"/>
      <c r="AW2611" s="50"/>
      <c r="AX2611" s="50"/>
      <c r="AY2611" s="50"/>
      <c r="AZ2611" s="50"/>
      <c r="BA2611" s="50"/>
      <c r="BB2611" s="50"/>
      <c r="BC2611" s="50"/>
      <c r="BD2611" s="50"/>
      <c r="BE2611" s="50"/>
      <c r="BF2611" s="50"/>
      <c r="BG2611" s="50"/>
    </row>
    <row r="2612" spans="4:59" s="51" customFormat="1" x14ac:dyDescent="0.25">
      <c r="D2612" s="228"/>
      <c r="G2612" s="224"/>
      <c r="H2612" s="225"/>
      <c r="I2612" s="225"/>
      <c r="J2612" s="225"/>
      <c r="K2612" s="225"/>
      <c r="L2612" s="225"/>
      <c r="M2612" s="225"/>
      <c r="N2612" s="225"/>
      <c r="O2612" s="225"/>
      <c r="P2612" s="225"/>
      <c r="Q2612" s="225"/>
      <c r="R2612" s="225"/>
      <c r="S2612" s="225"/>
      <c r="T2612" s="225"/>
      <c r="U2612" s="225"/>
      <c r="V2612" s="225"/>
      <c r="W2612" s="225"/>
      <c r="X2612" s="225"/>
      <c r="Y2612" s="225"/>
      <c r="Z2612" s="225"/>
      <c r="AA2612" s="225"/>
      <c r="AB2612" s="225"/>
      <c r="AC2612" s="225"/>
      <c r="AD2612" s="226"/>
      <c r="AE2612" s="226"/>
      <c r="AF2612" s="227"/>
      <c r="AG2612" s="227"/>
      <c r="AH2612" s="50"/>
      <c r="AI2612" s="50"/>
      <c r="AJ2612" s="50"/>
      <c r="AK2612" s="50"/>
      <c r="AL2612" s="50"/>
      <c r="AM2612" s="50"/>
      <c r="AN2612" s="50"/>
      <c r="AO2612" s="50"/>
      <c r="AP2612" s="50"/>
      <c r="AQ2612" s="50"/>
      <c r="AR2612" s="50"/>
      <c r="AS2612" s="50"/>
      <c r="AT2612" s="50"/>
      <c r="AU2612" s="50"/>
      <c r="AV2612" s="50"/>
      <c r="AW2612" s="50"/>
      <c r="AX2612" s="50"/>
      <c r="AY2612" s="50"/>
      <c r="AZ2612" s="50"/>
      <c r="BA2612" s="50"/>
      <c r="BB2612" s="50"/>
      <c r="BC2612" s="50"/>
      <c r="BD2612" s="50"/>
      <c r="BE2612" s="50"/>
      <c r="BF2612" s="50"/>
      <c r="BG2612" s="50"/>
    </row>
    <row r="2613" spans="4:59" s="51" customFormat="1" x14ac:dyDescent="0.25">
      <c r="D2613" s="228"/>
      <c r="G2613" s="224"/>
      <c r="H2613" s="225"/>
      <c r="I2613" s="225"/>
      <c r="J2613" s="225"/>
      <c r="K2613" s="225"/>
      <c r="L2613" s="225"/>
      <c r="M2613" s="225"/>
      <c r="N2613" s="225"/>
      <c r="O2613" s="225"/>
      <c r="P2613" s="225"/>
      <c r="Q2613" s="225"/>
      <c r="R2613" s="225"/>
      <c r="S2613" s="225"/>
      <c r="T2613" s="225"/>
      <c r="U2613" s="225"/>
      <c r="V2613" s="225"/>
      <c r="W2613" s="225"/>
      <c r="X2613" s="225"/>
      <c r="Y2613" s="225"/>
      <c r="Z2613" s="225"/>
      <c r="AA2613" s="225"/>
      <c r="AB2613" s="225"/>
      <c r="AC2613" s="225"/>
      <c r="AD2613" s="226"/>
      <c r="AE2613" s="226"/>
      <c r="AF2613" s="227"/>
      <c r="AG2613" s="227"/>
      <c r="AH2613" s="50"/>
      <c r="AI2613" s="50"/>
      <c r="AJ2613" s="50"/>
      <c r="AK2613" s="50"/>
      <c r="AL2613" s="50"/>
      <c r="AM2613" s="50"/>
      <c r="AN2613" s="50"/>
      <c r="AO2613" s="50"/>
      <c r="AP2613" s="50"/>
      <c r="AQ2613" s="50"/>
      <c r="AR2613" s="50"/>
      <c r="AS2613" s="50"/>
      <c r="AT2613" s="50"/>
      <c r="AU2613" s="50"/>
      <c r="AV2613" s="50"/>
      <c r="AW2613" s="50"/>
      <c r="AX2613" s="50"/>
      <c r="AY2613" s="50"/>
      <c r="AZ2613" s="50"/>
      <c r="BA2613" s="50"/>
      <c r="BB2613" s="50"/>
      <c r="BC2613" s="50"/>
      <c r="BD2613" s="50"/>
      <c r="BE2613" s="50"/>
      <c r="BF2613" s="50"/>
      <c r="BG2613" s="50"/>
    </row>
    <row r="2614" spans="4:59" s="51" customFormat="1" x14ac:dyDescent="0.25">
      <c r="D2614" s="228"/>
      <c r="G2614" s="224"/>
      <c r="H2614" s="225"/>
      <c r="I2614" s="225"/>
      <c r="J2614" s="225"/>
      <c r="K2614" s="225"/>
      <c r="L2614" s="225"/>
      <c r="M2614" s="225"/>
      <c r="N2614" s="225"/>
      <c r="O2614" s="225"/>
      <c r="P2614" s="225"/>
      <c r="Q2614" s="225"/>
      <c r="R2614" s="225"/>
      <c r="S2614" s="225"/>
      <c r="T2614" s="225"/>
      <c r="U2614" s="225"/>
      <c r="V2614" s="225"/>
      <c r="W2614" s="225"/>
      <c r="X2614" s="225"/>
      <c r="Y2614" s="225"/>
      <c r="Z2614" s="225"/>
      <c r="AA2614" s="225"/>
      <c r="AB2614" s="225"/>
      <c r="AC2614" s="225"/>
      <c r="AD2614" s="226"/>
      <c r="AE2614" s="226"/>
      <c r="AF2614" s="227"/>
      <c r="AG2614" s="227"/>
      <c r="AH2614" s="50"/>
      <c r="AI2614" s="50"/>
      <c r="AJ2614" s="50"/>
      <c r="AK2614" s="50"/>
      <c r="AL2614" s="50"/>
      <c r="AM2614" s="50"/>
      <c r="AN2614" s="50"/>
      <c r="AO2614" s="50"/>
      <c r="AP2614" s="50"/>
      <c r="AQ2614" s="50"/>
      <c r="AR2614" s="50"/>
      <c r="AS2614" s="50"/>
      <c r="AT2614" s="50"/>
      <c r="AU2614" s="50"/>
      <c r="AV2614" s="50"/>
      <c r="AW2614" s="50"/>
      <c r="AX2614" s="50"/>
      <c r="AY2614" s="50"/>
      <c r="AZ2614" s="50"/>
      <c r="BA2614" s="50"/>
      <c r="BB2614" s="50"/>
      <c r="BC2614" s="50"/>
      <c r="BD2614" s="50"/>
      <c r="BE2614" s="50"/>
      <c r="BF2614" s="50"/>
      <c r="BG2614" s="50"/>
    </row>
    <row r="2615" spans="4:59" s="51" customFormat="1" x14ac:dyDescent="0.25">
      <c r="D2615" s="228"/>
      <c r="G2615" s="224"/>
      <c r="H2615" s="225"/>
      <c r="I2615" s="225"/>
      <c r="J2615" s="225"/>
      <c r="K2615" s="225"/>
      <c r="L2615" s="225"/>
      <c r="M2615" s="225"/>
      <c r="N2615" s="225"/>
      <c r="O2615" s="225"/>
      <c r="P2615" s="225"/>
      <c r="Q2615" s="225"/>
      <c r="R2615" s="225"/>
      <c r="S2615" s="225"/>
      <c r="T2615" s="225"/>
      <c r="U2615" s="225"/>
      <c r="V2615" s="225"/>
      <c r="W2615" s="225"/>
      <c r="X2615" s="225"/>
      <c r="Y2615" s="225"/>
      <c r="Z2615" s="225"/>
      <c r="AA2615" s="225"/>
      <c r="AB2615" s="225"/>
      <c r="AC2615" s="225"/>
      <c r="AD2615" s="226"/>
      <c r="AE2615" s="226"/>
      <c r="AF2615" s="227"/>
      <c r="AG2615" s="227"/>
      <c r="AH2615" s="50"/>
      <c r="AI2615" s="50"/>
      <c r="AJ2615" s="50"/>
      <c r="AK2615" s="50"/>
      <c r="AL2615" s="50"/>
      <c r="AM2615" s="50"/>
      <c r="AN2615" s="50"/>
      <c r="AO2615" s="50"/>
      <c r="AP2615" s="50"/>
      <c r="AQ2615" s="50"/>
      <c r="AR2615" s="50"/>
      <c r="AS2615" s="50"/>
      <c r="AT2615" s="50"/>
      <c r="AU2615" s="50"/>
      <c r="AV2615" s="50"/>
      <c r="AW2615" s="50"/>
      <c r="AX2615" s="50"/>
      <c r="AY2615" s="50"/>
      <c r="AZ2615" s="50"/>
      <c r="BA2615" s="50"/>
      <c r="BB2615" s="50"/>
      <c r="BC2615" s="50"/>
      <c r="BD2615" s="50"/>
      <c r="BE2615" s="50"/>
      <c r="BF2615" s="50"/>
      <c r="BG2615" s="50"/>
    </row>
    <row r="2616" spans="4:59" s="51" customFormat="1" x14ac:dyDescent="0.25">
      <c r="D2616" s="228"/>
      <c r="G2616" s="224"/>
      <c r="H2616" s="225"/>
      <c r="I2616" s="225"/>
      <c r="J2616" s="225"/>
      <c r="K2616" s="225"/>
      <c r="L2616" s="225"/>
      <c r="M2616" s="225"/>
      <c r="N2616" s="225"/>
      <c r="O2616" s="225"/>
      <c r="P2616" s="225"/>
      <c r="Q2616" s="225"/>
      <c r="R2616" s="225"/>
      <c r="S2616" s="225"/>
      <c r="T2616" s="225"/>
      <c r="U2616" s="225"/>
      <c r="V2616" s="225"/>
      <c r="W2616" s="225"/>
      <c r="X2616" s="225"/>
      <c r="Y2616" s="225"/>
      <c r="Z2616" s="225"/>
      <c r="AA2616" s="225"/>
      <c r="AB2616" s="225"/>
      <c r="AC2616" s="225"/>
      <c r="AD2616" s="226"/>
      <c r="AE2616" s="226"/>
      <c r="AF2616" s="227"/>
      <c r="AG2616" s="227"/>
      <c r="AH2616" s="50"/>
      <c r="AI2616" s="50"/>
      <c r="AJ2616" s="50"/>
      <c r="AK2616" s="50"/>
      <c r="AL2616" s="50"/>
      <c r="AM2616" s="50"/>
      <c r="AN2616" s="50"/>
      <c r="AO2616" s="50"/>
      <c r="AP2616" s="50"/>
      <c r="AQ2616" s="50"/>
      <c r="AR2616" s="50"/>
      <c r="AS2616" s="50"/>
      <c r="AT2616" s="50"/>
      <c r="AU2616" s="50"/>
      <c r="AV2616" s="50"/>
      <c r="AW2616" s="50"/>
      <c r="AX2616" s="50"/>
      <c r="AY2616" s="50"/>
      <c r="AZ2616" s="50"/>
      <c r="BA2616" s="50"/>
      <c r="BB2616" s="50"/>
      <c r="BC2616" s="50"/>
      <c r="BD2616" s="50"/>
      <c r="BE2616" s="50"/>
      <c r="BF2616" s="50"/>
      <c r="BG2616" s="50"/>
    </row>
    <row r="2617" spans="4:59" s="51" customFormat="1" x14ac:dyDescent="0.25">
      <c r="D2617" s="228"/>
      <c r="G2617" s="224"/>
      <c r="H2617" s="225"/>
      <c r="I2617" s="225"/>
      <c r="J2617" s="225"/>
      <c r="K2617" s="225"/>
      <c r="L2617" s="225"/>
      <c r="M2617" s="225"/>
      <c r="N2617" s="225"/>
      <c r="O2617" s="225"/>
      <c r="P2617" s="225"/>
      <c r="Q2617" s="225"/>
      <c r="R2617" s="225"/>
      <c r="S2617" s="225"/>
      <c r="T2617" s="225"/>
      <c r="U2617" s="225"/>
      <c r="V2617" s="225"/>
      <c r="W2617" s="225"/>
      <c r="X2617" s="225"/>
      <c r="Y2617" s="225"/>
      <c r="Z2617" s="225"/>
      <c r="AA2617" s="225"/>
      <c r="AB2617" s="225"/>
      <c r="AC2617" s="225"/>
      <c r="AD2617" s="226"/>
      <c r="AE2617" s="226"/>
      <c r="AF2617" s="227"/>
      <c r="AG2617" s="227"/>
      <c r="AH2617" s="50"/>
      <c r="AI2617" s="50"/>
      <c r="AJ2617" s="50"/>
      <c r="AK2617" s="50"/>
      <c r="AL2617" s="50"/>
      <c r="AM2617" s="50"/>
      <c r="AN2617" s="50"/>
      <c r="AO2617" s="50"/>
      <c r="AP2617" s="50"/>
      <c r="AQ2617" s="50"/>
      <c r="AR2617" s="50"/>
      <c r="AS2617" s="50"/>
      <c r="AT2617" s="50"/>
      <c r="AU2617" s="50"/>
      <c r="AV2617" s="50"/>
      <c r="AW2617" s="50"/>
      <c r="AX2617" s="50"/>
      <c r="AY2617" s="50"/>
      <c r="AZ2617" s="50"/>
      <c r="BA2617" s="50"/>
      <c r="BB2617" s="50"/>
      <c r="BC2617" s="50"/>
      <c r="BD2617" s="50"/>
      <c r="BE2617" s="50"/>
      <c r="BF2617" s="50"/>
      <c r="BG2617" s="50"/>
    </row>
    <row r="2618" spans="4:59" s="51" customFormat="1" x14ac:dyDescent="0.25">
      <c r="D2618" s="228"/>
      <c r="G2618" s="224"/>
      <c r="H2618" s="225"/>
      <c r="I2618" s="225"/>
      <c r="J2618" s="225"/>
      <c r="K2618" s="225"/>
      <c r="L2618" s="225"/>
      <c r="M2618" s="225"/>
      <c r="N2618" s="225"/>
      <c r="O2618" s="225"/>
      <c r="P2618" s="225"/>
      <c r="Q2618" s="225"/>
      <c r="R2618" s="225"/>
      <c r="S2618" s="225"/>
      <c r="T2618" s="225"/>
      <c r="U2618" s="225"/>
      <c r="V2618" s="225"/>
      <c r="W2618" s="225"/>
      <c r="X2618" s="225"/>
      <c r="Y2618" s="225"/>
      <c r="Z2618" s="225"/>
      <c r="AA2618" s="225"/>
      <c r="AB2618" s="225"/>
      <c r="AC2618" s="225"/>
      <c r="AD2618" s="226"/>
      <c r="AE2618" s="226"/>
      <c r="AF2618" s="227"/>
      <c r="AG2618" s="227"/>
      <c r="AH2618" s="50"/>
      <c r="AI2618" s="50"/>
      <c r="AJ2618" s="50"/>
      <c r="AK2618" s="50"/>
      <c r="AL2618" s="50"/>
      <c r="AM2618" s="50"/>
      <c r="AN2618" s="50"/>
      <c r="AO2618" s="50"/>
      <c r="AP2618" s="50"/>
      <c r="AQ2618" s="50"/>
      <c r="AR2618" s="50"/>
      <c r="AS2618" s="50"/>
      <c r="AT2618" s="50"/>
      <c r="AU2618" s="50"/>
      <c r="AV2618" s="50"/>
      <c r="AW2618" s="50"/>
      <c r="AX2618" s="50"/>
      <c r="AY2618" s="50"/>
      <c r="AZ2618" s="50"/>
      <c r="BA2618" s="50"/>
      <c r="BB2618" s="50"/>
      <c r="BC2618" s="50"/>
      <c r="BD2618" s="50"/>
      <c r="BE2618" s="50"/>
      <c r="BF2618" s="50"/>
      <c r="BG2618" s="50"/>
    </row>
    <row r="2619" spans="4:59" s="51" customFormat="1" x14ac:dyDescent="0.25">
      <c r="D2619" s="228"/>
      <c r="G2619" s="224"/>
      <c r="H2619" s="225"/>
      <c r="I2619" s="225"/>
      <c r="J2619" s="225"/>
      <c r="K2619" s="225"/>
      <c r="L2619" s="225"/>
      <c r="M2619" s="225"/>
      <c r="N2619" s="225"/>
      <c r="O2619" s="225"/>
      <c r="P2619" s="225"/>
      <c r="Q2619" s="225"/>
      <c r="R2619" s="225"/>
      <c r="S2619" s="225"/>
      <c r="T2619" s="225"/>
      <c r="U2619" s="225"/>
      <c r="V2619" s="225"/>
      <c r="W2619" s="225"/>
      <c r="X2619" s="225"/>
      <c r="Y2619" s="225"/>
      <c r="Z2619" s="225"/>
      <c r="AA2619" s="225"/>
      <c r="AB2619" s="225"/>
      <c r="AC2619" s="225"/>
      <c r="AD2619" s="226"/>
      <c r="AE2619" s="226"/>
      <c r="AF2619" s="227"/>
      <c r="AG2619" s="227"/>
      <c r="AH2619" s="50"/>
      <c r="AI2619" s="50"/>
      <c r="AJ2619" s="50"/>
      <c r="AK2619" s="50"/>
      <c r="AL2619" s="50"/>
      <c r="AM2619" s="50"/>
      <c r="AN2619" s="50"/>
      <c r="AO2619" s="50"/>
      <c r="AP2619" s="50"/>
      <c r="AQ2619" s="50"/>
      <c r="AR2619" s="50"/>
      <c r="AS2619" s="50"/>
      <c r="AT2619" s="50"/>
      <c r="AU2619" s="50"/>
      <c r="AV2619" s="50"/>
      <c r="AW2619" s="50"/>
      <c r="AX2619" s="50"/>
      <c r="AY2619" s="50"/>
      <c r="AZ2619" s="50"/>
      <c r="BA2619" s="50"/>
      <c r="BB2619" s="50"/>
      <c r="BC2619" s="50"/>
      <c r="BD2619" s="50"/>
      <c r="BE2619" s="50"/>
      <c r="BF2619" s="50"/>
      <c r="BG2619" s="50"/>
    </row>
    <row r="2620" spans="4:59" s="51" customFormat="1" x14ac:dyDescent="0.25">
      <c r="D2620" s="228"/>
      <c r="G2620" s="224"/>
      <c r="H2620" s="225"/>
      <c r="I2620" s="225"/>
      <c r="J2620" s="225"/>
      <c r="K2620" s="225"/>
      <c r="L2620" s="225"/>
      <c r="M2620" s="225"/>
      <c r="N2620" s="225"/>
      <c r="O2620" s="225"/>
      <c r="P2620" s="225"/>
      <c r="Q2620" s="225"/>
      <c r="R2620" s="225"/>
      <c r="S2620" s="225"/>
      <c r="T2620" s="225"/>
      <c r="U2620" s="225"/>
      <c r="V2620" s="225"/>
      <c r="W2620" s="225"/>
      <c r="X2620" s="225"/>
      <c r="Y2620" s="225"/>
      <c r="Z2620" s="225"/>
      <c r="AA2620" s="225"/>
      <c r="AB2620" s="225"/>
      <c r="AC2620" s="225"/>
      <c r="AD2620" s="226"/>
      <c r="AE2620" s="226"/>
      <c r="AF2620" s="227"/>
      <c r="AG2620" s="227"/>
      <c r="AH2620" s="50"/>
      <c r="AI2620" s="50"/>
      <c r="AJ2620" s="50"/>
      <c r="AK2620" s="50"/>
      <c r="AL2620" s="50"/>
      <c r="AM2620" s="50"/>
      <c r="AN2620" s="50"/>
      <c r="AO2620" s="50"/>
      <c r="AP2620" s="50"/>
      <c r="AQ2620" s="50"/>
      <c r="AR2620" s="50"/>
      <c r="AS2620" s="50"/>
      <c r="AT2620" s="50"/>
      <c r="AU2620" s="50"/>
      <c r="AV2620" s="50"/>
      <c r="AW2620" s="50"/>
      <c r="AX2620" s="50"/>
      <c r="AY2620" s="50"/>
      <c r="AZ2620" s="50"/>
      <c r="BA2620" s="50"/>
      <c r="BB2620" s="50"/>
      <c r="BC2620" s="50"/>
      <c r="BD2620" s="50"/>
      <c r="BE2620" s="50"/>
      <c r="BF2620" s="50"/>
      <c r="BG2620" s="50"/>
    </row>
    <row r="2621" spans="4:59" s="51" customFormat="1" x14ac:dyDescent="0.25">
      <c r="D2621" s="228"/>
      <c r="G2621" s="224"/>
      <c r="H2621" s="225"/>
      <c r="I2621" s="225"/>
      <c r="J2621" s="225"/>
      <c r="K2621" s="225"/>
      <c r="L2621" s="225"/>
      <c r="M2621" s="225"/>
      <c r="N2621" s="225"/>
      <c r="O2621" s="225"/>
      <c r="P2621" s="225"/>
      <c r="Q2621" s="225"/>
      <c r="R2621" s="225"/>
      <c r="S2621" s="225"/>
      <c r="T2621" s="225"/>
      <c r="U2621" s="225"/>
      <c r="V2621" s="225"/>
      <c r="W2621" s="225"/>
      <c r="X2621" s="225"/>
      <c r="Y2621" s="225"/>
      <c r="Z2621" s="225"/>
      <c r="AA2621" s="225"/>
      <c r="AB2621" s="225"/>
      <c r="AC2621" s="225"/>
      <c r="AD2621" s="226"/>
      <c r="AE2621" s="226"/>
      <c r="AF2621" s="227"/>
      <c r="AG2621" s="227"/>
      <c r="AH2621" s="50"/>
      <c r="AI2621" s="50"/>
      <c r="AJ2621" s="50"/>
      <c r="AK2621" s="50"/>
      <c r="AL2621" s="50"/>
      <c r="AM2621" s="50"/>
      <c r="AN2621" s="50"/>
      <c r="AO2621" s="50"/>
      <c r="AP2621" s="50"/>
      <c r="AQ2621" s="50"/>
      <c r="AR2621" s="50"/>
      <c r="AS2621" s="50"/>
      <c r="AT2621" s="50"/>
      <c r="AU2621" s="50"/>
      <c r="AV2621" s="50"/>
      <c r="AW2621" s="50"/>
      <c r="AX2621" s="50"/>
      <c r="AY2621" s="50"/>
      <c r="AZ2621" s="50"/>
      <c r="BA2621" s="50"/>
      <c r="BB2621" s="50"/>
      <c r="BC2621" s="50"/>
      <c r="BD2621" s="50"/>
      <c r="BE2621" s="50"/>
      <c r="BF2621" s="50"/>
      <c r="BG2621" s="50"/>
    </row>
    <row r="2622" spans="4:59" s="51" customFormat="1" x14ac:dyDescent="0.25">
      <c r="D2622" s="228"/>
      <c r="G2622" s="224"/>
      <c r="H2622" s="225"/>
      <c r="I2622" s="225"/>
      <c r="J2622" s="225"/>
      <c r="K2622" s="225"/>
      <c r="L2622" s="225"/>
      <c r="M2622" s="225"/>
      <c r="N2622" s="225"/>
      <c r="O2622" s="225"/>
      <c r="P2622" s="225"/>
      <c r="Q2622" s="225"/>
      <c r="R2622" s="225"/>
      <c r="S2622" s="225"/>
      <c r="T2622" s="225"/>
      <c r="U2622" s="225"/>
      <c r="V2622" s="225"/>
      <c r="W2622" s="225"/>
      <c r="X2622" s="225"/>
      <c r="Y2622" s="225"/>
      <c r="Z2622" s="225"/>
      <c r="AA2622" s="225"/>
      <c r="AB2622" s="225"/>
      <c r="AC2622" s="225"/>
      <c r="AD2622" s="226"/>
      <c r="AE2622" s="226"/>
      <c r="AF2622" s="227"/>
      <c r="AG2622" s="227"/>
      <c r="AH2622" s="50"/>
      <c r="AI2622" s="50"/>
      <c r="AJ2622" s="50"/>
      <c r="AK2622" s="50"/>
      <c r="AL2622" s="50"/>
      <c r="AM2622" s="50"/>
      <c r="AN2622" s="50"/>
      <c r="AO2622" s="50"/>
      <c r="AP2622" s="50"/>
      <c r="AQ2622" s="50"/>
      <c r="AR2622" s="50"/>
      <c r="AS2622" s="50"/>
      <c r="AT2622" s="50"/>
      <c r="AU2622" s="50"/>
      <c r="AV2622" s="50"/>
      <c r="AW2622" s="50"/>
      <c r="AX2622" s="50"/>
      <c r="AY2622" s="50"/>
      <c r="AZ2622" s="50"/>
      <c r="BA2622" s="50"/>
      <c r="BB2622" s="50"/>
      <c r="BC2622" s="50"/>
      <c r="BD2622" s="50"/>
      <c r="BE2622" s="50"/>
      <c r="BF2622" s="50"/>
      <c r="BG2622" s="50"/>
    </row>
    <row r="2623" spans="4:59" s="51" customFormat="1" x14ac:dyDescent="0.25">
      <c r="D2623" s="228"/>
      <c r="G2623" s="224"/>
      <c r="H2623" s="225"/>
      <c r="I2623" s="225"/>
      <c r="J2623" s="225"/>
      <c r="K2623" s="225"/>
      <c r="L2623" s="225"/>
      <c r="M2623" s="225"/>
      <c r="N2623" s="225"/>
      <c r="O2623" s="225"/>
      <c r="P2623" s="225"/>
      <c r="Q2623" s="225"/>
      <c r="R2623" s="225"/>
      <c r="S2623" s="225"/>
      <c r="T2623" s="225"/>
      <c r="U2623" s="225"/>
      <c r="V2623" s="225"/>
      <c r="W2623" s="225"/>
      <c r="X2623" s="225"/>
      <c r="Y2623" s="225"/>
      <c r="Z2623" s="225"/>
      <c r="AA2623" s="225"/>
      <c r="AB2623" s="225"/>
      <c r="AC2623" s="225"/>
      <c r="AD2623" s="226"/>
      <c r="AE2623" s="226"/>
      <c r="AF2623" s="227"/>
      <c r="AG2623" s="227"/>
      <c r="AH2623" s="50"/>
      <c r="AI2623" s="50"/>
      <c r="AJ2623" s="50"/>
      <c r="AK2623" s="50"/>
      <c r="AL2623" s="50"/>
      <c r="AM2623" s="50"/>
      <c r="AN2623" s="50"/>
      <c r="AO2623" s="50"/>
      <c r="AP2623" s="50"/>
      <c r="AQ2623" s="50"/>
      <c r="AR2623" s="50"/>
      <c r="AS2623" s="50"/>
      <c r="AT2623" s="50"/>
      <c r="AU2623" s="50"/>
      <c r="AV2623" s="50"/>
      <c r="AW2623" s="50"/>
      <c r="AX2623" s="50"/>
      <c r="AY2623" s="50"/>
      <c r="AZ2623" s="50"/>
      <c r="BA2623" s="50"/>
      <c r="BB2623" s="50"/>
      <c r="BC2623" s="50"/>
      <c r="BD2623" s="50"/>
      <c r="BE2623" s="50"/>
      <c r="BF2623" s="50"/>
      <c r="BG2623" s="50"/>
    </row>
    <row r="2624" spans="4:59" s="51" customFormat="1" x14ac:dyDescent="0.25">
      <c r="D2624" s="228"/>
      <c r="G2624" s="224"/>
      <c r="H2624" s="225"/>
      <c r="I2624" s="225"/>
      <c r="J2624" s="225"/>
      <c r="K2624" s="225"/>
      <c r="L2624" s="225"/>
      <c r="M2624" s="225"/>
      <c r="N2624" s="225"/>
      <c r="O2624" s="225"/>
      <c r="P2624" s="225"/>
      <c r="Q2624" s="225"/>
      <c r="R2624" s="225"/>
      <c r="S2624" s="225"/>
      <c r="T2624" s="225"/>
      <c r="U2624" s="225"/>
      <c r="V2624" s="225"/>
      <c r="W2624" s="225"/>
      <c r="X2624" s="225"/>
      <c r="Y2624" s="225"/>
      <c r="Z2624" s="225"/>
      <c r="AA2624" s="225"/>
      <c r="AB2624" s="225"/>
      <c r="AC2624" s="225"/>
      <c r="AD2624" s="226"/>
      <c r="AE2624" s="226"/>
      <c r="AF2624" s="227"/>
      <c r="AG2624" s="227"/>
      <c r="AH2624" s="50"/>
      <c r="AI2624" s="50"/>
      <c r="AJ2624" s="50"/>
      <c r="AK2624" s="50"/>
      <c r="AL2624" s="50"/>
      <c r="AM2624" s="50"/>
      <c r="AN2624" s="50"/>
      <c r="AO2624" s="50"/>
      <c r="AP2624" s="50"/>
      <c r="AQ2624" s="50"/>
      <c r="AR2624" s="50"/>
      <c r="AS2624" s="50"/>
      <c r="AT2624" s="50"/>
      <c r="AU2624" s="50"/>
      <c r="AV2624" s="50"/>
      <c r="AW2624" s="50"/>
      <c r="AX2624" s="50"/>
      <c r="AY2624" s="50"/>
      <c r="AZ2624" s="50"/>
      <c r="BA2624" s="50"/>
      <c r="BB2624" s="50"/>
      <c r="BC2624" s="50"/>
      <c r="BD2624" s="50"/>
      <c r="BE2624" s="50"/>
      <c r="BF2624" s="50"/>
      <c r="BG2624" s="50"/>
    </row>
    <row r="2625" spans="4:59" s="51" customFormat="1" x14ac:dyDescent="0.25">
      <c r="D2625" s="228"/>
      <c r="G2625" s="224"/>
      <c r="H2625" s="225"/>
      <c r="I2625" s="225"/>
      <c r="J2625" s="225"/>
      <c r="K2625" s="225"/>
      <c r="L2625" s="225"/>
      <c r="M2625" s="225"/>
      <c r="N2625" s="225"/>
      <c r="O2625" s="225"/>
      <c r="P2625" s="225"/>
      <c r="Q2625" s="225"/>
      <c r="R2625" s="225"/>
      <c r="S2625" s="225"/>
      <c r="T2625" s="225"/>
      <c r="U2625" s="225"/>
      <c r="V2625" s="225"/>
      <c r="W2625" s="225"/>
      <c r="X2625" s="225"/>
      <c r="Y2625" s="225"/>
      <c r="Z2625" s="225"/>
      <c r="AA2625" s="225"/>
      <c r="AB2625" s="225"/>
      <c r="AC2625" s="225"/>
      <c r="AD2625" s="226"/>
      <c r="AE2625" s="226"/>
      <c r="AF2625" s="227"/>
      <c r="AG2625" s="227"/>
      <c r="AH2625" s="50"/>
      <c r="AI2625" s="50"/>
      <c r="AJ2625" s="50"/>
      <c r="AK2625" s="50"/>
      <c r="AL2625" s="50"/>
      <c r="AM2625" s="50"/>
      <c r="AN2625" s="50"/>
      <c r="AO2625" s="50"/>
      <c r="AP2625" s="50"/>
      <c r="AQ2625" s="50"/>
      <c r="AR2625" s="50"/>
      <c r="AS2625" s="50"/>
      <c r="AT2625" s="50"/>
      <c r="AU2625" s="50"/>
      <c r="AV2625" s="50"/>
      <c r="AW2625" s="50"/>
      <c r="AX2625" s="50"/>
      <c r="AY2625" s="50"/>
      <c r="AZ2625" s="50"/>
      <c r="BA2625" s="50"/>
      <c r="BB2625" s="50"/>
      <c r="BC2625" s="50"/>
      <c r="BD2625" s="50"/>
      <c r="BE2625" s="50"/>
      <c r="BF2625" s="50"/>
      <c r="BG2625" s="50"/>
    </row>
    <row r="2626" spans="4:59" s="51" customFormat="1" x14ac:dyDescent="0.25">
      <c r="D2626" s="228"/>
      <c r="G2626" s="224"/>
      <c r="H2626" s="225"/>
      <c r="I2626" s="225"/>
      <c r="J2626" s="225"/>
      <c r="K2626" s="225"/>
      <c r="L2626" s="225"/>
      <c r="M2626" s="225"/>
      <c r="N2626" s="225"/>
      <c r="O2626" s="225"/>
      <c r="P2626" s="225"/>
      <c r="Q2626" s="225"/>
      <c r="R2626" s="225"/>
      <c r="S2626" s="225"/>
      <c r="T2626" s="225"/>
      <c r="U2626" s="225"/>
      <c r="V2626" s="225"/>
      <c r="W2626" s="225"/>
      <c r="X2626" s="225"/>
      <c r="Y2626" s="225"/>
      <c r="Z2626" s="225"/>
      <c r="AA2626" s="225"/>
      <c r="AB2626" s="225"/>
      <c r="AC2626" s="225"/>
      <c r="AD2626" s="226"/>
      <c r="AE2626" s="226"/>
      <c r="AF2626" s="227"/>
      <c r="AG2626" s="227"/>
      <c r="AH2626" s="50"/>
      <c r="AI2626" s="50"/>
      <c r="AJ2626" s="50"/>
      <c r="AK2626" s="50"/>
      <c r="AL2626" s="50"/>
      <c r="AM2626" s="50"/>
      <c r="AN2626" s="50"/>
      <c r="AO2626" s="50"/>
      <c r="AP2626" s="50"/>
      <c r="AQ2626" s="50"/>
      <c r="AR2626" s="50"/>
      <c r="AS2626" s="50"/>
      <c r="AT2626" s="50"/>
      <c r="AU2626" s="50"/>
      <c r="AV2626" s="50"/>
      <c r="AW2626" s="50"/>
      <c r="AX2626" s="50"/>
      <c r="AY2626" s="50"/>
      <c r="AZ2626" s="50"/>
      <c r="BA2626" s="50"/>
      <c r="BB2626" s="50"/>
      <c r="BC2626" s="50"/>
      <c r="BD2626" s="50"/>
      <c r="BE2626" s="50"/>
      <c r="BF2626" s="50"/>
      <c r="BG2626" s="50"/>
    </row>
    <row r="2627" spans="4:59" s="51" customFormat="1" x14ac:dyDescent="0.25">
      <c r="D2627" s="228"/>
      <c r="G2627" s="224"/>
      <c r="H2627" s="225"/>
      <c r="I2627" s="225"/>
      <c r="J2627" s="225"/>
      <c r="K2627" s="225"/>
      <c r="L2627" s="225"/>
      <c r="M2627" s="225"/>
      <c r="N2627" s="225"/>
      <c r="O2627" s="225"/>
      <c r="P2627" s="225"/>
      <c r="Q2627" s="225"/>
      <c r="R2627" s="225"/>
      <c r="S2627" s="225"/>
      <c r="T2627" s="225"/>
      <c r="U2627" s="225"/>
      <c r="V2627" s="225"/>
      <c r="W2627" s="225"/>
      <c r="X2627" s="225"/>
      <c r="Y2627" s="225"/>
      <c r="Z2627" s="225"/>
      <c r="AA2627" s="225"/>
      <c r="AB2627" s="225"/>
      <c r="AC2627" s="225"/>
      <c r="AD2627" s="226"/>
      <c r="AE2627" s="226"/>
      <c r="AF2627" s="227"/>
      <c r="AG2627" s="227"/>
      <c r="AH2627" s="50"/>
      <c r="AI2627" s="50"/>
      <c r="AJ2627" s="50"/>
      <c r="AK2627" s="50"/>
      <c r="AL2627" s="50"/>
      <c r="AM2627" s="50"/>
      <c r="AN2627" s="50"/>
      <c r="AO2627" s="50"/>
      <c r="AP2627" s="50"/>
      <c r="AQ2627" s="50"/>
      <c r="AR2627" s="50"/>
      <c r="AS2627" s="50"/>
      <c r="AT2627" s="50"/>
      <c r="AU2627" s="50"/>
      <c r="AV2627" s="50"/>
      <c r="AW2627" s="50"/>
      <c r="AX2627" s="50"/>
      <c r="AY2627" s="50"/>
      <c r="AZ2627" s="50"/>
      <c r="BA2627" s="50"/>
      <c r="BB2627" s="50"/>
      <c r="BC2627" s="50"/>
      <c r="BD2627" s="50"/>
      <c r="BE2627" s="50"/>
      <c r="BF2627" s="50"/>
      <c r="BG2627" s="50"/>
    </row>
    <row r="2628" spans="4:59" s="51" customFormat="1" x14ac:dyDescent="0.25">
      <c r="D2628" s="228"/>
      <c r="G2628" s="224"/>
      <c r="H2628" s="225"/>
      <c r="I2628" s="225"/>
      <c r="J2628" s="225"/>
      <c r="K2628" s="225"/>
      <c r="L2628" s="225"/>
      <c r="M2628" s="225"/>
      <c r="N2628" s="225"/>
      <c r="O2628" s="225"/>
      <c r="P2628" s="225"/>
      <c r="Q2628" s="225"/>
      <c r="R2628" s="225"/>
      <c r="S2628" s="225"/>
      <c r="T2628" s="225"/>
      <c r="U2628" s="225"/>
      <c r="V2628" s="225"/>
      <c r="W2628" s="225"/>
      <c r="X2628" s="225"/>
      <c r="Y2628" s="225"/>
      <c r="Z2628" s="225"/>
      <c r="AA2628" s="225"/>
      <c r="AB2628" s="225"/>
      <c r="AC2628" s="225"/>
      <c r="AD2628" s="226"/>
      <c r="AE2628" s="226"/>
      <c r="AF2628" s="227"/>
      <c r="AG2628" s="227"/>
      <c r="AH2628" s="50"/>
      <c r="AI2628" s="50"/>
      <c r="AJ2628" s="50"/>
      <c r="AK2628" s="50"/>
      <c r="AL2628" s="50"/>
      <c r="AM2628" s="50"/>
      <c r="AN2628" s="50"/>
      <c r="AO2628" s="50"/>
      <c r="AP2628" s="50"/>
      <c r="AQ2628" s="50"/>
      <c r="AR2628" s="50"/>
      <c r="AS2628" s="50"/>
      <c r="AT2628" s="50"/>
      <c r="AU2628" s="50"/>
      <c r="AV2628" s="50"/>
      <c r="AW2628" s="50"/>
      <c r="AX2628" s="50"/>
      <c r="AY2628" s="50"/>
      <c r="AZ2628" s="50"/>
      <c r="BA2628" s="50"/>
      <c r="BB2628" s="50"/>
      <c r="BC2628" s="50"/>
      <c r="BD2628" s="50"/>
      <c r="BE2628" s="50"/>
      <c r="BF2628" s="50"/>
      <c r="BG2628" s="50"/>
    </row>
    <row r="2629" spans="4:59" s="51" customFormat="1" x14ac:dyDescent="0.25">
      <c r="D2629" s="228"/>
      <c r="G2629" s="224"/>
      <c r="H2629" s="225"/>
      <c r="I2629" s="225"/>
      <c r="J2629" s="225"/>
      <c r="K2629" s="225"/>
      <c r="L2629" s="225"/>
      <c r="M2629" s="225"/>
      <c r="N2629" s="225"/>
      <c r="O2629" s="225"/>
      <c r="P2629" s="225"/>
      <c r="Q2629" s="225"/>
      <c r="R2629" s="225"/>
      <c r="S2629" s="225"/>
      <c r="T2629" s="225"/>
      <c r="U2629" s="225"/>
      <c r="V2629" s="225"/>
      <c r="W2629" s="225"/>
      <c r="X2629" s="225"/>
      <c r="Y2629" s="225"/>
      <c r="Z2629" s="225"/>
      <c r="AA2629" s="225"/>
      <c r="AB2629" s="225"/>
      <c r="AC2629" s="225"/>
      <c r="AD2629" s="226"/>
      <c r="AE2629" s="226"/>
      <c r="AF2629" s="227"/>
      <c r="AG2629" s="227"/>
      <c r="AH2629" s="50"/>
      <c r="AI2629" s="50"/>
      <c r="AJ2629" s="50"/>
      <c r="AK2629" s="50"/>
      <c r="AL2629" s="50"/>
      <c r="AM2629" s="50"/>
      <c r="AN2629" s="50"/>
      <c r="AO2629" s="50"/>
      <c r="AP2629" s="50"/>
      <c r="AQ2629" s="50"/>
      <c r="AR2629" s="50"/>
      <c r="AS2629" s="50"/>
      <c r="AT2629" s="50"/>
      <c r="AU2629" s="50"/>
      <c r="AV2629" s="50"/>
      <c r="AW2629" s="50"/>
      <c r="AX2629" s="50"/>
      <c r="AY2629" s="50"/>
      <c r="AZ2629" s="50"/>
      <c r="BA2629" s="50"/>
      <c r="BB2629" s="50"/>
      <c r="BC2629" s="50"/>
      <c r="BD2629" s="50"/>
      <c r="BE2629" s="50"/>
      <c r="BF2629" s="50"/>
      <c r="BG2629" s="50"/>
    </row>
    <row r="2630" spans="4:59" s="51" customFormat="1" x14ac:dyDescent="0.25">
      <c r="D2630" s="228"/>
      <c r="G2630" s="224"/>
      <c r="H2630" s="225"/>
      <c r="I2630" s="225"/>
      <c r="J2630" s="225"/>
      <c r="K2630" s="225"/>
      <c r="L2630" s="225"/>
      <c r="M2630" s="225"/>
      <c r="N2630" s="225"/>
      <c r="O2630" s="225"/>
      <c r="P2630" s="225"/>
      <c r="Q2630" s="225"/>
      <c r="R2630" s="225"/>
      <c r="S2630" s="225"/>
      <c r="T2630" s="225"/>
      <c r="U2630" s="225"/>
      <c r="V2630" s="225"/>
      <c r="W2630" s="225"/>
      <c r="X2630" s="225"/>
      <c r="Y2630" s="225"/>
      <c r="Z2630" s="225"/>
      <c r="AA2630" s="225"/>
      <c r="AB2630" s="225"/>
      <c r="AC2630" s="225"/>
      <c r="AD2630" s="226"/>
      <c r="AE2630" s="226"/>
      <c r="AF2630" s="227"/>
      <c r="AG2630" s="227"/>
      <c r="AH2630" s="50"/>
      <c r="AI2630" s="50"/>
      <c r="AJ2630" s="50"/>
      <c r="AK2630" s="50"/>
      <c r="AL2630" s="50"/>
      <c r="AM2630" s="50"/>
      <c r="AN2630" s="50"/>
      <c r="AO2630" s="50"/>
      <c r="AP2630" s="50"/>
      <c r="AQ2630" s="50"/>
      <c r="AR2630" s="50"/>
      <c r="AS2630" s="50"/>
      <c r="AT2630" s="50"/>
      <c r="AU2630" s="50"/>
      <c r="AV2630" s="50"/>
      <c r="AW2630" s="50"/>
      <c r="AX2630" s="50"/>
      <c r="AY2630" s="50"/>
      <c r="AZ2630" s="50"/>
      <c r="BA2630" s="50"/>
      <c r="BB2630" s="50"/>
      <c r="BC2630" s="50"/>
      <c r="BD2630" s="50"/>
      <c r="BE2630" s="50"/>
      <c r="BF2630" s="50"/>
      <c r="BG2630" s="50"/>
    </row>
    <row r="2631" spans="4:59" s="51" customFormat="1" x14ac:dyDescent="0.25">
      <c r="D2631" s="228"/>
      <c r="G2631" s="224"/>
      <c r="H2631" s="225"/>
      <c r="I2631" s="225"/>
      <c r="J2631" s="225"/>
      <c r="K2631" s="225"/>
      <c r="L2631" s="225"/>
      <c r="M2631" s="225"/>
      <c r="N2631" s="225"/>
      <c r="O2631" s="225"/>
      <c r="P2631" s="225"/>
      <c r="Q2631" s="225"/>
      <c r="R2631" s="225"/>
      <c r="S2631" s="225"/>
      <c r="T2631" s="225"/>
      <c r="U2631" s="225"/>
      <c r="V2631" s="225"/>
      <c r="W2631" s="225"/>
      <c r="X2631" s="225"/>
      <c r="Y2631" s="225"/>
      <c r="Z2631" s="225"/>
      <c r="AA2631" s="225"/>
      <c r="AB2631" s="225"/>
      <c r="AC2631" s="225"/>
      <c r="AD2631" s="226"/>
      <c r="AE2631" s="226"/>
      <c r="AF2631" s="227"/>
      <c r="AG2631" s="227"/>
      <c r="AH2631" s="50"/>
      <c r="AI2631" s="50"/>
      <c r="AJ2631" s="50"/>
      <c r="AK2631" s="50"/>
      <c r="AL2631" s="50"/>
      <c r="AM2631" s="50"/>
      <c r="AN2631" s="50"/>
      <c r="AO2631" s="50"/>
      <c r="AP2631" s="50"/>
      <c r="AQ2631" s="50"/>
      <c r="AR2631" s="50"/>
      <c r="AS2631" s="50"/>
      <c r="AT2631" s="50"/>
      <c r="AU2631" s="50"/>
      <c r="AV2631" s="50"/>
      <c r="AW2631" s="50"/>
      <c r="AX2631" s="50"/>
      <c r="AY2631" s="50"/>
      <c r="AZ2631" s="50"/>
      <c r="BA2631" s="50"/>
      <c r="BB2631" s="50"/>
      <c r="BC2631" s="50"/>
      <c r="BD2631" s="50"/>
      <c r="BE2631" s="50"/>
      <c r="BF2631" s="50"/>
      <c r="BG2631" s="50"/>
    </row>
    <row r="2632" spans="4:59" s="51" customFormat="1" x14ac:dyDescent="0.25">
      <c r="D2632" s="228"/>
      <c r="G2632" s="224"/>
      <c r="H2632" s="225"/>
      <c r="I2632" s="225"/>
      <c r="J2632" s="225"/>
      <c r="K2632" s="225"/>
      <c r="L2632" s="225"/>
      <c r="M2632" s="225"/>
      <c r="N2632" s="225"/>
      <c r="O2632" s="225"/>
      <c r="P2632" s="225"/>
      <c r="Q2632" s="225"/>
      <c r="R2632" s="225"/>
      <c r="S2632" s="225"/>
      <c r="T2632" s="225"/>
      <c r="U2632" s="225"/>
      <c r="V2632" s="225"/>
      <c r="W2632" s="225"/>
      <c r="X2632" s="225"/>
      <c r="Y2632" s="225"/>
      <c r="Z2632" s="225"/>
      <c r="AA2632" s="225"/>
      <c r="AB2632" s="225"/>
      <c r="AC2632" s="225"/>
      <c r="AD2632" s="226"/>
      <c r="AE2632" s="226"/>
      <c r="AF2632" s="227"/>
      <c r="AG2632" s="227"/>
      <c r="AH2632" s="50"/>
      <c r="AI2632" s="50"/>
      <c r="AJ2632" s="50"/>
      <c r="AK2632" s="50"/>
      <c r="AL2632" s="50"/>
      <c r="AM2632" s="50"/>
      <c r="AN2632" s="50"/>
      <c r="AO2632" s="50"/>
      <c r="AP2632" s="50"/>
      <c r="AQ2632" s="50"/>
      <c r="AR2632" s="50"/>
      <c r="AS2632" s="50"/>
      <c r="AT2632" s="50"/>
      <c r="AU2632" s="50"/>
      <c r="AV2632" s="50"/>
      <c r="AW2632" s="50"/>
      <c r="AX2632" s="50"/>
      <c r="AY2632" s="50"/>
      <c r="AZ2632" s="50"/>
      <c r="BA2632" s="50"/>
      <c r="BB2632" s="50"/>
      <c r="BC2632" s="50"/>
      <c r="BD2632" s="50"/>
      <c r="BE2632" s="50"/>
      <c r="BF2632" s="50"/>
      <c r="BG2632" s="50"/>
    </row>
    <row r="2633" spans="4:59" s="51" customFormat="1" x14ac:dyDescent="0.25">
      <c r="D2633" s="228"/>
      <c r="G2633" s="224"/>
      <c r="H2633" s="225"/>
      <c r="I2633" s="225"/>
      <c r="J2633" s="225"/>
      <c r="K2633" s="225"/>
      <c r="L2633" s="225"/>
      <c r="M2633" s="225"/>
      <c r="N2633" s="225"/>
      <c r="O2633" s="225"/>
      <c r="P2633" s="225"/>
      <c r="Q2633" s="225"/>
      <c r="R2633" s="225"/>
      <c r="S2633" s="225"/>
      <c r="T2633" s="225"/>
      <c r="U2633" s="225"/>
      <c r="V2633" s="225"/>
      <c r="W2633" s="225"/>
      <c r="X2633" s="225"/>
      <c r="Y2633" s="225"/>
      <c r="Z2633" s="225"/>
      <c r="AA2633" s="225"/>
      <c r="AB2633" s="225"/>
      <c r="AC2633" s="225"/>
      <c r="AD2633" s="226"/>
      <c r="AE2633" s="226"/>
      <c r="AF2633" s="227"/>
      <c r="AG2633" s="227"/>
      <c r="AH2633" s="50"/>
      <c r="AI2633" s="50"/>
      <c r="AJ2633" s="50"/>
      <c r="AK2633" s="50"/>
      <c r="AL2633" s="50"/>
      <c r="AM2633" s="50"/>
      <c r="AN2633" s="50"/>
      <c r="AO2633" s="50"/>
      <c r="AP2633" s="50"/>
      <c r="AQ2633" s="50"/>
      <c r="AR2633" s="50"/>
      <c r="AS2633" s="50"/>
      <c r="AT2633" s="50"/>
      <c r="AU2633" s="50"/>
      <c r="AV2633" s="50"/>
      <c r="AW2633" s="50"/>
      <c r="AX2633" s="50"/>
      <c r="AY2633" s="50"/>
      <c r="AZ2633" s="50"/>
      <c r="BA2633" s="50"/>
      <c r="BB2633" s="50"/>
      <c r="BC2633" s="50"/>
      <c r="BD2633" s="50"/>
      <c r="BE2633" s="50"/>
      <c r="BF2633" s="50"/>
      <c r="BG2633" s="50"/>
    </row>
    <row r="2634" spans="4:59" s="51" customFormat="1" x14ac:dyDescent="0.25">
      <c r="D2634" s="228"/>
      <c r="G2634" s="224"/>
      <c r="H2634" s="225"/>
      <c r="I2634" s="225"/>
      <c r="J2634" s="225"/>
      <c r="K2634" s="225"/>
      <c r="L2634" s="225"/>
      <c r="M2634" s="225"/>
      <c r="N2634" s="225"/>
      <c r="O2634" s="225"/>
      <c r="P2634" s="225"/>
      <c r="Q2634" s="225"/>
      <c r="R2634" s="225"/>
      <c r="S2634" s="225"/>
      <c r="T2634" s="225"/>
      <c r="U2634" s="225"/>
      <c r="V2634" s="225"/>
      <c r="W2634" s="225"/>
      <c r="X2634" s="225"/>
      <c r="Y2634" s="225"/>
      <c r="Z2634" s="225"/>
      <c r="AA2634" s="225"/>
      <c r="AB2634" s="225"/>
      <c r="AC2634" s="225"/>
      <c r="AD2634" s="226"/>
      <c r="AE2634" s="226"/>
      <c r="AF2634" s="227"/>
      <c r="AG2634" s="227"/>
      <c r="AH2634" s="50"/>
      <c r="AI2634" s="50"/>
      <c r="AJ2634" s="50"/>
      <c r="AK2634" s="50"/>
      <c r="AL2634" s="50"/>
      <c r="AM2634" s="50"/>
      <c r="AN2634" s="50"/>
      <c r="AO2634" s="50"/>
      <c r="AP2634" s="50"/>
      <c r="AQ2634" s="50"/>
      <c r="AR2634" s="50"/>
      <c r="AS2634" s="50"/>
      <c r="AT2634" s="50"/>
      <c r="AU2634" s="50"/>
      <c r="AV2634" s="50"/>
      <c r="AW2634" s="50"/>
      <c r="AX2634" s="50"/>
      <c r="AY2634" s="50"/>
      <c r="AZ2634" s="50"/>
      <c r="BA2634" s="50"/>
      <c r="BB2634" s="50"/>
      <c r="BC2634" s="50"/>
      <c r="BD2634" s="50"/>
      <c r="BE2634" s="50"/>
      <c r="BF2634" s="50"/>
      <c r="BG2634" s="50"/>
    </row>
    <row r="2635" spans="4:59" s="51" customFormat="1" x14ac:dyDescent="0.25">
      <c r="D2635" s="228"/>
      <c r="G2635" s="224"/>
      <c r="H2635" s="225"/>
      <c r="I2635" s="225"/>
      <c r="J2635" s="225"/>
      <c r="K2635" s="225"/>
      <c r="L2635" s="225"/>
      <c r="M2635" s="225"/>
      <c r="N2635" s="225"/>
      <c r="O2635" s="225"/>
      <c r="P2635" s="225"/>
      <c r="Q2635" s="225"/>
      <c r="R2635" s="225"/>
      <c r="S2635" s="225"/>
      <c r="T2635" s="225"/>
      <c r="U2635" s="225"/>
      <c r="V2635" s="225"/>
      <c r="W2635" s="225"/>
      <c r="X2635" s="225"/>
      <c r="Y2635" s="225"/>
      <c r="Z2635" s="225"/>
      <c r="AA2635" s="225"/>
      <c r="AB2635" s="225"/>
      <c r="AC2635" s="225"/>
      <c r="AD2635" s="226"/>
      <c r="AE2635" s="226"/>
      <c r="AF2635" s="227"/>
      <c r="AG2635" s="227"/>
      <c r="AH2635" s="50"/>
      <c r="AI2635" s="50"/>
      <c r="AJ2635" s="50"/>
      <c r="AK2635" s="50"/>
      <c r="AL2635" s="50"/>
      <c r="AM2635" s="50"/>
      <c r="AN2635" s="50"/>
      <c r="AO2635" s="50"/>
      <c r="AP2635" s="50"/>
      <c r="AQ2635" s="50"/>
      <c r="AR2635" s="50"/>
      <c r="AS2635" s="50"/>
      <c r="AT2635" s="50"/>
      <c r="AU2635" s="50"/>
      <c r="AV2635" s="50"/>
      <c r="AW2635" s="50"/>
      <c r="AX2635" s="50"/>
      <c r="AY2635" s="50"/>
      <c r="AZ2635" s="50"/>
      <c r="BA2635" s="50"/>
      <c r="BB2635" s="50"/>
      <c r="BC2635" s="50"/>
      <c r="BD2635" s="50"/>
      <c r="BE2635" s="50"/>
      <c r="BF2635" s="50"/>
      <c r="BG2635" s="50"/>
    </row>
    <row r="2636" spans="4:59" s="51" customFormat="1" x14ac:dyDescent="0.25">
      <c r="D2636" s="228"/>
      <c r="G2636" s="224"/>
      <c r="H2636" s="225"/>
      <c r="I2636" s="225"/>
      <c r="J2636" s="225"/>
      <c r="K2636" s="225"/>
      <c r="L2636" s="225"/>
      <c r="M2636" s="225"/>
      <c r="N2636" s="225"/>
      <c r="O2636" s="225"/>
      <c r="P2636" s="225"/>
      <c r="Q2636" s="225"/>
      <c r="R2636" s="225"/>
      <c r="S2636" s="225"/>
      <c r="T2636" s="225"/>
      <c r="U2636" s="225"/>
      <c r="V2636" s="225"/>
      <c r="W2636" s="225"/>
      <c r="X2636" s="225"/>
      <c r="Y2636" s="225"/>
      <c r="Z2636" s="225"/>
      <c r="AA2636" s="225"/>
      <c r="AB2636" s="225"/>
      <c r="AC2636" s="225"/>
      <c r="AD2636" s="226"/>
      <c r="AE2636" s="226"/>
      <c r="AF2636" s="227"/>
      <c r="AG2636" s="227"/>
      <c r="AH2636" s="50"/>
      <c r="AI2636" s="50"/>
      <c r="AJ2636" s="50"/>
      <c r="AK2636" s="50"/>
      <c r="AL2636" s="50"/>
      <c r="AM2636" s="50"/>
      <c r="AN2636" s="50"/>
      <c r="AO2636" s="50"/>
      <c r="AP2636" s="50"/>
      <c r="AQ2636" s="50"/>
      <c r="AR2636" s="50"/>
      <c r="AS2636" s="50"/>
      <c r="AT2636" s="50"/>
      <c r="AU2636" s="50"/>
      <c r="AV2636" s="50"/>
      <c r="AW2636" s="50"/>
      <c r="AX2636" s="50"/>
      <c r="AY2636" s="50"/>
      <c r="AZ2636" s="50"/>
      <c r="BA2636" s="50"/>
      <c r="BB2636" s="50"/>
      <c r="BC2636" s="50"/>
      <c r="BD2636" s="50"/>
      <c r="BE2636" s="50"/>
      <c r="BF2636" s="50"/>
      <c r="BG2636" s="50"/>
    </row>
    <row r="2637" spans="4:59" s="51" customFormat="1" x14ac:dyDescent="0.25">
      <c r="D2637" s="228"/>
      <c r="G2637" s="224"/>
      <c r="H2637" s="225"/>
      <c r="I2637" s="225"/>
      <c r="J2637" s="225"/>
      <c r="K2637" s="225"/>
      <c r="L2637" s="225"/>
      <c r="M2637" s="225"/>
      <c r="N2637" s="225"/>
      <c r="O2637" s="225"/>
      <c r="P2637" s="225"/>
      <c r="Q2637" s="225"/>
      <c r="R2637" s="225"/>
      <c r="S2637" s="225"/>
      <c r="T2637" s="225"/>
      <c r="U2637" s="225"/>
      <c r="V2637" s="225"/>
      <c r="W2637" s="225"/>
      <c r="X2637" s="225"/>
      <c r="Y2637" s="225"/>
      <c r="Z2637" s="225"/>
      <c r="AA2637" s="225"/>
      <c r="AB2637" s="225"/>
      <c r="AC2637" s="225"/>
      <c r="AD2637" s="226"/>
      <c r="AE2637" s="226"/>
      <c r="AF2637" s="227"/>
      <c r="AG2637" s="227"/>
      <c r="AH2637" s="50"/>
      <c r="AI2637" s="50"/>
      <c r="AJ2637" s="50"/>
      <c r="AK2637" s="50"/>
      <c r="AL2637" s="50"/>
      <c r="AM2637" s="50"/>
      <c r="AN2637" s="50"/>
      <c r="AO2637" s="50"/>
      <c r="AP2637" s="50"/>
      <c r="AQ2637" s="50"/>
      <c r="AR2637" s="50"/>
      <c r="AS2637" s="50"/>
      <c r="AT2637" s="50"/>
      <c r="AU2637" s="50"/>
      <c r="AV2637" s="50"/>
      <c r="AW2637" s="50"/>
      <c r="AX2637" s="50"/>
      <c r="AY2637" s="50"/>
      <c r="AZ2637" s="50"/>
      <c r="BA2637" s="50"/>
      <c r="BB2637" s="50"/>
      <c r="BC2637" s="50"/>
      <c r="BD2637" s="50"/>
      <c r="BE2637" s="50"/>
      <c r="BF2637" s="50"/>
      <c r="BG2637" s="50"/>
    </row>
    <row r="2638" spans="4:59" s="51" customFormat="1" x14ac:dyDescent="0.25">
      <c r="D2638" s="228"/>
      <c r="G2638" s="224"/>
      <c r="H2638" s="225"/>
      <c r="I2638" s="225"/>
      <c r="J2638" s="225"/>
      <c r="K2638" s="225"/>
      <c r="L2638" s="225"/>
      <c r="M2638" s="225"/>
      <c r="N2638" s="225"/>
      <c r="O2638" s="225"/>
      <c r="P2638" s="225"/>
      <c r="Q2638" s="225"/>
      <c r="R2638" s="225"/>
      <c r="S2638" s="225"/>
      <c r="T2638" s="225"/>
      <c r="U2638" s="225"/>
      <c r="V2638" s="225"/>
      <c r="W2638" s="225"/>
      <c r="X2638" s="225"/>
      <c r="Y2638" s="225"/>
      <c r="Z2638" s="225"/>
      <c r="AA2638" s="225"/>
      <c r="AB2638" s="225"/>
      <c r="AC2638" s="225"/>
      <c r="AD2638" s="226"/>
      <c r="AE2638" s="226"/>
      <c r="AF2638" s="227"/>
      <c r="AG2638" s="227"/>
      <c r="AH2638" s="50"/>
      <c r="AI2638" s="50"/>
      <c r="AJ2638" s="50"/>
      <c r="AK2638" s="50"/>
      <c r="AL2638" s="50"/>
      <c r="AM2638" s="50"/>
      <c r="AN2638" s="50"/>
      <c r="AO2638" s="50"/>
      <c r="AP2638" s="50"/>
      <c r="AQ2638" s="50"/>
      <c r="AR2638" s="50"/>
      <c r="AS2638" s="50"/>
      <c r="AT2638" s="50"/>
      <c r="AU2638" s="50"/>
      <c r="AV2638" s="50"/>
      <c r="AW2638" s="50"/>
      <c r="AX2638" s="50"/>
      <c r="AY2638" s="50"/>
      <c r="AZ2638" s="50"/>
      <c r="BA2638" s="50"/>
      <c r="BB2638" s="50"/>
      <c r="BC2638" s="50"/>
      <c r="BD2638" s="50"/>
      <c r="BE2638" s="50"/>
      <c r="BF2638" s="50"/>
      <c r="BG2638" s="50"/>
    </row>
    <row r="2639" spans="4:59" s="51" customFormat="1" x14ac:dyDescent="0.25">
      <c r="D2639" s="228"/>
      <c r="G2639" s="224"/>
      <c r="H2639" s="225"/>
      <c r="I2639" s="225"/>
      <c r="J2639" s="225"/>
      <c r="K2639" s="225"/>
      <c r="L2639" s="225"/>
      <c r="M2639" s="225"/>
      <c r="N2639" s="225"/>
      <c r="O2639" s="225"/>
      <c r="P2639" s="225"/>
      <c r="Q2639" s="225"/>
      <c r="R2639" s="225"/>
      <c r="S2639" s="225"/>
      <c r="T2639" s="225"/>
      <c r="U2639" s="225"/>
      <c r="V2639" s="225"/>
      <c r="W2639" s="225"/>
      <c r="X2639" s="225"/>
      <c r="Y2639" s="225"/>
      <c r="Z2639" s="225"/>
      <c r="AA2639" s="225"/>
      <c r="AB2639" s="225"/>
      <c r="AC2639" s="225"/>
      <c r="AD2639" s="226"/>
      <c r="AE2639" s="226"/>
      <c r="AF2639" s="227"/>
      <c r="AG2639" s="227"/>
      <c r="AH2639" s="50"/>
      <c r="AI2639" s="50"/>
      <c r="AJ2639" s="50"/>
      <c r="AK2639" s="50"/>
      <c r="AL2639" s="50"/>
      <c r="AM2639" s="50"/>
      <c r="AN2639" s="50"/>
      <c r="AO2639" s="50"/>
      <c r="AP2639" s="50"/>
      <c r="AQ2639" s="50"/>
      <c r="AR2639" s="50"/>
      <c r="AS2639" s="50"/>
      <c r="AT2639" s="50"/>
      <c r="AU2639" s="50"/>
      <c r="AV2639" s="50"/>
      <c r="AW2639" s="50"/>
      <c r="AX2639" s="50"/>
      <c r="AY2639" s="50"/>
      <c r="AZ2639" s="50"/>
      <c r="BA2639" s="50"/>
      <c r="BB2639" s="50"/>
      <c r="BC2639" s="50"/>
      <c r="BD2639" s="50"/>
      <c r="BE2639" s="50"/>
      <c r="BF2639" s="50"/>
      <c r="BG2639" s="50"/>
    </row>
    <row r="2640" spans="4:59" s="51" customFormat="1" x14ac:dyDescent="0.25">
      <c r="D2640" s="228"/>
      <c r="G2640" s="224"/>
      <c r="H2640" s="225"/>
      <c r="I2640" s="225"/>
      <c r="J2640" s="225"/>
      <c r="K2640" s="225"/>
      <c r="L2640" s="225"/>
      <c r="M2640" s="225"/>
      <c r="N2640" s="225"/>
      <c r="O2640" s="225"/>
      <c r="P2640" s="225"/>
      <c r="Q2640" s="225"/>
      <c r="R2640" s="225"/>
      <c r="S2640" s="225"/>
      <c r="T2640" s="225"/>
      <c r="U2640" s="225"/>
      <c r="V2640" s="225"/>
      <c r="W2640" s="225"/>
      <c r="X2640" s="225"/>
      <c r="Y2640" s="225"/>
      <c r="Z2640" s="225"/>
      <c r="AA2640" s="225"/>
      <c r="AB2640" s="225"/>
      <c r="AC2640" s="225"/>
      <c r="AD2640" s="226"/>
      <c r="AE2640" s="226"/>
      <c r="AF2640" s="227"/>
      <c r="AG2640" s="227"/>
      <c r="AH2640" s="50"/>
      <c r="AI2640" s="50"/>
      <c r="AJ2640" s="50"/>
      <c r="AK2640" s="50"/>
      <c r="AL2640" s="50"/>
      <c r="AM2640" s="50"/>
      <c r="AN2640" s="50"/>
      <c r="AO2640" s="50"/>
      <c r="AP2640" s="50"/>
      <c r="AQ2640" s="50"/>
      <c r="AR2640" s="50"/>
      <c r="AS2640" s="50"/>
      <c r="AT2640" s="50"/>
      <c r="AU2640" s="50"/>
      <c r="AV2640" s="50"/>
      <c r="AW2640" s="50"/>
      <c r="AX2640" s="50"/>
      <c r="AY2640" s="50"/>
      <c r="AZ2640" s="50"/>
      <c r="BA2640" s="50"/>
      <c r="BB2640" s="50"/>
      <c r="BC2640" s="50"/>
      <c r="BD2640" s="50"/>
      <c r="BE2640" s="50"/>
      <c r="BF2640" s="50"/>
      <c r="BG2640" s="50"/>
    </row>
    <row r="2641" spans="4:59" s="51" customFormat="1" x14ac:dyDescent="0.25">
      <c r="D2641" s="228"/>
      <c r="G2641" s="224"/>
      <c r="H2641" s="225"/>
      <c r="I2641" s="225"/>
      <c r="J2641" s="225"/>
      <c r="K2641" s="225"/>
      <c r="L2641" s="225"/>
      <c r="M2641" s="225"/>
      <c r="N2641" s="225"/>
      <c r="O2641" s="225"/>
      <c r="P2641" s="225"/>
      <c r="Q2641" s="225"/>
      <c r="R2641" s="225"/>
      <c r="S2641" s="225"/>
      <c r="T2641" s="225"/>
      <c r="U2641" s="225"/>
      <c r="V2641" s="225"/>
      <c r="W2641" s="225"/>
      <c r="X2641" s="225"/>
      <c r="Y2641" s="225"/>
      <c r="Z2641" s="225"/>
      <c r="AA2641" s="225"/>
      <c r="AB2641" s="225"/>
      <c r="AC2641" s="225"/>
      <c r="AD2641" s="226"/>
      <c r="AE2641" s="226"/>
      <c r="AF2641" s="227"/>
      <c r="AG2641" s="227"/>
      <c r="AH2641" s="50"/>
      <c r="AI2641" s="50"/>
      <c r="AJ2641" s="50"/>
      <c r="AK2641" s="50"/>
      <c r="AL2641" s="50"/>
      <c r="AM2641" s="50"/>
      <c r="AN2641" s="50"/>
      <c r="AO2641" s="50"/>
      <c r="AP2641" s="50"/>
      <c r="AQ2641" s="50"/>
      <c r="AR2641" s="50"/>
      <c r="AS2641" s="50"/>
      <c r="AT2641" s="50"/>
      <c r="AU2641" s="50"/>
      <c r="AV2641" s="50"/>
      <c r="AW2641" s="50"/>
      <c r="AX2641" s="50"/>
      <c r="AY2641" s="50"/>
      <c r="AZ2641" s="50"/>
      <c r="BA2641" s="50"/>
      <c r="BB2641" s="50"/>
      <c r="BC2641" s="50"/>
      <c r="BD2641" s="50"/>
      <c r="BE2641" s="50"/>
      <c r="BF2641" s="50"/>
      <c r="BG2641" s="50"/>
    </row>
    <row r="2642" spans="4:59" s="51" customFormat="1" x14ac:dyDescent="0.25">
      <c r="D2642" s="228"/>
      <c r="G2642" s="224"/>
      <c r="H2642" s="225"/>
      <c r="I2642" s="225"/>
      <c r="J2642" s="225"/>
      <c r="K2642" s="225"/>
      <c r="L2642" s="225"/>
      <c r="M2642" s="225"/>
      <c r="N2642" s="225"/>
      <c r="O2642" s="225"/>
      <c r="P2642" s="225"/>
      <c r="Q2642" s="225"/>
      <c r="R2642" s="225"/>
      <c r="S2642" s="225"/>
      <c r="T2642" s="225"/>
      <c r="U2642" s="225"/>
      <c r="V2642" s="225"/>
      <c r="W2642" s="225"/>
      <c r="X2642" s="225"/>
      <c r="Y2642" s="225"/>
      <c r="Z2642" s="225"/>
      <c r="AA2642" s="225"/>
      <c r="AB2642" s="225"/>
      <c r="AC2642" s="225"/>
      <c r="AD2642" s="226"/>
      <c r="AE2642" s="226"/>
      <c r="AF2642" s="227"/>
      <c r="AG2642" s="227"/>
      <c r="AH2642" s="50"/>
      <c r="AI2642" s="50"/>
      <c r="AJ2642" s="50"/>
      <c r="AK2642" s="50"/>
      <c r="AL2642" s="50"/>
      <c r="AM2642" s="50"/>
      <c r="AN2642" s="50"/>
      <c r="AO2642" s="50"/>
      <c r="AP2642" s="50"/>
      <c r="AQ2642" s="50"/>
      <c r="AR2642" s="50"/>
      <c r="AS2642" s="50"/>
      <c r="AT2642" s="50"/>
      <c r="AU2642" s="50"/>
      <c r="AV2642" s="50"/>
      <c r="AW2642" s="50"/>
      <c r="AX2642" s="50"/>
      <c r="AY2642" s="50"/>
      <c r="AZ2642" s="50"/>
      <c r="BA2642" s="50"/>
      <c r="BB2642" s="50"/>
      <c r="BC2642" s="50"/>
      <c r="BD2642" s="50"/>
      <c r="BE2642" s="50"/>
      <c r="BF2642" s="50"/>
      <c r="BG2642" s="50"/>
    </row>
    <row r="2643" spans="4:59" s="51" customFormat="1" x14ac:dyDescent="0.25">
      <c r="D2643" s="228"/>
      <c r="G2643" s="224"/>
      <c r="H2643" s="225"/>
      <c r="I2643" s="225"/>
      <c r="J2643" s="225"/>
      <c r="K2643" s="225"/>
      <c r="L2643" s="225"/>
      <c r="M2643" s="225"/>
      <c r="N2643" s="225"/>
      <c r="O2643" s="225"/>
      <c r="P2643" s="225"/>
      <c r="Q2643" s="225"/>
      <c r="R2643" s="225"/>
      <c r="S2643" s="225"/>
      <c r="T2643" s="225"/>
      <c r="U2643" s="225"/>
      <c r="V2643" s="225"/>
      <c r="W2643" s="225"/>
      <c r="X2643" s="225"/>
      <c r="Y2643" s="225"/>
      <c r="Z2643" s="225"/>
      <c r="AA2643" s="225"/>
      <c r="AB2643" s="225"/>
      <c r="AC2643" s="225"/>
      <c r="AD2643" s="226"/>
      <c r="AE2643" s="226"/>
      <c r="AF2643" s="227"/>
      <c r="AG2643" s="227"/>
      <c r="AH2643" s="50"/>
      <c r="AI2643" s="50"/>
      <c r="AJ2643" s="50"/>
      <c r="AK2643" s="50"/>
      <c r="AL2643" s="50"/>
      <c r="AM2643" s="50"/>
      <c r="AN2643" s="50"/>
      <c r="AO2643" s="50"/>
      <c r="AP2643" s="50"/>
      <c r="AQ2643" s="50"/>
      <c r="AR2643" s="50"/>
      <c r="AS2643" s="50"/>
      <c r="AT2643" s="50"/>
      <c r="AU2643" s="50"/>
      <c r="AV2643" s="50"/>
      <c r="AW2643" s="50"/>
      <c r="AX2643" s="50"/>
      <c r="AY2643" s="50"/>
      <c r="AZ2643" s="50"/>
      <c r="BA2643" s="50"/>
      <c r="BB2643" s="50"/>
      <c r="BC2643" s="50"/>
      <c r="BD2643" s="50"/>
      <c r="BE2643" s="50"/>
      <c r="BF2643" s="50"/>
      <c r="BG2643" s="50"/>
    </row>
    <row r="2644" spans="4:59" s="51" customFormat="1" x14ac:dyDescent="0.25">
      <c r="D2644" s="228"/>
      <c r="G2644" s="224"/>
      <c r="H2644" s="225"/>
      <c r="I2644" s="225"/>
      <c r="J2644" s="225"/>
      <c r="K2644" s="225"/>
      <c r="L2644" s="225"/>
      <c r="M2644" s="225"/>
      <c r="N2644" s="225"/>
      <c r="O2644" s="225"/>
      <c r="P2644" s="225"/>
      <c r="Q2644" s="225"/>
      <c r="R2644" s="225"/>
      <c r="S2644" s="225"/>
      <c r="T2644" s="225"/>
      <c r="U2644" s="225"/>
      <c r="V2644" s="225"/>
      <c r="W2644" s="225"/>
      <c r="X2644" s="225"/>
      <c r="Y2644" s="225"/>
      <c r="Z2644" s="225"/>
      <c r="AA2644" s="225"/>
      <c r="AB2644" s="225"/>
      <c r="AC2644" s="225"/>
      <c r="AD2644" s="226"/>
      <c r="AE2644" s="226"/>
      <c r="AF2644" s="227"/>
      <c r="AG2644" s="227"/>
      <c r="AH2644" s="50"/>
      <c r="AI2644" s="50"/>
      <c r="AJ2644" s="50"/>
      <c r="AK2644" s="50"/>
      <c r="AL2644" s="50"/>
      <c r="AM2644" s="50"/>
      <c r="AN2644" s="50"/>
      <c r="AO2644" s="50"/>
      <c r="AP2644" s="50"/>
      <c r="AQ2644" s="50"/>
      <c r="AR2644" s="50"/>
      <c r="AS2644" s="50"/>
      <c r="AT2644" s="50"/>
      <c r="AU2644" s="50"/>
      <c r="AV2644" s="50"/>
      <c r="AW2644" s="50"/>
      <c r="AX2644" s="50"/>
      <c r="AY2644" s="50"/>
      <c r="AZ2644" s="50"/>
      <c r="BA2644" s="50"/>
      <c r="BB2644" s="50"/>
      <c r="BC2644" s="50"/>
      <c r="BD2644" s="50"/>
      <c r="BE2644" s="50"/>
      <c r="BF2644" s="50"/>
      <c r="BG2644" s="50"/>
    </row>
    <row r="2645" spans="4:59" s="51" customFormat="1" x14ac:dyDescent="0.25">
      <c r="D2645" s="228"/>
      <c r="G2645" s="224"/>
      <c r="H2645" s="225"/>
      <c r="I2645" s="225"/>
      <c r="J2645" s="225"/>
      <c r="K2645" s="225"/>
      <c r="L2645" s="225"/>
      <c r="M2645" s="225"/>
      <c r="N2645" s="225"/>
      <c r="O2645" s="225"/>
      <c r="P2645" s="225"/>
      <c r="Q2645" s="225"/>
      <c r="R2645" s="225"/>
      <c r="S2645" s="225"/>
      <c r="T2645" s="225"/>
      <c r="U2645" s="225"/>
      <c r="V2645" s="225"/>
      <c r="W2645" s="225"/>
      <c r="X2645" s="225"/>
      <c r="Y2645" s="225"/>
      <c r="Z2645" s="225"/>
      <c r="AA2645" s="225"/>
      <c r="AB2645" s="225"/>
      <c r="AC2645" s="225"/>
      <c r="AD2645" s="226"/>
      <c r="AE2645" s="226"/>
      <c r="AF2645" s="227"/>
      <c r="AG2645" s="227"/>
      <c r="AH2645" s="50"/>
      <c r="AI2645" s="50"/>
      <c r="AJ2645" s="50"/>
      <c r="AK2645" s="50"/>
      <c r="AL2645" s="50"/>
      <c r="AM2645" s="50"/>
      <c r="AN2645" s="50"/>
      <c r="AO2645" s="50"/>
      <c r="AP2645" s="50"/>
      <c r="AQ2645" s="50"/>
      <c r="AR2645" s="50"/>
      <c r="AS2645" s="50"/>
      <c r="AT2645" s="50"/>
      <c r="AU2645" s="50"/>
      <c r="AV2645" s="50"/>
      <c r="AW2645" s="50"/>
      <c r="AX2645" s="50"/>
      <c r="AY2645" s="50"/>
      <c r="AZ2645" s="50"/>
      <c r="BA2645" s="50"/>
      <c r="BB2645" s="50"/>
      <c r="BC2645" s="50"/>
      <c r="BD2645" s="50"/>
      <c r="BE2645" s="50"/>
      <c r="BF2645" s="50"/>
      <c r="BG2645" s="50"/>
    </row>
    <row r="2646" spans="4:59" s="51" customFormat="1" x14ac:dyDescent="0.25">
      <c r="D2646" s="228"/>
      <c r="G2646" s="224"/>
      <c r="H2646" s="225"/>
      <c r="I2646" s="225"/>
      <c r="J2646" s="225"/>
      <c r="K2646" s="225"/>
      <c r="L2646" s="225"/>
      <c r="M2646" s="225"/>
      <c r="N2646" s="225"/>
      <c r="O2646" s="225"/>
      <c r="P2646" s="225"/>
      <c r="Q2646" s="225"/>
      <c r="R2646" s="225"/>
      <c r="S2646" s="225"/>
      <c r="T2646" s="225"/>
      <c r="U2646" s="225"/>
      <c r="V2646" s="225"/>
      <c r="W2646" s="225"/>
      <c r="X2646" s="225"/>
      <c r="Y2646" s="225"/>
      <c r="Z2646" s="225"/>
      <c r="AA2646" s="225"/>
      <c r="AB2646" s="225"/>
      <c r="AC2646" s="225"/>
      <c r="AD2646" s="226"/>
      <c r="AE2646" s="226"/>
      <c r="AF2646" s="227"/>
      <c r="AG2646" s="227"/>
      <c r="AH2646" s="50"/>
      <c r="AI2646" s="50"/>
      <c r="AJ2646" s="50"/>
      <c r="AK2646" s="50"/>
      <c r="AL2646" s="50"/>
      <c r="AM2646" s="50"/>
      <c r="AN2646" s="50"/>
      <c r="AO2646" s="50"/>
      <c r="AP2646" s="50"/>
      <c r="AQ2646" s="50"/>
      <c r="AR2646" s="50"/>
      <c r="AS2646" s="50"/>
      <c r="AT2646" s="50"/>
      <c r="AU2646" s="50"/>
      <c r="AV2646" s="50"/>
      <c r="AW2646" s="50"/>
      <c r="AX2646" s="50"/>
      <c r="AY2646" s="50"/>
      <c r="AZ2646" s="50"/>
      <c r="BA2646" s="50"/>
      <c r="BB2646" s="50"/>
      <c r="BC2646" s="50"/>
      <c r="BD2646" s="50"/>
      <c r="BE2646" s="50"/>
      <c r="BF2646" s="50"/>
      <c r="BG2646" s="50"/>
    </row>
    <row r="2647" spans="4:59" s="51" customFormat="1" x14ac:dyDescent="0.25">
      <c r="D2647" s="228"/>
      <c r="G2647" s="224"/>
      <c r="H2647" s="225"/>
      <c r="I2647" s="225"/>
      <c r="J2647" s="225"/>
      <c r="K2647" s="225"/>
      <c r="L2647" s="225"/>
      <c r="M2647" s="225"/>
      <c r="N2647" s="225"/>
      <c r="O2647" s="225"/>
      <c r="P2647" s="225"/>
      <c r="Q2647" s="225"/>
      <c r="R2647" s="225"/>
      <c r="S2647" s="225"/>
      <c r="T2647" s="225"/>
      <c r="U2647" s="225"/>
      <c r="V2647" s="225"/>
      <c r="W2647" s="225"/>
      <c r="X2647" s="225"/>
      <c r="Y2647" s="225"/>
      <c r="Z2647" s="225"/>
      <c r="AA2647" s="225"/>
      <c r="AB2647" s="225"/>
      <c r="AC2647" s="225"/>
      <c r="AD2647" s="226"/>
      <c r="AE2647" s="226"/>
      <c r="AF2647" s="227"/>
      <c r="AG2647" s="227"/>
      <c r="AH2647" s="50"/>
      <c r="AI2647" s="50"/>
      <c r="AJ2647" s="50"/>
      <c r="AK2647" s="50"/>
      <c r="AL2647" s="50"/>
      <c r="AM2647" s="50"/>
      <c r="AN2647" s="50"/>
      <c r="AO2647" s="50"/>
      <c r="AP2647" s="50"/>
      <c r="AQ2647" s="50"/>
      <c r="AR2647" s="50"/>
      <c r="AS2647" s="50"/>
      <c r="AT2647" s="50"/>
      <c r="AU2647" s="50"/>
      <c r="AV2647" s="50"/>
      <c r="AW2647" s="50"/>
      <c r="AX2647" s="50"/>
      <c r="AY2647" s="50"/>
      <c r="AZ2647" s="50"/>
      <c r="BA2647" s="50"/>
      <c r="BB2647" s="50"/>
      <c r="BC2647" s="50"/>
      <c r="BD2647" s="50"/>
      <c r="BE2647" s="50"/>
      <c r="BF2647" s="50"/>
      <c r="BG2647" s="50"/>
    </row>
    <row r="2648" spans="4:59" s="51" customFormat="1" x14ac:dyDescent="0.25">
      <c r="D2648" s="228"/>
      <c r="G2648" s="224"/>
      <c r="H2648" s="225"/>
      <c r="I2648" s="225"/>
      <c r="J2648" s="225"/>
      <c r="K2648" s="225"/>
      <c r="L2648" s="225"/>
      <c r="M2648" s="225"/>
      <c r="N2648" s="225"/>
      <c r="O2648" s="225"/>
      <c r="P2648" s="225"/>
      <c r="Q2648" s="225"/>
      <c r="R2648" s="225"/>
      <c r="S2648" s="225"/>
      <c r="T2648" s="225"/>
      <c r="U2648" s="225"/>
      <c r="V2648" s="225"/>
      <c r="W2648" s="225"/>
      <c r="X2648" s="225"/>
      <c r="Y2648" s="225"/>
      <c r="Z2648" s="225"/>
      <c r="AA2648" s="225"/>
      <c r="AB2648" s="225"/>
      <c r="AC2648" s="225"/>
      <c r="AD2648" s="226"/>
      <c r="AE2648" s="226"/>
      <c r="AF2648" s="227"/>
      <c r="AG2648" s="227"/>
      <c r="AH2648" s="50"/>
      <c r="AI2648" s="50"/>
      <c r="AJ2648" s="50"/>
      <c r="AK2648" s="50"/>
      <c r="AL2648" s="50"/>
      <c r="AM2648" s="50"/>
      <c r="AN2648" s="50"/>
      <c r="AO2648" s="50"/>
      <c r="AP2648" s="50"/>
      <c r="AQ2648" s="50"/>
      <c r="AR2648" s="50"/>
      <c r="AS2648" s="50"/>
      <c r="AT2648" s="50"/>
      <c r="AU2648" s="50"/>
      <c r="AV2648" s="50"/>
      <c r="AW2648" s="50"/>
      <c r="AX2648" s="50"/>
      <c r="AY2648" s="50"/>
      <c r="AZ2648" s="50"/>
      <c r="BA2648" s="50"/>
      <c r="BB2648" s="50"/>
      <c r="BC2648" s="50"/>
      <c r="BD2648" s="50"/>
      <c r="BE2648" s="50"/>
      <c r="BF2648" s="50"/>
      <c r="BG2648" s="50"/>
    </row>
    <row r="2649" spans="4:59" s="51" customFormat="1" x14ac:dyDescent="0.25">
      <c r="D2649" s="228"/>
      <c r="G2649" s="224"/>
      <c r="H2649" s="225"/>
      <c r="I2649" s="225"/>
      <c r="J2649" s="225"/>
      <c r="K2649" s="225"/>
      <c r="L2649" s="225"/>
      <c r="M2649" s="225"/>
      <c r="N2649" s="225"/>
      <c r="O2649" s="225"/>
      <c r="P2649" s="225"/>
      <c r="Q2649" s="225"/>
      <c r="R2649" s="225"/>
      <c r="S2649" s="225"/>
      <c r="T2649" s="225"/>
      <c r="U2649" s="225"/>
      <c r="V2649" s="225"/>
      <c r="W2649" s="225"/>
      <c r="X2649" s="225"/>
      <c r="Y2649" s="225"/>
      <c r="Z2649" s="225"/>
      <c r="AA2649" s="225"/>
      <c r="AB2649" s="225"/>
      <c r="AC2649" s="225"/>
      <c r="AD2649" s="226"/>
      <c r="AE2649" s="226"/>
      <c r="AF2649" s="227"/>
      <c r="AG2649" s="227"/>
      <c r="AH2649" s="50"/>
      <c r="AI2649" s="50"/>
      <c r="AJ2649" s="50"/>
      <c r="AK2649" s="50"/>
      <c r="AL2649" s="50"/>
      <c r="AM2649" s="50"/>
      <c r="AN2649" s="50"/>
      <c r="AO2649" s="50"/>
      <c r="AP2649" s="50"/>
      <c r="AQ2649" s="50"/>
      <c r="AR2649" s="50"/>
      <c r="AS2649" s="50"/>
      <c r="AT2649" s="50"/>
      <c r="AU2649" s="50"/>
      <c r="AV2649" s="50"/>
      <c r="AW2649" s="50"/>
      <c r="AX2649" s="50"/>
      <c r="AY2649" s="50"/>
      <c r="AZ2649" s="50"/>
      <c r="BA2649" s="50"/>
      <c r="BB2649" s="50"/>
      <c r="BC2649" s="50"/>
      <c r="BD2649" s="50"/>
      <c r="BE2649" s="50"/>
      <c r="BF2649" s="50"/>
      <c r="BG2649" s="50"/>
    </row>
    <row r="2650" spans="4:59" s="51" customFormat="1" x14ac:dyDescent="0.25">
      <c r="D2650" s="228"/>
      <c r="G2650" s="224"/>
      <c r="H2650" s="225"/>
      <c r="I2650" s="225"/>
      <c r="J2650" s="225"/>
      <c r="K2650" s="225"/>
      <c r="L2650" s="225"/>
      <c r="M2650" s="225"/>
      <c r="N2650" s="225"/>
      <c r="O2650" s="225"/>
      <c r="P2650" s="225"/>
      <c r="Q2650" s="225"/>
      <c r="R2650" s="225"/>
      <c r="S2650" s="225"/>
      <c r="T2650" s="225"/>
      <c r="U2650" s="225"/>
      <c r="V2650" s="225"/>
      <c r="W2650" s="225"/>
      <c r="X2650" s="225"/>
      <c r="Y2650" s="225"/>
      <c r="Z2650" s="225"/>
      <c r="AA2650" s="225"/>
      <c r="AB2650" s="225"/>
      <c r="AC2650" s="225"/>
      <c r="AD2650" s="226"/>
      <c r="AE2650" s="226"/>
      <c r="AF2650" s="227"/>
      <c r="AG2650" s="227"/>
      <c r="AH2650" s="50"/>
      <c r="AI2650" s="50"/>
      <c r="AJ2650" s="50"/>
      <c r="AK2650" s="50"/>
      <c r="AL2650" s="50"/>
      <c r="AM2650" s="50"/>
      <c r="AN2650" s="50"/>
      <c r="AO2650" s="50"/>
      <c r="AP2650" s="50"/>
      <c r="AQ2650" s="50"/>
      <c r="AR2650" s="50"/>
      <c r="AS2650" s="50"/>
      <c r="AT2650" s="50"/>
      <c r="AU2650" s="50"/>
      <c r="AV2650" s="50"/>
      <c r="AW2650" s="50"/>
      <c r="AX2650" s="50"/>
      <c r="AY2650" s="50"/>
      <c r="AZ2650" s="50"/>
      <c r="BA2650" s="50"/>
      <c r="BB2650" s="50"/>
      <c r="BC2650" s="50"/>
      <c r="BD2650" s="50"/>
      <c r="BE2650" s="50"/>
      <c r="BF2650" s="50"/>
      <c r="BG2650" s="50"/>
    </row>
    <row r="2651" spans="4:59" s="51" customFormat="1" x14ac:dyDescent="0.25">
      <c r="D2651" s="228"/>
      <c r="G2651" s="224"/>
      <c r="H2651" s="225"/>
      <c r="I2651" s="225"/>
      <c r="J2651" s="225"/>
      <c r="K2651" s="225"/>
      <c r="L2651" s="225"/>
      <c r="M2651" s="225"/>
      <c r="N2651" s="225"/>
      <c r="O2651" s="225"/>
      <c r="P2651" s="225"/>
      <c r="Q2651" s="225"/>
      <c r="R2651" s="225"/>
      <c r="S2651" s="225"/>
      <c r="T2651" s="225"/>
      <c r="U2651" s="225"/>
      <c r="V2651" s="225"/>
      <c r="W2651" s="225"/>
      <c r="X2651" s="225"/>
      <c r="Y2651" s="225"/>
      <c r="Z2651" s="225"/>
      <c r="AA2651" s="225"/>
      <c r="AB2651" s="225"/>
      <c r="AC2651" s="225"/>
      <c r="AD2651" s="226"/>
      <c r="AE2651" s="226"/>
      <c r="AF2651" s="227"/>
      <c r="AG2651" s="227"/>
      <c r="AH2651" s="50"/>
      <c r="AI2651" s="50"/>
      <c r="AJ2651" s="50"/>
      <c r="AK2651" s="50"/>
      <c r="AL2651" s="50"/>
      <c r="AM2651" s="50"/>
      <c r="AN2651" s="50"/>
      <c r="AO2651" s="50"/>
      <c r="AP2651" s="50"/>
      <c r="AQ2651" s="50"/>
      <c r="AR2651" s="50"/>
      <c r="AS2651" s="50"/>
      <c r="AT2651" s="50"/>
      <c r="AU2651" s="50"/>
      <c r="AV2651" s="50"/>
      <c r="AW2651" s="50"/>
      <c r="AX2651" s="50"/>
      <c r="AY2651" s="50"/>
      <c r="AZ2651" s="50"/>
      <c r="BA2651" s="50"/>
      <c r="BB2651" s="50"/>
      <c r="BC2651" s="50"/>
      <c r="BD2651" s="50"/>
      <c r="BE2651" s="50"/>
      <c r="BF2651" s="50"/>
      <c r="BG2651" s="50"/>
    </row>
    <row r="2652" spans="4:59" s="51" customFormat="1" x14ac:dyDescent="0.25">
      <c r="D2652" s="228"/>
      <c r="G2652" s="224"/>
      <c r="H2652" s="225"/>
      <c r="I2652" s="225"/>
      <c r="J2652" s="225"/>
      <c r="K2652" s="225"/>
      <c r="L2652" s="225"/>
      <c r="M2652" s="225"/>
      <c r="N2652" s="225"/>
      <c r="O2652" s="225"/>
      <c r="P2652" s="225"/>
      <c r="Q2652" s="225"/>
      <c r="R2652" s="225"/>
      <c r="S2652" s="225"/>
      <c r="T2652" s="225"/>
      <c r="U2652" s="225"/>
      <c r="V2652" s="225"/>
      <c r="W2652" s="225"/>
      <c r="X2652" s="225"/>
      <c r="Y2652" s="225"/>
      <c r="Z2652" s="225"/>
      <c r="AA2652" s="225"/>
      <c r="AB2652" s="225"/>
      <c r="AC2652" s="225"/>
      <c r="AD2652" s="226"/>
      <c r="AE2652" s="226"/>
      <c r="AF2652" s="227"/>
      <c r="AG2652" s="227"/>
      <c r="AH2652" s="50"/>
      <c r="AI2652" s="50"/>
      <c r="AJ2652" s="50"/>
      <c r="AK2652" s="50"/>
      <c r="AL2652" s="50"/>
      <c r="AM2652" s="50"/>
      <c r="AN2652" s="50"/>
      <c r="AO2652" s="50"/>
      <c r="AP2652" s="50"/>
      <c r="AQ2652" s="50"/>
      <c r="AR2652" s="50"/>
      <c r="AS2652" s="50"/>
      <c r="AT2652" s="50"/>
      <c r="AU2652" s="50"/>
      <c r="AV2652" s="50"/>
      <c r="AW2652" s="50"/>
      <c r="AX2652" s="50"/>
      <c r="AY2652" s="50"/>
      <c r="AZ2652" s="50"/>
      <c r="BA2652" s="50"/>
      <c r="BB2652" s="50"/>
      <c r="BC2652" s="50"/>
      <c r="BD2652" s="50"/>
      <c r="BE2652" s="50"/>
      <c r="BF2652" s="50"/>
      <c r="BG2652" s="50"/>
    </row>
    <row r="2653" spans="4:59" s="51" customFormat="1" x14ac:dyDescent="0.25">
      <c r="D2653" s="228"/>
      <c r="G2653" s="224"/>
      <c r="H2653" s="225"/>
      <c r="I2653" s="225"/>
      <c r="J2653" s="225"/>
      <c r="K2653" s="225"/>
      <c r="L2653" s="225"/>
      <c r="M2653" s="225"/>
      <c r="N2653" s="225"/>
      <c r="O2653" s="225"/>
      <c r="P2653" s="225"/>
      <c r="Q2653" s="225"/>
      <c r="R2653" s="225"/>
      <c r="S2653" s="225"/>
      <c r="T2653" s="225"/>
      <c r="U2653" s="225"/>
      <c r="V2653" s="225"/>
      <c r="W2653" s="225"/>
      <c r="X2653" s="225"/>
      <c r="Y2653" s="225"/>
      <c r="Z2653" s="225"/>
      <c r="AA2653" s="225"/>
      <c r="AB2653" s="225"/>
      <c r="AC2653" s="225"/>
      <c r="AD2653" s="226"/>
      <c r="AE2653" s="226"/>
      <c r="AF2653" s="227"/>
      <c r="AG2653" s="227"/>
      <c r="AH2653" s="50"/>
      <c r="AI2653" s="50"/>
      <c r="AJ2653" s="50"/>
      <c r="AK2653" s="50"/>
      <c r="AL2653" s="50"/>
      <c r="AM2653" s="50"/>
      <c r="AN2653" s="50"/>
      <c r="AO2653" s="50"/>
      <c r="AP2653" s="50"/>
      <c r="AQ2653" s="50"/>
      <c r="AR2653" s="50"/>
      <c r="AS2653" s="50"/>
      <c r="AT2653" s="50"/>
      <c r="AU2653" s="50"/>
      <c r="AV2653" s="50"/>
      <c r="AW2653" s="50"/>
      <c r="AX2653" s="50"/>
      <c r="AY2653" s="50"/>
      <c r="AZ2653" s="50"/>
      <c r="BA2653" s="50"/>
      <c r="BB2653" s="50"/>
      <c r="BC2653" s="50"/>
      <c r="BD2653" s="50"/>
      <c r="BE2653" s="50"/>
      <c r="BF2653" s="50"/>
      <c r="BG2653" s="50"/>
    </row>
    <row r="2654" spans="4:59" s="51" customFormat="1" x14ac:dyDescent="0.25">
      <c r="D2654" s="228"/>
      <c r="G2654" s="224"/>
      <c r="H2654" s="225"/>
      <c r="I2654" s="225"/>
      <c r="J2654" s="225"/>
      <c r="K2654" s="225"/>
      <c r="L2654" s="225"/>
      <c r="M2654" s="225"/>
      <c r="N2654" s="225"/>
      <c r="O2654" s="225"/>
      <c r="P2654" s="225"/>
      <c r="Q2654" s="225"/>
      <c r="R2654" s="225"/>
      <c r="S2654" s="225"/>
      <c r="T2654" s="225"/>
      <c r="U2654" s="225"/>
      <c r="V2654" s="225"/>
      <c r="W2654" s="225"/>
      <c r="X2654" s="225"/>
      <c r="Y2654" s="225"/>
      <c r="Z2654" s="225"/>
      <c r="AA2654" s="225"/>
      <c r="AB2654" s="225"/>
      <c r="AC2654" s="225"/>
      <c r="AD2654" s="226"/>
      <c r="AE2654" s="226"/>
      <c r="AF2654" s="227"/>
      <c r="AG2654" s="227"/>
      <c r="AH2654" s="50"/>
      <c r="AI2654" s="50"/>
      <c r="AJ2654" s="50"/>
      <c r="AK2654" s="50"/>
      <c r="AL2654" s="50"/>
      <c r="AM2654" s="50"/>
      <c r="AN2654" s="50"/>
      <c r="AO2654" s="50"/>
      <c r="AP2654" s="50"/>
      <c r="AQ2654" s="50"/>
      <c r="AR2654" s="50"/>
      <c r="AS2654" s="50"/>
      <c r="AT2654" s="50"/>
      <c r="AU2654" s="50"/>
      <c r="AV2654" s="50"/>
      <c r="AW2654" s="50"/>
      <c r="AX2654" s="50"/>
      <c r="AY2654" s="50"/>
      <c r="AZ2654" s="50"/>
      <c r="BA2654" s="50"/>
      <c r="BB2654" s="50"/>
      <c r="BC2654" s="50"/>
      <c r="BD2654" s="50"/>
      <c r="BE2654" s="50"/>
      <c r="BF2654" s="50"/>
      <c r="BG2654" s="50"/>
    </row>
    <row r="2655" spans="4:59" s="51" customFormat="1" x14ac:dyDescent="0.25">
      <c r="D2655" s="228"/>
      <c r="G2655" s="224"/>
      <c r="H2655" s="225"/>
      <c r="I2655" s="225"/>
      <c r="J2655" s="225"/>
      <c r="K2655" s="225"/>
      <c r="L2655" s="225"/>
      <c r="M2655" s="225"/>
      <c r="N2655" s="225"/>
      <c r="O2655" s="225"/>
      <c r="P2655" s="225"/>
      <c r="Q2655" s="225"/>
      <c r="R2655" s="225"/>
      <c r="S2655" s="225"/>
      <c r="T2655" s="225"/>
      <c r="U2655" s="225"/>
      <c r="V2655" s="225"/>
      <c r="W2655" s="225"/>
      <c r="X2655" s="225"/>
      <c r="Y2655" s="225"/>
      <c r="Z2655" s="225"/>
      <c r="AA2655" s="225"/>
      <c r="AB2655" s="225"/>
      <c r="AC2655" s="225"/>
      <c r="AD2655" s="226"/>
      <c r="AE2655" s="226"/>
      <c r="AF2655" s="227"/>
      <c r="AG2655" s="227"/>
      <c r="AH2655" s="50"/>
      <c r="AI2655" s="50"/>
      <c r="AJ2655" s="50"/>
      <c r="AK2655" s="50"/>
      <c r="AL2655" s="50"/>
      <c r="AM2655" s="50"/>
      <c r="AN2655" s="50"/>
      <c r="AO2655" s="50"/>
      <c r="AP2655" s="50"/>
      <c r="AQ2655" s="50"/>
      <c r="AR2655" s="50"/>
      <c r="AS2655" s="50"/>
      <c r="AT2655" s="50"/>
      <c r="AU2655" s="50"/>
      <c r="AV2655" s="50"/>
      <c r="AW2655" s="50"/>
      <c r="AX2655" s="50"/>
      <c r="AY2655" s="50"/>
      <c r="AZ2655" s="50"/>
      <c r="BA2655" s="50"/>
      <c r="BB2655" s="50"/>
      <c r="BC2655" s="50"/>
      <c r="BD2655" s="50"/>
      <c r="BE2655" s="50"/>
      <c r="BF2655" s="50"/>
      <c r="BG2655" s="50"/>
    </row>
    <row r="2656" spans="4:59" s="51" customFormat="1" x14ac:dyDescent="0.25">
      <c r="D2656" s="228"/>
      <c r="G2656" s="224"/>
      <c r="H2656" s="225"/>
      <c r="I2656" s="225"/>
      <c r="J2656" s="225"/>
      <c r="K2656" s="225"/>
      <c r="L2656" s="225"/>
      <c r="M2656" s="225"/>
      <c r="N2656" s="225"/>
      <c r="O2656" s="225"/>
      <c r="P2656" s="225"/>
      <c r="Q2656" s="225"/>
      <c r="R2656" s="225"/>
      <c r="S2656" s="225"/>
      <c r="T2656" s="225"/>
      <c r="U2656" s="225"/>
      <c r="V2656" s="225"/>
      <c r="W2656" s="225"/>
      <c r="X2656" s="225"/>
      <c r="Y2656" s="225"/>
      <c r="Z2656" s="225"/>
      <c r="AA2656" s="225"/>
      <c r="AB2656" s="225"/>
      <c r="AC2656" s="225"/>
      <c r="AD2656" s="226"/>
      <c r="AE2656" s="226"/>
      <c r="AF2656" s="227"/>
      <c r="AG2656" s="227"/>
      <c r="AH2656" s="50"/>
      <c r="AI2656" s="50"/>
      <c r="AJ2656" s="50"/>
      <c r="AK2656" s="50"/>
      <c r="AL2656" s="50"/>
      <c r="AM2656" s="50"/>
      <c r="AN2656" s="50"/>
      <c r="AO2656" s="50"/>
      <c r="AP2656" s="50"/>
      <c r="AQ2656" s="50"/>
      <c r="AR2656" s="50"/>
      <c r="AS2656" s="50"/>
      <c r="AT2656" s="50"/>
      <c r="AU2656" s="50"/>
      <c r="AV2656" s="50"/>
      <c r="AW2656" s="50"/>
      <c r="AX2656" s="50"/>
      <c r="AY2656" s="50"/>
      <c r="AZ2656" s="50"/>
      <c r="BA2656" s="50"/>
      <c r="BB2656" s="50"/>
      <c r="BC2656" s="50"/>
      <c r="BD2656" s="50"/>
      <c r="BE2656" s="50"/>
      <c r="BF2656" s="50"/>
      <c r="BG2656" s="50"/>
    </row>
    <row r="2657" spans="4:59" s="51" customFormat="1" x14ac:dyDescent="0.25">
      <c r="D2657" s="228"/>
      <c r="G2657" s="224"/>
      <c r="H2657" s="225"/>
      <c r="I2657" s="225"/>
      <c r="J2657" s="225"/>
      <c r="K2657" s="225"/>
      <c r="L2657" s="225"/>
      <c r="M2657" s="225"/>
      <c r="N2657" s="225"/>
      <c r="O2657" s="225"/>
      <c r="P2657" s="225"/>
      <c r="Q2657" s="225"/>
      <c r="R2657" s="225"/>
      <c r="S2657" s="225"/>
      <c r="T2657" s="225"/>
      <c r="U2657" s="225"/>
      <c r="V2657" s="225"/>
      <c r="W2657" s="225"/>
      <c r="X2657" s="225"/>
      <c r="Y2657" s="225"/>
      <c r="Z2657" s="225"/>
      <c r="AA2657" s="225"/>
      <c r="AB2657" s="225"/>
      <c r="AC2657" s="225"/>
      <c r="AD2657" s="226"/>
      <c r="AE2657" s="226"/>
      <c r="AF2657" s="227"/>
      <c r="AG2657" s="227"/>
      <c r="AH2657" s="50"/>
      <c r="AI2657" s="50"/>
      <c r="AJ2657" s="50"/>
      <c r="AK2657" s="50"/>
      <c r="AL2657" s="50"/>
      <c r="AM2657" s="50"/>
      <c r="AN2657" s="50"/>
      <c r="AO2657" s="50"/>
      <c r="AP2657" s="50"/>
      <c r="AQ2657" s="50"/>
      <c r="AR2657" s="50"/>
      <c r="AS2657" s="50"/>
      <c r="AT2657" s="50"/>
      <c r="AU2657" s="50"/>
      <c r="AV2657" s="50"/>
      <c r="AW2657" s="50"/>
      <c r="AX2657" s="50"/>
      <c r="AY2657" s="50"/>
      <c r="AZ2657" s="50"/>
      <c r="BA2657" s="50"/>
      <c r="BB2657" s="50"/>
      <c r="BC2657" s="50"/>
      <c r="BD2657" s="50"/>
      <c r="BE2657" s="50"/>
      <c r="BF2657" s="50"/>
      <c r="BG2657" s="50"/>
    </row>
    <row r="2658" spans="4:59" s="51" customFormat="1" x14ac:dyDescent="0.25">
      <c r="D2658" s="228"/>
      <c r="G2658" s="224"/>
      <c r="H2658" s="225"/>
      <c r="I2658" s="225"/>
      <c r="J2658" s="225"/>
      <c r="K2658" s="225"/>
      <c r="L2658" s="225"/>
      <c r="M2658" s="225"/>
      <c r="N2658" s="225"/>
      <c r="O2658" s="225"/>
      <c r="P2658" s="225"/>
      <c r="Q2658" s="225"/>
      <c r="R2658" s="225"/>
      <c r="S2658" s="225"/>
      <c r="T2658" s="225"/>
      <c r="U2658" s="225"/>
      <c r="V2658" s="225"/>
      <c r="W2658" s="225"/>
      <c r="X2658" s="225"/>
      <c r="Y2658" s="225"/>
      <c r="Z2658" s="225"/>
      <c r="AA2658" s="225"/>
      <c r="AB2658" s="225"/>
      <c r="AC2658" s="225"/>
      <c r="AD2658" s="226"/>
      <c r="AE2658" s="226"/>
      <c r="AF2658" s="227"/>
      <c r="AG2658" s="227"/>
      <c r="AH2658" s="50"/>
      <c r="AI2658" s="50"/>
      <c r="AJ2658" s="50"/>
      <c r="AK2658" s="50"/>
      <c r="AL2658" s="50"/>
      <c r="AM2658" s="50"/>
      <c r="AN2658" s="50"/>
      <c r="AO2658" s="50"/>
      <c r="AP2658" s="50"/>
      <c r="AQ2658" s="50"/>
      <c r="AR2658" s="50"/>
      <c r="AS2658" s="50"/>
      <c r="AT2658" s="50"/>
      <c r="AU2658" s="50"/>
      <c r="AV2658" s="50"/>
      <c r="AW2658" s="50"/>
      <c r="AX2658" s="50"/>
      <c r="AY2658" s="50"/>
      <c r="AZ2658" s="50"/>
      <c r="BA2658" s="50"/>
      <c r="BB2658" s="50"/>
      <c r="BC2658" s="50"/>
      <c r="BD2658" s="50"/>
      <c r="BE2658" s="50"/>
      <c r="BF2658" s="50"/>
      <c r="BG2658" s="50"/>
    </row>
    <row r="2659" spans="4:59" s="51" customFormat="1" x14ac:dyDescent="0.25">
      <c r="D2659" s="228"/>
      <c r="G2659" s="224"/>
      <c r="H2659" s="225"/>
      <c r="I2659" s="225"/>
      <c r="J2659" s="225"/>
      <c r="K2659" s="225"/>
      <c r="L2659" s="225"/>
      <c r="M2659" s="225"/>
      <c r="N2659" s="225"/>
      <c r="O2659" s="225"/>
      <c r="P2659" s="225"/>
      <c r="Q2659" s="225"/>
      <c r="R2659" s="225"/>
      <c r="S2659" s="225"/>
      <c r="T2659" s="225"/>
      <c r="U2659" s="225"/>
      <c r="V2659" s="225"/>
      <c r="W2659" s="225"/>
      <c r="X2659" s="225"/>
      <c r="Y2659" s="225"/>
      <c r="Z2659" s="225"/>
      <c r="AA2659" s="225"/>
      <c r="AB2659" s="225"/>
      <c r="AC2659" s="225"/>
      <c r="AD2659" s="226"/>
      <c r="AE2659" s="226"/>
      <c r="AF2659" s="227"/>
      <c r="AG2659" s="227"/>
      <c r="AH2659" s="50"/>
      <c r="AI2659" s="50"/>
      <c r="AJ2659" s="50"/>
      <c r="AK2659" s="50"/>
      <c r="AL2659" s="50"/>
      <c r="AM2659" s="50"/>
      <c r="AN2659" s="50"/>
      <c r="AO2659" s="50"/>
      <c r="AP2659" s="50"/>
      <c r="AQ2659" s="50"/>
      <c r="AR2659" s="50"/>
      <c r="AS2659" s="50"/>
      <c r="AT2659" s="50"/>
      <c r="AU2659" s="50"/>
      <c r="AV2659" s="50"/>
      <c r="AW2659" s="50"/>
      <c r="AX2659" s="50"/>
      <c r="AY2659" s="50"/>
      <c r="AZ2659" s="50"/>
      <c r="BA2659" s="50"/>
      <c r="BB2659" s="50"/>
      <c r="BC2659" s="50"/>
      <c r="BD2659" s="50"/>
      <c r="BE2659" s="50"/>
      <c r="BF2659" s="50"/>
      <c r="BG2659" s="50"/>
    </row>
    <row r="2660" spans="4:59" s="51" customFormat="1" x14ac:dyDescent="0.25">
      <c r="D2660" s="228"/>
      <c r="G2660" s="224"/>
      <c r="H2660" s="225"/>
      <c r="I2660" s="225"/>
      <c r="J2660" s="225"/>
      <c r="K2660" s="225"/>
      <c r="L2660" s="225"/>
      <c r="M2660" s="225"/>
      <c r="N2660" s="225"/>
      <c r="O2660" s="225"/>
      <c r="P2660" s="225"/>
      <c r="Q2660" s="225"/>
      <c r="R2660" s="225"/>
      <c r="S2660" s="225"/>
      <c r="T2660" s="225"/>
      <c r="U2660" s="225"/>
      <c r="V2660" s="225"/>
      <c r="W2660" s="225"/>
      <c r="X2660" s="225"/>
      <c r="Y2660" s="225"/>
      <c r="Z2660" s="225"/>
      <c r="AA2660" s="225"/>
      <c r="AB2660" s="225"/>
      <c r="AC2660" s="225"/>
      <c r="AD2660" s="226"/>
      <c r="AE2660" s="226"/>
      <c r="AF2660" s="227"/>
      <c r="AG2660" s="227"/>
      <c r="AH2660" s="50"/>
      <c r="AI2660" s="50"/>
      <c r="AJ2660" s="50"/>
      <c r="AK2660" s="50"/>
      <c r="AL2660" s="50"/>
      <c r="AM2660" s="50"/>
      <c r="AN2660" s="50"/>
      <c r="AO2660" s="50"/>
      <c r="AP2660" s="50"/>
      <c r="AQ2660" s="50"/>
      <c r="AR2660" s="50"/>
      <c r="AS2660" s="50"/>
      <c r="AT2660" s="50"/>
      <c r="AU2660" s="50"/>
      <c r="AV2660" s="50"/>
      <c r="AW2660" s="50"/>
      <c r="AX2660" s="50"/>
      <c r="AY2660" s="50"/>
      <c r="AZ2660" s="50"/>
      <c r="BA2660" s="50"/>
      <c r="BB2660" s="50"/>
      <c r="BC2660" s="50"/>
      <c r="BD2660" s="50"/>
      <c r="BE2660" s="50"/>
      <c r="BF2660" s="50"/>
      <c r="BG2660" s="50"/>
    </row>
    <row r="2661" spans="4:59" s="51" customFormat="1" x14ac:dyDescent="0.25">
      <c r="D2661" s="228"/>
      <c r="G2661" s="224"/>
      <c r="H2661" s="225"/>
      <c r="I2661" s="225"/>
      <c r="J2661" s="225"/>
      <c r="K2661" s="225"/>
      <c r="L2661" s="225"/>
      <c r="M2661" s="225"/>
      <c r="N2661" s="225"/>
      <c r="O2661" s="225"/>
      <c r="P2661" s="225"/>
      <c r="Q2661" s="225"/>
      <c r="R2661" s="225"/>
      <c r="S2661" s="225"/>
      <c r="T2661" s="225"/>
      <c r="U2661" s="225"/>
      <c r="V2661" s="225"/>
      <c r="W2661" s="225"/>
      <c r="X2661" s="225"/>
      <c r="Y2661" s="225"/>
      <c r="Z2661" s="225"/>
      <c r="AA2661" s="225"/>
      <c r="AB2661" s="225"/>
      <c r="AC2661" s="225"/>
      <c r="AD2661" s="226"/>
      <c r="AE2661" s="226"/>
      <c r="AF2661" s="227"/>
      <c r="AG2661" s="227"/>
      <c r="AH2661" s="50"/>
      <c r="AI2661" s="50"/>
      <c r="AJ2661" s="50"/>
      <c r="AK2661" s="50"/>
      <c r="AL2661" s="50"/>
      <c r="AM2661" s="50"/>
      <c r="AN2661" s="50"/>
      <c r="AO2661" s="50"/>
      <c r="AP2661" s="50"/>
      <c r="AQ2661" s="50"/>
      <c r="AR2661" s="50"/>
      <c r="AS2661" s="50"/>
      <c r="AT2661" s="50"/>
      <c r="AU2661" s="50"/>
      <c r="AV2661" s="50"/>
      <c r="AW2661" s="50"/>
      <c r="AX2661" s="50"/>
      <c r="AY2661" s="50"/>
      <c r="AZ2661" s="50"/>
      <c r="BA2661" s="50"/>
      <c r="BB2661" s="50"/>
      <c r="BC2661" s="50"/>
      <c r="BD2661" s="50"/>
      <c r="BE2661" s="50"/>
      <c r="BF2661" s="50"/>
      <c r="BG2661" s="50"/>
    </row>
    <row r="2662" spans="4:59" s="51" customFormat="1" x14ac:dyDescent="0.25">
      <c r="D2662" s="228"/>
      <c r="G2662" s="224"/>
      <c r="H2662" s="225"/>
      <c r="I2662" s="225"/>
      <c r="J2662" s="225"/>
      <c r="K2662" s="225"/>
      <c r="L2662" s="225"/>
      <c r="M2662" s="225"/>
      <c r="N2662" s="225"/>
      <c r="O2662" s="225"/>
      <c r="P2662" s="225"/>
      <c r="Q2662" s="225"/>
      <c r="R2662" s="225"/>
      <c r="S2662" s="225"/>
      <c r="T2662" s="225"/>
      <c r="U2662" s="225"/>
      <c r="V2662" s="225"/>
      <c r="W2662" s="225"/>
      <c r="X2662" s="225"/>
      <c r="Y2662" s="225"/>
      <c r="Z2662" s="225"/>
      <c r="AA2662" s="225"/>
      <c r="AB2662" s="225"/>
      <c r="AC2662" s="225"/>
      <c r="AD2662" s="226"/>
      <c r="AE2662" s="226"/>
      <c r="AF2662" s="227"/>
      <c r="AG2662" s="227"/>
      <c r="AH2662" s="50"/>
      <c r="AI2662" s="50"/>
      <c r="AJ2662" s="50"/>
      <c r="AK2662" s="50"/>
      <c r="AL2662" s="50"/>
      <c r="AM2662" s="50"/>
      <c r="AN2662" s="50"/>
      <c r="AO2662" s="50"/>
      <c r="AP2662" s="50"/>
      <c r="AQ2662" s="50"/>
      <c r="AR2662" s="50"/>
      <c r="AS2662" s="50"/>
      <c r="AT2662" s="50"/>
      <c r="AU2662" s="50"/>
      <c r="AV2662" s="50"/>
      <c r="AW2662" s="50"/>
      <c r="AX2662" s="50"/>
      <c r="AY2662" s="50"/>
      <c r="AZ2662" s="50"/>
      <c r="BA2662" s="50"/>
      <c r="BB2662" s="50"/>
      <c r="BC2662" s="50"/>
      <c r="BD2662" s="50"/>
      <c r="BE2662" s="50"/>
      <c r="BF2662" s="50"/>
      <c r="BG2662" s="50"/>
    </row>
    <row r="2663" spans="4:59" s="51" customFormat="1" x14ac:dyDescent="0.25">
      <c r="D2663" s="228"/>
      <c r="G2663" s="224"/>
      <c r="H2663" s="225"/>
      <c r="I2663" s="225"/>
      <c r="J2663" s="225"/>
      <c r="K2663" s="225"/>
      <c r="L2663" s="225"/>
      <c r="M2663" s="225"/>
      <c r="N2663" s="225"/>
      <c r="O2663" s="225"/>
      <c r="P2663" s="225"/>
      <c r="Q2663" s="225"/>
      <c r="R2663" s="225"/>
      <c r="S2663" s="225"/>
      <c r="T2663" s="225"/>
      <c r="U2663" s="225"/>
      <c r="V2663" s="225"/>
      <c r="W2663" s="225"/>
      <c r="X2663" s="225"/>
      <c r="Y2663" s="225"/>
      <c r="Z2663" s="225"/>
      <c r="AA2663" s="225"/>
      <c r="AB2663" s="225"/>
      <c r="AC2663" s="225"/>
      <c r="AD2663" s="226"/>
      <c r="AE2663" s="226"/>
      <c r="AF2663" s="227"/>
      <c r="AG2663" s="227"/>
      <c r="AH2663" s="50"/>
      <c r="AI2663" s="50"/>
      <c r="AJ2663" s="50"/>
      <c r="AK2663" s="50"/>
      <c r="AL2663" s="50"/>
      <c r="AM2663" s="50"/>
      <c r="AN2663" s="50"/>
      <c r="AO2663" s="50"/>
      <c r="AP2663" s="50"/>
      <c r="AQ2663" s="50"/>
      <c r="AR2663" s="50"/>
      <c r="AS2663" s="50"/>
      <c r="AT2663" s="50"/>
      <c r="AU2663" s="50"/>
      <c r="AV2663" s="50"/>
      <c r="AW2663" s="50"/>
      <c r="AX2663" s="50"/>
      <c r="AY2663" s="50"/>
      <c r="AZ2663" s="50"/>
      <c r="BA2663" s="50"/>
      <c r="BB2663" s="50"/>
      <c r="BC2663" s="50"/>
      <c r="BD2663" s="50"/>
      <c r="BE2663" s="50"/>
      <c r="BF2663" s="50"/>
      <c r="BG2663" s="50"/>
    </row>
    <row r="2664" spans="4:59" s="51" customFormat="1" x14ac:dyDescent="0.25">
      <c r="D2664" s="228"/>
      <c r="G2664" s="224"/>
      <c r="H2664" s="225"/>
      <c r="I2664" s="225"/>
      <c r="J2664" s="225"/>
      <c r="K2664" s="225"/>
      <c r="L2664" s="225"/>
      <c r="M2664" s="225"/>
      <c r="N2664" s="225"/>
      <c r="O2664" s="225"/>
      <c r="P2664" s="225"/>
      <c r="Q2664" s="225"/>
      <c r="R2664" s="225"/>
      <c r="S2664" s="225"/>
      <c r="T2664" s="225"/>
      <c r="U2664" s="225"/>
      <c r="V2664" s="225"/>
      <c r="W2664" s="225"/>
      <c r="X2664" s="225"/>
      <c r="Y2664" s="225"/>
      <c r="Z2664" s="225"/>
      <c r="AA2664" s="225"/>
      <c r="AB2664" s="225"/>
      <c r="AC2664" s="225"/>
      <c r="AD2664" s="226"/>
      <c r="AE2664" s="226"/>
      <c r="AF2664" s="227"/>
      <c r="AG2664" s="227"/>
      <c r="AH2664" s="50"/>
      <c r="AI2664" s="50"/>
      <c r="AJ2664" s="50"/>
      <c r="AK2664" s="50"/>
      <c r="AL2664" s="50"/>
      <c r="AM2664" s="50"/>
      <c r="AN2664" s="50"/>
      <c r="AO2664" s="50"/>
      <c r="AP2664" s="50"/>
      <c r="AQ2664" s="50"/>
      <c r="AR2664" s="50"/>
      <c r="AS2664" s="50"/>
      <c r="AT2664" s="50"/>
      <c r="AU2664" s="50"/>
      <c r="AV2664" s="50"/>
      <c r="AW2664" s="50"/>
      <c r="AX2664" s="50"/>
      <c r="AY2664" s="50"/>
      <c r="AZ2664" s="50"/>
      <c r="BA2664" s="50"/>
      <c r="BB2664" s="50"/>
      <c r="BC2664" s="50"/>
      <c r="BD2664" s="50"/>
      <c r="BE2664" s="50"/>
      <c r="BF2664" s="50"/>
      <c r="BG2664" s="50"/>
    </row>
    <row r="2665" spans="4:59" s="51" customFormat="1" x14ac:dyDescent="0.25">
      <c r="D2665" s="228"/>
      <c r="G2665" s="224"/>
      <c r="H2665" s="225"/>
      <c r="I2665" s="225"/>
      <c r="J2665" s="225"/>
      <c r="K2665" s="225"/>
      <c r="L2665" s="225"/>
      <c r="M2665" s="225"/>
      <c r="N2665" s="225"/>
      <c r="O2665" s="225"/>
      <c r="P2665" s="225"/>
      <c r="Q2665" s="225"/>
      <c r="R2665" s="225"/>
      <c r="S2665" s="225"/>
      <c r="T2665" s="225"/>
      <c r="U2665" s="225"/>
      <c r="V2665" s="225"/>
      <c r="W2665" s="225"/>
      <c r="X2665" s="225"/>
      <c r="Y2665" s="225"/>
      <c r="Z2665" s="225"/>
      <c r="AA2665" s="225"/>
      <c r="AB2665" s="225"/>
      <c r="AC2665" s="225"/>
      <c r="AD2665" s="226"/>
      <c r="AE2665" s="226"/>
      <c r="AF2665" s="227"/>
      <c r="AG2665" s="227"/>
      <c r="AH2665" s="50"/>
      <c r="AI2665" s="50"/>
      <c r="AJ2665" s="50"/>
      <c r="AK2665" s="50"/>
      <c r="AL2665" s="50"/>
      <c r="AM2665" s="50"/>
      <c r="AN2665" s="50"/>
      <c r="AO2665" s="50"/>
      <c r="AP2665" s="50"/>
      <c r="AQ2665" s="50"/>
      <c r="AR2665" s="50"/>
      <c r="AS2665" s="50"/>
      <c r="AT2665" s="50"/>
      <c r="AU2665" s="50"/>
      <c r="AV2665" s="50"/>
      <c r="AW2665" s="50"/>
      <c r="AX2665" s="50"/>
      <c r="AY2665" s="50"/>
      <c r="AZ2665" s="50"/>
      <c r="BA2665" s="50"/>
      <c r="BB2665" s="50"/>
      <c r="BC2665" s="50"/>
      <c r="BD2665" s="50"/>
      <c r="BE2665" s="50"/>
      <c r="BF2665" s="50"/>
      <c r="BG2665" s="50"/>
    </row>
    <row r="2666" spans="4:59" s="51" customFormat="1" x14ac:dyDescent="0.25">
      <c r="D2666" s="228"/>
      <c r="G2666" s="224"/>
      <c r="H2666" s="225"/>
      <c r="I2666" s="225"/>
      <c r="J2666" s="225"/>
      <c r="K2666" s="225"/>
      <c r="L2666" s="225"/>
      <c r="M2666" s="225"/>
      <c r="N2666" s="225"/>
      <c r="O2666" s="225"/>
      <c r="P2666" s="225"/>
      <c r="Q2666" s="225"/>
      <c r="R2666" s="225"/>
      <c r="S2666" s="225"/>
      <c r="T2666" s="225"/>
      <c r="U2666" s="225"/>
      <c r="V2666" s="225"/>
      <c r="W2666" s="225"/>
      <c r="X2666" s="225"/>
      <c r="Y2666" s="225"/>
      <c r="Z2666" s="225"/>
      <c r="AA2666" s="225"/>
      <c r="AB2666" s="225"/>
      <c r="AC2666" s="225"/>
      <c r="AD2666" s="226"/>
      <c r="AE2666" s="226"/>
      <c r="AF2666" s="227"/>
      <c r="AG2666" s="227"/>
      <c r="AH2666" s="50"/>
      <c r="AI2666" s="50"/>
      <c r="AJ2666" s="50"/>
      <c r="AK2666" s="50"/>
      <c r="AL2666" s="50"/>
      <c r="AM2666" s="50"/>
      <c r="AN2666" s="50"/>
      <c r="AO2666" s="50"/>
      <c r="AP2666" s="50"/>
      <c r="AQ2666" s="50"/>
      <c r="AR2666" s="50"/>
      <c r="AS2666" s="50"/>
      <c r="AT2666" s="50"/>
      <c r="AU2666" s="50"/>
      <c r="AV2666" s="50"/>
      <c r="AW2666" s="50"/>
      <c r="AX2666" s="50"/>
      <c r="AY2666" s="50"/>
      <c r="AZ2666" s="50"/>
      <c r="BA2666" s="50"/>
      <c r="BB2666" s="50"/>
      <c r="BC2666" s="50"/>
      <c r="BD2666" s="50"/>
      <c r="BE2666" s="50"/>
      <c r="BF2666" s="50"/>
      <c r="BG2666" s="50"/>
    </row>
    <row r="2667" spans="4:59" s="51" customFormat="1" x14ac:dyDescent="0.25">
      <c r="D2667" s="228"/>
      <c r="G2667" s="224"/>
      <c r="H2667" s="225"/>
      <c r="I2667" s="225"/>
      <c r="J2667" s="225"/>
      <c r="K2667" s="225"/>
      <c r="L2667" s="225"/>
      <c r="M2667" s="225"/>
      <c r="N2667" s="225"/>
      <c r="O2667" s="225"/>
      <c r="P2667" s="225"/>
      <c r="Q2667" s="225"/>
      <c r="R2667" s="225"/>
      <c r="S2667" s="225"/>
      <c r="T2667" s="225"/>
      <c r="U2667" s="225"/>
      <c r="V2667" s="225"/>
      <c r="W2667" s="225"/>
      <c r="X2667" s="225"/>
      <c r="Y2667" s="225"/>
      <c r="Z2667" s="225"/>
      <c r="AA2667" s="225"/>
      <c r="AB2667" s="225"/>
      <c r="AC2667" s="225"/>
      <c r="AD2667" s="226"/>
      <c r="AE2667" s="226"/>
      <c r="AF2667" s="227"/>
      <c r="AG2667" s="227"/>
      <c r="AH2667" s="50"/>
      <c r="AI2667" s="50"/>
      <c r="AJ2667" s="50"/>
      <c r="AK2667" s="50"/>
      <c r="AL2667" s="50"/>
      <c r="AM2667" s="50"/>
      <c r="AN2667" s="50"/>
      <c r="AO2667" s="50"/>
      <c r="AP2667" s="50"/>
      <c r="AQ2667" s="50"/>
      <c r="AR2667" s="50"/>
      <c r="AS2667" s="50"/>
      <c r="AT2667" s="50"/>
      <c r="AU2667" s="50"/>
      <c r="AV2667" s="50"/>
      <c r="AW2667" s="50"/>
      <c r="AX2667" s="50"/>
      <c r="AY2667" s="50"/>
      <c r="AZ2667" s="50"/>
      <c r="BA2667" s="50"/>
      <c r="BB2667" s="50"/>
      <c r="BC2667" s="50"/>
      <c r="BD2667" s="50"/>
      <c r="BE2667" s="50"/>
      <c r="BF2667" s="50"/>
      <c r="BG2667" s="50"/>
    </row>
    <row r="2668" spans="4:59" s="51" customFormat="1" x14ac:dyDescent="0.25">
      <c r="D2668" s="228"/>
      <c r="G2668" s="224"/>
      <c r="H2668" s="225"/>
      <c r="I2668" s="225"/>
      <c r="J2668" s="225"/>
      <c r="K2668" s="225"/>
      <c r="L2668" s="225"/>
      <c r="M2668" s="225"/>
      <c r="N2668" s="225"/>
      <c r="O2668" s="225"/>
      <c r="P2668" s="225"/>
      <c r="Q2668" s="225"/>
      <c r="R2668" s="225"/>
      <c r="S2668" s="225"/>
      <c r="T2668" s="225"/>
      <c r="U2668" s="225"/>
      <c r="V2668" s="225"/>
      <c r="W2668" s="225"/>
      <c r="X2668" s="225"/>
      <c r="Y2668" s="225"/>
      <c r="Z2668" s="225"/>
      <c r="AA2668" s="225"/>
      <c r="AB2668" s="225"/>
      <c r="AC2668" s="225"/>
      <c r="AD2668" s="226"/>
      <c r="AE2668" s="226"/>
      <c r="AF2668" s="227"/>
      <c r="AG2668" s="227"/>
      <c r="AH2668" s="50"/>
      <c r="AI2668" s="50"/>
      <c r="AJ2668" s="50"/>
      <c r="AK2668" s="50"/>
      <c r="AL2668" s="50"/>
      <c r="AM2668" s="50"/>
      <c r="AN2668" s="50"/>
      <c r="AO2668" s="50"/>
      <c r="AP2668" s="50"/>
      <c r="AQ2668" s="50"/>
      <c r="AR2668" s="50"/>
      <c r="AS2668" s="50"/>
      <c r="AT2668" s="50"/>
      <c r="AU2668" s="50"/>
      <c r="AV2668" s="50"/>
      <c r="AW2668" s="50"/>
      <c r="AX2668" s="50"/>
      <c r="AY2668" s="50"/>
      <c r="AZ2668" s="50"/>
      <c r="BA2668" s="50"/>
      <c r="BB2668" s="50"/>
      <c r="BC2668" s="50"/>
      <c r="BD2668" s="50"/>
      <c r="BE2668" s="50"/>
      <c r="BF2668" s="50"/>
      <c r="BG2668" s="50"/>
    </row>
    <row r="2669" spans="4:59" s="51" customFormat="1" x14ac:dyDescent="0.25">
      <c r="D2669" s="228"/>
      <c r="G2669" s="224"/>
      <c r="H2669" s="225"/>
      <c r="I2669" s="225"/>
      <c r="J2669" s="225"/>
      <c r="K2669" s="225"/>
      <c r="L2669" s="225"/>
      <c r="M2669" s="225"/>
      <c r="N2669" s="225"/>
      <c r="O2669" s="225"/>
      <c r="P2669" s="225"/>
      <c r="Q2669" s="225"/>
      <c r="R2669" s="225"/>
      <c r="S2669" s="225"/>
      <c r="T2669" s="225"/>
      <c r="U2669" s="225"/>
      <c r="V2669" s="225"/>
      <c r="W2669" s="225"/>
      <c r="X2669" s="225"/>
      <c r="Y2669" s="225"/>
      <c r="Z2669" s="225"/>
      <c r="AA2669" s="225"/>
      <c r="AB2669" s="225"/>
      <c r="AC2669" s="225"/>
      <c r="AD2669" s="226"/>
      <c r="AE2669" s="226"/>
      <c r="AF2669" s="227"/>
      <c r="AG2669" s="227"/>
      <c r="AH2669" s="50"/>
      <c r="AI2669" s="50"/>
      <c r="AJ2669" s="50"/>
      <c r="AK2669" s="50"/>
      <c r="AL2669" s="50"/>
      <c r="AM2669" s="50"/>
      <c r="AN2669" s="50"/>
      <c r="AO2669" s="50"/>
      <c r="AP2669" s="50"/>
      <c r="AQ2669" s="50"/>
      <c r="AR2669" s="50"/>
      <c r="AS2669" s="50"/>
      <c r="AT2669" s="50"/>
      <c r="AU2669" s="50"/>
      <c r="AV2669" s="50"/>
      <c r="AW2669" s="50"/>
      <c r="AX2669" s="50"/>
      <c r="AY2669" s="50"/>
      <c r="AZ2669" s="50"/>
      <c r="BA2669" s="50"/>
      <c r="BB2669" s="50"/>
      <c r="BC2669" s="50"/>
      <c r="BD2669" s="50"/>
      <c r="BE2669" s="50"/>
      <c r="BF2669" s="50"/>
      <c r="BG2669" s="50"/>
    </row>
    <row r="2670" spans="4:59" s="51" customFormat="1" x14ac:dyDescent="0.25">
      <c r="D2670" s="228"/>
      <c r="G2670" s="224"/>
      <c r="H2670" s="225"/>
      <c r="I2670" s="225"/>
      <c r="J2670" s="225"/>
      <c r="K2670" s="225"/>
      <c r="L2670" s="225"/>
      <c r="M2670" s="225"/>
      <c r="N2670" s="225"/>
      <c r="O2670" s="225"/>
      <c r="P2670" s="225"/>
      <c r="Q2670" s="225"/>
      <c r="R2670" s="225"/>
      <c r="S2670" s="225"/>
      <c r="T2670" s="225"/>
      <c r="U2670" s="225"/>
      <c r="V2670" s="225"/>
      <c r="W2670" s="225"/>
      <c r="X2670" s="225"/>
      <c r="Y2670" s="225"/>
      <c r="Z2670" s="225"/>
      <c r="AA2670" s="225"/>
      <c r="AB2670" s="225"/>
      <c r="AC2670" s="225"/>
      <c r="AD2670" s="226"/>
      <c r="AE2670" s="226"/>
      <c r="AF2670" s="227"/>
      <c r="AG2670" s="227"/>
      <c r="AH2670" s="50"/>
      <c r="AI2670" s="50"/>
      <c r="AJ2670" s="50"/>
      <c r="AK2670" s="50"/>
      <c r="AL2670" s="50"/>
      <c r="AM2670" s="50"/>
      <c r="AN2670" s="50"/>
      <c r="AO2670" s="50"/>
      <c r="AP2670" s="50"/>
      <c r="AQ2670" s="50"/>
      <c r="AR2670" s="50"/>
      <c r="AS2670" s="50"/>
      <c r="AT2670" s="50"/>
      <c r="AU2670" s="50"/>
      <c r="AV2670" s="50"/>
      <c r="AW2670" s="50"/>
      <c r="AX2670" s="50"/>
      <c r="AY2670" s="50"/>
      <c r="AZ2670" s="50"/>
      <c r="BA2670" s="50"/>
      <c r="BB2670" s="50"/>
      <c r="BC2670" s="50"/>
      <c r="BD2670" s="50"/>
      <c r="BE2670" s="50"/>
      <c r="BF2670" s="50"/>
      <c r="BG2670" s="50"/>
    </row>
    <row r="2671" spans="4:59" s="51" customFormat="1" x14ac:dyDescent="0.25">
      <c r="D2671" s="228"/>
      <c r="G2671" s="224"/>
      <c r="H2671" s="225"/>
      <c r="I2671" s="225"/>
      <c r="J2671" s="225"/>
      <c r="K2671" s="225"/>
      <c r="L2671" s="225"/>
      <c r="M2671" s="225"/>
      <c r="N2671" s="225"/>
      <c r="O2671" s="225"/>
      <c r="P2671" s="225"/>
      <c r="Q2671" s="225"/>
      <c r="R2671" s="225"/>
      <c r="S2671" s="225"/>
      <c r="T2671" s="225"/>
      <c r="U2671" s="225"/>
      <c r="V2671" s="225"/>
      <c r="W2671" s="225"/>
      <c r="X2671" s="225"/>
      <c r="Y2671" s="225"/>
      <c r="Z2671" s="225"/>
      <c r="AA2671" s="225"/>
      <c r="AB2671" s="225"/>
      <c r="AC2671" s="225"/>
      <c r="AD2671" s="226"/>
      <c r="AE2671" s="226"/>
      <c r="AF2671" s="227"/>
      <c r="AG2671" s="227"/>
      <c r="AH2671" s="50"/>
      <c r="AI2671" s="50"/>
      <c r="AJ2671" s="50"/>
      <c r="AK2671" s="50"/>
      <c r="AL2671" s="50"/>
      <c r="AM2671" s="50"/>
      <c r="AN2671" s="50"/>
      <c r="AO2671" s="50"/>
      <c r="AP2671" s="50"/>
      <c r="AQ2671" s="50"/>
      <c r="AR2671" s="50"/>
      <c r="AS2671" s="50"/>
      <c r="AT2671" s="50"/>
      <c r="AU2671" s="50"/>
      <c r="AV2671" s="50"/>
      <c r="AW2671" s="50"/>
      <c r="AX2671" s="50"/>
      <c r="AY2671" s="50"/>
      <c r="AZ2671" s="50"/>
      <c r="BA2671" s="50"/>
      <c r="BB2671" s="50"/>
      <c r="BC2671" s="50"/>
      <c r="BD2671" s="50"/>
      <c r="BE2671" s="50"/>
      <c r="BF2671" s="50"/>
      <c r="BG2671" s="50"/>
    </row>
    <row r="2672" spans="4:59" s="51" customFormat="1" x14ac:dyDescent="0.25">
      <c r="D2672" s="228"/>
      <c r="G2672" s="224"/>
      <c r="H2672" s="225"/>
      <c r="I2672" s="225"/>
      <c r="J2672" s="225"/>
      <c r="K2672" s="225"/>
      <c r="L2672" s="225"/>
      <c r="M2672" s="225"/>
      <c r="N2672" s="225"/>
      <c r="O2672" s="225"/>
      <c r="P2672" s="225"/>
      <c r="Q2672" s="225"/>
      <c r="R2672" s="225"/>
      <c r="S2672" s="225"/>
      <c r="T2672" s="225"/>
      <c r="U2672" s="225"/>
      <c r="V2672" s="225"/>
      <c r="W2672" s="225"/>
      <c r="X2672" s="225"/>
      <c r="Y2672" s="225"/>
      <c r="Z2672" s="225"/>
      <c r="AA2672" s="225"/>
      <c r="AB2672" s="225"/>
      <c r="AC2672" s="225"/>
      <c r="AD2672" s="226"/>
      <c r="AE2672" s="226"/>
      <c r="AF2672" s="227"/>
      <c r="AG2672" s="227"/>
      <c r="AH2672" s="50"/>
      <c r="AI2672" s="50"/>
      <c r="AJ2672" s="50"/>
      <c r="AK2672" s="50"/>
      <c r="AL2672" s="50"/>
      <c r="AM2672" s="50"/>
      <c r="AN2672" s="50"/>
      <c r="AO2672" s="50"/>
      <c r="AP2672" s="50"/>
      <c r="AQ2672" s="50"/>
      <c r="AR2672" s="50"/>
      <c r="AS2672" s="50"/>
      <c r="AT2672" s="50"/>
      <c r="AU2672" s="50"/>
      <c r="AV2672" s="50"/>
      <c r="AW2672" s="50"/>
      <c r="AX2672" s="50"/>
      <c r="AY2672" s="50"/>
      <c r="AZ2672" s="50"/>
      <c r="BA2672" s="50"/>
      <c r="BB2672" s="50"/>
      <c r="BC2672" s="50"/>
      <c r="BD2672" s="50"/>
      <c r="BE2672" s="50"/>
      <c r="BF2672" s="50"/>
      <c r="BG2672" s="50"/>
    </row>
    <row r="2673" spans="4:59" s="51" customFormat="1" x14ac:dyDescent="0.25">
      <c r="D2673" s="228"/>
      <c r="G2673" s="224"/>
      <c r="H2673" s="225"/>
      <c r="I2673" s="225"/>
      <c r="J2673" s="225"/>
      <c r="K2673" s="225"/>
      <c r="L2673" s="225"/>
      <c r="M2673" s="225"/>
      <c r="N2673" s="225"/>
      <c r="O2673" s="225"/>
      <c r="P2673" s="225"/>
      <c r="Q2673" s="225"/>
      <c r="R2673" s="225"/>
      <c r="S2673" s="225"/>
      <c r="T2673" s="225"/>
      <c r="U2673" s="225"/>
      <c r="V2673" s="225"/>
      <c r="W2673" s="225"/>
      <c r="X2673" s="225"/>
      <c r="Y2673" s="225"/>
      <c r="Z2673" s="225"/>
      <c r="AA2673" s="225"/>
      <c r="AB2673" s="225"/>
      <c r="AC2673" s="225"/>
      <c r="AD2673" s="226"/>
      <c r="AE2673" s="226"/>
      <c r="AF2673" s="227"/>
      <c r="AG2673" s="227"/>
      <c r="AH2673" s="50"/>
      <c r="AI2673" s="50"/>
      <c r="AJ2673" s="50"/>
      <c r="AK2673" s="50"/>
      <c r="AL2673" s="50"/>
      <c r="AM2673" s="50"/>
      <c r="AN2673" s="50"/>
      <c r="AO2673" s="50"/>
      <c r="AP2673" s="50"/>
      <c r="AQ2673" s="50"/>
      <c r="AR2673" s="50"/>
      <c r="AS2673" s="50"/>
      <c r="AT2673" s="50"/>
      <c r="AU2673" s="50"/>
      <c r="AV2673" s="50"/>
      <c r="AW2673" s="50"/>
      <c r="AX2673" s="50"/>
      <c r="AY2673" s="50"/>
      <c r="AZ2673" s="50"/>
      <c r="BA2673" s="50"/>
      <c r="BB2673" s="50"/>
      <c r="BC2673" s="50"/>
      <c r="BD2673" s="50"/>
      <c r="BE2673" s="50"/>
      <c r="BF2673" s="50"/>
      <c r="BG2673" s="50"/>
    </row>
    <row r="2674" spans="4:59" s="51" customFormat="1" x14ac:dyDescent="0.25">
      <c r="D2674" s="228"/>
      <c r="G2674" s="224"/>
      <c r="H2674" s="225"/>
      <c r="I2674" s="225"/>
      <c r="J2674" s="225"/>
      <c r="K2674" s="225"/>
      <c r="L2674" s="225"/>
      <c r="M2674" s="225"/>
      <c r="N2674" s="225"/>
      <c r="O2674" s="225"/>
      <c r="P2674" s="225"/>
      <c r="Q2674" s="225"/>
      <c r="R2674" s="225"/>
      <c r="S2674" s="225"/>
      <c r="T2674" s="225"/>
      <c r="U2674" s="225"/>
      <c r="V2674" s="225"/>
      <c r="W2674" s="225"/>
      <c r="X2674" s="225"/>
      <c r="Y2674" s="225"/>
      <c r="Z2674" s="225"/>
      <c r="AA2674" s="225"/>
      <c r="AB2674" s="225"/>
      <c r="AC2674" s="225"/>
      <c r="AD2674" s="226"/>
      <c r="AE2674" s="226"/>
      <c r="AF2674" s="227"/>
      <c r="AG2674" s="227"/>
      <c r="AH2674" s="50"/>
      <c r="AI2674" s="50"/>
      <c r="AJ2674" s="50"/>
      <c r="AK2674" s="50"/>
      <c r="AL2674" s="50"/>
      <c r="AM2674" s="50"/>
      <c r="AN2674" s="50"/>
      <c r="AO2674" s="50"/>
      <c r="AP2674" s="50"/>
      <c r="AQ2674" s="50"/>
      <c r="AR2674" s="50"/>
      <c r="AS2674" s="50"/>
      <c r="AT2674" s="50"/>
      <c r="AU2674" s="50"/>
      <c r="AV2674" s="50"/>
      <c r="AW2674" s="50"/>
      <c r="AX2674" s="50"/>
      <c r="AY2674" s="50"/>
      <c r="AZ2674" s="50"/>
      <c r="BA2674" s="50"/>
      <c r="BB2674" s="50"/>
      <c r="BC2674" s="50"/>
      <c r="BD2674" s="50"/>
      <c r="BE2674" s="50"/>
      <c r="BF2674" s="50"/>
      <c r="BG2674" s="50"/>
    </row>
    <row r="2675" spans="4:59" s="51" customFormat="1" x14ac:dyDescent="0.25">
      <c r="D2675" s="228"/>
      <c r="G2675" s="224"/>
      <c r="H2675" s="225"/>
      <c r="I2675" s="225"/>
      <c r="J2675" s="225"/>
      <c r="K2675" s="225"/>
      <c r="L2675" s="225"/>
      <c r="M2675" s="225"/>
      <c r="N2675" s="225"/>
      <c r="O2675" s="225"/>
      <c r="P2675" s="225"/>
      <c r="Q2675" s="225"/>
      <c r="R2675" s="225"/>
      <c r="S2675" s="225"/>
      <c r="T2675" s="225"/>
      <c r="U2675" s="225"/>
      <c r="V2675" s="225"/>
      <c r="W2675" s="225"/>
      <c r="X2675" s="225"/>
      <c r="Y2675" s="225"/>
      <c r="Z2675" s="225"/>
      <c r="AA2675" s="225"/>
      <c r="AB2675" s="225"/>
      <c r="AC2675" s="225"/>
      <c r="AD2675" s="226"/>
      <c r="AE2675" s="226"/>
      <c r="AF2675" s="227"/>
      <c r="AG2675" s="227"/>
      <c r="AH2675" s="50"/>
      <c r="AI2675" s="50"/>
      <c r="AJ2675" s="50"/>
      <c r="AK2675" s="50"/>
      <c r="AL2675" s="50"/>
      <c r="AM2675" s="50"/>
      <c r="AN2675" s="50"/>
      <c r="AO2675" s="50"/>
      <c r="AP2675" s="50"/>
      <c r="AQ2675" s="50"/>
      <c r="AR2675" s="50"/>
      <c r="AS2675" s="50"/>
      <c r="AT2675" s="50"/>
      <c r="AU2675" s="50"/>
      <c r="AV2675" s="50"/>
      <c r="AW2675" s="50"/>
      <c r="AX2675" s="50"/>
      <c r="AY2675" s="50"/>
      <c r="AZ2675" s="50"/>
      <c r="BA2675" s="50"/>
      <c r="BB2675" s="50"/>
      <c r="BC2675" s="50"/>
      <c r="BD2675" s="50"/>
      <c r="BE2675" s="50"/>
      <c r="BF2675" s="50"/>
      <c r="BG2675" s="50"/>
    </row>
    <row r="2676" spans="4:59" s="51" customFormat="1" x14ac:dyDescent="0.25">
      <c r="D2676" s="228"/>
      <c r="G2676" s="224"/>
      <c r="H2676" s="225"/>
      <c r="I2676" s="225"/>
      <c r="J2676" s="225"/>
      <c r="K2676" s="225"/>
      <c r="L2676" s="225"/>
      <c r="M2676" s="225"/>
      <c r="N2676" s="225"/>
      <c r="O2676" s="225"/>
      <c r="P2676" s="225"/>
      <c r="Q2676" s="225"/>
      <c r="R2676" s="225"/>
      <c r="S2676" s="225"/>
      <c r="T2676" s="225"/>
      <c r="U2676" s="225"/>
      <c r="V2676" s="225"/>
      <c r="W2676" s="225"/>
      <c r="X2676" s="225"/>
      <c r="Y2676" s="225"/>
      <c r="Z2676" s="225"/>
      <c r="AA2676" s="225"/>
      <c r="AB2676" s="225"/>
      <c r="AC2676" s="225"/>
      <c r="AD2676" s="226"/>
      <c r="AE2676" s="226"/>
      <c r="AF2676" s="227"/>
      <c r="AG2676" s="227"/>
      <c r="AH2676" s="50"/>
      <c r="AI2676" s="50"/>
      <c r="AJ2676" s="50"/>
      <c r="AK2676" s="50"/>
      <c r="AL2676" s="50"/>
      <c r="AM2676" s="50"/>
      <c r="AN2676" s="50"/>
      <c r="AO2676" s="50"/>
      <c r="AP2676" s="50"/>
      <c r="AQ2676" s="50"/>
      <c r="AR2676" s="50"/>
      <c r="AS2676" s="50"/>
      <c r="AT2676" s="50"/>
      <c r="AU2676" s="50"/>
      <c r="AV2676" s="50"/>
      <c r="AW2676" s="50"/>
      <c r="AX2676" s="50"/>
      <c r="AY2676" s="50"/>
      <c r="AZ2676" s="50"/>
      <c r="BA2676" s="50"/>
      <c r="BB2676" s="50"/>
      <c r="BC2676" s="50"/>
      <c r="BD2676" s="50"/>
      <c r="BE2676" s="50"/>
      <c r="BF2676" s="50"/>
      <c r="BG2676" s="50"/>
    </row>
    <row r="2677" spans="4:59" s="51" customFormat="1" x14ac:dyDescent="0.25">
      <c r="D2677" s="228"/>
      <c r="G2677" s="224"/>
      <c r="H2677" s="225"/>
      <c r="I2677" s="225"/>
      <c r="J2677" s="225"/>
      <c r="K2677" s="225"/>
      <c r="L2677" s="225"/>
      <c r="M2677" s="225"/>
      <c r="N2677" s="225"/>
      <c r="O2677" s="225"/>
      <c r="P2677" s="225"/>
      <c r="Q2677" s="225"/>
      <c r="R2677" s="225"/>
      <c r="S2677" s="225"/>
      <c r="T2677" s="225"/>
      <c r="U2677" s="225"/>
      <c r="V2677" s="225"/>
      <c r="W2677" s="225"/>
      <c r="X2677" s="225"/>
      <c r="Y2677" s="225"/>
      <c r="Z2677" s="225"/>
      <c r="AA2677" s="225"/>
      <c r="AB2677" s="225"/>
      <c r="AC2677" s="225"/>
      <c r="AD2677" s="226"/>
      <c r="AE2677" s="226"/>
      <c r="AF2677" s="227"/>
      <c r="AG2677" s="227"/>
      <c r="AH2677" s="50"/>
      <c r="AI2677" s="50"/>
      <c r="AJ2677" s="50"/>
      <c r="AK2677" s="50"/>
      <c r="AL2677" s="50"/>
      <c r="AM2677" s="50"/>
      <c r="AN2677" s="50"/>
      <c r="AO2677" s="50"/>
      <c r="AP2677" s="50"/>
      <c r="AQ2677" s="50"/>
      <c r="AR2677" s="50"/>
      <c r="AS2677" s="50"/>
      <c r="AT2677" s="50"/>
      <c r="AU2677" s="50"/>
      <c r="AV2677" s="50"/>
      <c r="AW2677" s="50"/>
      <c r="AX2677" s="50"/>
      <c r="AY2677" s="50"/>
      <c r="AZ2677" s="50"/>
      <c r="BA2677" s="50"/>
      <c r="BB2677" s="50"/>
      <c r="BC2677" s="50"/>
      <c r="BD2677" s="50"/>
      <c r="BE2677" s="50"/>
      <c r="BF2677" s="50"/>
      <c r="BG2677" s="50"/>
    </row>
    <row r="2678" spans="4:59" s="51" customFormat="1" x14ac:dyDescent="0.25">
      <c r="D2678" s="228"/>
      <c r="G2678" s="224"/>
      <c r="H2678" s="225"/>
      <c r="I2678" s="225"/>
      <c r="J2678" s="225"/>
      <c r="K2678" s="225"/>
      <c r="L2678" s="225"/>
      <c r="M2678" s="225"/>
      <c r="N2678" s="225"/>
      <c r="O2678" s="225"/>
      <c r="P2678" s="225"/>
      <c r="Q2678" s="225"/>
      <c r="R2678" s="225"/>
      <c r="S2678" s="225"/>
      <c r="T2678" s="225"/>
      <c r="U2678" s="225"/>
      <c r="V2678" s="225"/>
      <c r="W2678" s="225"/>
      <c r="X2678" s="225"/>
      <c r="Y2678" s="225"/>
      <c r="Z2678" s="225"/>
      <c r="AA2678" s="225"/>
      <c r="AB2678" s="225"/>
      <c r="AC2678" s="225"/>
      <c r="AD2678" s="226"/>
      <c r="AE2678" s="226"/>
      <c r="AF2678" s="227"/>
      <c r="AG2678" s="227"/>
      <c r="AH2678" s="50"/>
      <c r="AI2678" s="50"/>
      <c r="AJ2678" s="50"/>
      <c r="AK2678" s="50"/>
      <c r="AL2678" s="50"/>
      <c r="AM2678" s="50"/>
      <c r="AN2678" s="50"/>
      <c r="AO2678" s="50"/>
      <c r="AP2678" s="50"/>
      <c r="AQ2678" s="50"/>
      <c r="AR2678" s="50"/>
      <c r="AS2678" s="50"/>
      <c r="AT2678" s="50"/>
      <c r="AU2678" s="50"/>
      <c r="AV2678" s="50"/>
      <c r="AW2678" s="50"/>
      <c r="AX2678" s="50"/>
      <c r="AY2678" s="50"/>
      <c r="AZ2678" s="50"/>
      <c r="BA2678" s="50"/>
      <c r="BB2678" s="50"/>
      <c r="BC2678" s="50"/>
      <c r="BD2678" s="50"/>
      <c r="BE2678" s="50"/>
      <c r="BF2678" s="50"/>
      <c r="BG2678" s="50"/>
    </row>
    <row r="2679" spans="4:59" s="51" customFormat="1" x14ac:dyDescent="0.25">
      <c r="D2679" s="228"/>
      <c r="G2679" s="224"/>
      <c r="H2679" s="225"/>
      <c r="I2679" s="225"/>
      <c r="J2679" s="225"/>
      <c r="K2679" s="225"/>
      <c r="L2679" s="225"/>
      <c r="M2679" s="225"/>
      <c r="N2679" s="225"/>
      <c r="O2679" s="225"/>
      <c r="P2679" s="225"/>
      <c r="Q2679" s="225"/>
      <c r="R2679" s="225"/>
      <c r="S2679" s="225"/>
      <c r="T2679" s="225"/>
      <c r="U2679" s="225"/>
      <c r="V2679" s="225"/>
      <c r="W2679" s="225"/>
      <c r="X2679" s="225"/>
      <c r="Y2679" s="225"/>
      <c r="Z2679" s="225"/>
      <c r="AA2679" s="225"/>
      <c r="AB2679" s="225"/>
      <c r="AC2679" s="225"/>
      <c r="AD2679" s="226"/>
      <c r="AE2679" s="226"/>
      <c r="AF2679" s="227"/>
      <c r="AG2679" s="227"/>
      <c r="AH2679" s="50"/>
      <c r="AI2679" s="50"/>
      <c r="AJ2679" s="50"/>
      <c r="AK2679" s="50"/>
      <c r="AL2679" s="50"/>
      <c r="AM2679" s="50"/>
      <c r="AN2679" s="50"/>
      <c r="AO2679" s="50"/>
      <c r="AP2679" s="50"/>
      <c r="AQ2679" s="50"/>
      <c r="AR2679" s="50"/>
      <c r="AS2679" s="50"/>
      <c r="AT2679" s="50"/>
      <c r="AU2679" s="50"/>
      <c r="AV2679" s="50"/>
      <c r="AW2679" s="50"/>
      <c r="AX2679" s="50"/>
      <c r="AY2679" s="50"/>
      <c r="AZ2679" s="50"/>
      <c r="BA2679" s="50"/>
      <c r="BB2679" s="50"/>
      <c r="BC2679" s="50"/>
      <c r="BD2679" s="50"/>
      <c r="BE2679" s="50"/>
      <c r="BF2679" s="50"/>
      <c r="BG2679" s="50"/>
    </row>
    <row r="2680" spans="4:59" s="51" customFormat="1" x14ac:dyDescent="0.25">
      <c r="D2680" s="228"/>
      <c r="G2680" s="224"/>
      <c r="H2680" s="225"/>
      <c r="I2680" s="225"/>
      <c r="J2680" s="225"/>
      <c r="K2680" s="225"/>
      <c r="L2680" s="225"/>
      <c r="M2680" s="225"/>
      <c r="N2680" s="225"/>
      <c r="O2680" s="225"/>
      <c r="P2680" s="225"/>
      <c r="Q2680" s="225"/>
      <c r="R2680" s="225"/>
      <c r="S2680" s="225"/>
      <c r="T2680" s="225"/>
      <c r="U2680" s="225"/>
      <c r="V2680" s="225"/>
      <c r="W2680" s="225"/>
      <c r="X2680" s="225"/>
      <c r="Y2680" s="225"/>
      <c r="Z2680" s="225"/>
      <c r="AA2680" s="225"/>
      <c r="AB2680" s="225"/>
      <c r="AC2680" s="225"/>
      <c r="AD2680" s="226"/>
      <c r="AE2680" s="226"/>
      <c r="AF2680" s="227"/>
      <c r="AG2680" s="227"/>
      <c r="AH2680" s="50"/>
      <c r="AI2680" s="50"/>
      <c r="AJ2680" s="50"/>
      <c r="AK2680" s="50"/>
      <c r="AL2680" s="50"/>
      <c r="AM2680" s="50"/>
      <c r="AN2680" s="50"/>
      <c r="AO2680" s="50"/>
      <c r="AP2680" s="50"/>
      <c r="AQ2680" s="50"/>
      <c r="AR2680" s="50"/>
      <c r="AS2680" s="50"/>
      <c r="AT2680" s="50"/>
      <c r="AU2680" s="50"/>
      <c r="AV2680" s="50"/>
      <c r="AW2680" s="50"/>
      <c r="AX2680" s="50"/>
      <c r="AY2680" s="50"/>
      <c r="AZ2680" s="50"/>
      <c r="BA2680" s="50"/>
      <c r="BB2680" s="50"/>
      <c r="BC2680" s="50"/>
      <c r="BD2680" s="50"/>
      <c r="BE2680" s="50"/>
      <c r="BF2680" s="50"/>
      <c r="BG2680" s="50"/>
    </row>
    <row r="2681" spans="4:59" s="51" customFormat="1" x14ac:dyDescent="0.25">
      <c r="D2681" s="228"/>
      <c r="G2681" s="224"/>
      <c r="H2681" s="225"/>
      <c r="I2681" s="225"/>
      <c r="J2681" s="225"/>
      <c r="K2681" s="225"/>
      <c r="L2681" s="225"/>
      <c r="M2681" s="225"/>
      <c r="N2681" s="225"/>
      <c r="O2681" s="225"/>
      <c r="P2681" s="225"/>
      <c r="Q2681" s="225"/>
      <c r="R2681" s="225"/>
      <c r="S2681" s="225"/>
      <c r="T2681" s="225"/>
      <c r="U2681" s="225"/>
      <c r="V2681" s="225"/>
      <c r="W2681" s="225"/>
      <c r="X2681" s="225"/>
      <c r="Y2681" s="225"/>
      <c r="Z2681" s="225"/>
      <c r="AA2681" s="225"/>
      <c r="AB2681" s="225"/>
      <c r="AC2681" s="225"/>
      <c r="AD2681" s="226"/>
      <c r="AE2681" s="226"/>
      <c r="AF2681" s="227"/>
      <c r="AG2681" s="227"/>
      <c r="AH2681" s="50"/>
      <c r="AI2681" s="50"/>
      <c r="AJ2681" s="50"/>
      <c r="AK2681" s="50"/>
      <c r="AL2681" s="50"/>
      <c r="AM2681" s="50"/>
      <c r="AN2681" s="50"/>
      <c r="AO2681" s="50"/>
      <c r="AP2681" s="50"/>
      <c r="AQ2681" s="50"/>
      <c r="AR2681" s="50"/>
      <c r="AS2681" s="50"/>
      <c r="AT2681" s="50"/>
      <c r="AU2681" s="50"/>
      <c r="AV2681" s="50"/>
      <c r="AW2681" s="50"/>
      <c r="AX2681" s="50"/>
      <c r="AY2681" s="50"/>
      <c r="AZ2681" s="50"/>
      <c r="BA2681" s="50"/>
      <c r="BB2681" s="50"/>
      <c r="BC2681" s="50"/>
      <c r="BD2681" s="50"/>
      <c r="BE2681" s="50"/>
      <c r="BF2681" s="50"/>
      <c r="BG2681" s="50"/>
    </row>
    <row r="2682" spans="4:59" s="51" customFormat="1" x14ac:dyDescent="0.25">
      <c r="D2682" s="228"/>
      <c r="G2682" s="224"/>
      <c r="H2682" s="225"/>
      <c r="I2682" s="225"/>
      <c r="J2682" s="225"/>
      <c r="K2682" s="225"/>
      <c r="L2682" s="225"/>
      <c r="M2682" s="225"/>
      <c r="N2682" s="225"/>
      <c r="O2682" s="225"/>
      <c r="P2682" s="225"/>
      <c r="Q2682" s="225"/>
      <c r="R2682" s="225"/>
      <c r="S2682" s="225"/>
      <c r="T2682" s="225"/>
      <c r="U2682" s="225"/>
      <c r="V2682" s="225"/>
      <c r="W2682" s="225"/>
      <c r="X2682" s="225"/>
      <c r="Y2682" s="225"/>
      <c r="Z2682" s="225"/>
      <c r="AA2682" s="225"/>
      <c r="AB2682" s="225"/>
      <c r="AC2682" s="225"/>
      <c r="AD2682" s="226"/>
      <c r="AE2682" s="226"/>
      <c r="AF2682" s="227"/>
      <c r="AG2682" s="227"/>
      <c r="AH2682" s="50"/>
      <c r="AI2682" s="50"/>
      <c r="AJ2682" s="50"/>
      <c r="AK2682" s="50"/>
      <c r="AL2682" s="50"/>
      <c r="AM2682" s="50"/>
      <c r="AN2682" s="50"/>
      <c r="AO2682" s="50"/>
      <c r="AP2682" s="50"/>
      <c r="AQ2682" s="50"/>
      <c r="AR2682" s="50"/>
      <c r="AS2682" s="50"/>
      <c r="AT2682" s="50"/>
      <c r="AU2682" s="50"/>
      <c r="AV2682" s="50"/>
      <c r="AW2682" s="50"/>
      <c r="AX2682" s="50"/>
      <c r="AY2682" s="50"/>
      <c r="AZ2682" s="50"/>
      <c r="BA2682" s="50"/>
      <c r="BB2682" s="50"/>
      <c r="BC2682" s="50"/>
      <c r="BD2682" s="50"/>
      <c r="BE2682" s="50"/>
      <c r="BF2682" s="50"/>
      <c r="BG2682" s="50"/>
    </row>
    <row r="2683" spans="4:59" s="51" customFormat="1" x14ac:dyDescent="0.25">
      <c r="D2683" s="228"/>
      <c r="G2683" s="224"/>
      <c r="H2683" s="225"/>
      <c r="I2683" s="225"/>
      <c r="J2683" s="225"/>
      <c r="K2683" s="225"/>
      <c r="L2683" s="225"/>
      <c r="M2683" s="225"/>
      <c r="N2683" s="225"/>
      <c r="O2683" s="225"/>
      <c r="P2683" s="225"/>
      <c r="Q2683" s="225"/>
      <c r="R2683" s="225"/>
      <c r="S2683" s="225"/>
      <c r="T2683" s="225"/>
      <c r="U2683" s="225"/>
      <c r="V2683" s="225"/>
      <c r="W2683" s="225"/>
      <c r="X2683" s="225"/>
      <c r="Y2683" s="225"/>
      <c r="Z2683" s="225"/>
      <c r="AA2683" s="225"/>
      <c r="AB2683" s="225"/>
      <c r="AC2683" s="225"/>
      <c r="AD2683" s="226"/>
      <c r="AE2683" s="226"/>
      <c r="AF2683" s="227"/>
      <c r="AG2683" s="227"/>
      <c r="AH2683" s="50"/>
      <c r="AI2683" s="50"/>
      <c r="AJ2683" s="50"/>
      <c r="AK2683" s="50"/>
      <c r="AL2683" s="50"/>
      <c r="AM2683" s="50"/>
      <c r="AN2683" s="50"/>
      <c r="AO2683" s="50"/>
      <c r="AP2683" s="50"/>
      <c r="AQ2683" s="50"/>
      <c r="AR2683" s="50"/>
      <c r="AS2683" s="50"/>
      <c r="AT2683" s="50"/>
      <c r="AU2683" s="50"/>
      <c r="AV2683" s="50"/>
      <c r="AW2683" s="50"/>
      <c r="AX2683" s="50"/>
      <c r="AY2683" s="50"/>
      <c r="AZ2683" s="50"/>
      <c r="BA2683" s="50"/>
      <c r="BB2683" s="50"/>
      <c r="BC2683" s="50"/>
      <c r="BD2683" s="50"/>
      <c r="BE2683" s="50"/>
      <c r="BF2683" s="50"/>
      <c r="BG2683" s="50"/>
    </row>
    <row r="2684" spans="4:59" s="51" customFormat="1" x14ac:dyDescent="0.25">
      <c r="D2684" s="228"/>
      <c r="G2684" s="224"/>
      <c r="H2684" s="225"/>
      <c r="I2684" s="225"/>
      <c r="J2684" s="225"/>
      <c r="K2684" s="225"/>
      <c r="L2684" s="225"/>
      <c r="M2684" s="225"/>
      <c r="N2684" s="225"/>
      <c r="O2684" s="225"/>
      <c r="P2684" s="225"/>
      <c r="Q2684" s="225"/>
      <c r="R2684" s="225"/>
      <c r="S2684" s="225"/>
      <c r="T2684" s="225"/>
      <c r="U2684" s="225"/>
      <c r="V2684" s="225"/>
      <c r="W2684" s="225"/>
      <c r="X2684" s="225"/>
      <c r="Y2684" s="225"/>
      <c r="Z2684" s="225"/>
      <c r="AA2684" s="225"/>
      <c r="AB2684" s="225"/>
      <c r="AC2684" s="225"/>
      <c r="AD2684" s="226"/>
      <c r="AE2684" s="226"/>
      <c r="AF2684" s="227"/>
      <c r="AG2684" s="227"/>
      <c r="AH2684" s="50"/>
      <c r="AI2684" s="50"/>
      <c r="AJ2684" s="50"/>
      <c r="AK2684" s="50"/>
      <c r="AL2684" s="50"/>
      <c r="AM2684" s="50"/>
      <c r="AN2684" s="50"/>
      <c r="AO2684" s="50"/>
      <c r="AP2684" s="50"/>
      <c r="AQ2684" s="50"/>
      <c r="AR2684" s="50"/>
      <c r="AS2684" s="50"/>
      <c r="AT2684" s="50"/>
      <c r="AU2684" s="50"/>
      <c r="AV2684" s="50"/>
      <c r="AW2684" s="50"/>
      <c r="AX2684" s="50"/>
      <c r="AY2684" s="50"/>
      <c r="AZ2684" s="50"/>
      <c r="BA2684" s="50"/>
      <c r="BB2684" s="50"/>
      <c r="BC2684" s="50"/>
      <c r="BD2684" s="50"/>
      <c r="BE2684" s="50"/>
      <c r="BF2684" s="50"/>
      <c r="BG2684" s="50"/>
    </row>
    <row r="2685" spans="4:59" s="51" customFormat="1" x14ac:dyDescent="0.25">
      <c r="D2685" s="228"/>
      <c r="G2685" s="224"/>
      <c r="H2685" s="225"/>
      <c r="I2685" s="225"/>
      <c r="J2685" s="225"/>
      <c r="K2685" s="225"/>
      <c r="L2685" s="225"/>
      <c r="M2685" s="225"/>
      <c r="N2685" s="225"/>
      <c r="O2685" s="225"/>
      <c r="P2685" s="225"/>
      <c r="Q2685" s="225"/>
      <c r="R2685" s="225"/>
      <c r="S2685" s="225"/>
      <c r="T2685" s="225"/>
      <c r="U2685" s="225"/>
      <c r="V2685" s="225"/>
      <c r="W2685" s="225"/>
      <c r="X2685" s="225"/>
      <c r="Y2685" s="225"/>
      <c r="Z2685" s="225"/>
      <c r="AA2685" s="225"/>
      <c r="AB2685" s="225"/>
      <c r="AC2685" s="225"/>
      <c r="AD2685" s="226"/>
      <c r="AE2685" s="226"/>
      <c r="AF2685" s="227"/>
      <c r="AG2685" s="227"/>
      <c r="AH2685" s="50"/>
      <c r="AI2685" s="50"/>
      <c r="AJ2685" s="50"/>
      <c r="AK2685" s="50"/>
      <c r="AL2685" s="50"/>
      <c r="AM2685" s="50"/>
      <c r="AN2685" s="50"/>
      <c r="AO2685" s="50"/>
      <c r="AP2685" s="50"/>
      <c r="AQ2685" s="50"/>
      <c r="AR2685" s="50"/>
      <c r="AS2685" s="50"/>
      <c r="AT2685" s="50"/>
      <c r="AU2685" s="50"/>
      <c r="AV2685" s="50"/>
      <c r="AW2685" s="50"/>
      <c r="AX2685" s="50"/>
      <c r="AY2685" s="50"/>
      <c r="AZ2685" s="50"/>
      <c r="BA2685" s="50"/>
      <c r="BB2685" s="50"/>
      <c r="BC2685" s="50"/>
      <c r="BD2685" s="50"/>
      <c r="BE2685" s="50"/>
      <c r="BF2685" s="50"/>
      <c r="BG2685" s="50"/>
    </row>
    <row r="2686" spans="4:59" s="51" customFormat="1" x14ac:dyDescent="0.25">
      <c r="D2686" s="228"/>
      <c r="G2686" s="224"/>
      <c r="H2686" s="225"/>
      <c r="I2686" s="225"/>
      <c r="J2686" s="225"/>
      <c r="K2686" s="225"/>
      <c r="L2686" s="225"/>
      <c r="M2686" s="225"/>
      <c r="N2686" s="225"/>
      <c r="O2686" s="225"/>
      <c r="P2686" s="225"/>
      <c r="Q2686" s="225"/>
      <c r="R2686" s="225"/>
      <c r="S2686" s="225"/>
      <c r="T2686" s="225"/>
      <c r="U2686" s="225"/>
      <c r="V2686" s="225"/>
      <c r="W2686" s="225"/>
      <c r="X2686" s="225"/>
      <c r="Y2686" s="225"/>
      <c r="Z2686" s="225"/>
      <c r="AA2686" s="225"/>
      <c r="AB2686" s="225"/>
      <c r="AC2686" s="225"/>
      <c r="AD2686" s="226"/>
      <c r="AE2686" s="226"/>
      <c r="AF2686" s="227"/>
      <c r="AG2686" s="227"/>
      <c r="AH2686" s="50"/>
      <c r="AI2686" s="50"/>
      <c r="AJ2686" s="50"/>
      <c r="AK2686" s="50"/>
      <c r="AL2686" s="50"/>
      <c r="AM2686" s="50"/>
      <c r="AN2686" s="50"/>
      <c r="AO2686" s="50"/>
      <c r="AP2686" s="50"/>
      <c r="AQ2686" s="50"/>
      <c r="AR2686" s="50"/>
      <c r="AS2686" s="50"/>
      <c r="AT2686" s="50"/>
      <c r="AU2686" s="50"/>
      <c r="AV2686" s="50"/>
      <c r="AW2686" s="50"/>
      <c r="AX2686" s="50"/>
      <c r="AY2686" s="50"/>
      <c r="AZ2686" s="50"/>
      <c r="BA2686" s="50"/>
      <c r="BB2686" s="50"/>
      <c r="BC2686" s="50"/>
      <c r="BD2686" s="50"/>
      <c r="BE2686" s="50"/>
      <c r="BF2686" s="50"/>
      <c r="BG2686" s="50"/>
    </row>
    <row r="2687" spans="4:59" s="51" customFormat="1" x14ac:dyDescent="0.25">
      <c r="D2687" s="228"/>
      <c r="G2687" s="224"/>
      <c r="H2687" s="225"/>
      <c r="I2687" s="225"/>
      <c r="J2687" s="225"/>
      <c r="K2687" s="225"/>
      <c r="L2687" s="225"/>
      <c r="M2687" s="225"/>
      <c r="N2687" s="225"/>
      <c r="O2687" s="225"/>
      <c r="P2687" s="225"/>
      <c r="Q2687" s="225"/>
      <c r="R2687" s="225"/>
      <c r="S2687" s="225"/>
      <c r="T2687" s="225"/>
      <c r="U2687" s="225"/>
      <c r="V2687" s="225"/>
      <c r="W2687" s="225"/>
      <c r="X2687" s="225"/>
      <c r="Y2687" s="225"/>
      <c r="Z2687" s="225"/>
      <c r="AA2687" s="225"/>
      <c r="AB2687" s="225"/>
      <c r="AC2687" s="225"/>
      <c r="AD2687" s="226"/>
      <c r="AE2687" s="226"/>
      <c r="AF2687" s="227"/>
      <c r="AG2687" s="227"/>
      <c r="AH2687" s="50"/>
      <c r="AI2687" s="50"/>
      <c r="AJ2687" s="50"/>
      <c r="AK2687" s="50"/>
      <c r="AL2687" s="50"/>
      <c r="AM2687" s="50"/>
      <c r="AN2687" s="50"/>
      <c r="AO2687" s="50"/>
      <c r="AP2687" s="50"/>
      <c r="AQ2687" s="50"/>
      <c r="AR2687" s="50"/>
      <c r="AS2687" s="50"/>
      <c r="AT2687" s="50"/>
      <c r="AU2687" s="50"/>
      <c r="AV2687" s="50"/>
      <c r="AW2687" s="50"/>
      <c r="AX2687" s="50"/>
      <c r="AY2687" s="50"/>
      <c r="AZ2687" s="50"/>
      <c r="BA2687" s="50"/>
      <c r="BB2687" s="50"/>
      <c r="BC2687" s="50"/>
      <c r="BD2687" s="50"/>
      <c r="BE2687" s="50"/>
      <c r="BF2687" s="50"/>
      <c r="BG2687" s="50"/>
    </row>
    <row r="2688" spans="4:59" s="51" customFormat="1" x14ac:dyDescent="0.25">
      <c r="D2688" s="228"/>
      <c r="G2688" s="224"/>
      <c r="H2688" s="225"/>
      <c r="I2688" s="225"/>
      <c r="J2688" s="225"/>
      <c r="K2688" s="225"/>
      <c r="L2688" s="225"/>
      <c r="M2688" s="225"/>
      <c r="N2688" s="225"/>
      <c r="O2688" s="225"/>
      <c r="P2688" s="225"/>
      <c r="Q2688" s="225"/>
      <c r="R2688" s="225"/>
      <c r="S2688" s="225"/>
      <c r="T2688" s="225"/>
      <c r="U2688" s="225"/>
      <c r="V2688" s="225"/>
      <c r="W2688" s="225"/>
      <c r="X2688" s="225"/>
      <c r="Y2688" s="225"/>
      <c r="Z2688" s="225"/>
      <c r="AA2688" s="225"/>
      <c r="AB2688" s="225"/>
      <c r="AC2688" s="225"/>
      <c r="AD2688" s="226"/>
      <c r="AE2688" s="226"/>
      <c r="AF2688" s="227"/>
      <c r="AG2688" s="227"/>
      <c r="AH2688" s="50"/>
      <c r="AI2688" s="50"/>
      <c r="AJ2688" s="50"/>
      <c r="AK2688" s="50"/>
      <c r="AL2688" s="50"/>
      <c r="AM2688" s="50"/>
      <c r="AN2688" s="50"/>
      <c r="AO2688" s="50"/>
      <c r="AP2688" s="50"/>
      <c r="AQ2688" s="50"/>
      <c r="AR2688" s="50"/>
      <c r="AS2688" s="50"/>
      <c r="AT2688" s="50"/>
      <c r="AU2688" s="50"/>
      <c r="AV2688" s="50"/>
      <c r="AW2688" s="50"/>
      <c r="AX2688" s="50"/>
      <c r="AY2688" s="50"/>
      <c r="AZ2688" s="50"/>
      <c r="BA2688" s="50"/>
      <c r="BB2688" s="50"/>
      <c r="BC2688" s="50"/>
      <c r="BD2688" s="50"/>
      <c r="BE2688" s="50"/>
      <c r="BF2688" s="50"/>
      <c r="BG2688" s="50"/>
    </row>
    <row r="2689" spans="4:59" s="51" customFormat="1" x14ac:dyDescent="0.25">
      <c r="D2689" s="228"/>
      <c r="G2689" s="224"/>
      <c r="H2689" s="225"/>
      <c r="I2689" s="225"/>
      <c r="J2689" s="225"/>
      <c r="K2689" s="225"/>
      <c r="L2689" s="225"/>
      <c r="M2689" s="225"/>
      <c r="N2689" s="225"/>
      <c r="O2689" s="225"/>
      <c r="P2689" s="225"/>
      <c r="Q2689" s="225"/>
      <c r="R2689" s="225"/>
      <c r="S2689" s="225"/>
      <c r="T2689" s="225"/>
      <c r="U2689" s="225"/>
      <c r="V2689" s="225"/>
      <c r="W2689" s="225"/>
      <c r="X2689" s="225"/>
      <c r="Y2689" s="225"/>
      <c r="Z2689" s="225"/>
      <c r="AA2689" s="225"/>
      <c r="AB2689" s="225"/>
      <c r="AC2689" s="225"/>
      <c r="AD2689" s="226"/>
      <c r="AE2689" s="226"/>
      <c r="AF2689" s="227"/>
      <c r="AG2689" s="227"/>
      <c r="AH2689" s="50"/>
      <c r="AI2689" s="50"/>
      <c r="AJ2689" s="50"/>
      <c r="AK2689" s="50"/>
      <c r="AL2689" s="50"/>
      <c r="AM2689" s="50"/>
      <c r="AN2689" s="50"/>
      <c r="AO2689" s="50"/>
      <c r="AP2689" s="50"/>
      <c r="AQ2689" s="50"/>
      <c r="AR2689" s="50"/>
      <c r="AS2689" s="50"/>
      <c r="AT2689" s="50"/>
      <c r="AU2689" s="50"/>
      <c r="AV2689" s="50"/>
      <c r="AW2689" s="50"/>
      <c r="AX2689" s="50"/>
      <c r="AY2689" s="50"/>
      <c r="AZ2689" s="50"/>
      <c r="BA2689" s="50"/>
      <c r="BB2689" s="50"/>
      <c r="BC2689" s="50"/>
      <c r="BD2689" s="50"/>
      <c r="BE2689" s="50"/>
      <c r="BF2689" s="50"/>
      <c r="BG2689" s="50"/>
    </row>
    <row r="2690" spans="4:59" s="51" customFormat="1" x14ac:dyDescent="0.25">
      <c r="D2690" s="228"/>
      <c r="G2690" s="224"/>
      <c r="H2690" s="225"/>
      <c r="I2690" s="225"/>
      <c r="J2690" s="225"/>
      <c r="K2690" s="225"/>
      <c r="L2690" s="225"/>
      <c r="M2690" s="225"/>
      <c r="N2690" s="225"/>
      <c r="O2690" s="225"/>
      <c r="P2690" s="225"/>
      <c r="Q2690" s="225"/>
      <c r="R2690" s="225"/>
      <c r="S2690" s="225"/>
      <c r="T2690" s="225"/>
      <c r="U2690" s="225"/>
      <c r="V2690" s="225"/>
      <c r="W2690" s="225"/>
      <c r="X2690" s="225"/>
      <c r="Y2690" s="225"/>
      <c r="Z2690" s="225"/>
      <c r="AA2690" s="225"/>
      <c r="AB2690" s="225"/>
      <c r="AC2690" s="225"/>
      <c r="AD2690" s="226"/>
      <c r="AE2690" s="226"/>
      <c r="AF2690" s="227"/>
      <c r="AG2690" s="227"/>
      <c r="AH2690" s="50"/>
      <c r="AI2690" s="50"/>
      <c r="AJ2690" s="50"/>
      <c r="AK2690" s="50"/>
      <c r="AL2690" s="50"/>
      <c r="AM2690" s="50"/>
      <c r="AN2690" s="50"/>
      <c r="AO2690" s="50"/>
      <c r="AP2690" s="50"/>
      <c r="AQ2690" s="50"/>
      <c r="AR2690" s="50"/>
      <c r="AS2690" s="50"/>
      <c r="AT2690" s="50"/>
      <c r="AU2690" s="50"/>
      <c r="AV2690" s="50"/>
      <c r="AW2690" s="50"/>
      <c r="AX2690" s="50"/>
      <c r="AY2690" s="50"/>
      <c r="AZ2690" s="50"/>
      <c r="BA2690" s="50"/>
      <c r="BB2690" s="50"/>
      <c r="BC2690" s="50"/>
      <c r="BD2690" s="50"/>
      <c r="BE2690" s="50"/>
      <c r="BF2690" s="50"/>
      <c r="BG2690" s="50"/>
    </row>
    <row r="2691" spans="4:59" s="51" customFormat="1" x14ac:dyDescent="0.25">
      <c r="D2691" s="228"/>
      <c r="G2691" s="224"/>
      <c r="H2691" s="225"/>
      <c r="I2691" s="225"/>
      <c r="J2691" s="225"/>
      <c r="K2691" s="225"/>
      <c r="L2691" s="225"/>
      <c r="M2691" s="225"/>
      <c r="N2691" s="225"/>
      <c r="O2691" s="225"/>
      <c r="P2691" s="225"/>
      <c r="Q2691" s="225"/>
      <c r="R2691" s="225"/>
      <c r="S2691" s="225"/>
      <c r="T2691" s="225"/>
      <c r="U2691" s="225"/>
      <c r="V2691" s="225"/>
      <c r="W2691" s="225"/>
      <c r="X2691" s="225"/>
      <c r="Y2691" s="225"/>
      <c r="Z2691" s="225"/>
      <c r="AA2691" s="225"/>
      <c r="AB2691" s="225"/>
      <c r="AC2691" s="225"/>
      <c r="AD2691" s="226"/>
      <c r="AE2691" s="226"/>
      <c r="AF2691" s="227"/>
      <c r="AG2691" s="227"/>
      <c r="AH2691" s="50"/>
      <c r="AI2691" s="50"/>
      <c r="AJ2691" s="50"/>
      <c r="AK2691" s="50"/>
      <c r="AL2691" s="50"/>
      <c r="AM2691" s="50"/>
      <c r="AN2691" s="50"/>
      <c r="AO2691" s="50"/>
      <c r="AP2691" s="50"/>
      <c r="AQ2691" s="50"/>
      <c r="AR2691" s="50"/>
      <c r="AS2691" s="50"/>
      <c r="AT2691" s="50"/>
      <c r="AU2691" s="50"/>
      <c r="AV2691" s="50"/>
      <c r="AW2691" s="50"/>
      <c r="AX2691" s="50"/>
      <c r="AY2691" s="50"/>
      <c r="AZ2691" s="50"/>
      <c r="BA2691" s="50"/>
      <c r="BB2691" s="50"/>
      <c r="BC2691" s="50"/>
      <c r="BD2691" s="50"/>
      <c r="BE2691" s="50"/>
      <c r="BF2691" s="50"/>
      <c r="BG2691" s="50"/>
    </row>
    <row r="2692" spans="4:59" s="51" customFormat="1" x14ac:dyDescent="0.25">
      <c r="D2692" s="228"/>
      <c r="G2692" s="224"/>
      <c r="H2692" s="225"/>
      <c r="I2692" s="225"/>
      <c r="J2692" s="225"/>
      <c r="K2692" s="225"/>
      <c r="L2692" s="225"/>
      <c r="M2692" s="225"/>
      <c r="N2692" s="225"/>
      <c r="O2692" s="225"/>
      <c r="P2692" s="225"/>
      <c r="Q2692" s="225"/>
      <c r="R2692" s="225"/>
      <c r="S2692" s="225"/>
      <c r="T2692" s="225"/>
      <c r="U2692" s="225"/>
      <c r="V2692" s="225"/>
      <c r="W2692" s="225"/>
      <c r="X2692" s="225"/>
      <c r="Y2692" s="225"/>
      <c r="Z2692" s="225"/>
      <c r="AA2692" s="225"/>
      <c r="AB2692" s="225"/>
      <c r="AC2692" s="225"/>
      <c r="AD2692" s="226"/>
      <c r="AE2692" s="226"/>
      <c r="AF2692" s="227"/>
      <c r="AG2692" s="227"/>
      <c r="AH2692" s="50"/>
      <c r="AI2692" s="50"/>
      <c r="AJ2692" s="50"/>
      <c r="AK2692" s="50"/>
      <c r="AL2692" s="50"/>
      <c r="AM2692" s="50"/>
      <c r="AN2692" s="50"/>
      <c r="AO2692" s="50"/>
      <c r="AP2692" s="50"/>
      <c r="AQ2692" s="50"/>
      <c r="AR2692" s="50"/>
      <c r="AS2692" s="50"/>
      <c r="AT2692" s="50"/>
      <c r="AU2692" s="50"/>
      <c r="AV2692" s="50"/>
      <c r="AW2692" s="50"/>
      <c r="AX2692" s="50"/>
      <c r="AY2692" s="50"/>
      <c r="AZ2692" s="50"/>
      <c r="BA2692" s="50"/>
      <c r="BB2692" s="50"/>
      <c r="BC2692" s="50"/>
      <c r="BD2692" s="50"/>
      <c r="BE2692" s="50"/>
      <c r="BF2692" s="50"/>
      <c r="BG2692" s="50"/>
    </row>
    <row r="2693" spans="4:59" s="51" customFormat="1" x14ac:dyDescent="0.25">
      <c r="D2693" s="228"/>
      <c r="G2693" s="224"/>
      <c r="H2693" s="225"/>
      <c r="I2693" s="225"/>
      <c r="J2693" s="225"/>
      <c r="K2693" s="225"/>
      <c r="L2693" s="225"/>
      <c r="M2693" s="225"/>
      <c r="N2693" s="225"/>
      <c r="O2693" s="225"/>
      <c r="P2693" s="225"/>
      <c r="Q2693" s="225"/>
      <c r="R2693" s="225"/>
      <c r="S2693" s="225"/>
      <c r="T2693" s="225"/>
      <c r="U2693" s="225"/>
      <c r="V2693" s="225"/>
      <c r="W2693" s="225"/>
      <c r="X2693" s="225"/>
      <c r="Y2693" s="225"/>
      <c r="Z2693" s="225"/>
      <c r="AA2693" s="225"/>
      <c r="AB2693" s="225"/>
      <c r="AC2693" s="225"/>
      <c r="AD2693" s="226"/>
      <c r="AE2693" s="226"/>
      <c r="AF2693" s="227"/>
      <c r="AG2693" s="227"/>
      <c r="AH2693" s="50"/>
      <c r="AI2693" s="50"/>
      <c r="AJ2693" s="50"/>
      <c r="AK2693" s="50"/>
      <c r="AL2693" s="50"/>
      <c r="AM2693" s="50"/>
      <c r="AN2693" s="50"/>
      <c r="AO2693" s="50"/>
      <c r="AP2693" s="50"/>
      <c r="AQ2693" s="50"/>
      <c r="AR2693" s="50"/>
      <c r="AS2693" s="50"/>
      <c r="AT2693" s="50"/>
      <c r="AU2693" s="50"/>
      <c r="AV2693" s="50"/>
      <c r="AW2693" s="50"/>
      <c r="AX2693" s="50"/>
      <c r="AY2693" s="50"/>
      <c r="AZ2693" s="50"/>
      <c r="BA2693" s="50"/>
      <c r="BB2693" s="50"/>
      <c r="BC2693" s="50"/>
      <c r="BD2693" s="50"/>
      <c r="BE2693" s="50"/>
      <c r="BF2693" s="50"/>
      <c r="BG2693" s="50"/>
    </row>
    <row r="2694" spans="4:59" s="51" customFormat="1" x14ac:dyDescent="0.25">
      <c r="D2694" s="228"/>
      <c r="G2694" s="224"/>
      <c r="H2694" s="225"/>
      <c r="I2694" s="225"/>
      <c r="J2694" s="225"/>
      <c r="K2694" s="225"/>
      <c r="L2694" s="225"/>
      <c r="M2694" s="225"/>
      <c r="N2694" s="225"/>
      <c r="O2694" s="225"/>
      <c r="P2694" s="225"/>
      <c r="Q2694" s="225"/>
      <c r="R2694" s="225"/>
      <c r="S2694" s="225"/>
      <c r="T2694" s="225"/>
      <c r="U2694" s="225"/>
      <c r="V2694" s="225"/>
      <c r="W2694" s="225"/>
      <c r="X2694" s="225"/>
      <c r="Y2694" s="225"/>
      <c r="Z2694" s="225"/>
      <c r="AA2694" s="225"/>
      <c r="AB2694" s="225"/>
      <c r="AC2694" s="225"/>
      <c r="AD2694" s="226"/>
      <c r="AE2694" s="226"/>
      <c r="AF2694" s="227"/>
      <c r="AG2694" s="227"/>
      <c r="AH2694" s="50"/>
      <c r="AI2694" s="50"/>
      <c r="AJ2694" s="50"/>
      <c r="AK2694" s="50"/>
      <c r="AL2694" s="50"/>
      <c r="AM2694" s="50"/>
      <c r="AN2694" s="50"/>
      <c r="AO2694" s="50"/>
      <c r="AP2694" s="50"/>
      <c r="AQ2694" s="50"/>
      <c r="AR2694" s="50"/>
      <c r="AS2694" s="50"/>
      <c r="AT2694" s="50"/>
      <c r="AU2694" s="50"/>
      <c r="AV2694" s="50"/>
      <c r="AW2694" s="50"/>
      <c r="AX2694" s="50"/>
      <c r="AY2694" s="50"/>
      <c r="AZ2694" s="50"/>
      <c r="BA2694" s="50"/>
      <c r="BB2694" s="50"/>
      <c r="BC2694" s="50"/>
      <c r="BD2694" s="50"/>
      <c r="BE2694" s="50"/>
      <c r="BF2694" s="50"/>
      <c r="BG2694" s="50"/>
    </row>
    <row r="2695" spans="4:59" s="51" customFormat="1" x14ac:dyDescent="0.25">
      <c r="D2695" s="228"/>
      <c r="G2695" s="224"/>
      <c r="H2695" s="225"/>
      <c r="I2695" s="225"/>
      <c r="J2695" s="225"/>
      <c r="K2695" s="225"/>
      <c r="L2695" s="225"/>
      <c r="M2695" s="225"/>
      <c r="N2695" s="225"/>
      <c r="O2695" s="225"/>
      <c r="P2695" s="225"/>
      <c r="Q2695" s="225"/>
      <c r="R2695" s="225"/>
      <c r="S2695" s="225"/>
      <c r="T2695" s="225"/>
      <c r="U2695" s="225"/>
      <c r="V2695" s="225"/>
      <c r="W2695" s="225"/>
      <c r="X2695" s="225"/>
      <c r="Y2695" s="225"/>
      <c r="Z2695" s="225"/>
      <c r="AA2695" s="225"/>
      <c r="AB2695" s="225"/>
      <c r="AC2695" s="225"/>
      <c r="AD2695" s="226"/>
      <c r="AE2695" s="226"/>
      <c r="AF2695" s="227"/>
      <c r="AG2695" s="227"/>
      <c r="AH2695" s="50"/>
      <c r="AI2695" s="50"/>
      <c r="AJ2695" s="50"/>
      <c r="AK2695" s="50"/>
      <c r="AL2695" s="50"/>
      <c r="AM2695" s="50"/>
      <c r="AN2695" s="50"/>
      <c r="AO2695" s="50"/>
      <c r="AP2695" s="50"/>
      <c r="AQ2695" s="50"/>
      <c r="AR2695" s="50"/>
      <c r="AS2695" s="50"/>
      <c r="AT2695" s="50"/>
      <c r="AU2695" s="50"/>
      <c r="AV2695" s="50"/>
      <c r="AW2695" s="50"/>
      <c r="AX2695" s="50"/>
      <c r="AY2695" s="50"/>
      <c r="AZ2695" s="50"/>
      <c r="BA2695" s="50"/>
      <c r="BB2695" s="50"/>
      <c r="BC2695" s="50"/>
      <c r="BD2695" s="50"/>
      <c r="BE2695" s="50"/>
      <c r="BF2695" s="50"/>
      <c r="BG2695" s="50"/>
    </row>
    <row r="2696" spans="4:59" s="51" customFormat="1" x14ac:dyDescent="0.25">
      <c r="D2696" s="228"/>
      <c r="G2696" s="224"/>
      <c r="H2696" s="225"/>
      <c r="I2696" s="225"/>
      <c r="J2696" s="225"/>
      <c r="K2696" s="225"/>
      <c r="L2696" s="225"/>
      <c r="M2696" s="225"/>
      <c r="N2696" s="225"/>
      <c r="O2696" s="225"/>
      <c r="P2696" s="225"/>
      <c r="Q2696" s="225"/>
      <c r="R2696" s="225"/>
      <c r="S2696" s="225"/>
      <c r="T2696" s="225"/>
      <c r="U2696" s="225"/>
      <c r="V2696" s="225"/>
      <c r="W2696" s="225"/>
      <c r="X2696" s="225"/>
      <c r="Y2696" s="225"/>
      <c r="Z2696" s="225"/>
      <c r="AA2696" s="225"/>
      <c r="AB2696" s="225"/>
      <c r="AC2696" s="225"/>
      <c r="AD2696" s="226"/>
      <c r="AE2696" s="226"/>
      <c r="AF2696" s="227"/>
      <c r="AG2696" s="227"/>
      <c r="AH2696" s="50"/>
      <c r="AI2696" s="50"/>
      <c r="AJ2696" s="50"/>
      <c r="AK2696" s="50"/>
      <c r="AL2696" s="50"/>
      <c r="AM2696" s="50"/>
      <c r="AN2696" s="50"/>
      <c r="AO2696" s="50"/>
      <c r="AP2696" s="50"/>
      <c r="AQ2696" s="50"/>
      <c r="AR2696" s="50"/>
      <c r="AS2696" s="50"/>
      <c r="AT2696" s="50"/>
      <c r="AU2696" s="50"/>
      <c r="AV2696" s="50"/>
      <c r="AW2696" s="50"/>
      <c r="AX2696" s="50"/>
      <c r="AY2696" s="50"/>
      <c r="AZ2696" s="50"/>
      <c r="BA2696" s="50"/>
      <c r="BB2696" s="50"/>
      <c r="BC2696" s="50"/>
      <c r="BD2696" s="50"/>
      <c r="BE2696" s="50"/>
      <c r="BF2696" s="50"/>
      <c r="BG2696" s="50"/>
    </row>
    <row r="2697" spans="4:59" s="51" customFormat="1" x14ac:dyDescent="0.25">
      <c r="D2697" s="228"/>
      <c r="G2697" s="224"/>
      <c r="H2697" s="225"/>
      <c r="I2697" s="225"/>
      <c r="J2697" s="225"/>
      <c r="K2697" s="225"/>
      <c r="L2697" s="225"/>
      <c r="M2697" s="225"/>
      <c r="N2697" s="225"/>
      <c r="O2697" s="225"/>
      <c r="P2697" s="225"/>
      <c r="Q2697" s="225"/>
      <c r="R2697" s="225"/>
      <c r="S2697" s="225"/>
      <c r="T2697" s="225"/>
      <c r="U2697" s="225"/>
      <c r="V2697" s="225"/>
      <c r="W2697" s="225"/>
      <c r="X2697" s="225"/>
      <c r="Y2697" s="225"/>
      <c r="Z2697" s="225"/>
      <c r="AA2697" s="225"/>
      <c r="AB2697" s="225"/>
      <c r="AC2697" s="225"/>
      <c r="AD2697" s="226"/>
      <c r="AE2697" s="226"/>
      <c r="AF2697" s="227"/>
      <c r="AG2697" s="227"/>
      <c r="AH2697" s="50"/>
      <c r="AI2697" s="50"/>
      <c r="AJ2697" s="50"/>
      <c r="AK2697" s="50"/>
      <c r="AL2697" s="50"/>
      <c r="AM2697" s="50"/>
      <c r="AN2697" s="50"/>
      <c r="AO2697" s="50"/>
      <c r="AP2697" s="50"/>
      <c r="AQ2697" s="50"/>
      <c r="AR2697" s="50"/>
      <c r="AS2697" s="50"/>
      <c r="AT2697" s="50"/>
      <c r="AU2697" s="50"/>
      <c r="AV2697" s="50"/>
      <c r="AW2697" s="50"/>
      <c r="AX2697" s="50"/>
      <c r="AY2697" s="50"/>
      <c r="AZ2697" s="50"/>
      <c r="BA2697" s="50"/>
      <c r="BB2697" s="50"/>
      <c r="BC2697" s="50"/>
      <c r="BD2697" s="50"/>
      <c r="BE2697" s="50"/>
      <c r="BF2697" s="50"/>
      <c r="BG2697" s="50"/>
    </row>
    <row r="2698" spans="4:59" s="51" customFormat="1" x14ac:dyDescent="0.25">
      <c r="D2698" s="228"/>
      <c r="G2698" s="224"/>
      <c r="H2698" s="225"/>
      <c r="I2698" s="225"/>
      <c r="J2698" s="225"/>
      <c r="K2698" s="225"/>
      <c r="L2698" s="225"/>
      <c r="M2698" s="225"/>
      <c r="N2698" s="225"/>
      <c r="O2698" s="225"/>
      <c r="P2698" s="225"/>
      <c r="Q2698" s="225"/>
      <c r="R2698" s="225"/>
      <c r="S2698" s="225"/>
      <c r="T2698" s="225"/>
      <c r="U2698" s="225"/>
      <c r="V2698" s="225"/>
      <c r="W2698" s="225"/>
      <c r="X2698" s="225"/>
      <c r="Y2698" s="225"/>
      <c r="Z2698" s="225"/>
      <c r="AA2698" s="225"/>
      <c r="AB2698" s="225"/>
      <c r="AC2698" s="225"/>
      <c r="AD2698" s="226"/>
      <c r="AE2698" s="226"/>
      <c r="AF2698" s="227"/>
      <c r="AG2698" s="227"/>
      <c r="AH2698" s="50"/>
      <c r="AI2698" s="50"/>
      <c r="AJ2698" s="50"/>
      <c r="AK2698" s="50"/>
      <c r="AL2698" s="50"/>
      <c r="AM2698" s="50"/>
      <c r="AN2698" s="50"/>
      <c r="AO2698" s="50"/>
      <c r="AP2698" s="50"/>
      <c r="AQ2698" s="50"/>
      <c r="AR2698" s="50"/>
      <c r="AS2698" s="50"/>
      <c r="AT2698" s="50"/>
      <c r="AU2698" s="50"/>
      <c r="AV2698" s="50"/>
      <c r="AW2698" s="50"/>
      <c r="AX2698" s="50"/>
      <c r="AY2698" s="50"/>
      <c r="AZ2698" s="50"/>
      <c r="BA2698" s="50"/>
      <c r="BB2698" s="50"/>
      <c r="BC2698" s="50"/>
      <c r="BD2698" s="50"/>
      <c r="BE2698" s="50"/>
      <c r="BF2698" s="50"/>
      <c r="BG2698" s="50"/>
    </row>
    <row r="2699" spans="4:59" s="51" customFormat="1" x14ac:dyDescent="0.25">
      <c r="D2699" s="228"/>
      <c r="G2699" s="224"/>
      <c r="H2699" s="225"/>
      <c r="I2699" s="225"/>
      <c r="J2699" s="225"/>
      <c r="K2699" s="225"/>
      <c r="L2699" s="225"/>
      <c r="M2699" s="225"/>
      <c r="N2699" s="225"/>
      <c r="O2699" s="225"/>
      <c r="P2699" s="225"/>
      <c r="Q2699" s="225"/>
      <c r="R2699" s="225"/>
      <c r="S2699" s="225"/>
      <c r="T2699" s="225"/>
      <c r="U2699" s="225"/>
      <c r="V2699" s="225"/>
      <c r="W2699" s="225"/>
      <c r="X2699" s="225"/>
      <c r="Y2699" s="225"/>
      <c r="Z2699" s="225"/>
      <c r="AA2699" s="225"/>
      <c r="AB2699" s="225"/>
      <c r="AC2699" s="225"/>
      <c r="AD2699" s="226"/>
      <c r="AE2699" s="226"/>
      <c r="AF2699" s="227"/>
      <c r="AG2699" s="227"/>
      <c r="AH2699" s="50"/>
      <c r="AI2699" s="50"/>
      <c r="AJ2699" s="50"/>
      <c r="AK2699" s="50"/>
      <c r="AL2699" s="50"/>
      <c r="AM2699" s="50"/>
      <c r="AN2699" s="50"/>
      <c r="AO2699" s="50"/>
      <c r="AP2699" s="50"/>
      <c r="AQ2699" s="50"/>
      <c r="AR2699" s="50"/>
      <c r="AS2699" s="50"/>
      <c r="AT2699" s="50"/>
      <c r="AU2699" s="50"/>
      <c r="AV2699" s="50"/>
      <c r="AW2699" s="50"/>
      <c r="AX2699" s="50"/>
      <c r="AY2699" s="50"/>
      <c r="AZ2699" s="50"/>
      <c r="BA2699" s="50"/>
      <c r="BB2699" s="50"/>
      <c r="BC2699" s="50"/>
      <c r="BD2699" s="50"/>
      <c r="BE2699" s="50"/>
      <c r="BF2699" s="50"/>
      <c r="BG2699" s="50"/>
    </row>
    <row r="2700" spans="4:59" s="51" customFormat="1" x14ac:dyDescent="0.25">
      <c r="D2700" s="228"/>
      <c r="G2700" s="224"/>
      <c r="H2700" s="225"/>
      <c r="I2700" s="225"/>
      <c r="J2700" s="225"/>
      <c r="K2700" s="225"/>
      <c r="L2700" s="225"/>
      <c r="M2700" s="225"/>
      <c r="N2700" s="225"/>
      <c r="O2700" s="225"/>
      <c r="P2700" s="225"/>
      <c r="Q2700" s="225"/>
      <c r="R2700" s="225"/>
      <c r="S2700" s="225"/>
      <c r="T2700" s="225"/>
      <c r="U2700" s="225"/>
      <c r="V2700" s="225"/>
      <c r="W2700" s="225"/>
      <c r="X2700" s="225"/>
      <c r="Y2700" s="225"/>
      <c r="Z2700" s="225"/>
      <c r="AA2700" s="225"/>
      <c r="AB2700" s="225"/>
      <c r="AC2700" s="225"/>
      <c r="AD2700" s="226"/>
      <c r="AE2700" s="226"/>
      <c r="AF2700" s="227"/>
      <c r="AG2700" s="227"/>
      <c r="AH2700" s="50"/>
      <c r="AI2700" s="50"/>
      <c r="AJ2700" s="50"/>
      <c r="AK2700" s="50"/>
      <c r="AL2700" s="50"/>
      <c r="AM2700" s="50"/>
      <c r="AN2700" s="50"/>
      <c r="AO2700" s="50"/>
      <c r="AP2700" s="50"/>
      <c r="AQ2700" s="50"/>
      <c r="AR2700" s="50"/>
      <c r="AS2700" s="50"/>
      <c r="AT2700" s="50"/>
      <c r="AU2700" s="50"/>
      <c r="AV2700" s="50"/>
      <c r="AW2700" s="50"/>
      <c r="AX2700" s="50"/>
      <c r="AY2700" s="50"/>
      <c r="AZ2700" s="50"/>
      <c r="BA2700" s="50"/>
      <c r="BB2700" s="50"/>
      <c r="BC2700" s="50"/>
      <c r="BD2700" s="50"/>
      <c r="BE2700" s="50"/>
      <c r="BF2700" s="50"/>
      <c r="BG2700" s="50"/>
    </row>
    <row r="2701" spans="4:59" s="51" customFormat="1" x14ac:dyDescent="0.25">
      <c r="D2701" s="228"/>
      <c r="G2701" s="224"/>
      <c r="H2701" s="225"/>
      <c r="I2701" s="225"/>
      <c r="J2701" s="225"/>
      <c r="K2701" s="225"/>
      <c r="L2701" s="225"/>
      <c r="M2701" s="225"/>
      <c r="N2701" s="225"/>
      <c r="O2701" s="225"/>
      <c r="P2701" s="225"/>
      <c r="Q2701" s="225"/>
      <c r="R2701" s="225"/>
      <c r="S2701" s="225"/>
      <c r="T2701" s="225"/>
      <c r="U2701" s="225"/>
      <c r="V2701" s="225"/>
      <c r="W2701" s="225"/>
      <c r="X2701" s="225"/>
      <c r="Y2701" s="225"/>
      <c r="Z2701" s="225"/>
      <c r="AA2701" s="225"/>
      <c r="AB2701" s="225"/>
      <c r="AC2701" s="225"/>
      <c r="AD2701" s="226"/>
      <c r="AE2701" s="226"/>
      <c r="AF2701" s="227"/>
      <c r="AG2701" s="227"/>
      <c r="AH2701" s="50"/>
      <c r="AI2701" s="50"/>
      <c r="AJ2701" s="50"/>
      <c r="AK2701" s="50"/>
      <c r="AL2701" s="50"/>
      <c r="AM2701" s="50"/>
      <c r="AN2701" s="50"/>
      <c r="AO2701" s="50"/>
      <c r="AP2701" s="50"/>
      <c r="AQ2701" s="50"/>
      <c r="AR2701" s="50"/>
      <c r="AS2701" s="50"/>
      <c r="AT2701" s="50"/>
      <c r="AU2701" s="50"/>
      <c r="AV2701" s="50"/>
      <c r="AW2701" s="50"/>
      <c r="AX2701" s="50"/>
      <c r="AY2701" s="50"/>
      <c r="AZ2701" s="50"/>
      <c r="BA2701" s="50"/>
      <c r="BB2701" s="50"/>
      <c r="BC2701" s="50"/>
      <c r="BD2701" s="50"/>
      <c r="BE2701" s="50"/>
      <c r="BF2701" s="50"/>
      <c r="BG2701" s="50"/>
    </row>
    <row r="2702" spans="4:59" s="51" customFormat="1" x14ac:dyDescent="0.25">
      <c r="D2702" s="228"/>
      <c r="G2702" s="224"/>
      <c r="H2702" s="225"/>
      <c r="I2702" s="225"/>
      <c r="J2702" s="225"/>
      <c r="K2702" s="225"/>
      <c r="L2702" s="225"/>
      <c r="M2702" s="225"/>
      <c r="N2702" s="225"/>
      <c r="O2702" s="225"/>
      <c r="P2702" s="225"/>
      <c r="Q2702" s="225"/>
      <c r="R2702" s="225"/>
      <c r="S2702" s="225"/>
      <c r="T2702" s="225"/>
      <c r="U2702" s="225"/>
      <c r="V2702" s="225"/>
      <c r="W2702" s="225"/>
      <c r="X2702" s="225"/>
      <c r="Y2702" s="225"/>
      <c r="Z2702" s="225"/>
      <c r="AA2702" s="225"/>
      <c r="AB2702" s="225"/>
      <c r="AC2702" s="225"/>
      <c r="AD2702" s="226"/>
      <c r="AE2702" s="226"/>
      <c r="AF2702" s="227"/>
      <c r="AG2702" s="227"/>
      <c r="AH2702" s="50"/>
      <c r="AI2702" s="50"/>
      <c r="AJ2702" s="50"/>
      <c r="AK2702" s="50"/>
      <c r="AL2702" s="50"/>
      <c r="AM2702" s="50"/>
      <c r="AN2702" s="50"/>
      <c r="AO2702" s="50"/>
      <c r="AP2702" s="50"/>
      <c r="AQ2702" s="50"/>
      <c r="AR2702" s="50"/>
      <c r="AS2702" s="50"/>
      <c r="AT2702" s="50"/>
      <c r="AU2702" s="50"/>
      <c r="AV2702" s="50"/>
      <c r="AW2702" s="50"/>
      <c r="AX2702" s="50"/>
      <c r="AY2702" s="50"/>
      <c r="AZ2702" s="50"/>
      <c r="BA2702" s="50"/>
      <c r="BB2702" s="50"/>
      <c r="BC2702" s="50"/>
      <c r="BD2702" s="50"/>
      <c r="BE2702" s="50"/>
      <c r="BF2702" s="50"/>
      <c r="BG2702" s="50"/>
    </row>
    <row r="2703" spans="4:59" s="51" customFormat="1" x14ac:dyDescent="0.25">
      <c r="D2703" s="228"/>
      <c r="G2703" s="224"/>
      <c r="H2703" s="225"/>
      <c r="I2703" s="225"/>
      <c r="J2703" s="225"/>
      <c r="K2703" s="225"/>
      <c r="L2703" s="225"/>
      <c r="M2703" s="225"/>
      <c r="N2703" s="225"/>
      <c r="O2703" s="225"/>
      <c r="P2703" s="225"/>
      <c r="Q2703" s="225"/>
      <c r="R2703" s="225"/>
      <c r="S2703" s="225"/>
      <c r="T2703" s="225"/>
      <c r="U2703" s="225"/>
      <c r="V2703" s="225"/>
      <c r="W2703" s="225"/>
      <c r="X2703" s="225"/>
      <c r="Y2703" s="225"/>
      <c r="Z2703" s="225"/>
      <c r="AA2703" s="225"/>
      <c r="AB2703" s="225"/>
      <c r="AC2703" s="225"/>
      <c r="AD2703" s="226"/>
      <c r="AE2703" s="226"/>
      <c r="AF2703" s="227"/>
      <c r="AG2703" s="227"/>
      <c r="AH2703" s="50"/>
      <c r="AI2703" s="50"/>
      <c r="AJ2703" s="50"/>
      <c r="AK2703" s="50"/>
      <c r="AL2703" s="50"/>
      <c r="AM2703" s="50"/>
      <c r="AN2703" s="50"/>
      <c r="AO2703" s="50"/>
      <c r="AP2703" s="50"/>
      <c r="AQ2703" s="50"/>
      <c r="AR2703" s="50"/>
      <c r="AS2703" s="50"/>
      <c r="AT2703" s="50"/>
      <c r="AU2703" s="50"/>
      <c r="AV2703" s="50"/>
      <c r="AW2703" s="50"/>
      <c r="AX2703" s="50"/>
      <c r="AY2703" s="50"/>
      <c r="AZ2703" s="50"/>
      <c r="BA2703" s="50"/>
      <c r="BB2703" s="50"/>
      <c r="BC2703" s="50"/>
      <c r="BD2703" s="50"/>
      <c r="BE2703" s="50"/>
      <c r="BF2703" s="50"/>
      <c r="BG2703" s="50"/>
    </row>
    <row r="2704" spans="4:59" s="51" customFormat="1" x14ac:dyDescent="0.25">
      <c r="D2704" s="228"/>
      <c r="G2704" s="224"/>
      <c r="H2704" s="225"/>
      <c r="I2704" s="225"/>
      <c r="J2704" s="225"/>
      <c r="K2704" s="225"/>
      <c r="L2704" s="225"/>
      <c r="M2704" s="225"/>
      <c r="N2704" s="225"/>
      <c r="O2704" s="225"/>
      <c r="P2704" s="225"/>
      <c r="Q2704" s="225"/>
      <c r="R2704" s="225"/>
      <c r="S2704" s="225"/>
      <c r="T2704" s="225"/>
      <c r="U2704" s="225"/>
      <c r="V2704" s="225"/>
      <c r="W2704" s="225"/>
      <c r="X2704" s="225"/>
      <c r="Y2704" s="225"/>
      <c r="Z2704" s="225"/>
      <c r="AA2704" s="225"/>
      <c r="AB2704" s="225"/>
      <c r="AC2704" s="225"/>
      <c r="AD2704" s="226"/>
      <c r="AE2704" s="226"/>
      <c r="AF2704" s="227"/>
      <c r="AG2704" s="227"/>
      <c r="AH2704" s="50"/>
      <c r="AI2704" s="50"/>
      <c r="AJ2704" s="50"/>
      <c r="AK2704" s="50"/>
      <c r="AL2704" s="50"/>
      <c r="AM2704" s="50"/>
      <c r="AN2704" s="50"/>
      <c r="AO2704" s="50"/>
      <c r="AP2704" s="50"/>
      <c r="AQ2704" s="50"/>
      <c r="AR2704" s="50"/>
      <c r="AS2704" s="50"/>
      <c r="AT2704" s="50"/>
      <c r="AU2704" s="50"/>
      <c r="AV2704" s="50"/>
      <c r="AW2704" s="50"/>
      <c r="AX2704" s="50"/>
      <c r="AY2704" s="50"/>
      <c r="AZ2704" s="50"/>
      <c r="BA2704" s="50"/>
      <c r="BB2704" s="50"/>
      <c r="BC2704" s="50"/>
      <c r="BD2704" s="50"/>
      <c r="BE2704" s="50"/>
      <c r="BF2704" s="50"/>
      <c r="BG2704" s="50"/>
    </row>
    <row r="2705" spans="4:59" s="51" customFormat="1" x14ac:dyDescent="0.25">
      <c r="D2705" s="228"/>
      <c r="G2705" s="224"/>
      <c r="H2705" s="225"/>
      <c r="I2705" s="225"/>
      <c r="J2705" s="225"/>
      <c r="K2705" s="225"/>
      <c r="L2705" s="225"/>
      <c r="M2705" s="225"/>
      <c r="N2705" s="225"/>
      <c r="O2705" s="225"/>
      <c r="P2705" s="225"/>
      <c r="Q2705" s="225"/>
      <c r="R2705" s="225"/>
      <c r="S2705" s="225"/>
      <c r="T2705" s="225"/>
      <c r="U2705" s="225"/>
      <c r="V2705" s="225"/>
      <c r="W2705" s="225"/>
      <c r="X2705" s="225"/>
      <c r="Y2705" s="225"/>
      <c r="Z2705" s="225"/>
      <c r="AA2705" s="225"/>
      <c r="AB2705" s="225"/>
      <c r="AC2705" s="225"/>
      <c r="AD2705" s="226"/>
      <c r="AE2705" s="226"/>
      <c r="AF2705" s="227"/>
      <c r="AG2705" s="227"/>
      <c r="AH2705" s="50"/>
      <c r="AI2705" s="50"/>
      <c r="AJ2705" s="50"/>
      <c r="AK2705" s="50"/>
      <c r="AL2705" s="50"/>
      <c r="AM2705" s="50"/>
      <c r="AN2705" s="50"/>
      <c r="AO2705" s="50"/>
      <c r="AP2705" s="50"/>
      <c r="AQ2705" s="50"/>
      <c r="AR2705" s="50"/>
      <c r="AS2705" s="50"/>
      <c r="AT2705" s="50"/>
      <c r="AU2705" s="50"/>
      <c r="AV2705" s="50"/>
      <c r="AW2705" s="50"/>
      <c r="AX2705" s="50"/>
      <c r="AY2705" s="50"/>
      <c r="AZ2705" s="50"/>
      <c r="BA2705" s="50"/>
      <c r="BB2705" s="50"/>
      <c r="BC2705" s="50"/>
      <c r="BD2705" s="50"/>
      <c r="BE2705" s="50"/>
      <c r="BF2705" s="50"/>
      <c r="BG2705" s="50"/>
    </row>
    <row r="2706" spans="4:59" s="51" customFormat="1" x14ac:dyDescent="0.25">
      <c r="D2706" s="228"/>
      <c r="G2706" s="224"/>
      <c r="H2706" s="225"/>
      <c r="I2706" s="225"/>
      <c r="J2706" s="225"/>
      <c r="K2706" s="225"/>
      <c r="L2706" s="225"/>
      <c r="M2706" s="225"/>
      <c r="N2706" s="225"/>
      <c r="O2706" s="225"/>
      <c r="P2706" s="225"/>
      <c r="Q2706" s="225"/>
      <c r="R2706" s="225"/>
      <c r="S2706" s="225"/>
      <c r="T2706" s="225"/>
      <c r="U2706" s="225"/>
      <c r="V2706" s="225"/>
      <c r="W2706" s="225"/>
      <c r="X2706" s="225"/>
      <c r="Y2706" s="225"/>
      <c r="Z2706" s="225"/>
      <c r="AA2706" s="225"/>
      <c r="AB2706" s="225"/>
      <c r="AC2706" s="225"/>
      <c r="AD2706" s="226"/>
      <c r="AE2706" s="226"/>
      <c r="AF2706" s="227"/>
      <c r="AG2706" s="227"/>
      <c r="AH2706" s="50"/>
      <c r="AI2706" s="50"/>
      <c r="AJ2706" s="50"/>
      <c r="AK2706" s="50"/>
      <c r="AL2706" s="50"/>
      <c r="AM2706" s="50"/>
      <c r="AN2706" s="50"/>
      <c r="AO2706" s="50"/>
      <c r="AP2706" s="50"/>
      <c r="AQ2706" s="50"/>
      <c r="AR2706" s="50"/>
      <c r="AS2706" s="50"/>
      <c r="AT2706" s="50"/>
      <c r="AU2706" s="50"/>
      <c r="AV2706" s="50"/>
      <c r="AW2706" s="50"/>
      <c r="AX2706" s="50"/>
      <c r="AY2706" s="50"/>
      <c r="AZ2706" s="50"/>
      <c r="BA2706" s="50"/>
      <c r="BB2706" s="50"/>
      <c r="BC2706" s="50"/>
      <c r="BD2706" s="50"/>
      <c r="BE2706" s="50"/>
      <c r="BF2706" s="50"/>
      <c r="BG2706" s="50"/>
    </row>
    <row r="2707" spans="4:59" s="51" customFormat="1" x14ac:dyDescent="0.25">
      <c r="D2707" s="228"/>
      <c r="G2707" s="224"/>
      <c r="H2707" s="225"/>
      <c r="I2707" s="225"/>
      <c r="J2707" s="225"/>
      <c r="K2707" s="225"/>
      <c r="L2707" s="225"/>
      <c r="M2707" s="225"/>
      <c r="N2707" s="225"/>
      <c r="O2707" s="225"/>
      <c r="P2707" s="225"/>
      <c r="Q2707" s="225"/>
      <c r="R2707" s="225"/>
      <c r="S2707" s="225"/>
      <c r="T2707" s="225"/>
      <c r="U2707" s="225"/>
      <c r="V2707" s="225"/>
      <c r="W2707" s="225"/>
      <c r="X2707" s="225"/>
      <c r="Y2707" s="225"/>
      <c r="Z2707" s="225"/>
      <c r="AA2707" s="225"/>
      <c r="AB2707" s="225"/>
      <c r="AC2707" s="225"/>
      <c r="AD2707" s="226"/>
      <c r="AE2707" s="226"/>
      <c r="AF2707" s="227"/>
      <c r="AG2707" s="227"/>
      <c r="AH2707" s="50"/>
      <c r="AI2707" s="50"/>
      <c r="AJ2707" s="50"/>
      <c r="AK2707" s="50"/>
      <c r="AL2707" s="50"/>
      <c r="AM2707" s="50"/>
      <c r="AN2707" s="50"/>
      <c r="AO2707" s="50"/>
      <c r="AP2707" s="50"/>
      <c r="AQ2707" s="50"/>
      <c r="AR2707" s="50"/>
      <c r="AS2707" s="50"/>
      <c r="AT2707" s="50"/>
      <c r="AU2707" s="50"/>
      <c r="AV2707" s="50"/>
      <c r="AW2707" s="50"/>
      <c r="AX2707" s="50"/>
      <c r="AY2707" s="50"/>
      <c r="AZ2707" s="50"/>
      <c r="BA2707" s="50"/>
      <c r="BB2707" s="50"/>
      <c r="BC2707" s="50"/>
      <c r="BD2707" s="50"/>
      <c r="BE2707" s="50"/>
      <c r="BF2707" s="50"/>
      <c r="BG2707" s="50"/>
    </row>
    <row r="2708" spans="4:59" s="51" customFormat="1" x14ac:dyDescent="0.25">
      <c r="D2708" s="228"/>
      <c r="G2708" s="224"/>
      <c r="H2708" s="225"/>
      <c r="I2708" s="225"/>
      <c r="J2708" s="225"/>
      <c r="K2708" s="225"/>
      <c r="L2708" s="225"/>
      <c r="M2708" s="225"/>
      <c r="N2708" s="225"/>
      <c r="O2708" s="225"/>
      <c r="P2708" s="225"/>
      <c r="Q2708" s="225"/>
      <c r="R2708" s="225"/>
      <c r="S2708" s="225"/>
      <c r="T2708" s="225"/>
      <c r="U2708" s="225"/>
      <c r="V2708" s="225"/>
      <c r="W2708" s="225"/>
      <c r="X2708" s="225"/>
      <c r="Y2708" s="225"/>
      <c r="Z2708" s="225"/>
      <c r="AA2708" s="225"/>
      <c r="AB2708" s="225"/>
      <c r="AC2708" s="225"/>
      <c r="AD2708" s="226"/>
      <c r="AE2708" s="226"/>
      <c r="AF2708" s="227"/>
      <c r="AG2708" s="227"/>
      <c r="AH2708" s="50"/>
      <c r="AI2708" s="50"/>
      <c r="AJ2708" s="50"/>
      <c r="AK2708" s="50"/>
      <c r="AL2708" s="50"/>
      <c r="AM2708" s="50"/>
      <c r="AN2708" s="50"/>
      <c r="AO2708" s="50"/>
      <c r="AP2708" s="50"/>
      <c r="AQ2708" s="50"/>
      <c r="AR2708" s="50"/>
      <c r="AS2708" s="50"/>
      <c r="AT2708" s="50"/>
      <c r="AU2708" s="50"/>
      <c r="AV2708" s="50"/>
      <c r="AW2708" s="50"/>
      <c r="AX2708" s="50"/>
      <c r="AY2708" s="50"/>
      <c r="AZ2708" s="50"/>
      <c r="BA2708" s="50"/>
      <c r="BB2708" s="50"/>
      <c r="BC2708" s="50"/>
      <c r="BD2708" s="50"/>
      <c r="BE2708" s="50"/>
      <c r="BF2708" s="50"/>
      <c r="BG2708" s="50"/>
    </row>
    <row r="2709" spans="4:59" s="51" customFormat="1" x14ac:dyDescent="0.25">
      <c r="D2709" s="228"/>
      <c r="G2709" s="224"/>
      <c r="H2709" s="225"/>
      <c r="I2709" s="225"/>
      <c r="J2709" s="225"/>
      <c r="K2709" s="225"/>
      <c r="L2709" s="225"/>
      <c r="M2709" s="225"/>
      <c r="N2709" s="225"/>
      <c r="O2709" s="225"/>
      <c r="P2709" s="225"/>
      <c r="Q2709" s="225"/>
      <c r="R2709" s="225"/>
      <c r="S2709" s="225"/>
      <c r="T2709" s="225"/>
      <c r="U2709" s="225"/>
      <c r="V2709" s="225"/>
      <c r="W2709" s="225"/>
      <c r="X2709" s="225"/>
      <c r="Y2709" s="225"/>
      <c r="Z2709" s="225"/>
      <c r="AA2709" s="225"/>
      <c r="AB2709" s="225"/>
      <c r="AC2709" s="225"/>
      <c r="AD2709" s="226"/>
      <c r="AE2709" s="226"/>
      <c r="AF2709" s="227"/>
      <c r="AG2709" s="227"/>
      <c r="AH2709" s="50"/>
      <c r="AI2709" s="50"/>
      <c r="AJ2709" s="50"/>
      <c r="AK2709" s="50"/>
      <c r="AL2709" s="50"/>
      <c r="AM2709" s="50"/>
      <c r="AN2709" s="50"/>
      <c r="AO2709" s="50"/>
      <c r="AP2709" s="50"/>
      <c r="AQ2709" s="50"/>
      <c r="AR2709" s="50"/>
      <c r="AS2709" s="50"/>
      <c r="AT2709" s="50"/>
      <c r="AU2709" s="50"/>
      <c r="AV2709" s="50"/>
      <c r="AW2709" s="50"/>
      <c r="AX2709" s="50"/>
      <c r="AY2709" s="50"/>
      <c r="AZ2709" s="50"/>
      <c r="BA2709" s="50"/>
      <c r="BB2709" s="50"/>
      <c r="BC2709" s="50"/>
      <c r="BD2709" s="50"/>
      <c r="BE2709" s="50"/>
      <c r="BF2709" s="50"/>
      <c r="BG2709" s="50"/>
    </row>
    <row r="2710" spans="4:59" s="51" customFormat="1" x14ac:dyDescent="0.25">
      <c r="D2710" s="228"/>
      <c r="G2710" s="224"/>
      <c r="H2710" s="225"/>
      <c r="I2710" s="225"/>
      <c r="J2710" s="225"/>
      <c r="K2710" s="225"/>
      <c r="L2710" s="225"/>
      <c r="M2710" s="225"/>
      <c r="N2710" s="225"/>
      <c r="O2710" s="225"/>
      <c r="P2710" s="225"/>
      <c r="Q2710" s="225"/>
      <c r="R2710" s="225"/>
      <c r="S2710" s="225"/>
      <c r="T2710" s="225"/>
      <c r="U2710" s="225"/>
      <c r="V2710" s="225"/>
      <c r="W2710" s="225"/>
      <c r="X2710" s="225"/>
      <c r="Y2710" s="225"/>
      <c r="Z2710" s="225"/>
      <c r="AA2710" s="225"/>
      <c r="AB2710" s="225"/>
      <c r="AC2710" s="225"/>
      <c r="AD2710" s="226"/>
      <c r="AE2710" s="226"/>
      <c r="AF2710" s="227"/>
      <c r="AG2710" s="227"/>
      <c r="AH2710" s="50"/>
      <c r="AI2710" s="50"/>
      <c r="AJ2710" s="50"/>
      <c r="AK2710" s="50"/>
      <c r="AL2710" s="50"/>
      <c r="AM2710" s="50"/>
      <c r="AN2710" s="50"/>
      <c r="AO2710" s="50"/>
      <c r="AP2710" s="50"/>
      <c r="AQ2710" s="50"/>
      <c r="AR2710" s="50"/>
      <c r="AS2710" s="50"/>
      <c r="AT2710" s="50"/>
      <c r="AU2710" s="50"/>
      <c r="AV2710" s="50"/>
      <c r="AW2710" s="50"/>
      <c r="AX2710" s="50"/>
      <c r="AY2710" s="50"/>
      <c r="AZ2710" s="50"/>
      <c r="BA2710" s="50"/>
      <c r="BB2710" s="50"/>
      <c r="BC2710" s="50"/>
      <c r="BD2710" s="50"/>
      <c r="BE2710" s="50"/>
      <c r="BF2710" s="50"/>
      <c r="BG2710" s="50"/>
    </row>
    <row r="2711" spans="4:59" s="51" customFormat="1" x14ac:dyDescent="0.25">
      <c r="D2711" s="228"/>
      <c r="G2711" s="224"/>
      <c r="H2711" s="225"/>
      <c r="I2711" s="225"/>
      <c r="J2711" s="225"/>
      <c r="K2711" s="225"/>
      <c r="L2711" s="225"/>
      <c r="M2711" s="225"/>
      <c r="N2711" s="225"/>
      <c r="O2711" s="225"/>
      <c r="P2711" s="225"/>
      <c r="Q2711" s="225"/>
      <c r="R2711" s="225"/>
      <c r="S2711" s="225"/>
      <c r="T2711" s="225"/>
      <c r="U2711" s="225"/>
      <c r="V2711" s="225"/>
      <c r="W2711" s="225"/>
      <c r="X2711" s="225"/>
      <c r="Y2711" s="225"/>
      <c r="Z2711" s="225"/>
      <c r="AA2711" s="225"/>
      <c r="AB2711" s="225"/>
      <c r="AC2711" s="225"/>
      <c r="AD2711" s="226"/>
      <c r="AE2711" s="226"/>
      <c r="AF2711" s="227"/>
      <c r="AG2711" s="227"/>
      <c r="AH2711" s="50"/>
      <c r="AI2711" s="50"/>
      <c r="AJ2711" s="50"/>
      <c r="AK2711" s="50"/>
      <c r="AL2711" s="50"/>
      <c r="AM2711" s="50"/>
      <c r="AN2711" s="50"/>
      <c r="AO2711" s="50"/>
      <c r="AP2711" s="50"/>
      <c r="AQ2711" s="50"/>
      <c r="AR2711" s="50"/>
      <c r="AS2711" s="50"/>
      <c r="AT2711" s="50"/>
      <c r="AU2711" s="50"/>
      <c r="AV2711" s="50"/>
      <c r="AW2711" s="50"/>
      <c r="AX2711" s="50"/>
      <c r="AY2711" s="50"/>
      <c r="AZ2711" s="50"/>
      <c r="BA2711" s="50"/>
      <c r="BB2711" s="50"/>
      <c r="BC2711" s="50"/>
      <c r="BD2711" s="50"/>
      <c r="BE2711" s="50"/>
      <c r="BF2711" s="50"/>
      <c r="BG2711" s="50"/>
    </row>
    <row r="2712" spans="4:59" s="51" customFormat="1" x14ac:dyDescent="0.25">
      <c r="D2712" s="228"/>
      <c r="G2712" s="224"/>
      <c r="H2712" s="225"/>
      <c r="I2712" s="225"/>
      <c r="J2712" s="225"/>
      <c r="K2712" s="225"/>
      <c r="L2712" s="225"/>
      <c r="M2712" s="225"/>
      <c r="N2712" s="225"/>
      <c r="O2712" s="225"/>
      <c r="P2712" s="225"/>
      <c r="Q2712" s="225"/>
      <c r="R2712" s="225"/>
      <c r="S2712" s="225"/>
      <c r="T2712" s="225"/>
      <c r="U2712" s="225"/>
      <c r="V2712" s="225"/>
      <c r="W2712" s="225"/>
      <c r="X2712" s="225"/>
      <c r="Y2712" s="225"/>
      <c r="Z2712" s="225"/>
      <c r="AA2712" s="225"/>
      <c r="AB2712" s="225"/>
      <c r="AC2712" s="225"/>
      <c r="AD2712" s="226"/>
      <c r="AE2712" s="226"/>
      <c r="AF2712" s="227"/>
      <c r="AG2712" s="227"/>
      <c r="AH2712" s="50"/>
      <c r="AI2712" s="50"/>
      <c r="AJ2712" s="50"/>
      <c r="AK2712" s="50"/>
      <c r="AL2712" s="50"/>
      <c r="AM2712" s="50"/>
      <c r="AN2712" s="50"/>
      <c r="AO2712" s="50"/>
      <c r="AP2712" s="50"/>
      <c r="AQ2712" s="50"/>
      <c r="AR2712" s="50"/>
      <c r="AS2712" s="50"/>
      <c r="AT2712" s="50"/>
      <c r="AU2712" s="50"/>
      <c r="AV2712" s="50"/>
      <c r="AW2712" s="50"/>
      <c r="AX2712" s="50"/>
      <c r="AY2712" s="50"/>
      <c r="AZ2712" s="50"/>
      <c r="BA2712" s="50"/>
      <c r="BB2712" s="50"/>
      <c r="BC2712" s="50"/>
      <c r="BD2712" s="50"/>
      <c r="BE2712" s="50"/>
      <c r="BF2712" s="50"/>
      <c r="BG2712" s="50"/>
    </row>
    <row r="2713" spans="4:59" s="51" customFormat="1" x14ac:dyDescent="0.25">
      <c r="D2713" s="228"/>
      <c r="G2713" s="224"/>
      <c r="H2713" s="225"/>
      <c r="I2713" s="225"/>
      <c r="J2713" s="225"/>
      <c r="K2713" s="225"/>
      <c r="L2713" s="225"/>
      <c r="M2713" s="225"/>
      <c r="N2713" s="225"/>
      <c r="O2713" s="225"/>
      <c r="P2713" s="225"/>
      <c r="Q2713" s="225"/>
      <c r="R2713" s="225"/>
      <c r="S2713" s="225"/>
      <c r="T2713" s="225"/>
      <c r="U2713" s="225"/>
      <c r="V2713" s="225"/>
      <c r="W2713" s="225"/>
      <c r="X2713" s="225"/>
      <c r="Y2713" s="225"/>
      <c r="Z2713" s="225"/>
      <c r="AA2713" s="225"/>
      <c r="AB2713" s="225"/>
      <c r="AC2713" s="225"/>
      <c r="AD2713" s="226"/>
      <c r="AE2713" s="226"/>
      <c r="AF2713" s="227"/>
      <c r="AG2713" s="227"/>
      <c r="AH2713" s="50"/>
      <c r="AI2713" s="50"/>
      <c r="AJ2713" s="50"/>
      <c r="AK2713" s="50"/>
      <c r="AL2713" s="50"/>
      <c r="AM2713" s="50"/>
      <c r="AN2713" s="50"/>
      <c r="AO2713" s="50"/>
      <c r="AP2713" s="50"/>
      <c r="AQ2713" s="50"/>
      <c r="AR2713" s="50"/>
      <c r="AS2713" s="50"/>
      <c r="AT2713" s="50"/>
      <c r="AU2713" s="50"/>
      <c r="AV2713" s="50"/>
      <c r="AW2713" s="50"/>
      <c r="AX2713" s="50"/>
      <c r="AY2713" s="50"/>
      <c r="AZ2713" s="50"/>
      <c r="BA2713" s="50"/>
      <c r="BB2713" s="50"/>
      <c r="BC2713" s="50"/>
      <c r="BD2713" s="50"/>
      <c r="BE2713" s="50"/>
      <c r="BF2713" s="50"/>
      <c r="BG2713" s="50"/>
    </row>
    <row r="2714" spans="4:59" s="51" customFormat="1" x14ac:dyDescent="0.25">
      <c r="D2714" s="228"/>
      <c r="G2714" s="224"/>
      <c r="H2714" s="225"/>
      <c r="I2714" s="225"/>
      <c r="J2714" s="225"/>
      <c r="K2714" s="225"/>
      <c r="L2714" s="225"/>
      <c r="M2714" s="225"/>
      <c r="N2714" s="225"/>
      <c r="O2714" s="225"/>
      <c r="P2714" s="225"/>
      <c r="Q2714" s="225"/>
      <c r="R2714" s="225"/>
      <c r="S2714" s="225"/>
      <c r="T2714" s="225"/>
      <c r="U2714" s="225"/>
      <c r="V2714" s="225"/>
      <c r="W2714" s="225"/>
      <c r="X2714" s="225"/>
      <c r="Y2714" s="225"/>
      <c r="Z2714" s="225"/>
      <c r="AA2714" s="225"/>
      <c r="AB2714" s="225"/>
      <c r="AC2714" s="225"/>
      <c r="AD2714" s="226"/>
      <c r="AE2714" s="226"/>
      <c r="AF2714" s="227"/>
      <c r="AG2714" s="227"/>
      <c r="AH2714" s="50"/>
      <c r="AI2714" s="50"/>
      <c r="AJ2714" s="50"/>
      <c r="AK2714" s="50"/>
      <c r="AL2714" s="50"/>
      <c r="AM2714" s="50"/>
      <c r="AN2714" s="50"/>
      <c r="AO2714" s="50"/>
      <c r="AP2714" s="50"/>
      <c r="AQ2714" s="50"/>
      <c r="AR2714" s="50"/>
      <c r="AS2714" s="50"/>
      <c r="AT2714" s="50"/>
      <c r="AU2714" s="50"/>
      <c r="AV2714" s="50"/>
      <c r="AW2714" s="50"/>
      <c r="AX2714" s="50"/>
      <c r="AY2714" s="50"/>
      <c r="AZ2714" s="50"/>
      <c r="BA2714" s="50"/>
      <c r="BB2714" s="50"/>
      <c r="BC2714" s="50"/>
      <c r="BD2714" s="50"/>
      <c r="BE2714" s="50"/>
      <c r="BF2714" s="50"/>
      <c r="BG2714" s="50"/>
    </row>
    <row r="2715" spans="4:59" s="51" customFormat="1" x14ac:dyDescent="0.25">
      <c r="D2715" s="228"/>
      <c r="G2715" s="224"/>
      <c r="H2715" s="225"/>
      <c r="I2715" s="225"/>
      <c r="J2715" s="225"/>
      <c r="K2715" s="225"/>
      <c r="L2715" s="225"/>
      <c r="M2715" s="225"/>
      <c r="N2715" s="225"/>
      <c r="O2715" s="225"/>
      <c r="P2715" s="225"/>
      <c r="Q2715" s="225"/>
      <c r="R2715" s="225"/>
      <c r="S2715" s="225"/>
      <c r="T2715" s="225"/>
      <c r="U2715" s="225"/>
      <c r="V2715" s="225"/>
      <c r="W2715" s="225"/>
      <c r="X2715" s="225"/>
      <c r="Y2715" s="225"/>
      <c r="Z2715" s="225"/>
      <c r="AA2715" s="225"/>
      <c r="AB2715" s="225"/>
      <c r="AC2715" s="225"/>
      <c r="AD2715" s="226"/>
      <c r="AE2715" s="226"/>
      <c r="AF2715" s="227"/>
      <c r="AG2715" s="227"/>
      <c r="AH2715" s="50"/>
      <c r="AI2715" s="50"/>
      <c r="AJ2715" s="50"/>
      <c r="AK2715" s="50"/>
      <c r="AL2715" s="50"/>
      <c r="AM2715" s="50"/>
      <c r="AN2715" s="50"/>
      <c r="AO2715" s="50"/>
      <c r="AP2715" s="50"/>
      <c r="AQ2715" s="50"/>
      <c r="AR2715" s="50"/>
      <c r="AS2715" s="50"/>
      <c r="AT2715" s="50"/>
      <c r="AU2715" s="50"/>
      <c r="AV2715" s="50"/>
      <c r="AW2715" s="50"/>
      <c r="AX2715" s="50"/>
      <c r="AY2715" s="50"/>
      <c r="AZ2715" s="50"/>
      <c r="BA2715" s="50"/>
      <c r="BB2715" s="50"/>
      <c r="BC2715" s="50"/>
      <c r="BD2715" s="50"/>
      <c r="BE2715" s="50"/>
      <c r="BF2715" s="50"/>
      <c r="BG2715" s="50"/>
    </row>
    <row r="2716" spans="4:59" s="51" customFormat="1" x14ac:dyDescent="0.25">
      <c r="D2716" s="228"/>
      <c r="G2716" s="224"/>
      <c r="H2716" s="225"/>
      <c r="I2716" s="225"/>
      <c r="J2716" s="225"/>
      <c r="K2716" s="225"/>
      <c r="L2716" s="225"/>
      <c r="M2716" s="225"/>
      <c r="N2716" s="225"/>
      <c r="O2716" s="225"/>
      <c r="P2716" s="225"/>
      <c r="Q2716" s="225"/>
      <c r="R2716" s="225"/>
      <c r="S2716" s="225"/>
      <c r="T2716" s="225"/>
      <c r="U2716" s="225"/>
      <c r="V2716" s="225"/>
      <c r="W2716" s="225"/>
      <c r="X2716" s="225"/>
      <c r="Y2716" s="225"/>
      <c r="Z2716" s="225"/>
      <c r="AA2716" s="225"/>
      <c r="AB2716" s="225"/>
      <c r="AC2716" s="225"/>
      <c r="AD2716" s="226"/>
      <c r="AE2716" s="226"/>
      <c r="AF2716" s="227"/>
      <c r="AG2716" s="227"/>
      <c r="AH2716" s="50"/>
      <c r="AI2716" s="50"/>
      <c r="AJ2716" s="50"/>
      <c r="AK2716" s="50"/>
      <c r="AL2716" s="50"/>
      <c r="AM2716" s="50"/>
      <c r="AN2716" s="50"/>
      <c r="AO2716" s="50"/>
      <c r="AP2716" s="50"/>
      <c r="AQ2716" s="50"/>
      <c r="AR2716" s="50"/>
      <c r="AS2716" s="50"/>
      <c r="AT2716" s="50"/>
      <c r="AU2716" s="50"/>
      <c r="AV2716" s="50"/>
      <c r="AW2716" s="50"/>
      <c r="AX2716" s="50"/>
      <c r="AY2716" s="50"/>
      <c r="AZ2716" s="50"/>
      <c r="BA2716" s="50"/>
      <c r="BB2716" s="50"/>
      <c r="BC2716" s="50"/>
      <c r="BD2716" s="50"/>
      <c r="BE2716" s="50"/>
      <c r="BF2716" s="50"/>
      <c r="BG2716" s="50"/>
    </row>
    <row r="2717" spans="4:59" s="51" customFormat="1" x14ac:dyDescent="0.25">
      <c r="D2717" s="228"/>
      <c r="G2717" s="224"/>
      <c r="H2717" s="225"/>
      <c r="I2717" s="225"/>
      <c r="J2717" s="225"/>
      <c r="K2717" s="225"/>
      <c r="L2717" s="225"/>
      <c r="M2717" s="225"/>
      <c r="N2717" s="225"/>
      <c r="O2717" s="225"/>
      <c r="P2717" s="225"/>
      <c r="Q2717" s="225"/>
      <c r="R2717" s="225"/>
      <c r="S2717" s="225"/>
      <c r="T2717" s="225"/>
      <c r="U2717" s="225"/>
      <c r="V2717" s="225"/>
      <c r="W2717" s="225"/>
      <c r="X2717" s="225"/>
      <c r="Y2717" s="225"/>
      <c r="Z2717" s="225"/>
      <c r="AA2717" s="225"/>
      <c r="AB2717" s="225"/>
      <c r="AC2717" s="225"/>
      <c r="AD2717" s="226"/>
      <c r="AE2717" s="226"/>
      <c r="AF2717" s="227"/>
      <c r="AG2717" s="227"/>
      <c r="AH2717" s="50"/>
      <c r="AI2717" s="50"/>
      <c r="AJ2717" s="50"/>
      <c r="AK2717" s="50"/>
      <c r="AL2717" s="50"/>
      <c r="AM2717" s="50"/>
      <c r="AN2717" s="50"/>
      <c r="AO2717" s="50"/>
      <c r="AP2717" s="50"/>
      <c r="AQ2717" s="50"/>
      <c r="AR2717" s="50"/>
      <c r="AS2717" s="50"/>
      <c r="AT2717" s="50"/>
      <c r="AU2717" s="50"/>
      <c r="AV2717" s="50"/>
      <c r="AW2717" s="50"/>
      <c r="AX2717" s="50"/>
      <c r="AY2717" s="50"/>
      <c r="AZ2717" s="50"/>
      <c r="BA2717" s="50"/>
      <c r="BB2717" s="50"/>
      <c r="BC2717" s="50"/>
      <c r="BD2717" s="50"/>
      <c r="BE2717" s="50"/>
      <c r="BF2717" s="50"/>
      <c r="BG2717" s="50"/>
    </row>
    <row r="2718" spans="4:59" s="51" customFormat="1" x14ac:dyDescent="0.25">
      <c r="D2718" s="228"/>
      <c r="G2718" s="224"/>
      <c r="H2718" s="225"/>
      <c r="I2718" s="225"/>
      <c r="J2718" s="225"/>
      <c r="K2718" s="225"/>
      <c r="L2718" s="225"/>
      <c r="M2718" s="225"/>
      <c r="N2718" s="225"/>
      <c r="O2718" s="225"/>
      <c r="P2718" s="225"/>
      <c r="Q2718" s="225"/>
      <c r="R2718" s="225"/>
      <c r="S2718" s="225"/>
      <c r="T2718" s="225"/>
      <c r="U2718" s="225"/>
      <c r="V2718" s="225"/>
      <c r="W2718" s="225"/>
      <c r="X2718" s="225"/>
      <c r="Y2718" s="225"/>
      <c r="Z2718" s="225"/>
      <c r="AA2718" s="225"/>
      <c r="AB2718" s="225"/>
      <c r="AC2718" s="225"/>
      <c r="AD2718" s="226"/>
      <c r="AE2718" s="226"/>
      <c r="AF2718" s="227"/>
      <c r="AG2718" s="227"/>
      <c r="AH2718" s="50"/>
      <c r="AI2718" s="50"/>
      <c r="AJ2718" s="50"/>
      <c r="AK2718" s="50"/>
      <c r="AL2718" s="50"/>
      <c r="AM2718" s="50"/>
      <c r="AN2718" s="50"/>
      <c r="AO2718" s="50"/>
      <c r="AP2718" s="50"/>
      <c r="AQ2718" s="50"/>
      <c r="AR2718" s="50"/>
      <c r="AS2718" s="50"/>
      <c r="AT2718" s="50"/>
      <c r="AU2718" s="50"/>
      <c r="AV2718" s="50"/>
      <c r="AW2718" s="50"/>
      <c r="AX2718" s="50"/>
      <c r="AY2718" s="50"/>
      <c r="AZ2718" s="50"/>
      <c r="BA2718" s="50"/>
      <c r="BB2718" s="50"/>
      <c r="BC2718" s="50"/>
      <c r="BD2718" s="50"/>
      <c r="BE2718" s="50"/>
      <c r="BF2718" s="50"/>
      <c r="BG2718" s="50"/>
    </row>
    <row r="2719" spans="4:59" s="51" customFormat="1" x14ac:dyDescent="0.25">
      <c r="D2719" s="228"/>
      <c r="G2719" s="224"/>
      <c r="H2719" s="225"/>
      <c r="I2719" s="225"/>
      <c r="J2719" s="225"/>
      <c r="K2719" s="225"/>
      <c r="L2719" s="225"/>
      <c r="M2719" s="225"/>
      <c r="N2719" s="225"/>
      <c r="O2719" s="225"/>
      <c r="P2719" s="225"/>
      <c r="Q2719" s="225"/>
      <c r="R2719" s="225"/>
      <c r="S2719" s="225"/>
      <c r="T2719" s="225"/>
      <c r="U2719" s="225"/>
      <c r="V2719" s="225"/>
      <c r="W2719" s="225"/>
      <c r="X2719" s="225"/>
      <c r="Y2719" s="225"/>
      <c r="Z2719" s="225"/>
      <c r="AA2719" s="225"/>
      <c r="AB2719" s="225"/>
      <c r="AC2719" s="225"/>
      <c r="AD2719" s="226"/>
      <c r="AE2719" s="226"/>
      <c r="AF2719" s="227"/>
      <c r="AG2719" s="227"/>
      <c r="AH2719" s="50"/>
      <c r="AI2719" s="50"/>
      <c r="AJ2719" s="50"/>
      <c r="AK2719" s="50"/>
      <c r="AL2719" s="50"/>
      <c r="AM2719" s="50"/>
      <c r="AN2719" s="50"/>
      <c r="AO2719" s="50"/>
      <c r="AP2719" s="50"/>
      <c r="AQ2719" s="50"/>
      <c r="AR2719" s="50"/>
      <c r="AS2719" s="50"/>
      <c r="AT2719" s="50"/>
      <c r="AU2719" s="50"/>
      <c r="AV2719" s="50"/>
      <c r="AW2719" s="50"/>
      <c r="AX2719" s="50"/>
      <c r="AY2719" s="50"/>
      <c r="AZ2719" s="50"/>
      <c r="BA2719" s="50"/>
      <c r="BB2719" s="50"/>
      <c r="BC2719" s="50"/>
      <c r="BD2719" s="50"/>
      <c r="BE2719" s="50"/>
      <c r="BF2719" s="50"/>
      <c r="BG2719" s="50"/>
    </row>
    <row r="2720" spans="4:59" s="51" customFormat="1" x14ac:dyDescent="0.25">
      <c r="D2720" s="228"/>
      <c r="G2720" s="224"/>
      <c r="H2720" s="225"/>
      <c r="I2720" s="225"/>
      <c r="J2720" s="225"/>
      <c r="K2720" s="225"/>
      <c r="L2720" s="225"/>
      <c r="M2720" s="225"/>
      <c r="N2720" s="225"/>
      <c r="O2720" s="225"/>
      <c r="P2720" s="225"/>
      <c r="Q2720" s="225"/>
      <c r="R2720" s="225"/>
      <c r="S2720" s="225"/>
      <c r="T2720" s="225"/>
      <c r="U2720" s="225"/>
      <c r="V2720" s="225"/>
      <c r="W2720" s="225"/>
      <c r="X2720" s="225"/>
      <c r="Y2720" s="225"/>
      <c r="Z2720" s="225"/>
      <c r="AA2720" s="225"/>
      <c r="AB2720" s="225"/>
      <c r="AC2720" s="225"/>
      <c r="AD2720" s="226"/>
      <c r="AE2720" s="226"/>
      <c r="AF2720" s="227"/>
      <c r="AG2720" s="227"/>
      <c r="AH2720" s="50"/>
      <c r="AI2720" s="50"/>
      <c r="AJ2720" s="50"/>
      <c r="AK2720" s="50"/>
      <c r="AL2720" s="50"/>
      <c r="AM2720" s="50"/>
      <c r="AN2720" s="50"/>
      <c r="AO2720" s="50"/>
      <c r="AP2720" s="50"/>
      <c r="AQ2720" s="50"/>
      <c r="AR2720" s="50"/>
      <c r="AS2720" s="50"/>
      <c r="AT2720" s="50"/>
      <c r="AU2720" s="50"/>
      <c r="AV2720" s="50"/>
      <c r="AW2720" s="50"/>
      <c r="AX2720" s="50"/>
      <c r="AY2720" s="50"/>
      <c r="AZ2720" s="50"/>
      <c r="BA2720" s="50"/>
      <c r="BB2720" s="50"/>
      <c r="BC2720" s="50"/>
      <c r="BD2720" s="50"/>
      <c r="BE2720" s="50"/>
      <c r="BF2720" s="50"/>
      <c r="BG2720" s="50"/>
    </row>
    <row r="2721" spans="4:59" s="51" customFormat="1" x14ac:dyDescent="0.25">
      <c r="D2721" s="228"/>
      <c r="G2721" s="224"/>
      <c r="H2721" s="225"/>
      <c r="I2721" s="225"/>
      <c r="J2721" s="225"/>
      <c r="K2721" s="225"/>
      <c r="L2721" s="225"/>
      <c r="M2721" s="225"/>
      <c r="N2721" s="225"/>
      <c r="O2721" s="225"/>
      <c r="P2721" s="225"/>
      <c r="Q2721" s="225"/>
      <c r="R2721" s="225"/>
      <c r="S2721" s="225"/>
      <c r="T2721" s="225"/>
      <c r="U2721" s="225"/>
      <c r="V2721" s="225"/>
      <c r="W2721" s="225"/>
      <c r="X2721" s="225"/>
      <c r="Y2721" s="225"/>
      <c r="Z2721" s="225"/>
      <c r="AA2721" s="225"/>
      <c r="AB2721" s="225"/>
      <c r="AC2721" s="225"/>
      <c r="AD2721" s="226"/>
      <c r="AE2721" s="226"/>
      <c r="AF2721" s="227"/>
      <c r="AG2721" s="227"/>
      <c r="AH2721" s="50"/>
      <c r="AI2721" s="50"/>
      <c r="AJ2721" s="50"/>
      <c r="AK2721" s="50"/>
      <c r="AL2721" s="50"/>
      <c r="AM2721" s="50"/>
      <c r="AN2721" s="50"/>
      <c r="AO2721" s="50"/>
      <c r="AP2721" s="50"/>
      <c r="AQ2721" s="50"/>
      <c r="AR2721" s="50"/>
      <c r="AS2721" s="50"/>
      <c r="AT2721" s="50"/>
      <c r="AU2721" s="50"/>
      <c r="AV2721" s="50"/>
      <c r="AW2721" s="50"/>
      <c r="AX2721" s="50"/>
      <c r="AY2721" s="50"/>
      <c r="AZ2721" s="50"/>
      <c r="BA2721" s="50"/>
      <c r="BB2721" s="50"/>
      <c r="BC2721" s="50"/>
      <c r="BD2721" s="50"/>
      <c r="BE2721" s="50"/>
      <c r="BF2721" s="50"/>
      <c r="BG2721" s="50"/>
    </row>
    <row r="2722" spans="4:59" s="51" customFormat="1" x14ac:dyDescent="0.25">
      <c r="D2722" s="228"/>
      <c r="G2722" s="224"/>
      <c r="H2722" s="225"/>
      <c r="I2722" s="225"/>
      <c r="J2722" s="225"/>
      <c r="K2722" s="225"/>
      <c r="L2722" s="225"/>
      <c r="M2722" s="225"/>
      <c r="N2722" s="225"/>
      <c r="O2722" s="225"/>
      <c r="P2722" s="225"/>
      <c r="Q2722" s="225"/>
      <c r="R2722" s="225"/>
      <c r="S2722" s="225"/>
      <c r="T2722" s="225"/>
      <c r="U2722" s="225"/>
      <c r="V2722" s="225"/>
      <c r="W2722" s="225"/>
      <c r="X2722" s="225"/>
      <c r="Y2722" s="225"/>
      <c r="Z2722" s="225"/>
      <c r="AA2722" s="225"/>
      <c r="AB2722" s="225"/>
      <c r="AC2722" s="225"/>
      <c r="AD2722" s="226"/>
      <c r="AE2722" s="226"/>
      <c r="AF2722" s="227"/>
      <c r="AG2722" s="227"/>
      <c r="AH2722" s="50"/>
      <c r="AI2722" s="50"/>
      <c r="AJ2722" s="50"/>
      <c r="AK2722" s="50"/>
      <c r="AL2722" s="50"/>
      <c r="AM2722" s="50"/>
      <c r="AN2722" s="50"/>
      <c r="AO2722" s="50"/>
      <c r="AP2722" s="50"/>
      <c r="AQ2722" s="50"/>
      <c r="AR2722" s="50"/>
      <c r="AS2722" s="50"/>
      <c r="AT2722" s="50"/>
      <c r="AU2722" s="50"/>
      <c r="AV2722" s="50"/>
      <c r="AW2722" s="50"/>
      <c r="AX2722" s="50"/>
      <c r="AY2722" s="50"/>
      <c r="AZ2722" s="50"/>
      <c r="BA2722" s="50"/>
      <c r="BB2722" s="50"/>
      <c r="BC2722" s="50"/>
      <c r="BD2722" s="50"/>
      <c r="BE2722" s="50"/>
      <c r="BF2722" s="50"/>
      <c r="BG2722" s="50"/>
    </row>
    <row r="2723" spans="4:59" s="51" customFormat="1" x14ac:dyDescent="0.25">
      <c r="D2723" s="228"/>
      <c r="G2723" s="224"/>
      <c r="H2723" s="225"/>
      <c r="I2723" s="225"/>
      <c r="J2723" s="225"/>
      <c r="K2723" s="225"/>
      <c r="L2723" s="225"/>
      <c r="M2723" s="225"/>
      <c r="N2723" s="225"/>
      <c r="O2723" s="225"/>
      <c r="P2723" s="225"/>
      <c r="Q2723" s="225"/>
      <c r="R2723" s="225"/>
      <c r="S2723" s="225"/>
      <c r="T2723" s="225"/>
      <c r="U2723" s="225"/>
      <c r="V2723" s="225"/>
      <c r="W2723" s="225"/>
      <c r="X2723" s="225"/>
      <c r="Y2723" s="225"/>
      <c r="Z2723" s="225"/>
      <c r="AA2723" s="225"/>
      <c r="AB2723" s="225"/>
      <c r="AC2723" s="225"/>
      <c r="AD2723" s="226"/>
      <c r="AE2723" s="226"/>
      <c r="AF2723" s="227"/>
      <c r="AG2723" s="227"/>
      <c r="AH2723" s="50"/>
      <c r="AI2723" s="50"/>
      <c r="AJ2723" s="50"/>
      <c r="AK2723" s="50"/>
      <c r="AL2723" s="50"/>
      <c r="AM2723" s="50"/>
      <c r="AN2723" s="50"/>
      <c r="AO2723" s="50"/>
      <c r="AP2723" s="50"/>
      <c r="AQ2723" s="50"/>
      <c r="AR2723" s="50"/>
      <c r="AS2723" s="50"/>
      <c r="AT2723" s="50"/>
      <c r="AU2723" s="50"/>
      <c r="AV2723" s="50"/>
      <c r="AW2723" s="50"/>
      <c r="AX2723" s="50"/>
      <c r="AY2723" s="50"/>
      <c r="AZ2723" s="50"/>
      <c r="BA2723" s="50"/>
      <c r="BB2723" s="50"/>
      <c r="BC2723" s="50"/>
      <c r="BD2723" s="50"/>
      <c r="BE2723" s="50"/>
      <c r="BF2723" s="50"/>
      <c r="BG2723" s="50"/>
    </row>
    <row r="2724" spans="4:59" s="51" customFormat="1" x14ac:dyDescent="0.25">
      <c r="D2724" s="228"/>
      <c r="G2724" s="224"/>
      <c r="H2724" s="225"/>
      <c r="I2724" s="225"/>
      <c r="J2724" s="225"/>
      <c r="K2724" s="225"/>
      <c r="L2724" s="225"/>
      <c r="M2724" s="225"/>
      <c r="N2724" s="225"/>
      <c r="O2724" s="225"/>
      <c r="P2724" s="225"/>
      <c r="Q2724" s="225"/>
      <c r="R2724" s="225"/>
      <c r="S2724" s="225"/>
      <c r="T2724" s="225"/>
      <c r="U2724" s="225"/>
      <c r="V2724" s="225"/>
      <c r="W2724" s="225"/>
      <c r="X2724" s="225"/>
      <c r="Y2724" s="225"/>
      <c r="Z2724" s="225"/>
      <c r="AA2724" s="225"/>
      <c r="AB2724" s="225"/>
      <c r="AC2724" s="225"/>
      <c r="AD2724" s="226"/>
      <c r="AE2724" s="226"/>
      <c r="AF2724" s="227"/>
      <c r="AG2724" s="227"/>
      <c r="AH2724" s="50"/>
      <c r="AI2724" s="50"/>
      <c r="AJ2724" s="50"/>
      <c r="AK2724" s="50"/>
      <c r="AL2724" s="50"/>
      <c r="AM2724" s="50"/>
      <c r="AN2724" s="50"/>
      <c r="AO2724" s="50"/>
      <c r="AP2724" s="50"/>
      <c r="AQ2724" s="50"/>
      <c r="AR2724" s="50"/>
      <c r="AS2724" s="50"/>
      <c r="AT2724" s="50"/>
      <c r="AU2724" s="50"/>
      <c r="AV2724" s="50"/>
      <c r="AW2724" s="50"/>
      <c r="AX2724" s="50"/>
      <c r="AY2724" s="50"/>
      <c r="AZ2724" s="50"/>
      <c r="BA2724" s="50"/>
      <c r="BB2724" s="50"/>
      <c r="BC2724" s="50"/>
      <c r="BD2724" s="50"/>
      <c r="BE2724" s="50"/>
      <c r="BF2724" s="50"/>
      <c r="BG2724" s="50"/>
    </row>
    <row r="2725" spans="4:59" s="51" customFormat="1" x14ac:dyDescent="0.25">
      <c r="D2725" s="228"/>
      <c r="G2725" s="224"/>
      <c r="H2725" s="225"/>
      <c r="I2725" s="225"/>
      <c r="J2725" s="225"/>
      <c r="K2725" s="225"/>
      <c r="L2725" s="225"/>
      <c r="M2725" s="225"/>
      <c r="N2725" s="225"/>
      <c r="O2725" s="225"/>
      <c r="P2725" s="225"/>
      <c r="Q2725" s="225"/>
      <c r="R2725" s="225"/>
      <c r="S2725" s="225"/>
      <c r="T2725" s="225"/>
      <c r="U2725" s="225"/>
      <c r="V2725" s="225"/>
      <c r="W2725" s="225"/>
      <c r="X2725" s="225"/>
      <c r="Y2725" s="225"/>
      <c r="Z2725" s="225"/>
      <c r="AA2725" s="225"/>
      <c r="AB2725" s="225"/>
      <c r="AC2725" s="225"/>
      <c r="AD2725" s="226"/>
      <c r="AE2725" s="226"/>
      <c r="AF2725" s="227"/>
      <c r="AG2725" s="227"/>
      <c r="AH2725" s="50"/>
      <c r="AI2725" s="50"/>
      <c r="AJ2725" s="50"/>
      <c r="AK2725" s="50"/>
      <c r="AL2725" s="50"/>
      <c r="AM2725" s="50"/>
      <c r="AN2725" s="50"/>
      <c r="AO2725" s="50"/>
      <c r="AP2725" s="50"/>
      <c r="AQ2725" s="50"/>
      <c r="AR2725" s="50"/>
      <c r="AS2725" s="50"/>
      <c r="AT2725" s="50"/>
      <c r="AU2725" s="50"/>
      <c r="AV2725" s="50"/>
      <c r="AW2725" s="50"/>
      <c r="AX2725" s="50"/>
      <c r="AY2725" s="50"/>
      <c r="AZ2725" s="50"/>
      <c r="BA2725" s="50"/>
      <c r="BB2725" s="50"/>
      <c r="BC2725" s="50"/>
      <c r="BD2725" s="50"/>
      <c r="BE2725" s="50"/>
      <c r="BF2725" s="50"/>
      <c r="BG2725" s="50"/>
    </row>
    <row r="2726" spans="4:59" s="51" customFormat="1" x14ac:dyDescent="0.25">
      <c r="D2726" s="228"/>
      <c r="G2726" s="224"/>
      <c r="H2726" s="225"/>
      <c r="I2726" s="225"/>
      <c r="J2726" s="225"/>
      <c r="K2726" s="225"/>
      <c r="L2726" s="225"/>
      <c r="M2726" s="225"/>
      <c r="N2726" s="225"/>
      <c r="O2726" s="225"/>
      <c r="P2726" s="225"/>
      <c r="Q2726" s="225"/>
      <c r="R2726" s="225"/>
      <c r="S2726" s="225"/>
      <c r="T2726" s="225"/>
      <c r="U2726" s="225"/>
      <c r="V2726" s="225"/>
      <c r="W2726" s="225"/>
      <c r="X2726" s="225"/>
      <c r="Y2726" s="225"/>
      <c r="Z2726" s="225"/>
      <c r="AA2726" s="225"/>
      <c r="AB2726" s="225"/>
      <c r="AC2726" s="225"/>
      <c r="AD2726" s="226"/>
      <c r="AE2726" s="226"/>
      <c r="AF2726" s="227"/>
      <c r="AG2726" s="227"/>
      <c r="AH2726" s="50"/>
      <c r="AI2726" s="50"/>
      <c r="AJ2726" s="50"/>
      <c r="AK2726" s="50"/>
      <c r="AL2726" s="50"/>
      <c r="AM2726" s="50"/>
      <c r="AN2726" s="50"/>
      <c r="AO2726" s="50"/>
      <c r="AP2726" s="50"/>
      <c r="AQ2726" s="50"/>
      <c r="AR2726" s="50"/>
      <c r="AS2726" s="50"/>
      <c r="AT2726" s="50"/>
      <c r="AU2726" s="50"/>
      <c r="AV2726" s="50"/>
      <c r="AW2726" s="50"/>
      <c r="AX2726" s="50"/>
      <c r="AY2726" s="50"/>
      <c r="AZ2726" s="50"/>
      <c r="BA2726" s="50"/>
      <c r="BB2726" s="50"/>
      <c r="BC2726" s="50"/>
      <c r="BD2726" s="50"/>
      <c r="BE2726" s="50"/>
      <c r="BF2726" s="50"/>
      <c r="BG2726" s="50"/>
    </row>
    <row r="2727" spans="4:59" s="51" customFormat="1" x14ac:dyDescent="0.25">
      <c r="D2727" s="228"/>
      <c r="G2727" s="224"/>
      <c r="H2727" s="225"/>
      <c r="I2727" s="225"/>
      <c r="J2727" s="225"/>
      <c r="K2727" s="225"/>
      <c r="L2727" s="225"/>
      <c r="M2727" s="225"/>
      <c r="N2727" s="225"/>
      <c r="O2727" s="225"/>
      <c r="P2727" s="225"/>
      <c r="Q2727" s="225"/>
      <c r="R2727" s="225"/>
      <c r="S2727" s="225"/>
      <c r="T2727" s="225"/>
      <c r="U2727" s="225"/>
      <c r="V2727" s="225"/>
      <c r="W2727" s="225"/>
      <c r="X2727" s="225"/>
      <c r="Y2727" s="225"/>
      <c r="Z2727" s="225"/>
      <c r="AA2727" s="225"/>
      <c r="AB2727" s="225"/>
      <c r="AC2727" s="225"/>
      <c r="AD2727" s="226"/>
      <c r="AE2727" s="226"/>
      <c r="AF2727" s="227"/>
      <c r="AG2727" s="227"/>
      <c r="AH2727" s="50"/>
      <c r="AI2727" s="50"/>
      <c r="AJ2727" s="50"/>
      <c r="AK2727" s="50"/>
      <c r="AL2727" s="50"/>
      <c r="AM2727" s="50"/>
      <c r="AN2727" s="50"/>
      <c r="AO2727" s="50"/>
      <c r="AP2727" s="50"/>
      <c r="AQ2727" s="50"/>
      <c r="AR2727" s="50"/>
      <c r="AS2727" s="50"/>
      <c r="AT2727" s="50"/>
      <c r="AU2727" s="50"/>
      <c r="AV2727" s="50"/>
      <c r="AW2727" s="50"/>
      <c r="AX2727" s="50"/>
      <c r="AY2727" s="50"/>
      <c r="AZ2727" s="50"/>
      <c r="BA2727" s="50"/>
      <c r="BB2727" s="50"/>
      <c r="BC2727" s="50"/>
      <c r="BD2727" s="50"/>
      <c r="BE2727" s="50"/>
      <c r="BF2727" s="50"/>
      <c r="BG2727" s="50"/>
    </row>
    <row r="2728" spans="4:59" s="51" customFormat="1" x14ac:dyDescent="0.25">
      <c r="D2728" s="228"/>
      <c r="G2728" s="224"/>
      <c r="H2728" s="225"/>
      <c r="I2728" s="225"/>
      <c r="J2728" s="225"/>
      <c r="K2728" s="225"/>
      <c r="L2728" s="225"/>
      <c r="M2728" s="225"/>
      <c r="N2728" s="225"/>
      <c r="O2728" s="225"/>
      <c r="P2728" s="225"/>
      <c r="Q2728" s="225"/>
      <c r="R2728" s="225"/>
      <c r="S2728" s="225"/>
      <c r="T2728" s="225"/>
      <c r="U2728" s="225"/>
      <c r="V2728" s="225"/>
      <c r="W2728" s="225"/>
      <c r="X2728" s="225"/>
      <c r="Y2728" s="225"/>
      <c r="Z2728" s="225"/>
      <c r="AA2728" s="225"/>
      <c r="AB2728" s="225"/>
      <c r="AC2728" s="225"/>
      <c r="AD2728" s="226"/>
      <c r="AE2728" s="226"/>
      <c r="AF2728" s="227"/>
      <c r="AG2728" s="227"/>
      <c r="AH2728" s="50"/>
      <c r="AI2728" s="50"/>
      <c r="AJ2728" s="50"/>
      <c r="AK2728" s="50"/>
      <c r="AL2728" s="50"/>
      <c r="AM2728" s="50"/>
      <c r="AN2728" s="50"/>
      <c r="AO2728" s="50"/>
      <c r="AP2728" s="50"/>
      <c r="AQ2728" s="50"/>
      <c r="AR2728" s="50"/>
      <c r="AS2728" s="50"/>
      <c r="AT2728" s="50"/>
      <c r="AU2728" s="50"/>
      <c r="AV2728" s="50"/>
      <c r="AW2728" s="50"/>
      <c r="AX2728" s="50"/>
      <c r="AY2728" s="50"/>
      <c r="AZ2728" s="50"/>
      <c r="BA2728" s="50"/>
      <c r="BB2728" s="50"/>
      <c r="BC2728" s="50"/>
      <c r="BD2728" s="50"/>
      <c r="BE2728" s="50"/>
      <c r="BF2728" s="50"/>
      <c r="BG2728" s="50"/>
    </row>
    <row r="2729" spans="4:59" s="51" customFormat="1" x14ac:dyDescent="0.25">
      <c r="D2729" s="228"/>
      <c r="G2729" s="224"/>
      <c r="H2729" s="225"/>
      <c r="I2729" s="225"/>
      <c r="J2729" s="225"/>
      <c r="K2729" s="225"/>
      <c r="L2729" s="225"/>
      <c r="M2729" s="225"/>
      <c r="N2729" s="225"/>
      <c r="O2729" s="225"/>
      <c r="P2729" s="225"/>
      <c r="Q2729" s="225"/>
      <c r="R2729" s="225"/>
      <c r="S2729" s="225"/>
      <c r="T2729" s="225"/>
      <c r="U2729" s="225"/>
      <c r="V2729" s="225"/>
      <c r="W2729" s="225"/>
      <c r="X2729" s="225"/>
      <c r="Y2729" s="225"/>
      <c r="Z2729" s="225"/>
      <c r="AA2729" s="225"/>
      <c r="AB2729" s="225"/>
      <c r="AC2729" s="225"/>
      <c r="AD2729" s="226"/>
      <c r="AE2729" s="226"/>
      <c r="AF2729" s="227"/>
      <c r="AG2729" s="227"/>
      <c r="AH2729" s="50"/>
      <c r="AI2729" s="50"/>
      <c r="AJ2729" s="50"/>
      <c r="AK2729" s="50"/>
      <c r="AL2729" s="50"/>
      <c r="AM2729" s="50"/>
      <c r="AN2729" s="50"/>
      <c r="AO2729" s="50"/>
      <c r="AP2729" s="50"/>
      <c r="AQ2729" s="50"/>
      <c r="AR2729" s="50"/>
      <c r="AS2729" s="50"/>
      <c r="AT2729" s="50"/>
      <c r="AU2729" s="50"/>
      <c r="AV2729" s="50"/>
      <c r="AW2729" s="50"/>
      <c r="AX2729" s="50"/>
      <c r="AY2729" s="50"/>
      <c r="AZ2729" s="50"/>
      <c r="BA2729" s="50"/>
      <c r="BB2729" s="50"/>
      <c r="BC2729" s="50"/>
      <c r="BD2729" s="50"/>
      <c r="BE2729" s="50"/>
      <c r="BF2729" s="50"/>
      <c r="BG2729" s="50"/>
    </row>
    <row r="2730" spans="4:59" s="51" customFormat="1" x14ac:dyDescent="0.25">
      <c r="D2730" s="228"/>
      <c r="G2730" s="224"/>
      <c r="H2730" s="225"/>
      <c r="I2730" s="225"/>
      <c r="J2730" s="225"/>
      <c r="K2730" s="225"/>
      <c r="L2730" s="225"/>
      <c r="M2730" s="225"/>
      <c r="N2730" s="225"/>
      <c r="O2730" s="225"/>
      <c r="P2730" s="225"/>
      <c r="Q2730" s="225"/>
      <c r="R2730" s="225"/>
      <c r="S2730" s="225"/>
      <c r="T2730" s="225"/>
      <c r="U2730" s="225"/>
      <c r="V2730" s="225"/>
      <c r="W2730" s="225"/>
      <c r="X2730" s="225"/>
      <c r="Y2730" s="225"/>
      <c r="Z2730" s="225"/>
      <c r="AA2730" s="225"/>
      <c r="AB2730" s="225"/>
      <c r="AC2730" s="225"/>
      <c r="AD2730" s="226"/>
      <c r="AE2730" s="226"/>
      <c r="AF2730" s="227"/>
      <c r="AG2730" s="227"/>
      <c r="AH2730" s="50"/>
      <c r="AI2730" s="50"/>
      <c r="AJ2730" s="50"/>
      <c r="AK2730" s="50"/>
      <c r="AL2730" s="50"/>
      <c r="AM2730" s="50"/>
      <c r="AN2730" s="50"/>
      <c r="AO2730" s="50"/>
      <c r="AP2730" s="50"/>
      <c r="AQ2730" s="50"/>
      <c r="AR2730" s="50"/>
      <c r="AS2730" s="50"/>
      <c r="AT2730" s="50"/>
      <c r="AU2730" s="50"/>
      <c r="AV2730" s="50"/>
      <c r="AW2730" s="50"/>
      <c r="AX2730" s="50"/>
      <c r="AY2730" s="50"/>
      <c r="AZ2730" s="50"/>
      <c r="BA2730" s="50"/>
      <c r="BB2730" s="50"/>
      <c r="BC2730" s="50"/>
      <c r="BD2730" s="50"/>
      <c r="BE2730" s="50"/>
      <c r="BF2730" s="50"/>
      <c r="BG2730" s="50"/>
    </row>
    <row r="2731" spans="4:59" s="51" customFormat="1" x14ac:dyDescent="0.25">
      <c r="D2731" s="228"/>
      <c r="G2731" s="224"/>
      <c r="H2731" s="225"/>
      <c r="I2731" s="225"/>
      <c r="J2731" s="225"/>
      <c r="K2731" s="225"/>
      <c r="L2731" s="225"/>
      <c r="M2731" s="225"/>
      <c r="N2731" s="225"/>
      <c r="O2731" s="225"/>
      <c r="P2731" s="225"/>
      <c r="Q2731" s="225"/>
      <c r="R2731" s="225"/>
      <c r="S2731" s="225"/>
      <c r="T2731" s="225"/>
      <c r="U2731" s="225"/>
      <c r="V2731" s="225"/>
      <c r="W2731" s="225"/>
      <c r="X2731" s="225"/>
      <c r="Y2731" s="225"/>
      <c r="Z2731" s="225"/>
      <c r="AA2731" s="225"/>
      <c r="AB2731" s="225"/>
      <c r="AC2731" s="225"/>
      <c r="AD2731" s="226"/>
      <c r="AE2731" s="226"/>
      <c r="AF2731" s="227"/>
      <c r="AG2731" s="227"/>
      <c r="AH2731" s="50"/>
      <c r="AI2731" s="50"/>
      <c r="AJ2731" s="50"/>
      <c r="AK2731" s="50"/>
      <c r="AL2731" s="50"/>
      <c r="AM2731" s="50"/>
      <c r="AN2731" s="50"/>
      <c r="AO2731" s="50"/>
      <c r="AP2731" s="50"/>
      <c r="AQ2731" s="50"/>
      <c r="AR2731" s="50"/>
      <c r="AS2731" s="50"/>
      <c r="AT2731" s="50"/>
      <c r="AU2731" s="50"/>
      <c r="AV2731" s="50"/>
      <c r="AW2731" s="50"/>
      <c r="AX2731" s="50"/>
      <c r="AY2731" s="50"/>
      <c r="AZ2731" s="50"/>
      <c r="BA2731" s="50"/>
      <c r="BB2731" s="50"/>
      <c r="BC2731" s="50"/>
      <c r="BD2731" s="50"/>
      <c r="BE2731" s="50"/>
      <c r="BF2731" s="50"/>
      <c r="BG2731" s="50"/>
    </row>
    <row r="2732" spans="4:59" s="51" customFormat="1" x14ac:dyDescent="0.25">
      <c r="D2732" s="228"/>
      <c r="G2732" s="224"/>
      <c r="H2732" s="225"/>
      <c r="I2732" s="225"/>
      <c r="J2732" s="225"/>
      <c r="K2732" s="225"/>
      <c r="L2732" s="225"/>
      <c r="M2732" s="225"/>
      <c r="N2732" s="225"/>
      <c r="O2732" s="225"/>
      <c r="P2732" s="225"/>
      <c r="Q2732" s="225"/>
      <c r="R2732" s="225"/>
      <c r="S2732" s="225"/>
      <c r="T2732" s="225"/>
      <c r="U2732" s="225"/>
      <c r="V2732" s="225"/>
      <c r="W2732" s="225"/>
      <c r="X2732" s="225"/>
      <c r="Y2732" s="225"/>
      <c r="Z2732" s="225"/>
      <c r="AA2732" s="225"/>
      <c r="AB2732" s="225"/>
      <c r="AC2732" s="225"/>
      <c r="AD2732" s="226"/>
      <c r="AE2732" s="226"/>
      <c r="AF2732" s="227"/>
      <c r="AG2732" s="227"/>
      <c r="AH2732" s="50"/>
      <c r="AI2732" s="50"/>
      <c r="AJ2732" s="50"/>
      <c r="AK2732" s="50"/>
      <c r="AL2732" s="50"/>
      <c r="AM2732" s="50"/>
      <c r="AN2732" s="50"/>
      <c r="AO2732" s="50"/>
      <c r="AP2732" s="50"/>
      <c r="AQ2732" s="50"/>
      <c r="AR2732" s="50"/>
      <c r="AS2732" s="50"/>
      <c r="AT2732" s="50"/>
      <c r="AU2732" s="50"/>
      <c r="AV2732" s="50"/>
      <c r="AW2732" s="50"/>
      <c r="AX2732" s="50"/>
      <c r="AY2732" s="50"/>
      <c r="AZ2732" s="50"/>
      <c r="BA2732" s="50"/>
      <c r="BB2732" s="50"/>
      <c r="BC2732" s="50"/>
      <c r="BD2732" s="50"/>
      <c r="BE2732" s="50"/>
      <c r="BF2732" s="50"/>
      <c r="BG2732" s="50"/>
    </row>
    <row r="2733" spans="4:59" s="51" customFormat="1" x14ac:dyDescent="0.25">
      <c r="D2733" s="228"/>
      <c r="G2733" s="224"/>
      <c r="H2733" s="225"/>
      <c r="I2733" s="225"/>
      <c r="J2733" s="225"/>
      <c r="K2733" s="225"/>
      <c r="L2733" s="225"/>
      <c r="M2733" s="225"/>
      <c r="N2733" s="225"/>
      <c r="O2733" s="225"/>
      <c r="P2733" s="225"/>
      <c r="Q2733" s="225"/>
      <c r="R2733" s="225"/>
      <c r="S2733" s="225"/>
      <c r="T2733" s="225"/>
      <c r="U2733" s="225"/>
      <c r="V2733" s="225"/>
      <c r="W2733" s="225"/>
      <c r="X2733" s="225"/>
      <c r="Y2733" s="225"/>
      <c r="Z2733" s="225"/>
      <c r="AA2733" s="225"/>
      <c r="AB2733" s="225"/>
      <c r="AC2733" s="225"/>
      <c r="AD2733" s="226"/>
      <c r="AE2733" s="226"/>
      <c r="AF2733" s="227"/>
      <c r="AG2733" s="227"/>
      <c r="AH2733" s="50"/>
      <c r="AI2733" s="50"/>
      <c r="AJ2733" s="50"/>
      <c r="AK2733" s="50"/>
      <c r="AL2733" s="50"/>
      <c r="AM2733" s="50"/>
      <c r="AN2733" s="50"/>
      <c r="AO2733" s="50"/>
      <c r="AP2733" s="50"/>
      <c r="AQ2733" s="50"/>
      <c r="AR2733" s="50"/>
      <c r="AS2733" s="50"/>
      <c r="AT2733" s="50"/>
      <c r="AU2733" s="50"/>
      <c r="AV2733" s="50"/>
      <c r="AW2733" s="50"/>
      <c r="AX2733" s="50"/>
      <c r="AY2733" s="50"/>
      <c r="AZ2733" s="50"/>
      <c r="BA2733" s="50"/>
      <c r="BB2733" s="50"/>
      <c r="BC2733" s="50"/>
      <c r="BD2733" s="50"/>
      <c r="BE2733" s="50"/>
      <c r="BF2733" s="50"/>
      <c r="BG2733" s="50"/>
    </row>
    <row r="2734" spans="4:59" s="51" customFormat="1" x14ac:dyDescent="0.25">
      <c r="D2734" s="228"/>
      <c r="G2734" s="224"/>
      <c r="H2734" s="225"/>
      <c r="I2734" s="225"/>
      <c r="J2734" s="225"/>
      <c r="K2734" s="225"/>
      <c r="L2734" s="225"/>
      <c r="M2734" s="225"/>
      <c r="N2734" s="225"/>
      <c r="O2734" s="225"/>
      <c r="P2734" s="225"/>
      <c r="Q2734" s="225"/>
      <c r="R2734" s="225"/>
      <c r="S2734" s="225"/>
      <c r="T2734" s="225"/>
      <c r="U2734" s="225"/>
      <c r="V2734" s="225"/>
      <c r="W2734" s="225"/>
      <c r="X2734" s="225"/>
      <c r="Y2734" s="225"/>
      <c r="Z2734" s="225"/>
      <c r="AA2734" s="225"/>
      <c r="AB2734" s="225"/>
      <c r="AC2734" s="225"/>
      <c r="AD2734" s="226"/>
      <c r="AE2734" s="226"/>
      <c r="AF2734" s="227"/>
      <c r="AG2734" s="227"/>
      <c r="AH2734" s="50"/>
      <c r="AI2734" s="50"/>
      <c r="AJ2734" s="50"/>
      <c r="AK2734" s="50"/>
      <c r="AL2734" s="50"/>
      <c r="AM2734" s="50"/>
      <c r="AN2734" s="50"/>
      <c r="AO2734" s="50"/>
      <c r="AP2734" s="50"/>
      <c r="AQ2734" s="50"/>
      <c r="AR2734" s="50"/>
      <c r="AS2734" s="50"/>
      <c r="AT2734" s="50"/>
      <c r="AU2734" s="50"/>
      <c r="AV2734" s="50"/>
      <c r="AW2734" s="50"/>
      <c r="AX2734" s="50"/>
      <c r="AY2734" s="50"/>
      <c r="AZ2734" s="50"/>
      <c r="BA2734" s="50"/>
      <c r="BB2734" s="50"/>
      <c r="BC2734" s="50"/>
      <c r="BD2734" s="50"/>
      <c r="BE2734" s="50"/>
      <c r="BF2734" s="50"/>
      <c r="BG2734" s="50"/>
    </row>
    <row r="2735" spans="4:59" s="51" customFormat="1" x14ac:dyDescent="0.25">
      <c r="D2735" s="228"/>
      <c r="G2735" s="224"/>
      <c r="H2735" s="225"/>
      <c r="I2735" s="225"/>
      <c r="J2735" s="225"/>
      <c r="K2735" s="225"/>
      <c r="L2735" s="225"/>
      <c r="M2735" s="225"/>
      <c r="N2735" s="225"/>
      <c r="O2735" s="225"/>
      <c r="P2735" s="225"/>
      <c r="Q2735" s="225"/>
      <c r="R2735" s="225"/>
      <c r="S2735" s="225"/>
      <c r="T2735" s="225"/>
      <c r="U2735" s="225"/>
      <c r="V2735" s="225"/>
      <c r="W2735" s="225"/>
      <c r="X2735" s="225"/>
      <c r="Y2735" s="225"/>
      <c r="Z2735" s="225"/>
      <c r="AA2735" s="225"/>
      <c r="AB2735" s="225"/>
      <c r="AC2735" s="225"/>
      <c r="AD2735" s="226"/>
      <c r="AE2735" s="226"/>
      <c r="AF2735" s="227"/>
      <c r="AG2735" s="227"/>
      <c r="AH2735" s="50"/>
      <c r="AI2735" s="50"/>
      <c r="AJ2735" s="50"/>
      <c r="AK2735" s="50"/>
      <c r="AL2735" s="50"/>
      <c r="AM2735" s="50"/>
      <c r="AN2735" s="50"/>
      <c r="AO2735" s="50"/>
      <c r="AP2735" s="50"/>
      <c r="AQ2735" s="50"/>
      <c r="AR2735" s="50"/>
      <c r="AS2735" s="50"/>
      <c r="AT2735" s="50"/>
      <c r="AU2735" s="50"/>
      <c r="AV2735" s="50"/>
      <c r="AW2735" s="50"/>
      <c r="AX2735" s="50"/>
      <c r="AY2735" s="50"/>
      <c r="AZ2735" s="50"/>
      <c r="BA2735" s="50"/>
      <c r="BB2735" s="50"/>
      <c r="BC2735" s="50"/>
      <c r="BD2735" s="50"/>
      <c r="BE2735" s="50"/>
      <c r="BF2735" s="50"/>
      <c r="BG2735" s="50"/>
    </row>
    <row r="2736" spans="4:59" s="51" customFormat="1" x14ac:dyDescent="0.25">
      <c r="D2736" s="228"/>
      <c r="G2736" s="224"/>
      <c r="H2736" s="225"/>
      <c r="I2736" s="225"/>
      <c r="J2736" s="225"/>
      <c r="K2736" s="225"/>
      <c r="L2736" s="225"/>
      <c r="M2736" s="225"/>
      <c r="N2736" s="225"/>
      <c r="O2736" s="225"/>
      <c r="P2736" s="225"/>
      <c r="Q2736" s="225"/>
      <c r="R2736" s="225"/>
      <c r="S2736" s="225"/>
      <c r="T2736" s="225"/>
      <c r="U2736" s="225"/>
      <c r="V2736" s="225"/>
      <c r="W2736" s="225"/>
      <c r="X2736" s="225"/>
      <c r="Y2736" s="225"/>
      <c r="Z2736" s="225"/>
      <c r="AA2736" s="225"/>
      <c r="AB2736" s="225"/>
      <c r="AC2736" s="225"/>
      <c r="AD2736" s="226"/>
      <c r="AE2736" s="226"/>
      <c r="AF2736" s="227"/>
      <c r="AG2736" s="227"/>
      <c r="AH2736" s="50"/>
      <c r="AI2736" s="50"/>
      <c r="AJ2736" s="50"/>
      <c r="AK2736" s="50"/>
      <c r="AL2736" s="50"/>
      <c r="AM2736" s="50"/>
      <c r="AN2736" s="50"/>
      <c r="AO2736" s="50"/>
      <c r="AP2736" s="50"/>
      <c r="AQ2736" s="50"/>
      <c r="AR2736" s="50"/>
      <c r="AS2736" s="50"/>
      <c r="AT2736" s="50"/>
      <c r="AU2736" s="50"/>
      <c r="AV2736" s="50"/>
      <c r="AW2736" s="50"/>
      <c r="AX2736" s="50"/>
      <c r="AY2736" s="50"/>
      <c r="AZ2736" s="50"/>
      <c r="BA2736" s="50"/>
      <c r="BB2736" s="50"/>
      <c r="BC2736" s="50"/>
      <c r="BD2736" s="50"/>
      <c r="BE2736" s="50"/>
      <c r="BF2736" s="50"/>
      <c r="BG2736" s="50"/>
    </row>
    <row r="2737" spans="4:59" s="51" customFormat="1" x14ac:dyDescent="0.25">
      <c r="D2737" s="228"/>
      <c r="G2737" s="224"/>
      <c r="H2737" s="225"/>
      <c r="I2737" s="225"/>
      <c r="J2737" s="225"/>
      <c r="K2737" s="225"/>
      <c r="L2737" s="225"/>
      <c r="M2737" s="225"/>
      <c r="N2737" s="225"/>
      <c r="O2737" s="225"/>
      <c r="P2737" s="225"/>
      <c r="Q2737" s="225"/>
      <c r="R2737" s="225"/>
      <c r="S2737" s="225"/>
      <c r="T2737" s="225"/>
      <c r="U2737" s="225"/>
      <c r="V2737" s="225"/>
      <c r="W2737" s="225"/>
      <c r="X2737" s="225"/>
      <c r="Y2737" s="225"/>
      <c r="Z2737" s="225"/>
      <c r="AA2737" s="225"/>
      <c r="AB2737" s="225"/>
      <c r="AC2737" s="225"/>
      <c r="AD2737" s="226"/>
      <c r="AE2737" s="226"/>
      <c r="AF2737" s="227"/>
      <c r="AG2737" s="227"/>
      <c r="AH2737" s="50"/>
      <c r="AI2737" s="50"/>
      <c r="AJ2737" s="50"/>
      <c r="AK2737" s="50"/>
      <c r="AL2737" s="50"/>
      <c r="AM2737" s="50"/>
      <c r="AN2737" s="50"/>
      <c r="AO2737" s="50"/>
      <c r="AP2737" s="50"/>
      <c r="AQ2737" s="50"/>
      <c r="AR2737" s="50"/>
      <c r="AS2737" s="50"/>
      <c r="AT2737" s="50"/>
      <c r="AU2737" s="50"/>
      <c r="AV2737" s="50"/>
      <c r="AW2737" s="50"/>
      <c r="AX2737" s="50"/>
      <c r="AY2737" s="50"/>
      <c r="AZ2737" s="50"/>
      <c r="BA2737" s="50"/>
      <c r="BB2737" s="50"/>
      <c r="BC2737" s="50"/>
      <c r="BD2737" s="50"/>
      <c r="BE2737" s="50"/>
      <c r="BF2737" s="50"/>
      <c r="BG2737" s="50"/>
    </row>
    <row r="2738" spans="4:59" s="51" customFormat="1" x14ac:dyDescent="0.25">
      <c r="D2738" s="228"/>
      <c r="G2738" s="224"/>
      <c r="H2738" s="225"/>
      <c r="I2738" s="225"/>
      <c r="J2738" s="225"/>
      <c r="K2738" s="225"/>
      <c r="L2738" s="225"/>
      <c r="M2738" s="225"/>
      <c r="N2738" s="225"/>
      <c r="O2738" s="225"/>
      <c r="P2738" s="225"/>
      <c r="Q2738" s="225"/>
      <c r="R2738" s="225"/>
      <c r="S2738" s="225"/>
      <c r="T2738" s="225"/>
      <c r="U2738" s="225"/>
      <c r="V2738" s="225"/>
      <c r="W2738" s="225"/>
      <c r="X2738" s="225"/>
      <c r="Y2738" s="225"/>
      <c r="Z2738" s="225"/>
      <c r="AA2738" s="225"/>
      <c r="AB2738" s="225"/>
      <c r="AC2738" s="225"/>
      <c r="AD2738" s="226"/>
      <c r="AE2738" s="226"/>
      <c r="AF2738" s="227"/>
      <c r="AG2738" s="227"/>
      <c r="AH2738" s="50"/>
      <c r="AI2738" s="50"/>
      <c r="AJ2738" s="50"/>
      <c r="AK2738" s="50"/>
      <c r="AL2738" s="50"/>
      <c r="AM2738" s="50"/>
      <c r="AN2738" s="50"/>
      <c r="AO2738" s="50"/>
      <c r="AP2738" s="50"/>
      <c r="AQ2738" s="50"/>
      <c r="AR2738" s="50"/>
      <c r="AS2738" s="50"/>
      <c r="AT2738" s="50"/>
      <c r="AU2738" s="50"/>
      <c r="AV2738" s="50"/>
      <c r="AW2738" s="50"/>
      <c r="AX2738" s="50"/>
      <c r="AY2738" s="50"/>
      <c r="AZ2738" s="50"/>
      <c r="BA2738" s="50"/>
      <c r="BB2738" s="50"/>
      <c r="BC2738" s="50"/>
      <c r="BD2738" s="50"/>
      <c r="BE2738" s="50"/>
      <c r="BF2738" s="50"/>
      <c r="BG2738" s="50"/>
    </row>
    <row r="2739" spans="4:59" s="51" customFormat="1" x14ac:dyDescent="0.25">
      <c r="D2739" s="228"/>
      <c r="G2739" s="224"/>
      <c r="H2739" s="225"/>
      <c r="I2739" s="225"/>
      <c r="J2739" s="225"/>
      <c r="K2739" s="225"/>
      <c r="L2739" s="225"/>
      <c r="M2739" s="225"/>
      <c r="N2739" s="225"/>
      <c r="O2739" s="225"/>
      <c r="P2739" s="225"/>
      <c r="Q2739" s="225"/>
      <c r="R2739" s="225"/>
      <c r="S2739" s="225"/>
      <c r="T2739" s="225"/>
      <c r="U2739" s="225"/>
      <c r="V2739" s="225"/>
      <c r="W2739" s="225"/>
      <c r="X2739" s="225"/>
      <c r="Y2739" s="225"/>
      <c r="Z2739" s="225"/>
      <c r="AA2739" s="225"/>
      <c r="AB2739" s="225"/>
      <c r="AC2739" s="225"/>
      <c r="AD2739" s="226"/>
      <c r="AE2739" s="226"/>
      <c r="AF2739" s="227"/>
      <c r="AG2739" s="227"/>
      <c r="AH2739" s="50"/>
      <c r="AI2739" s="50"/>
      <c r="AJ2739" s="50"/>
      <c r="AK2739" s="50"/>
      <c r="AL2739" s="50"/>
      <c r="AM2739" s="50"/>
      <c r="AN2739" s="50"/>
      <c r="AO2739" s="50"/>
      <c r="AP2739" s="50"/>
      <c r="AQ2739" s="50"/>
      <c r="AR2739" s="50"/>
      <c r="AS2739" s="50"/>
      <c r="AT2739" s="50"/>
      <c r="AU2739" s="50"/>
      <c r="AV2739" s="50"/>
      <c r="AW2739" s="50"/>
      <c r="AX2739" s="50"/>
      <c r="AY2739" s="50"/>
      <c r="AZ2739" s="50"/>
      <c r="BA2739" s="50"/>
      <c r="BB2739" s="50"/>
      <c r="BC2739" s="50"/>
      <c r="BD2739" s="50"/>
      <c r="BE2739" s="50"/>
      <c r="BF2739" s="50"/>
      <c r="BG2739" s="50"/>
    </row>
    <row r="2740" spans="4:59" s="51" customFormat="1" x14ac:dyDescent="0.25">
      <c r="D2740" s="228"/>
      <c r="G2740" s="224"/>
      <c r="H2740" s="225"/>
      <c r="I2740" s="225"/>
      <c r="J2740" s="225"/>
      <c r="K2740" s="225"/>
      <c r="L2740" s="225"/>
      <c r="M2740" s="225"/>
      <c r="N2740" s="225"/>
      <c r="O2740" s="225"/>
      <c r="P2740" s="225"/>
      <c r="Q2740" s="225"/>
      <c r="R2740" s="225"/>
      <c r="S2740" s="225"/>
      <c r="T2740" s="225"/>
      <c r="U2740" s="225"/>
      <c r="V2740" s="225"/>
      <c r="W2740" s="225"/>
      <c r="X2740" s="225"/>
      <c r="Y2740" s="225"/>
      <c r="Z2740" s="225"/>
      <c r="AA2740" s="225"/>
      <c r="AB2740" s="225"/>
      <c r="AC2740" s="225"/>
      <c r="AD2740" s="226"/>
      <c r="AE2740" s="226"/>
      <c r="AF2740" s="227"/>
      <c r="AG2740" s="227"/>
      <c r="AH2740" s="50"/>
      <c r="AI2740" s="50"/>
      <c r="AJ2740" s="50"/>
      <c r="AK2740" s="50"/>
      <c r="AL2740" s="50"/>
      <c r="AM2740" s="50"/>
      <c r="AN2740" s="50"/>
      <c r="AO2740" s="50"/>
      <c r="AP2740" s="50"/>
      <c r="AQ2740" s="50"/>
      <c r="AR2740" s="50"/>
      <c r="AS2740" s="50"/>
      <c r="AT2740" s="50"/>
      <c r="AU2740" s="50"/>
      <c r="AV2740" s="50"/>
      <c r="AW2740" s="50"/>
      <c r="AX2740" s="50"/>
      <c r="AY2740" s="50"/>
      <c r="AZ2740" s="50"/>
      <c r="BA2740" s="50"/>
      <c r="BB2740" s="50"/>
      <c r="BC2740" s="50"/>
      <c r="BD2740" s="50"/>
      <c r="BE2740" s="50"/>
      <c r="BF2740" s="50"/>
      <c r="BG2740" s="50"/>
    </row>
    <row r="2741" spans="4:59" s="51" customFormat="1" x14ac:dyDescent="0.25">
      <c r="D2741" s="228"/>
      <c r="G2741" s="224"/>
      <c r="H2741" s="225"/>
      <c r="I2741" s="225"/>
      <c r="J2741" s="225"/>
      <c r="K2741" s="225"/>
      <c r="L2741" s="225"/>
      <c r="M2741" s="225"/>
      <c r="N2741" s="225"/>
      <c r="O2741" s="225"/>
      <c r="P2741" s="225"/>
      <c r="Q2741" s="225"/>
      <c r="R2741" s="225"/>
      <c r="S2741" s="225"/>
      <c r="T2741" s="225"/>
      <c r="U2741" s="225"/>
      <c r="V2741" s="225"/>
      <c r="W2741" s="225"/>
      <c r="X2741" s="225"/>
      <c r="Y2741" s="225"/>
      <c r="Z2741" s="225"/>
      <c r="AA2741" s="225"/>
      <c r="AB2741" s="225"/>
      <c r="AC2741" s="225"/>
      <c r="AD2741" s="226"/>
      <c r="AE2741" s="226"/>
      <c r="AF2741" s="227"/>
      <c r="AG2741" s="227"/>
      <c r="AH2741" s="50"/>
      <c r="AI2741" s="50"/>
      <c r="AJ2741" s="50"/>
      <c r="AK2741" s="50"/>
      <c r="AL2741" s="50"/>
      <c r="AM2741" s="50"/>
      <c r="AN2741" s="50"/>
      <c r="AO2741" s="50"/>
      <c r="AP2741" s="50"/>
      <c r="AQ2741" s="50"/>
      <c r="AR2741" s="50"/>
      <c r="AS2741" s="50"/>
      <c r="AT2741" s="50"/>
      <c r="AU2741" s="50"/>
      <c r="AV2741" s="50"/>
      <c r="AW2741" s="50"/>
      <c r="AX2741" s="50"/>
      <c r="AY2741" s="50"/>
      <c r="AZ2741" s="50"/>
      <c r="BA2741" s="50"/>
      <c r="BB2741" s="50"/>
      <c r="BC2741" s="50"/>
      <c r="BD2741" s="50"/>
      <c r="BE2741" s="50"/>
      <c r="BF2741" s="50"/>
      <c r="BG2741" s="50"/>
    </row>
    <row r="2742" spans="4:59" s="51" customFormat="1" x14ac:dyDescent="0.25">
      <c r="D2742" s="228"/>
      <c r="G2742" s="224"/>
      <c r="H2742" s="225"/>
      <c r="I2742" s="225"/>
      <c r="J2742" s="225"/>
      <c r="K2742" s="225"/>
      <c r="L2742" s="225"/>
      <c r="M2742" s="225"/>
      <c r="N2742" s="225"/>
      <c r="O2742" s="225"/>
      <c r="P2742" s="225"/>
      <c r="Q2742" s="225"/>
      <c r="R2742" s="225"/>
      <c r="S2742" s="225"/>
      <c r="T2742" s="225"/>
      <c r="U2742" s="225"/>
      <c r="V2742" s="225"/>
      <c r="W2742" s="225"/>
      <c r="X2742" s="225"/>
      <c r="Y2742" s="225"/>
      <c r="Z2742" s="225"/>
      <c r="AA2742" s="225"/>
      <c r="AB2742" s="225"/>
      <c r="AC2742" s="225"/>
      <c r="AD2742" s="226"/>
      <c r="AE2742" s="226"/>
      <c r="AF2742" s="227"/>
      <c r="AG2742" s="227"/>
      <c r="AH2742" s="50"/>
      <c r="AI2742" s="50"/>
      <c r="AJ2742" s="50"/>
      <c r="AK2742" s="50"/>
      <c r="AL2742" s="50"/>
      <c r="AM2742" s="50"/>
      <c r="AN2742" s="50"/>
      <c r="AO2742" s="50"/>
      <c r="AP2742" s="50"/>
      <c r="AQ2742" s="50"/>
      <c r="AR2742" s="50"/>
      <c r="AS2742" s="50"/>
      <c r="AT2742" s="50"/>
      <c r="AU2742" s="50"/>
      <c r="AV2742" s="50"/>
      <c r="AW2742" s="50"/>
      <c r="AX2742" s="50"/>
      <c r="AY2742" s="50"/>
      <c r="AZ2742" s="50"/>
      <c r="BA2742" s="50"/>
      <c r="BB2742" s="50"/>
      <c r="BC2742" s="50"/>
      <c r="BD2742" s="50"/>
      <c r="BE2742" s="50"/>
      <c r="BF2742" s="50"/>
      <c r="BG2742" s="50"/>
    </row>
    <row r="2743" spans="4:59" s="51" customFormat="1" x14ac:dyDescent="0.25">
      <c r="D2743" s="228"/>
      <c r="G2743" s="224"/>
      <c r="H2743" s="225"/>
      <c r="I2743" s="225"/>
      <c r="J2743" s="225"/>
      <c r="K2743" s="225"/>
      <c r="L2743" s="225"/>
      <c r="M2743" s="225"/>
      <c r="N2743" s="225"/>
      <c r="O2743" s="225"/>
      <c r="P2743" s="225"/>
      <c r="Q2743" s="225"/>
      <c r="R2743" s="225"/>
      <c r="S2743" s="225"/>
      <c r="T2743" s="225"/>
      <c r="U2743" s="225"/>
      <c r="V2743" s="225"/>
      <c r="W2743" s="225"/>
      <c r="X2743" s="225"/>
      <c r="Y2743" s="225"/>
      <c r="Z2743" s="225"/>
      <c r="AA2743" s="225"/>
      <c r="AB2743" s="225"/>
      <c r="AC2743" s="225"/>
      <c r="AD2743" s="226"/>
      <c r="AE2743" s="226"/>
      <c r="AF2743" s="227"/>
      <c r="AG2743" s="227"/>
      <c r="AH2743" s="50"/>
      <c r="AI2743" s="50"/>
      <c r="AJ2743" s="50"/>
      <c r="AK2743" s="50"/>
      <c r="AL2743" s="50"/>
      <c r="AM2743" s="50"/>
      <c r="AN2743" s="50"/>
      <c r="AO2743" s="50"/>
      <c r="AP2743" s="50"/>
      <c r="AQ2743" s="50"/>
      <c r="AR2743" s="50"/>
      <c r="AS2743" s="50"/>
      <c r="AT2743" s="50"/>
      <c r="AU2743" s="50"/>
      <c r="AV2743" s="50"/>
      <c r="AW2743" s="50"/>
      <c r="AX2743" s="50"/>
      <c r="AY2743" s="50"/>
      <c r="AZ2743" s="50"/>
      <c r="BA2743" s="50"/>
      <c r="BB2743" s="50"/>
      <c r="BC2743" s="50"/>
      <c r="BD2743" s="50"/>
      <c r="BE2743" s="50"/>
      <c r="BF2743" s="50"/>
      <c r="BG2743" s="50"/>
    </row>
    <row r="2744" spans="4:59" s="51" customFormat="1" x14ac:dyDescent="0.25">
      <c r="D2744" s="228"/>
      <c r="G2744" s="224"/>
      <c r="H2744" s="225"/>
      <c r="I2744" s="225"/>
      <c r="J2744" s="225"/>
      <c r="K2744" s="225"/>
      <c r="L2744" s="225"/>
      <c r="M2744" s="225"/>
      <c r="N2744" s="225"/>
      <c r="O2744" s="225"/>
      <c r="P2744" s="225"/>
      <c r="Q2744" s="225"/>
      <c r="R2744" s="225"/>
      <c r="S2744" s="225"/>
      <c r="T2744" s="225"/>
      <c r="U2744" s="225"/>
      <c r="V2744" s="225"/>
      <c r="W2744" s="225"/>
      <c r="X2744" s="225"/>
      <c r="Y2744" s="225"/>
      <c r="Z2744" s="225"/>
      <c r="AA2744" s="225"/>
      <c r="AB2744" s="225"/>
      <c r="AC2744" s="225"/>
      <c r="AD2744" s="226"/>
      <c r="AE2744" s="226"/>
      <c r="AF2744" s="227"/>
      <c r="AG2744" s="227"/>
      <c r="AH2744" s="50"/>
      <c r="AI2744" s="50"/>
      <c r="AJ2744" s="50"/>
      <c r="AK2744" s="50"/>
      <c r="AL2744" s="50"/>
      <c r="AM2744" s="50"/>
      <c r="AN2744" s="50"/>
      <c r="AO2744" s="50"/>
      <c r="AP2744" s="50"/>
      <c r="AQ2744" s="50"/>
      <c r="AR2744" s="50"/>
      <c r="AS2744" s="50"/>
      <c r="AT2744" s="50"/>
      <c r="AU2744" s="50"/>
      <c r="AV2744" s="50"/>
      <c r="AW2744" s="50"/>
      <c r="AX2744" s="50"/>
      <c r="AY2744" s="50"/>
      <c r="AZ2744" s="50"/>
      <c r="BA2744" s="50"/>
      <c r="BB2744" s="50"/>
      <c r="BC2744" s="50"/>
      <c r="BD2744" s="50"/>
      <c r="BE2744" s="50"/>
      <c r="BF2744" s="50"/>
      <c r="BG2744" s="50"/>
    </row>
    <row r="2745" spans="4:59" s="51" customFormat="1" x14ac:dyDescent="0.25">
      <c r="D2745" s="228"/>
      <c r="G2745" s="224"/>
      <c r="H2745" s="225"/>
      <c r="I2745" s="225"/>
      <c r="J2745" s="225"/>
      <c r="K2745" s="225"/>
      <c r="L2745" s="225"/>
      <c r="M2745" s="225"/>
      <c r="N2745" s="225"/>
      <c r="O2745" s="225"/>
      <c r="P2745" s="225"/>
      <c r="Q2745" s="225"/>
      <c r="R2745" s="225"/>
      <c r="S2745" s="225"/>
      <c r="T2745" s="225"/>
      <c r="U2745" s="225"/>
      <c r="V2745" s="225"/>
      <c r="W2745" s="225"/>
      <c r="X2745" s="225"/>
      <c r="Y2745" s="225"/>
      <c r="Z2745" s="225"/>
      <c r="AA2745" s="225"/>
      <c r="AB2745" s="225"/>
      <c r="AC2745" s="225"/>
      <c r="AD2745" s="226"/>
      <c r="AE2745" s="226"/>
      <c r="AF2745" s="227"/>
      <c r="AG2745" s="227"/>
      <c r="AH2745" s="50"/>
      <c r="AI2745" s="50"/>
      <c r="AJ2745" s="50"/>
      <c r="AK2745" s="50"/>
      <c r="AL2745" s="50"/>
      <c r="AM2745" s="50"/>
      <c r="AN2745" s="50"/>
      <c r="AO2745" s="50"/>
      <c r="AP2745" s="50"/>
      <c r="AQ2745" s="50"/>
      <c r="AR2745" s="50"/>
      <c r="AS2745" s="50"/>
      <c r="AT2745" s="50"/>
      <c r="AU2745" s="50"/>
      <c r="AV2745" s="50"/>
      <c r="AW2745" s="50"/>
      <c r="AX2745" s="50"/>
      <c r="AY2745" s="50"/>
      <c r="AZ2745" s="50"/>
      <c r="BA2745" s="50"/>
      <c r="BB2745" s="50"/>
      <c r="BC2745" s="50"/>
      <c r="BD2745" s="50"/>
      <c r="BE2745" s="50"/>
      <c r="BF2745" s="50"/>
      <c r="BG2745" s="50"/>
    </row>
    <row r="2746" spans="4:59" s="51" customFormat="1" x14ac:dyDescent="0.25">
      <c r="D2746" s="228"/>
      <c r="G2746" s="224"/>
      <c r="H2746" s="225"/>
      <c r="I2746" s="225"/>
      <c r="J2746" s="225"/>
      <c r="K2746" s="225"/>
      <c r="L2746" s="225"/>
      <c r="M2746" s="225"/>
      <c r="N2746" s="225"/>
      <c r="O2746" s="225"/>
      <c r="P2746" s="225"/>
      <c r="Q2746" s="225"/>
      <c r="R2746" s="225"/>
      <c r="S2746" s="225"/>
      <c r="T2746" s="225"/>
      <c r="U2746" s="225"/>
      <c r="V2746" s="225"/>
      <c r="W2746" s="225"/>
      <c r="X2746" s="225"/>
      <c r="Y2746" s="225"/>
      <c r="Z2746" s="225"/>
      <c r="AA2746" s="225"/>
      <c r="AB2746" s="225"/>
      <c r="AC2746" s="225"/>
      <c r="AD2746" s="226"/>
      <c r="AE2746" s="226"/>
      <c r="AF2746" s="227"/>
      <c r="AG2746" s="227"/>
      <c r="AH2746" s="50"/>
      <c r="AI2746" s="50"/>
      <c r="AJ2746" s="50"/>
      <c r="AK2746" s="50"/>
      <c r="AL2746" s="50"/>
      <c r="AM2746" s="50"/>
      <c r="AN2746" s="50"/>
      <c r="AO2746" s="50"/>
      <c r="AP2746" s="50"/>
      <c r="AQ2746" s="50"/>
      <c r="AR2746" s="50"/>
      <c r="AS2746" s="50"/>
      <c r="AT2746" s="50"/>
      <c r="AU2746" s="50"/>
      <c r="AV2746" s="50"/>
      <c r="AW2746" s="50"/>
      <c r="AX2746" s="50"/>
      <c r="AY2746" s="50"/>
      <c r="AZ2746" s="50"/>
      <c r="BA2746" s="50"/>
      <c r="BB2746" s="50"/>
      <c r="BC2746" s="50"/>
      <c r="BD2746" s="50"/>
      <c r="BE2746" s="50"/>
      <c r="BF2746" s="50"/>
      <c r="BG2746" s="50"/>
    </row>
    <row r="2747" spans="4:59" s="51" customFormat="1" x14ac:dyDescent="0.25">
      <c r="D2747" s="228"/>
      <c r="G2747" s="224"/>
      <c r="H2747" s="225"/>
      <c r="I2747" s="225"/>
      <c r="J2747" s="225"/>
      <c r="K2747" s="225"/>
      <c r="L2747" s="225"/>
      <c r="M2747" s="225"/>
      <c r="N2747" s="225"/>
      <c r="O2747" s="225"/>
      <c r="P2747" s="225"/>
      <c r="Q2747" s="225"/>
      <c r="R2747" s="225"/>
      <c r="S2747" s="225"/>
      <c r="T2747" s="225"/>
      <c r="U2747" s="225"/>
      <c r="V2747" s="225"/>
      <c r="W2747" s="225"/>
      <c r="X2747" s="225"/>
      <c r="Y2747" s="225"/>
      <c r="Z2747" s="225"/>
      <c r="AA2747" s="225"/>
      <c r="AB2747" s="225"/>
      <c r="AC2747" s="225"/>
      <c r="AD2747" s="226"/>
      <c r="AE2747" s="226"/>
      <c r="AF2747" s="227"/>
      <c r="AG2747" s="227"/>
      <c r="AH2747" s="50"/>
      <c r="AI2747" s="50"/>
      <c r="AJ2747" s="50"/>
      <c r="AK2747" s="50"/>
      <c r="AL2747" s="50"/>
      <c r="AM2747" s="50"/>
      <c r="AN2747" s="50"/>
      <c r="AO2747" s="50"/>
      <c r="AP2747" s="50"/>
      <c r="AQ2747" s="50"/>
      <c r="AR2747" s="50"/>
      <c r="AS2747" s="50"/>
      <c r="AT2747" s="50"/>
      <c r="AU2747" s="50"/>
      <c r="AV2747" s="50"/>
      <c r="AW2747" s="50"/>
      <c r="AX2747" s="50"/>
      <c r="AY2747" s="50"/>
      <c r="AZ2747" s="50"/>
      <c r="BA2747" s="50"/>
      <c r="BB2747" s="50"/>
      <c r="BC2747" s="50"/>
      <c r="BD2747" s="50"/>
      <c r="BE2747" s="50"/>
      <c r="BF2747" s="50"/>
      <c r="BG2747" s="50"/>
    </row>
    <row r="2748" spans="4:59" s="51" customFormat="1" x14ac:dyDescent="0.25">
      <c r="D2748" s="228"/>
      <c r="G2748" s="224"/>
      <c r="H2748" s="225"/>
      <c r="I2748" s="225"/>
      <c r="J2748" s="225"/>
      <c r="K2748" s="225"/>
      <c r="L2748" s="225"/>
      <c r="M2748" s="225"/>
      <c r="N2748" s="225"/>
      <c r="O2748" s="225"/>
      <c r="P2748" s="225"/>
      <c r="Q2748" s="225"/>
      <c r="R2748" s="225"/>
      <c r="S2748" s="225"/>
      <c r="T2748" s="225"/>
      <c r="U2748" s="225"/>
      <c r="V2748" s="225"/>
      <c r="W2748" s="225"/>
      <c r="X2748" s="225"/>
      <c r="Y2748" s="225"/>
      <c r="Z2748" s="225"/>
      <c r="AA2748" s="225"/>
      <c r="AB2748" s="225"/>
      <c r="AC2748" s="225"/>
      <c r="AD2748" s="226"/>
      <c r="AE2748" s="226"/>
      <c r="AF2748" s="227"/>
      <c r="AG2748" s="227"/>
      <c r="AH2748" s="50"/>
      <c r="AI2748" s="50"/>
      <c r="AJ2748" s="50"/>
      <c r="AK2748" s="50"/>
      <c r="AL2748" s="50"/>
      <c r="AM2748" s="50"/>
      <c r="AN2748" s="50"/>
      <c r="AO2748" s="50"/>
      <c r="AP2748" s="50"/>
      <c r="AQ2748" s="50"/>
      <c r="AR2748" s="50"/>
      <c r="AS2748" s="50"/>
      <c r="AT2748" s="50"/>
      <c r="AU2748" s="50"/>
      <c r="AV2748" s="50"/>
      <c r="AW2748" s="50"/>
      <c r="AX2748" s="50"/>
      <c r="AY2748" s="50"/>
      <c r="AZ2748" s="50"/>
      <c r="BA2748" s="50"/>
      <c r="BB2748" s="50"/>
      <c r="BC2748" s="50"/>
      <c r="BD2748" s="50"/>
      <c r="BE2748" s="50"/>
      <c r="BF2748" s="50"/>
      <c r="BG2748" s="50"/>
    </row>
    <row r="2749" spans="4:59" s="51" customFormat="1" x14ac:dyDescent="0.25">
      <c r="D2749" s="228"/>
      <c r="G2749" s="224"/>
      <c r="H2749" s="225"/>
      <c r="I2749" s="225"/>
      <c r="J2749" s="225"/>
      <c r="K2749" s="225"/>
      <c r="L2749" s="225"/>
      <c r="M2749" s="225"/>
      <c r="N2749" s="225"/>
      <c r="O2749" s="225"/>
      <c r="P2749" s="225"/>
      <c r="Q2749" s="225"/>
      <c r="R2749" s="225"/>
      <c r="S2749" s="225"/>
      <c r="T2749" s="225"/>
      <c r="U2749" s="225"/>
      <c r="V2749" s="225"/>
      <c r="W2749" s="225"/>
      <c r="X2749" s="225"/>
      <c r="Y2749" s="225"/>
      <c r="Z2749" s="225"/>
      <c r="AA2749" s="225"/>
      <c r="AB2749" s="225"/>
      <c r="AC2749" s="225"/>
      <c r="AD2749" s="226"/>
      <c r="AE2749" s="226"/>
      <c r="AF2749" s="227"/>
      <c r="AG2749" s="227"/>
      <c r="AH2749" s="50"/>
      <c r="AI2749" s="50"/>
      <c r="AJ2749" s="50"/>
      <c r="AK2749" s="50"/>
      <c r="AL2749" s="50"/>
      <c r="AM2749" s="50"/>
      <c r="AN2749" s="50"/>
      <c r="AO2749" s="50"/>
      <c r="AP2749" s="50"/>
      <c r="AQ2749" s="50"/>
      <c r="AR2749" s="50"/>
      <c r="AS2749" s="50"/>
      <c r="AT2749" s="50"/>
      <c r="AU2749" s="50"/>
      <c r="AV2749" s="50"/>
      <c r="AW2749" s="50"/>
      <c r="AX2749" s="50"/>
      <c r="AY2749" s="50"/>
      <c r="AZ2749" s="50"/>
      <c r="BA2749" s="50"/>
      <c r="BB2749" s="50"/>
      <c r="BC2749" s="50"/>
      <c r="BD2749" s="50"/>
      <c r="BE2749" s="50"/>
      <c r="BF2749" s="50"/>
      <c r="BG2749" s="50"/>
    </row>
    <row r="2750" spans="4:59" s="51" customFormat="1" x14ac:dyDescent="0.25">
      <c r="D2750" s="228"/>
      <c r="G2750" s="224"/>
      <c r="H2750" s="225"/>
      <c r="I2750" s="225"/>
      <c r="J2750" s="225"/>
      <c r="K2750" s="225"/>
      <c r="L2750" s="225"/>
      <c r="M2750" s="225"/>
      <c r="N2750" s="225"/>
      <c r="O2750" s="225"/>
      <c r="P2750" s="225"/>
      <c r="Q2750" s="225"/>
      <c r="R2750" s="225"/>
      <c r="S2750" s="225"/>
      <c r="T2750" s="225"/>
      <c r="U2750" s="225"/>
      <c r="V2750" s="225"/>
      <c r="W2750" s="225"/>
      <c r="X2750" s="225"/>
      <c r="Y2750" s="225"/>
      <c r="Z2750" s="225"/>
      <c r="AA2750" s="225"/>
      <c r="AB2750" s="225"/>
      <c r="AC2750" s="225"/>
      <c r="AD2750" s="226"/>
      <c r="AE2750" s="226"/>
      <c r="AF2750" s="227"/>
      <c r="AG2750" s="227"/>
      <c r="AH2750" s="50"/>
      <c r="AI2750" s="50"/>
      <c r="AJ2750" s="50"/>
      <c r="AK2750" s="50"/>
      <c r="AL2750" s="50"/>
      <c r="AM2750" s="50"/>
      <c r="AN2750" s="50"/>
      <c r="AO2750" s="50"/>
      <c r="AP2750" s="50"/>
      <c r="AQ2750" s="50"/>
      <c r="AR2750" s="50"/>
      <c r="AS2750" s="50"/>
      <c r="AT2750" s="50"/>
      <c r="AU2750" s="50"/>
      <c r="AV2750" s="50"/>
      <c r="AW2750" s="50"/>
      <c r="AX2750" s="50"/>
      <c r="AY2750" s="50"/>
      <c r="AZ2750" s="50"/>
      <c r="BA2750" s="50"/>
      <c r="BB2750" s="50"/>
      <c r="BC2750" s="50"/>
      <c r="BD2750" s="50"/>
      <c r="BE2750" s="50"/>
      <c r="BF2750" s="50"/>
      <c r="BG2750" s="50"/>
    </row>
    <row r="2751" spans="4:59" s="51" customFormat="1" x14ac:dyDescent="0.25">
      <c r="D2751" s="228"/>
      <c r="G2751" s="224"/>
      <c r="H2751" s="225"/>
      <c r="I2751" s="225"/>
      <c r="J2751" s="225"/>
      <c r="K2751" s="225"/>
      <c r="L2751" s="225"/>
      <c r="M2751" s="225"/>
      <c r="N2751" s="225"/>
      <c r="O2751" s="225"/>
      <c r="P2751" s="225"/>
      <c r="Q2751" s="225"/>
      <c r="R2751" s="225"/>
      <c r="S2751" s="225"/>
      <c r="T2751" s="225"/>
      <c r="U2751" s="225"/>
      <c r="V2751" s="225"/>
      <c r="W2751" s="225"/>
      <c r="X2751" s="225"/>
      <c r="Y2751" s="225"/>
      <c r="Z2751" s="225"/>
      <c r="AA2751" s="225"/>
      <c r="AB2751" s="225"/>
      <c r="AC2751" s="225"/>
      <c r="AD2751" s="226"/>
      <c r="AE2751" s="226"/>
      <c r="AF2751" s="227"/>
      <c r="AG2751" s="227"/>
      <c r="AH2751" s="50"/>
      <c r="AI2751" s="50"/>
      <c r="AJ2751" s="50"/>
      <c r="AK2751" s="50"/>
      <c r="AL2751" s="50"/>
      <c r="AM2751" s="50"/>
      <c r="AN2751" s="50"/>
      <c r="AO2751" s="50"/>
      <c r="AP2751" s="50"/>
      <c r="AQ2751" s="50"/>
      <c r="AR2751" s="50"/>
      <c r="AS2751" s="50"/>
      <c r="AT2751" s="50"/>
      <c r="AU2751" s="50"/>
      <c r="AV2751" s="50"/>
      <c r="AW2751" s="50"/>
      <c r="AX2751" s="50"/>
      <c r="AY2751" s="50"/>
      <c r="AZ2751" s="50"/>
      <c r="BA2751" s="50"/>
      <c r="BB2751" s="50"/>
      <c r="BC2751" s="50"/>
      <c r="BD2751" s="50"/>
      <c r="BE2751" s="50"/>
      <c r="BF2751" s="50"/>
      <c r="BG2751" s="50"/>
    </row>
    <row r="2752" spans="4:59" s="51" customFormat="1" x14ac:dyDescent="0.25">
      <c r="D2752" s="228"/>
      <c r="G2752" s="224"/>
      <c r="H2752" s="225"/>
      <c r="I2752" s="225"/>
      <c r="J2752" s="225"/>
      <c r="K2752" s="225"/>
      <c r="L2752" s="225"/>
      <c r="M2752" s="225"/>
      <c r="N2752" s="225"/>
      <c r="O2752" s="225"/>
      <c r="P2752" s="225"/>
      <c r="Q2752" s="225"/>
      <c r="R2752" s="225"/>
      <c r="S2752" s="225"/>
      <c r="T2752" s="225"/>
      <c r="U2752" s="225"/>
      <c r="V2752" s="225"/>
      <c r="W2752" s="225"/>
      <c r="X2752" s="225"/>
      <c r="Y2752" s="225"/>
      <c r="Z2752" s="225"/>
      <c r="AA2752" s="225"/>
      <c r="AB2752" s="225"/>
      <c r="AC2752" s="225"/>
      <c r="AD2752" s="226"/>
      <c r="AE2752" s="226"/>
      <c r="AF2752" s="227"/>
      <c r="AG2752" s="227"/>
      <c r="AH2752" s="50"/>
      <c r="AI2752" s="50"/>
      <c r="AJ2752" s="50"/>
      <c r="AK2752" s="50"/>
      <c r="AL2752" s="50"/>
      <c r="AM2752" s="50"/>
      <c r="AN2752" s="50"/>
      <c r="AO2752" s="50"/>
      <c r="AP2752" s="50"/>
      <c r="AQ2752" s="50"/>
      <c r="AR2752" s="50"/>
      <c r="AS2752" s="50"/>
      <c r="AT2752" s="50"/>
      <c r="AU2752" s="50"/>
      <c r="AV2752" s="50"/>
      <c r="AW2752" s="50"/>
      <c r="AX2752" s="50"/>
      <c r="AY2752" s="50"/>
      <c r="AZ2752" s="50"/>
      <c r="BA2752" s="50"/>
      <c r="BB2752" s="50"/>
      <c r="BC2752" s="50"/>
      <c r="BD2752" s="50"/>
      <c r="BE2752" s="50"/>
      <c r="BF2752" s="50"/>
      <c r="BG2752" s="50"/>
    </row>
    <row r="2753" spans="4:59" s="51" customFormat="1" x14ac:dyDescent="0.25">
      <c r="D2753" s="228"/>
      <c r="G2753" s="224"/>
      <c r="H2753" s="225"/>
      <c r="I2753" s="225"/>
      <c r="J2753" s="225"/>
      <c r="K2753" s="225"/>
      <c r="L2753" s="225"/>
      <c r="M2753" s="225"/>
      <c r="N2753" s="225"/>
      <c r="O2753" s="225"/>
      <c r="P2753" s="225"/>
      <c r="Q2753" s="225"/>
      <c r="R2753" s="225"/>
      <c r="S2753" s="225"/>
      <c r="T2753" s="225"/>
      <c r="U2753" s="225"/>
      <c r="V2753" s="225"/>
      <c r="W2753" s="225"/>
      <c r="X2753" s="225"/>
      <c r="Y2753" s="225"/>
      <c r="Z2753" s="225"/>
      <c r="AA2753" s="225"/>
      <c r="AB2753" s="225"/>
      <c r="AC2753" s="225"/>
      <c r="AD2753" s="226"/>
      <c r="AE2753" s="226"/>
      <c r="AF2753" s="227"/>
      <c r="AG2753" s="227"/>
      <c r="AH2753" s="50"/>
      <c r="AI2753" s="50"/>
      <c r="AJ2753" s="50"/>
      <c r="AK2753" s="50"/>
      <c r="AL2753" s="50"/>
      <c r="AM2753" s="50"/>
      <c r="AN2753" s="50"/>
      <c r="AO2753" s="50"/>
      <c r="AP2753" s="50"/>
      <c r="AQ2753" s="50"/>
      <c r="AR2753" s="50"/>
      <c r="AS2753" s="50"/>
      <c r="AT2753" s="50"/>
      <c r="AU2753" s="50"/>
      <c r="AV2753" s="50"/>
      <c r="AW2753" s="50"/>
      <c r="AX2753" s="50"/>
      <c r="AY2753" s="50"/>
      <c r="AZ2753" s="50"/>
      <c r="BA2753" s="50"/>
      <c r="BB2753" s="50"/>
      <c r="BC2753" s="50"/>
      <c r="BD2753" s="50"/>
      <c r="BE2753" s="50"/>
      <c r="BF2753" s="50"/>
      <c r="BG2753" s="50"/>
    </row>
    <row r="2754" spans="4:59" s="51" customFormat="1" x14ac:dyDescent="0.25">
      <c r="D2754" s="228"/>
      <c r="G2754" s="224"/>
      <c r="H2754" s="225"/>
      <c r="I2754" s="225"/>
      <c r="J2754" s="225"/>
      <c r="K2754" s="225"/>
      <c r="L2754" s="225"/>
      <c r="M2754" s="225"/>
      <c r="N2754" s="225"/>
      <c r="O2754" s="225"/>
      <c r="P2754" s="225"/>
      <c r="Q2754" s="225"/>
      <c r="R2754" s="225"/>
      <c r="S2754" s="225"/>
      <c r="T2754" s="225"/>
      <c r="U2754" s="225"/>
      <c r="V2754" s="225"/>
      <c r="W2754" s="225"/>
      <c r="X2754" s="225"/>
      <c r="Y2754" s="225"/>
      <c r="Z2754" s="225"/>
      <c r="AA2754" s="225"/>
      <c r="AB2754" s="225"/>
      <c r="AC2754" s="225"/>
      <c r="AD2754" s="226"/>
      <c r="AE2754" s="226"/>
      <c r="AF2754" s="227"/>
      <c r="AG2754" s="227"/>
      <c r="AH2754" s="50"/>
      <c r="AI2754" s="50"/>
      <c r="AJ2754" s="50"/>
      <c r="AK2754" s="50"/>
      <c r="AL2754" s="50"/>
      <c r="AM2754" s="50"/>
      <c r="AN2754" s="50"/>
      <c r="AO2754" s="50"/>
      <c r="AP2754" s="50"/>
      <c r="AQ2754" s="50"/>
      <c r="AR2754" s="50"/>
      <c r="AS2754" s="50"/>
      <c r="AT2754" s="50"/>
      <c r="AU2754" s="50"/>
      <c r="AV2754" s="50"/>
      <c r="AW2754" s="50"/>
      <c r="AX2754" s="50"/>
      <c r="AY2754" s="50"/>
      <c r="AZ2754" s="50"/>
      <c r="BA2754" s="50"/>
      <c r="BB2754" s="50"/>
      <c r="BC2754" s="50"/>
      <c r="BD2754" s="50"/>
      <c r="BE2754" s="50"/>
      <c r="BF2754" s="50"/>
      <c r="BG2754" s="50"/>
    </row>
    <row r="2755" spans="4:59" s="51" customFormat="1" x14ac:dyDescent="0.25">
      <c r="D2755" s="228"/>
      <c r="G2755" s="224"/>
      <c r="H2755" s="225"/>
      <c r="I2755" s="225"/>
      <c r="J2755" s="225"/>
      <c r="K2755" s="225"/>
      <c r="L2755" s="225"/>
      <c r="M2755" s="225"/>
      <c r="N2755" s="225"/>
      <c r="O2755" s="225"/>
      <c r="P2755" s="225"/>
      <c r="Q2755" s="225"/>
      <c r="R2755" s="225"/>
      <c r="S2755" s="225"/>
      <c r="T2755" s="225"/>
      <c r="U2755" s="225"/>
      <c r="V2755" s="225"/>
      <c r="W2755" s="225"/>
      <c r="X2755" s="225"/>
      <c r="Y2755" s="225"/>
      <c r="Z2755" s="225"/>
      <c r="AA2755" s="225"/>
      <c r="AB2755" s="225"/>
      <c r="AC2755" s="225"/>
      <c r="AD2755" s="226"/>
      <c r="AE2755" s="226"/>
      <c r="AF2755" s="227"/>
      <c r="AG2755" s="227"/>
      <c r="AH2755" s="50"/>
      <c r="AI2755" s="50"/>
      <c r="AJ2755" s="50"/>
      <c r="AK2755" s="50"/>
      <c r="AL2755" s="50"/>
      <c r="AM2755" s="50"/>
      <c r="AN2755" s="50"/>
      <c r="AO2755" s="50"/>
      <c r="AP2755" s="50"/>
      <c r="AQ2755" s="50"/>
      <c r="AR2755" s="50"/>
      <c r="AS2755" s="50"/>
      <c r="AT2755" s="50"/>
      <c r="AU2755" s="50"/>
      <c r="AV2755" s="50"/>
      <c r="AW2755" s="50"/>
      <c r="AX2755" s="50"/>
      <c r="AY2755" s="50"/>
      <c r="AZ2755" s="50"/>
      <c r="BA2755" s="50"/>
      <c r="BB2755" s="50"/>
      <c r="BC2755" s="50"/>
      <c r="BD2755" s="50"/>
      <c r="BE2755" s="50"/>
      <c r="BF2755" s="50"/>
      <c r="BG2755" s="50"/>
    </row>
    <row r="2756" spans="4:59" s="51" customFormat="1" x14ac:dyDescent="0.25">
      <c r="D2756" s="228"/>
      <c r="G2756" s="224"/>
      <c r="H2756" s="225"/>
      <c r="I2756" s="225"/>
      <c r="J2756" s="225"/>
      <c r="K2756" s="225"/>
      <c r="L2756" s="225"/>
      <c r="M2756" s="225"/>
      <c r="N2756" s="225"/>
      <c r="O2756" s="225"/>
      <c r="P2756" s="225"/>
      <c r="Q2756" s="225"/>
      <c r="R2756" s="225"/>
      <c r="S2756" s="225"/>
      <c r="T2756" s="225"/>
      <c r="U2756" s="225"/>
      <c r="V2756" s="225"/>
      <c r="W2756" s="225"/>
      <c r="X2756" s="225"/>
      <c r="Y2756" s="225"/>
      <c r="Z2756" s="225"/>
      <c r="AA2756" s="225"/>
      <c r="AB2756" s="225"/>
      <c r="AC2756" s="225"/>
      <c r="AD2756" s="226"/>
      <c r="AE2756" s="226"/>
      <c r="AF2756" s="227"/>
      <c r="AG2756" s="227"/>
      <c r="AH2756" s="50"/>
      <c r="AI2756" s="50"/>
      <c r="AJ2756" s="50"/>
      <c r="AK2756" s="50"/>
      <c r="AL2756" s="50"/>
      <c r="AM2756" s="50"/>
      <c r="AN2756" s="50"/>
      <c r="AO2756" s="50"/>
      <c r="AP2756" s="50"/>
      <c r="AQ2756" s="50"/>
      <c r="AR2756" s="50"/>
      <c r="AS2756" s="50"/>
      <c r="AT2756" s="50"/>
      <c r="AU2756" s="50"/>
      <c r="AV2756" s="50"/>
      <c r="AW2756" s="50"/>
      <c r="AX2756" s="50"/>
      <c r="AY2756" s="50"/>
      <c r="AZ2756" s="50"/>
      <c r="BA2756" s="50"/>
      <c r="BB2756" s="50"/>
      <c r="BC2756" s="50"/>
      <c r="BD2756" s="50"/>
      <c r="BE2756" s="50"/>
      <c r="BF2756" s="50"/>
      <c r="BG2756" s="50"/>
    </row>
    <row r="2757" spans="4:59" s="51" customFormat="1" x14ac:dyDescent="0.25">
      <c r="D2757" s="228"/>
      <c r="G2757" s="224"/>
      <c r="H2757" s="225"/>
      <c r="I2757" s="225"/>
      <c r="J2757" s="225"/>
      <c r="K2757" s="225"/>
      <c r="L2757" s="225"/>
      <c r="M2757" s="225"/>
      <c r="N2757" s="225"/>
      <c r="O2757" s="225"/>
      <c r="P2757" s="225"/>
      <c r="Q2757" s="225"/>
      <c r="R2757" s="225"/>
      <c r="S2757" s="225"/>
      <c r="T2757" s="225"/>
      <c r="U2757" s="225"/>
      <c r="V2757" s="225"/>
      <c r="W2757" s="225"/>
      <c r="X2757" s="225"/>
      <c r="Y2757" s="225"/>
      <c r="Z2757" s="225"/>
      <c r="AA2757" s="225"/>
      <c r="AB2757" s="225"/>
      <c r="AC2757" s="225"/>
      <c r="AD2757" s="226"/>
      <c r="AE2757" s="226"/>
      <c r="AF2757" s="227"/>
      <c r="AG2757" s="227"/>
      <c r="AH2757" s="50"/>
      <c r="AI2757" s="50"/>
      <c r="AJ2757" s="50"/>
      <c r="AK2757" s="50"/>
      <c r="AL2757" s="50"/>
      <c r="AM2757" s="50"/>
      <c r="AN2757" s="50"/>
      <c r="AO2757" s="50"/>
      <c r="AP2757" s="50"/>
      <c r="AQ2757" s="50"/>
      <c r="AR2757" s="50"/>
      <c r="AS2757" s="50"/>
      <c r="AT2757" s="50"/>
      <c r="AU2757" s="50"/>
      <c r="AV2757" s="50"/>
      <c r="AW2757" s="50"/>
      <c r="AX2757" s="50"/>
      <c r="AY2757" s="50"/>
      <c r="AZ2757" s="50"/>
      <c r="BA2757" s="50"/>
      <c r="BB2757" s="50"/>
      <c r="BC2757" s="50"/>
      <c r="BD2757" s="50"/>
      <c r="BE2757" s="50"/>
      <c r="BF2757" s="50"/>
      <c r="BG2757" s="50"/>
    </row>
    <row r="2758" spans="4:59" s="51" customFormat="1" x14ac:dyDescent="0.25">
      <c r="D2758" s="228"/>
      <c r="G2758" s="224"/>
      <c r="H2758" s="225"/>
      <c r="I2758" s="225"/>
      <c r="J2758" s="225"/>
      <c r="K2758" s="225"/>
      <c r="L2758" s="225"/>
      <c r="M2758" s="225"/>
      <c r="N2758" s="225"/>
      <c r="O2758" s="225"/>
      <c r="P2758" s="225"/>
      <c r="Q2758" s="225"/>
      <c r="R2758" s="225"/>
      <c r="S2758" s="225"/>
      <c r="T2758" s="225"/>
      <c r="U2758" s="225"/>
      <c r="V2758" s="225"/>
      <c r="W2758" s="225"/>
      <c r="X2758" s="225"/>
      <c r="Y2758" s="225"/>
      <c r="Z2758" s="225"/>
      <c r="AA2758" s="225"/>
      <c r="AB2758" s="225"/>
      <c r="AC2758" s="225"/>
      <c r="AD2758" s="226"/>
      <c r="AE2758" s="226"/>
      <c r="AF2758" s="227"/>
      <c r="AG2758" s="227"/>
      <c r="AH2758" s="50"/>
      <c r="AI2758" s="50"/>
      <c r="AJ2758" s="50"/>
      <c r="AK2758" s="50"/>
      <c r="AL2758" s="50"/>
      <c r="AM2758" s="50"/>
      <c r="AN2758" s="50"/>
      <c r="AO2758" s="50"/>
      <c r="AP2758" s="50"/>
      <c r="AQ2758" s="50"/>
      <c r="AR2758" s="50"/>
      <c r="AS2758" s="50"/>
      <c r="AT2758" s="50"/>
      <c r="AU2758" s="50"/>
      <c r="AV2758" s="50"/>
      <c r="AW2758" s="50"/>
      <c r="AX2758" s="50"/>
      <c r="AY2758" s="50"/>
      <c r="AZ2758" s="50"/>
      <c r="BA2758" s="50"/>
      <c r="BB2758" s="50"/>
      <c r="BC2758" s="50"/>
      <c r="BD2758" s="50"/>
      <c r="BE2758" s="50"/>
      <c r="BF2758" s="50"/>
      <c r="BG2758" s="50"/>
    </row>
    <row r="2759" spans="4:59" s="51" customFormat="1" x14ac:dyDescent="0.25">
      <c r="D2759" s="228"/>
      <c r="G2759" s="224"/>
      <c r="H2759" s="225"/>
      <c r="I2759" s="225"/>
      <c r="J2759" s="225"/>
      <c r="K2759" s="225"/>
      <c r="L2759" s="225"/>
      <c r="M2759" s="225"/>
      <c r="N2759" s="225"/>
      <c r="O2759" s="225"/>
      <c r="P2759" s="225"/>
      <c r="Q2759" s="225"/>
      <c r="R2759" s="225"/>
      <c r="S2759" s="225"/>
      <c r="T2759" s="225"/>
      <c r="U2759" s="225"/>
      <c r="V2759" s="225"/>
      <c r="W2759" s="225"/>
      <c r="X2759" s="225"/>
      <c r="Y2759" s="225"/>
      <c r="Z2759" s="225"/>
      <c r="AA2759" s="225"/>
      <c r="AB2759" s="225"/>
      <c r="AC2759" s="225"/>
      <c r="AD2759" s="226"/>
      <c r="AE2759" s="226"/>
      <c r="AF2759" s="227"/>
      <c r="AG2759" s="227"/>
      <c r="AH2759" s="50"/>
      <c r="AI2759" s="50"/>
      <c r="AJ2759" s="50"/>
      <c r="AK2759" s="50"/>
      <c r="AL2759" s="50"/>
      <c r="AM2759" s="50"/>
      <c r="AN2759" s="50"/>
      <c r="AO2759" s="50"/>
      <c r="AP2759" s="50"/>
      <c r="AQ2759" s="50"/>
      <c r="AR2759" s="50"/>
      <c r="AS2759" s="50"/>
      <c r="AT2759" s="50"/>
      <c r="AU2759" s="50"/>
      <c r="AV2759" s="50"/>
      <c r="AW2759" s="50"/>
      <c r="AX2759" s="50"/>
      <c r="AY2759" s="50"/>
      <c r="AZ2759" s="50"/>
      <c r="BA2759" s="50"/>
      <c r="BB2759" s="50"/>
      <c r="BC2759" s="50"/>
      <c r="BD2759" s="50"/>
      <c r="BE2759" s="50"/>
      <c r="BF2759" s="50"/>
      <c r="BG2759" s="50"/>
    </row>
    <row r="2760" spans="4:59" s="51" customFormat="1" x14ac:dyDescent="0.25">
      <c r="D2760" s="228"/>
      <c r="G2760" s="224"/>
      <c r="H2760" s="225"/>
      <c r="I2760" s="225"/>
      <c r="J2760" s="225"/>
      <c r="K2760" s="225"/>
      <c r="L2760" s="225"/>
      <c r="M2760" s="225"/>
      <c r="N2760" s="225"/>
      <c r="O2760" s="225"/>
      <c r="P2760" s="225"/>
      <c r="Q2760" s="225"/>
      <c r="R2760" s="225"/>
      <c r="S2760" s="225"/>
      <c r="T2760" s="225"/>
      <c r="U2760" s="225"/>
      <c r="V2760" s="225"/>
      <c r="W2760" s="225"/>
      <c r="X2760" s="225"/>
      <c r="Y2760" s="225"/>
      <c r="Z2760" s="225"/>
      <c r="AA2760" s="225"/>
      <c r="AB2760" s="225"/>
      <c r="AC2760" s="225"/>
      <c r="AD2760" s="226"/>
      <c r="AE2760" s="226"/>
      <c r="AF2760" s="227"/>
      <c r="AG2760" s="227"/>
      <c r="AH2760" s="50"/>
      <c r="AI2760" s="50"/>
      <c r="AJ2760" s="50"/>
      <c r="AK2760" s="50"/>
      <c r="AL2760" s="50"/>
      <c r="AM2760" s="50"/>
      <c r="AN2760" s="50"/>
      <c r="AO2760" s="50"/>
      <c r="AP2760" s="50"/>
      <c r="AQ2760" s="50"/>
      <c r="AR2760" s="50"/>
      <c r="AS2760" s="50"/>
      <c r="AT2760" s="50"/>
      <c r="AU2760" s="50"/>
      <c r="AV2760" s="50"/>
      <c r="AW2760" s="50"/>
      <c r="AX2760" s="50"/>
      <c r="AY2760" s="50"/>
      <c r="AZ2760" s="50"/>
      <c r="BA2760" s="50"/>
      <c r="BB2760" s="50"/>
      <c r="BC2760" s="50"/>
      <c r="BD2760" s="50"/>
      <c r="BE2760" s="50"/>
      <c r="BF2760" s="50"/>
      <c r="BG2760" s="50"/>
    </row>
    <row r="2761" spans="4:59" s="51" customFormat="1" x14ac:dyDescent="0.25">
      <c r="D2761" s="228"/>
      <c r="G2761" s="224"/>
      <c r="H2761" s="225"/>
      <c r="I2761" s="225"/>
      <c r="J2761" s="225"/>
      <c r="K2761" s="225"/>
      <c r="L2761" s="225"/>
      <c r="M2761" s="225"/>
      <c r="N2761" s="225"/>
      <c r="O2761" s="225"/>
      <c r="P2761" s="225"/>
      <c r="Q2761" s="225"/>
      <c r="R2761" s="225"/>
      <c r="S2761" s="225"/>
      <c r="T2761" s="225"/>
      <c r="U2761" s="225"/>
      <c r="V2761" s="225"/>
      <c r="W2761" s="225"/>
      <c r="X2761" s="225"/>
      <c r="Y2761" s="225"/>
      <c r="Z2761" s="225"/>
      <c r="AA2761" s="225"/>
      <c r="AB2761" s="225"/>
      <c r="AC2761" s="225"/>
      <c r="AD2761" s="226"/>
      <c r="AE2761" s="226"/>
      <c r="AF2761" s="227"/>
      <c r="AG2761" s="227"/>
      <c r="AH2761" s="50"/>
      <c r="AI2761" s="50"/>
      <c r="AJ2761" s="50"/>
      <c r="AK2761" s="50"/>
      <c r="AL2761" s="50"/>
      <c r="AM2761" s="50"/>
      <c r="AN2761" s="50"/>
      <c r="AO2761" s="50"/>
      <c r="AP2761" s="50"/>
      <c r="AQ2761" s="50"/>
      <c r="AR2761" s="50"/>
      <c r="AS2761" s="50"/>
      <c r="AT2761" s="50"/>
      <c r="AU2761" s="50"/>
      <c r="AV2761" s="50"/>
      <c r="AW2761" s="50"/>
      <c r="AX2761" s="50"/>
      <c r="AY2761" s="50"/>
      <c r="AZ2761" s="50"/>
      <c r="BA2761" s="50"/>
      <c r="BB2761" s="50"/>
      <c r="BC2761" s="50"/>
      <c r="BD2761" s="50"/>
      <c r="BE2761" s="50"/>
      <c r="BF2761" s="50"/>
      <c r="BG2761" s="50"/>
    </row>
    <row r="2762" spans="4:59" s="51" customFormat="1" x14ac:dyDescent="0.25">
      <c r="D2762" s="228"/>
      <c r="G2762" s="224"/>
      <c r="H2762" s="225"/>
      <c r="I2762" s="225"/>
      <c r="J2762" s="225"/>
      <c r="K2762" s="225"/>
      <c r="L2762" s="225"/>
      <c r="M2762" s="225"/>
      <c r="N2762" s="225"/>
      <c r="O2762" s="225"/>
      <c r="P2762" s="225"/>
      <c r="Q2762" s="225"/>
      <c r="R2762" s="225"/>
      <c r="S2762" s="225"/>
      <c r="T2762" s="225"/>
      <c r="U2762" s="225"/>
      <c r="V2762" s="225"/>
      <c r="W2762" s="225"/>
      <c r="X2762" s="225"/>
      <c r="Y2762" s="225"/>
      <c r="Z2762" s="225"/>
      <c r="AA2762" s="225"/>
      <c r="AB2762" s="225"/>
      <c r="AC2762" s="225"/>
      <c r="AD2762" s="226"/>
      <c r="AE2762" s="226"/>
      <c r="AF2762" s="227"/>
      <c r="AG2762" s="227"/>
      <c r="AH2762" s="50"/>
      <c r="AI2762" s="50"/>
      <c r="AJ2762" s="50"/>
      <c r="AK2762" s="50"/>
      <c r="AL2762" s="50"/>
      <c r="AM2762" s="50"/>
      <c r="AN2762" s="50"/>
      <c r="AO2762" s="50"/>
      <c r="AP2762" s="50"/>
      <c r="AQ2762" s="50"/>
      <c r="AR2762" s="50"/>
      <c r="AS2762" s="50"/>
      <c r="AT2762" s="50"/>
      <c r="AU2762" s="50"/>
      <c r="AV2762" s="50"/>
      <c r="AW2762" s="50"/>
      <c r="AX2762" s="50"/>
      <c r="AY2762" s="50"/>
      <c r="AZ2762" s="50"/>
      <c r="BA2762" s="50"/>
      <c r="BB2762" s="50"/>
      <c r="BC2762" s="50"/>
      <c r="BD2762" s="50"/>
      <c r="BE2762" s="50"/>
      <c r="BF2762" s="50"/>
      <c r="BG2762" s="50"/>
    </row>
    <row r="2763" spans="4:59" s="51" customFormat="1" x14ac:dyDescent="0.25">
      <c r="D2763" s="228"/>
      <c r="G2763" s="224"/>
      <c r="H2763" s="225"/>
      <c r="I2763" s="225"/>
      <c r="J2763" s="225"/>
      <c r="K2763" s="225"/>
      <c r="L2763" s="225"/>
      <c r="M2763" s="225"/>
      <c r="N2763" s="225"/>
      <c r="O2763" s="225"/>
      <c r="P2763" s="225"/>
      <c r="Q2763" s="225"/>
      <c r="R2763" s="225"/>
      <c r="S2763" s="225"/>
      <c r="T2763" s="225"/>
      <c r="U2763" s="225"/>
      <c r="V2763" s="225"/>
      <c r="W2763" s="225"/>
      <c r="X2763" s="225"/>
      <c r="Y2763" s="225"/>
      <c r="Z2763" s="225"/>
      <c r="AA2763" s="225"/>
      <c r="AB2763" s="225"/>
      <c r="AC2763" s="225"/>
      <c r="AD2763" s="226"/>
      <c r="AE2763" s="226"/>
      <c r="AF2763" s="227"/>
      <c r="AG2763" s="227"/>
      <c r="AH2763" s="50"/>
      <c r="AI2763" s="50"/>
      <c r="AJ2763" s="50"/>
      <c r="AK2763" s="50"/>
      <c r="AL2763" s="50"/>
      <c r="AM2763" s="50"/>
      <c r="AN2763" s="50"/>
      <c r="AO2763" s="50"/>
      <c r="AP2763" s="50"/>
      <c r="AQ2763" s="50"/>
      <c r="AR2763" s="50"/>
      <c r="AS2763" s="50"/>
      <c r="AT2763" s="50"/>
      <c r="AU2763" s="50"/>
      <c r="AV2763" s="50"/>
      <c r="AW2763" s="50"/>
      <c r="AX2763" s="50"/>
      <c r="AY2763" s="50"/>
      <c r="AZ2763" s="50"/>
      <c r="BA2763" s="50"/>
      <c r="BB2763" s="50"/>
      <c r="BC2763" s="50"/>
      <c r="BD2763" s="50"/>
      <c r="BE2763" s="50"/>
      <c r="BF2763" s="50"/>
      <c r="BG2763" s="50"/>
    </row>
    <row r="2764" spans="4:59" s="51" customFormat="1" x14ac:dyDescent="0.25">
      <c r="D2764" s="228"/>
      <c r="G2764" s="224"/>
      <c r="H2764" s="225"/>
      <c r="I2764" s="225"/>
      <c r="J2764" s="225"/>
      <c r="K2764" s="225"/>
      <c r="L2764" s="225"/>
      <c r="M2764" s="225"/>
      <c r="N2764" s="225"/>
      <c r="O2764" s="225"/>
      <c r="P2764" s="225"/>
      <c r="Q2764" s="225"/>
      <c r="R2764" s="225"/>
      <c r="S2764" s="225"/>
      <c r="T2764" s="225"/>
      <c r="U2764" s="225"/>
      <c r="V2764" s="225"/>
      <c r="W2764" s="225"/>
      <c r="X2764" s="225"/>
      <c r="Y2764" s="225"/>
      <c r="Z2764" s="225"/>
      <c r="AA2764" s="225"/>
      <c r="AB2764" s="225"/>
      <c r="AC2764" s="225"/>
      <c r="AD2764" s="226"/>
      <c r="AE2764" s="226"/>
      <c r="AF2764" s="227"/>
      <c r="AG2764" s="227"/>
      <c r="AH2764" s="50"/>
      <c r="AI2764" s="50"/>
      <c r="AJ2764" s="50"/>
      <c r="AK2764" s="50"/>
      <c r="AL2764" s="50"/>
      <c r="AM2764" s="50"/>
      <c r="AN2764" s="50"/>
      <c r="AO2764" s="50"/>
      <c r="AP2764" s="50"/>
      <c r="AQ2764" s="50"/>
      <c r="AR2764" s="50"/>
      <c r="AS2764" s="50"/>
      <c r="AT2764" s="50"/>
      <c r="AU2764" s="50"/>
      <c r="AV2764" s="50"/>
      <c r="AW2764" s="50"/>
      <c r="AX2764" s="50"/>
      <c r="AY2764" s="50"/>
      <c r="AZ2764" s="50"/>
      <c r="BA2764" s="50"/>
      <c r="BB2764" s="50"/>
      <c r="BC2764" s="50"/>
      <c r="BD2764" s="50"/>
      <c r="BE2764" s="50"/>
      <c r="BF2764" s="50"/>
      <c r="BG2764" s="50"/>
    </row>
    <row r="2765" spans="4:59" s="51" customFormat="1" x14ac:dyDescent="0.25">
      <c r="D2765" s="228"/>
      <c r="G2765" s="224"/>
      <c r="H2765" s="225"/>
      <c r="I2765" s="225"/>
      <c r="J2765" s="225"/>
      <c r="K2765" s="225"/>
      <c r="L2765" s="225"/>
      <c r="M2765" s="225"/>
      <c r="N2765" s="225"/>
      <c r="O2765" s="225"/>
      <c r="P2765" s="225"/>
      <c r="Q2765" s="225"/>
      <c r="R2765" s="225"/>
      <c r="S2765" s="225"/>
      <c r="T2765" s="225"/>
      <c r="U2765" s="225"/>
      <c r="V2765" s="225"/>
      <c r="W2765" s="225"/>
      <c r="X2765" s="225"/>
      <c r="Y2765" s="225"/>
      <c r="Z2765" s="225"/>
      <c r="AA2765" s="225"/>
      <c r="AB2765" s="225"/>
      <c r="AC2765" s="225"/>
      <c r="AD2765" s="226"/>
      <c r="AE2765" s="226"/>
      <c r="AF2765" s="227"/>
      <c r="AG2765" s="227"/>
      <c r="AH2765" s="50"/>
      <c r="AI2765" s="50"/>
      <c r="AJ2765" s="50"/>
      <c r="AK2765" s="50"/>
      <c r="AL2765" s="50"/>
      <c r="AM2765" s="50"/>
      <c r="AN2765" s="50"/>
      <c r="AO2765" s="50"/>
      <c r="AP2765" s="50"/>
      <c r="AQ2765" s="50"/>
      <c r="AR2765" s="50"/>
      <c r="AS2765" s="50"/>
      <c r="AT2765" s="50"/>
      <c r="AU2765" s="50"/>
      <c r="AV2765" s="50"/>
      <c r="AW2765" s="50"/>
      <c r="AX2765" s="50"/>
      <c r="AY2765" s="50"/>
      <c r="AZ2765" s="50"/>
      <c r="BA2765" s="50"/>
      <c r="BB2765" s="50"/>
      <c r="BC2765" s="50"/>
      <c r="BD2765" s="50"/>
      <c r="BE2765" s="50"/>
      <c r="BF2765" s="50"/>
      <c r="BG2765" s="50"/>
    </row>
    <row r="2766" spans="4:59" s="51" customFormat="1" x14ac:dyDescent="0.25">
      <c r="D2766" s="228"/>
      <c r="G2766" s="224"/>
      <c r="H2766" s="225"/>
      <c r="I2766" s="225"/>
      <c r="J2766" s="225"/>
      <c r="K2766" s="225"/>
      <c r="L2766" s="225"/>
      <c r="M2766" s="225"/>
      <c r="N2766" s="225"/>
      <c r="O2766" s="225"/>
      <c r="P2766" s="225"/>
      <c r="Q2766" s="225"/>
      <c r="R2766" s="225"/>
      <c r="S2766" s="225"/>
      <c r="T2766" s="225"/>
      <c r="U2766" s="225"/>
      <c r="V2766" s="225"/>
      <c r="W2766" s="225"/>
      <c r="X2766" s="225"/>
      <c r="Y2766" s="225"/>
      <c r="Z2766" s="225"/>
      <c r="AA2766" s="225"/>
      <c r="AB2766" s="225"/>
      <c r="AC2766" s="225"/>
      <c r="AD2766" s="226"/>
      <c r="AE2766" s="226"/>
      <c r="AF2766" s="227"/>
      <c r="AG2766" s="227"/>
      <c r="AH2766" s="50"/>
      <c r="AI2766" s="50"/>
      <c r="AJ2766" s="50"/>
      <c r="AK2766" s="50"/>
      <c r="AL2766" s="50"/>
      <c r="AM2766" s="50"/>
      <c r="AN2766" s="50"/>
      <c r="AO2766" s="50"/>
      <c r="AP2766" s="50"/>
      <c r="AQ2766" s="50"/>
      <c r="AR2766" s="50"/>
      <c r="AS2766" s="50"/>
      <c r="AT2766" s="50"/>
      <c r="AU2766" s="50"/>
      <c r="AV2766" s="50"/>
      <c r="AW2766" s="50"/>
      <c r="AX2766" s="50"/>
      <c r="AY2766" s="50"/>
      <c r="AZ2766" s="50"/>
      <c r="BA2766" s="50"/>
      <c r="BB2766" s="50"/>
      <c r="BC2766" s="50"/>
      <c r="BD2766" s="50"/>
      <c r="BE2766" s="50"/>
      <c r="BF2766" s="50"/>
      <c r="BG2766" s="50"/>
    </row>
    <row r="2767" spans="4:59" s="51" customFormat="1" x14ac:dyDescent="0.25">
      <c r="D2767" s="228"/>
      <c r="G2767" s="224"/>
      <c r="H2767" s="225"/>
      <c r="I2767" s="225"/>
      <c r="J2767" s="225"/>
      <c r="K2767" s="225"/>
      <c r="L2767" s="225"/>
      <c r="M2767" s="225"/>
      <c r="N2767" s="225"/>
      <c r="O2767" s="225"/>
      <c r="P2767" s="225"/>
      <c r="Q2767" s="225"/>
      <c r="R2767" s="225"/>
      <c r="S2767" s="225"/>
      <c r="T2767" s="225"/>
      <c r="U2767" s="225"/>
      <c r="V2767" s="225"/>
      <c r="W2767" s="225"/>
      <c r="X2767" s="225"/>
      <c r="Y2767" s="225"/>
      <c r="Z2767" s="225"/>
      <c r="AA2767" s="225"/>
      <c r="AB2767" s="225"/>
      <c r="AC2767" s="225"/>
      <c r="AD2767" s="226"/>
      <c r="AE2767" s="226"/>
      <c r="AF2767" s="227"/>
      <c r="AG2767" s="227"/>
      <c r="AH2767" s="50"/>
      <c r="AI2767" s="50"/>
      <c r="AJ2767" s="50"/>
      <c r="AK2767" s="50"/>
      <c r="AL2767" s="50"/>
      <c r="AM2767" s="50"/>
      <c r="AN2767" s="50"/>
      <c r="AO2767" s="50"/>
      <c r="AP2767" s="50"/>
      <c r="AQ2767" s="50"/>
      <c r="AR2767" s="50"/>
      <c r="AS2767" s="50"/>
      <c r="AT2767" s="50"/>
      <c r="AU2767" s="50"/>
      <c r="AV2767" s="50"/>
      <c r="AW2767" s="50"/>
      <c r="AX2767" s="50"/>
      <c r="AY2767" s="50"/>
      <c r="AZ2767" s="50"/>
      <c r="BA2767" s="50"/>
      <c r="BB2767" s="50"/>
      <c r="BC2767" s="50"/>
      <c r="BD2767" s="50"/>
      <c r="BE2767" s="50"/>
      <c r="BF2767" s="50"/>
      <c r="BG2767" s="50"/>
    </row>
    <row r="2768" spans="4:59" s="51" customFormat="1" x14ac:dyDescent="0.25">
      <c r="D2768" s="228"/>
      <c r="G2768" s="224"/>
      <c r="H2768" s="225"/>
      <c r="I2768" s="225"/>
      <c r="J2768" s="225"/>
      <c r="K2768" s="225"/>
      <c r="L2768" s="225"/>
      <c r="M2768" s="225"/>
      <c r="N2768" s="225"/>
      <c r="O2768" s="225"/>
      <c r="P2768" s="225"/>
      <c r="Q2768" s="225"/>
      <c r="R2768" s="225"/>
      <c r="S2768" s="225"/>
      <c r="T2768" s="225"/>
      <c r="U2768" s="225"/>
      <c r="V2768" s="225"/>
      <c r="W2768" s="225"/>
      <c r="X2768" s="225"/>
      <c r="Y2768" s="225"/>
      <c r="Z2768" s="225"/>
      <c r="AA2768" s="225"/>
      <c r="AB2768" s="225"/>
      <c r="AC2768" s="225"/>
      <c r="AD2768" s="226"/>
      <c r="AE2768" s="226"/>
      <c r="AF2768" s="227"/>
      <c r="AG2768" s="227"/>
      <c r="AH2768" s="50"/>
      <c r="AI2768" s="50"/>
      <c r="AJ2768" s="50"/>
      <c r="AK2768" s="50"/>
      <c r="AL2768" s="50"/>
      <c r="AM2768" s="50"/>
      <c r="AN2768" s="50"/>
      <c r="AO2768" s="50"/>
      <c r="AP2768" s="50"/>
      <c r="AQ2768" s="50"/>
      <c r="AR2768" s="50"/>
      <c r="AS2768" s="50"/>
      <c r="AT2768" s="50"/>
      <c r="AU2768" s="50"/>
      <c r="AV2768" s="50"/>
      <c r="AW2768" s="50"/>
      <c r="AX2768" s="50"/>
      <c r="AY2768" s="50"/>
      <c r="AZ2768" s="50"/>
      <c r="BA2768" s="50"/>
      <c r="BB2768" s="50"/>
      <c r="BC2768" s="50"/>
      <c r="BD2768" s="50"/>
      <c r="BE2768" s="50"/>
      <c r="BF2768" s="50"/>
      <c r="BG2768" s="50"/>
    </row>
    <row r="2769" spans="4:59" s="51" customFormat="1" x14ac:dyDescent="0.25">
      <c r="D2769" s="228"/>
      <c r="G2769" s="224"/>
      <c r="H2769" s="225"/>
      <c r="I2769" s="225"/>
      <c r="J2769" s="225"/>
      <c r="K2769" s="225"/>
      <c r="L2769" s="225"/>
      <c r="M2769" s="225"/>
      <c r="N2769" s="225"/>
      <c r="O2769" s="225"/>
      <c r="P2769" s="225"/>
      <c r="Q2769" s="225"/>
      <c r="R2769" s="225"/>
      <c r="S2769" s="225"/>
      <c r="T2769" s="225"/>
      <c r="U2769" s="225"/>
      <c r="V2769" s="225"/>
      <c r="W2769" s="225"/>
      <c r="X2769" s="225"/>
      <c r="Y2769" s="225"/>
      <c r="Z2769" s="225"/>
      <c r="AA2769" s="225"/>
      <c r="AB2769" s="225"/>
      <c r="AC2769" s="225"/>
      <c r="AD2769" s="226"/>
      <c r="AE2769" s="226"/>
      <c r="AF2769" s="227"/>
      <c r="AG2769" s="227"/>
      <c r="AH2769" s="50"/>
      <c r="AI2769" s="50"/>
      <c r="AJ2769" s="50"/>
      <c r="AK2769" s="50"/>
      <c r="AL2769" s="50"/>
      <c r="AM2769" s="50"/>
      <c r="AN2769" s="50"/>
      <c r="AO2769" s="50"/>
      <c r="AP2769" s="50"/>
      <c r="AQ2769" s="50"/>
      <c r="AR2769" s="50"/>
      <c r="AS2769" s="50"/>
      <c r="AT2769" s="50"/>
      <c r="AU2769" s="50"/>
      <c r="AV2769" s="50"/>
      <c r="AW2769" s="50"/>
      <c r="AX2769" s="50"/>
      <c r="AY2769" s="50"/>
      <c r="AZ2769" s="50"/>
      <c r="BA2769" s="50"/>
      <c r="BB2769" s="50"/>
      <c r="BC2769" s="50"/>
      <c r="BD2769" s="50"/>
      <c r="BE2769" s="50"/>
      <c r="BF2769" s="50"/>
      <c r="BG2769" s="50"/>
    </row>
    <row r="2770" spans="4:59" s="51" customFormat="1" x14ac:dyDescent="0.25">
      <c r="D2770" s="228"/>
      <c r="G2770" s="224"/>
      <c r="H2770" s="225"/>
      <c r="I2770" s="225"/>
      <c r="J2770" s="225"/>
      <c r="K2770" s="225"/>
      <c r="L2770" s="225"/>
      <c r="M2770" s="225"/>
      <c r="N2770" s="225"/>
      <c r="O2770" s="225"/>
      <c r="P2770" s="225"/>
      <c r="Q2770" s="225"/>
      <c r="R2770" s="225"/>
      <c r="S2770" s="225"/>
      <c r="T2770" s="225"/>
      <c r="U2770" s="225"/>
      <c r="V2770" s="225"/>
      <c r="W2770" s="225"/>
      <c r="X2770" s="225"/>
      <c r="Y2770" s="225"/>
      <c r="Z2770" s="225"/>
      <c r="AA2770" s="225"/>
      <c r="AB2770" s="225"/>
      <c r="AC2770" s="225"/>
      <c r="AD2770" s="226"/>
      <c r="AE2770" s="226"/>
      <c r="AF2770" s="227"/>
      <c r="AG2770" s="227"/>
      <c r="AH2770" s="50"/>
      <c r="AI2770" s="50"/>
      <c r="AJ2770" s="50"/>
      <c r="AK2770" s="50"/>
      <c r="AL2770" s="50"/>
      <c r="AM2770" s="50"/>
      <c r="AN2770" s="50"/>
      <c r="AO2770" s="50"/>
      <c r="AP2770" s="50"/>
      <c r="AQ2770" s="50"/>
      <c r="AR2770" s="50"/>
      <c r="AS2770" s="50"/>
      <c r="AT2770" s="50"/>
      <c r="AU2770" s="50"/>
      <c r="AV2770" s="50"/>
      <c r="AW2770" s="50"/>
      <c r="AX2770" s="50"/>
      <c r="AY2770" s="50"/>
      <c r="AZ2770" s="50"/>
      <c r="BA2770" s="50"/>
      <c r="BB2770" s="50"/>
      <c r="BC2770" s="50"/>
      <c r="BD2770" s="50"/>
      <c r="BE2770" s="50"/>
      <c r="BF2770" s="50"/>
      <c r="BG2770" s="50"/>
    </row>
    <row r="2771" spans="4:59" s="51" customFormat="1" x14ac:dyDescent="0.25">
      <c r="D2771" s="228"/>
      <c r="G2771" s="224"/>
      <c r="H2771" s="225"/>
      <c r="I2771" s="225"/>
      <c r="J2771" s="225"/>
      <c r="K2771" s="225"/>
      <c r="L2771" s="225"/>
      <c r="M2771" s="225"/>
      <c r="N2771" s="225"/>
      <c r="O2771" s="225"/>
      <c r="P2771" s="225"/>
      <c r="Q2771" s="225"/>
      <c r="R2771" s="225"/>
      <c r="S2771" s="225"/>
      <c r="T2771" s="225"/>
      <c r="U2771" s="225"/>
      <c r="V2771" s="225"/>
      <c r="W2771" s="225"/>
      <c r="X2771" s="225"/>
      <c r="Y2771" s="225"/>
      <c r="Z2771" s="225"/>
      <c r="AA2771" s="225"/>
      <c r="AB2771" s="225"/>
      <c r="AC2771" s="225"/>
      <c r="AD2771" s="226"/>
      <c r="AE2771" s="226"/>
      <c r="AF2771" s="227"/>
      <c r="AG2771" s="227"/>
      <c r="AH2771" s="50"/>
      <c r="AI2771" s="50"/>
      <c r="AJ2771" s="50"/>
      <c r="AK2771" s="50"/>
      <c r="AL2771" s="50"/>
      <c r="AM2771" s="50"/>
      <c r="AN2771" s="50"/>
      <c r="AO2771" s="50"/>
      <c r="AP2771" s="50"/>
      <c r="AQ2771" s="50"/>
      <c r="AR2771" s="50"/>
      <c r="AS2771" s="50"/>
      <c r="AT2771" s="50"/>
      <c r="AU2771" s="50"/>
      <c r="AV2771" s="50"/>
      <c r="AW2771" s="50"/>
      <c r="AX2771" s="50"/>
      <c r="AY2771" s="50"/>
      <c r="AZ2771" s="50"/>
      <c r="BA2771" s="50"/>
      <c r="BB2771" s="50"/>
      <c r="BC2771" s="50"/>
      <c r="BD2771" s="50"/>
      <c r="BE2771" s="50"/>
      <c r="BF2771" s="50"/>
      <c r="BG2771" s="50"/>
    </row>
    <row r="2772" spans="4:59" s="51" customFormat="1" x14ac:dyDescent="0.25">
      <c r="D2772" s="228"/>
      <c r="G2772" s="224"/>
      <c r="H2772" s="225"/>
      <c r="I2772" s="225"/>
      <c r="J2772" s="225"/>
      <c r="K2772" s="225"/>
      <c r="L2772" s="225"/>
      <c r="M2772" s="225"/>
      <c r="N2772" s="225"/>
      <c r="O2772" s="225"/>
      <c r="P2772" s="225"/>
      <c r="Q2772" s="225"/>
      <c r="R2772" s="225"/>
      <c r="S2772" s="225"/>
      <c r="T2772" s="225"/>
      <c r="U2772" s="225"/>
      <c r="V2772" s="225"/>
      <c r="W2772" s="225"/>
      <c r="X2772" s="225"/>
      <c r="Y2772" s="225"/>
      <c r="Z2772" s="225"/>
      <c r="AA2772" s="225"/>
      <c r="AB2772" s="225"/>
      <c r="AC2772" s="225"/>
      <c r="AD2772" s="226"/>
      <c r="AE2772" s="226"/>
      <c r="AF2772" s="227"/>
      <c r="AG2772" s="227"/>
      <c r="AH2772" s="50"/>
      <c r="AI2772" s="50"/>
      <c r="AJ2772" s="50"/>
      <c r="AK2772" s="50"/>
      <c r="AL2772" s="50"/>
      <c r="AM2772" s="50"/>
      <c r="AN2772" s="50"/>
      <c r="AO2772" s="50"/>
      <c r="AP2772" s="50"/>
      <c r="AQ2772" s="50"/>
      <c r="AR2772" s="50"/>
      <c r="AS2772" s="50"/>
      <c r="AT2772" s="50"/>
      <c r="AU2772" s="50"/>
      <c r="AV2772" s="50"/>
      <c r="AW2772" s="50"/>
      <c r="AX2772" s="50"/>
      <c r="AY2772" s="50"/>
      <c r="AZ2772" s="50"/>
      <c r="BA2772" s="50"/>
      <c r="BB2772" s="50"/>
      <c r="BC2772" s="50"/>
      <c r="BD2772" s="50"/>
      <c r="BE2772" s="50"/>
      <c r="BF2772" s="50"/>
      <c r="BG2772" s="50"/>
    </row>
    <row r="2773" spans="4:59" s="51" customFormat="1" x14ac:dyDescent="0.25">
      <c r="D2773" s="228"/>
      <c r="G2773" s="224"/>
      <c r="H2773" s="225"/>
      <c r="I2773" s="225"/>
      <c r="J2773" s="225"/>
      <c r="K2773" s="225"/>
      <c r="L2773" s="225"/>
      <c r="M2773" s="225"/>
      <c r="N2773" s="225"/>
      <c r="O2773" s="225"/>
      <c r="P2773" s="225"/>
      <c r="Q2773" s="225"/>
      <c r="R2773" s="225"/>
      <c r="S2773" s="225"/>
      <c r="T2773" s="225"/>
      <c r="U2773" s="225"/>
      <c r="V2773" s="225"/>
      <c r="W2773" s="225"/>
      <c r="X2773" s="225"/>
      <c r="Y2773" s="225"/>
      <c r="Z2773" s="225"/>
      <c r="AA2773" s="225"/>
      <c r="AB2773" s="225"/>
      <c r="AC2773" s="225"/>
      <c r="AD2773" s="226"/>
      <c r="AE2773" s="226"/>
      <c r="AF2773" s="227"/>
      <c r="AG2773" s="227"/>
      <c r="AH2773" s="50"/>
      <c r="AI2773" s="50"/>
      <c r="AJ2773" s="50"/>
      <c r="AK2773" s="50"/>
      <c r="AL2773" s="50"/>
      <c r="AM2773" s="50"/>
      <c r="AN2773" s="50"/>
      <c r="AO2773" s="50"/>
      <c r="AP2773" s="50"/>
      <c r="AQ2773" s="50"/>
      <c r="AR2773" s="50"/>
      <c r="AS2773" s="50"/>
      <c r="AT2773" s="50"/>
      <c r="AU2773" s="50"/>
      <c r="AV2773" s="50"/>
      <c r="AW2773" s="50"/>
      <c r="AX2773" s="50"/>
      <c r="AY2773" s="50"/>
      <c r="AZ2773" s="50"/>
      <c r="BA2773" s="50"/>
      <c r="BB2773" s="50"/>
      <c r="BC2773" s="50"/>
      <c r="BD2773" s="50"/>
      <c r="BE2773" s="50"/>
      <c r="BF2773" s="50"/>
      <c r="BG2773" s="50"/>
    </row>
    <row r="2774" spans="4:59" s="51" customFormat="1" x14ac:dyDescent="0.25">
      <c r="D2774" s="228"/>
      <c r="G2774" s="224"/>
      <c r="H2774" s="225"/>
      <c r="I2774" s="225"/>
      <c r="J2774" s="225"/>
      <c r="K2774" s="225"/>
      <c r="L2774" s="225"/>
      <c r="M2774" s="225"/>
      <c r="N2774" s="225"/>
      <c r="O2774" s="225"/>
      <c r="P2774" s="225"/>
      <c r="Q2774" s="225"/>
      <c r="R2774" s="225"/>
      <c r="S2774" s="225"/>
      <c r="T2774" s="225"/>
      <c r="U2774" s="225"/>
      <c r="V2774" s="225"/>
      <c r="W2774" s="225"/>
      <c r="X2774" s="225"/>
      <c r="Y2774" s="225"/>
      <c r="Z2774" s="225"/>
      <c r="AA2774" s="225"/>
      <c r="AB2774" s="225"/>
      <c r="AC2774" s="225"/>
      <c r="AD2774" s="226"/>
      <c r="AE2774" s="226"/>
      <c r="AF2774" s="227"/>
      <c r="AG2774" s="227"/>
      <c r="AH2774" s="50"/>
      <c r="AI2774" s="50"/>
      <c r="AJ2774" s="50"/>
      <c r="AK2774" s="50"/>
      <c r="AL2774" s="50"/>
      <c r="AM2774" s="50"/>
      <c r="AN2774" s="50"/>
      <c r="AO2774" s="50"/>
      <c r="AP2774" s="50"/>
      <c r="AQ2774" s="50"/>
      <c r="AR2774" s="50"/>
      <c r="AS2774" s="50"/>
      <c r="AT2774" s="50"/>
      <c r="AU2774" s="50"/>
      <c r="AV2774" s="50"/>
      <c r="AW2774" s="50"/>
      <c r="AX2774" s="50"/>
      <c r="AY2774" s="50"/>
      <c r="AZ2774" s="50"/>
      <c r="BA2774" s="50"/>
      <c r="BB2774" s="50"/>
      <c r="BC2774" s="50"/>
      <c r="BD2774" s="50"/>
      <c r="BE2774" s="50"/>
      <c r="BF2774" s="50"/>
      <c r="BG2774" s="50"/>
    </row>
    <row r="2775" spans="4:59" s="51" customFormat="1" x14ac:dyDescent="0.25">
      <c r="D2775" s="228"/>
      <c r="G2775" s="224"/>
      <c r="H2775" s="225"/>
      <c r="I2775" s="225"/>
      <c r="J2775" s="225"/>
      <c r="K2775" s="225"/>
      <c r="L2775" s="225"/>
      <c r="M2775" s="225"/>
      <c r="N2775" s="225"/>
      <c r="O2775" s="225"/>
      <c r="P2775" s="225"/>
      <c r="Q2775" s="225"/>
      <c r="R2775" s="225"/>
      <c r="S2775" s="225"/>
      <c r="T2775" s="225"/>
      <c r="U2775" s="225"/>
      <c r="V2775" s="225"/>
      <c r="W2775" s="225"/>
      <c r="X2775" s="225"/>
      <c r="Y2775" s="225"/>
      <c r="Z2775" s="225"/>
      <c r="AA2775" s="225"/>
      <c r="AB2775" s="225"/>
      <c r="AC2775" s="225"/>
      <c r="AD2775" s="226"/>
      <c r="AE2775" s="226"/>
      <c r="AF2775" s="227"/>
      <c r="AG2775" s="227"/>
      <c r="AH2775" s="50"/>
      <c r="AI2775" s="50"/>
      <c r="AJ2775" s="50"/>
      <c r="AK2775" s="50"/>
      <c r="AL2775" s="50"/>
      <c r="AM2775" s="50"/>
      <c r="AN2775" s="50"/>
      <c r="AO2775" s="50"/>
      <c r="AP2775" s="50"/>
      <c r="AQ2775" s="50"/>
      <c r="AR2775" s="50"/>
      <c r="AS2775" s="50"/>
      <c r="AT2775" s="50"/>
      <c r="AU2775" s="50"/>
      <c r="AV2775" s="50"/>
      <c r="AW2775" s="50"/>
      <c r="AX2775" s="50"/>
      <c r="AY2775" s="50"/>
      <c r="AZ2775" s="50"/>
      <c r="BA2775" s="50"/>
      <c r="BB2775" s="50"/>
      <c r="BC2775" s="50"/>
      <c r="BD2775" s="50"/>
      <c r="BE2775" s="50"/>
      <c r="BF2775" s="50"/>
      <c r="BG2775" s="50"/>
    </row>
    <row r="2776" spans="4:59" s="51" customFormat="1" x14ac:dyDescent="0.25">
      <c r="D2776" s="228"/>
      <c r="G2776" s="224"/>
      <c r="H2776" s="225"/>
      <c r="I2776" s="225"/>
      <c r="J2776" s="225"/>
      <c r="K2776" s="225"/>
      <c r="L2776" s="225"/>
      <c r="M2776" s="225"/>
      <c r="N2776" s="225"/>
      <c r="O2776" s="225"/>
      <c r="P2776" s="225"/>
      <c r="Q2776" s="225"/>
      <c r="R2776" s="225"/>
      <c r="S2776" s="225"/>
      <c r="T2776" s="225"/>
      <c r="U2776" s="225"/>
      <c r="V2776" s="225"/>
      <c r="W2776" s="225"/>
      <c r="X2776" s="225"/>
      <c r="Y2776" s="225"/>
      <c r="Z2776" s="225"/>
      <c r="AA2776" s="225"/>
      <c r="AB2776" s="225"/>
      <c r="AC2776" s="225"/>
      <c r="AD2776" s="226"/>
      <c r="AE2776" s="226"/>
      <c r="AF2776" s="227"/>
      <c r="AG2776" s="227"/>
      <c r="AH2776" s="50"/>
      <c r="AI2776" s="50"/>
      <c r="AJ2776" s="50"/>
      <c r="AK2776" s="50"/>
      <c r="AL2776" s="50"/>
      <c r="AM2776" s="50"/>
      <c r="AN2776" s="50"/>
      <c r="AO2776" s="50"/>
      <c r="AP2776" s="50"/>
      <c r="AQ2776" s="50"/>
      <c r="AR2776" s="50"/>
      <c r="AS2776" s="50"/>
      <c r="AT2776" s="50"/>
      <c r="AU2776" s="50"/>
      <c r="AV2776" s="50"/>
      <c r="AW2776" s="50"/>
      <c r="AX2776" s="50"/>
      <c r="AY2776" s="50"/>
      <c r="AZ2776" s="50"/>
      <c r="BA2776" s="50"/>
      <c r="BB2776" s="50"/>
      <c r="BC2776" s="50"/>
      <c r="BD2776" s="50"/>
      <c r="BE2776" s="50"/>
      <c r="BF2776" s="50"/>
      <c r="BG2776" s="50"/>
    </row>
    <row r="2777" spans="4:59" s="51" customFormat="1" x14ac:dyDescent="0.25">
      <c r="D2777" s="228"/>
      <c r="G2777" s="224"/>
      <c r="H2777" s="225"/>
      <c r="I2777" s="225"/>
      <c r="J2777" s="225"/>
      <c r="K2777" s="225"/>
      <c r="L2777" s="225"/>
      <c r="M2777" s="225"/>
      <c r="N2777" s="225"/>
      <c r="O2777" s="225"/>
      <c r="P2777" s="225"/>
      <c r="Q2777" s="225"/>
      <c r="R2777" s="225"/>
      <c r="S2777" s="225"/>
      <c r="T2777" s="225"/>
      <c r="U2777" s="225"/>
      <c r="V2777" s="225"/>
      <c r="W2777" s="225"/>
      <c r="X2777" s="225"/>
      <c r="Y2777" s="225"/>
      <c r="Z2777" s="225"/>
      <c r="AA2777" s="225"/>
      <c r="AB2777" s="225"/>
      <c r="AC2777" s="225"/>
      <c r="AD2777" s="226"/>
      <c r="AE2777" s="226"/>
      <c r="AF2777" s="227"/>
      <c r="AG2777" s="227"/>
      <c r="AH2777" s="50"/>
      <c r="AI2777" s="50"/>
      <c r="AJ2777" s="50"/>
      <c r="AK2777" s="50"/>
      <c r="AL2777" s="50"/>
      <c r="AM2777" s="50"/>
      <c r="AN2777" s="50"/>
      <c r="AO2777" s="50"/>
      <c r="AP2777" s="50"/>
      <c r="AQ2777" s="50"/>
      <c r="AR2777" s="50"/>
      <c r="AS2777" s="50"/>
      <c r="AT2777" s="50"/>
      <c r="AU2777" s="50"/>
      <c r="AV2777" s="50"/>
      <c r="AW2777" s="50"/>
      <c r="AX2777" s="50"/>
      <c r="AY2777" s="50"/>
      <c r="AZ2777" s="50"/>
      <c r="BA2777" s="50"/>
      <c r="BB2777" s="50"/>
      <c r="BC2777" s="50"/>
      <c r="BD2777" s="50"/>
      <c r="BE2777" s="50"/>
      <c r="BF2777" s="50"/>
      <c r="BG2777" s="50"/>
    </row>
    <row r="2778" spans="4:59" s="51" customFormat="1" x14ac:dyDescent="0.25">
      <c r="D2778" s="228"/>
      <c r="G2778" s="224"/>
      <c r="H2778" s="225"/>
      <c r="I2778" s="225"/>
      <c r="J2778" s="225"/>
      <c r="K2778" s="225"/>
      <c r="L2778" s="225"/>
      <c r="M2778" s="225"/>
      <c r="N2778" s="225"/>
      <c r="O2778" s="225"/>
      <c r="P2778" s="225"/>
      <c r="Q2778" s="225"/>
      <c r="R2778" s="225"/>
      <c r="S2778" s="225"/>
      <c r="T2778" s="225"/>
      <c r="U2778" s="225"/>
      <c r="V2778" s="225"/>
      <c r="W2778" s="225"/>
      <c r="X2778" s="225"/>
      <c r="Y2778" s="225"/>
      <c r="Z2778" s="225"/>
      <c r="AA2778" s="225"/>
      <c r="AB2778" s="225"/>
      <c r="AC2778" s="225"/>
      <c r="AD2778" s="226"/>
      <c r="AE2778" s="226"/>
      <c r="AF2778" s="227"/>
      <c r="AG2778" s="227"/>
      <c r="AH2778" s="50"/>
      <c r="AI2778" s="50"/>
      <c r="AJ2778" s="50"/>
      <c r="AK2778" s="50"/>
      <c r="AL2778" s="50"/>
      <c r="AM2778" s="50"/>
      <c r="AN2778" s="50"/>
      <c r="AO2778" s="50"/>
      <c r="AP2778" s="50"/>
      <c r="AQ2778" s="50"/>
      <c r="AR2778" s="50"/>
      <c r="AS2778" s="50"/>
      <c r="AT2778" s="50"/>
      <c r="AU2778" s="50"/>
      <c r="AV2778" s="50"/>
      <c r="AW2778" s="50"/>
      <c r="AX2778" s="50"/>
      <c r="AY2778" s="50"/>
      <c r="AZ2778" s="50"/>
      <c r="BA2778" s="50"/>
      <c r="BB2778" s="50"/>
      <c r="BC2778" s="50"/>
      <c r="BD2778" s="50"/>
      <c r="BE2778" s="50"/>
      <c r="BF2778" s="50"/>
      <c r="BG2778" s="50"/>
    </row>
    <row r="2779" spans="4:59" s="51" customFormat="1" x14ac:dyDescent="0.25">
      <c r="D2779" s="228"/>
      <c r="G2779" s="224"/>
      <c r="H2779" s="225"/>
      <c r="I2779" s="225"/>
      <c r="J2779" s="225"/>
      <c r="K2779" s="225"/>
      <c r="L2779" s="225"/>
      <c r="M2779" s="225"/>
      <c r="N2779" s="225"/>
      <c r="O2779" s="225"/>
      <c r="P2779" s="225"/>
      <c r="Q2779" s="225"/>
      <c r="R2779" s="225"/>
      <c r="S2779" s="225"/>
      <c r="T2779" s="225"/>
      <c r="U2779" s="225"/>
      <c r="V2779" s="225"/>
      <c r="W2779" s="225"/>
      <c r="X2779" s="225"/>
      <c r="Y2779" s="225"/>
      <c r="Z2779" s="225"/>
      <c r="AA2779" s="225"/>
      <c r="AB2779" s="225"/>
      <c r="AC2779" s="225"/>
      <c r="AD2779" s="226"/>
      <c r="AE2779" s="226"/>
      <c r="AF2779" s="227"/>
      <c r="AG2779" s="227"/>
      <c r="AH2779" s="50"/>
      <c r="AI2779" s="50"/>
      <c r="AJ2779" s="50"/>
      <c r="AK2779" s="50"/>
      <c r="AL2779" s="50"/>
      <c r="AM2779" s="50"/>
      <c r="AN2779" s="50"/>
      <c r="AO2779" s="50"/>
      <c r="AP2779" s="50"/>
      <c r="AQ2779" s="50"/>
      <c r="AR2779" s="50"/>
      <c r="AS2779" s="50"/>
      <c r="AT2779" s="50"/>
      <c r="AU2779" s="50"/>
      <c r="AV2779" s="50"/>
      <c r="AW2779" s="50"/>
      <c r="AX2779" s="50"/>
      <c r="AY2779" s="50"/>
      <c r="AZ2779" s="50"/>
      <c r="BA2779" s="50"/>
      <c r="BB2779" s="50"/>
      <c r="BC2779" s="50"/>
      <c r="BD2779" s="50"/>
      <c r="BE2779" s="50"/>
      <c r="BF2779" s="50"/>
      <c r="BG2779" s="50"/>
    </row>
    <row r="2780" spans="4:59" s="51" customFormat="1" x14ac:dyDescent="0.25">
      <c r="D2780" s="228"/>
      <c r="G2780" s="224"/>
      <c r="H2780" s="225"/>
      <c r="I2780" s="225"/>
      <c r="J2780" s="225"/>
      <c r="K2780" s="225"/>
      <c r="L2780" s="225"/>
      <c r="M2780" s="225"/>
      <c r="N2780" s="225"/>
      <c r="O2780" s="225"/>
      <c r="P2780" s="225"/>
      <c r="Q2780" s="225"/>
      <c r="R2780" s="225"/>
      <c r="S2780" s="225"/>
      <c r="T2780" s="225"/>
      <c r="U2780" s="225"/>
      <c r="V2780" s="225"/>
      <c r="W2780" s="225"/>
      <c r="X2780" s="225"/>
      <c r="Y2780" s="225"/>
      <c r="Z2780" s="225"/>
      <c r="AA2780" s="225"/>
      <c r="AB2780" s="225"/>
      <c r="AC2780" s="225"/>
      <c r="AD2780" s="226"/>
      <c r="AE2780" s="226"/>
      <c r="AF2780" s="227"/>
      <c r="AG2780" s="227"/>
      <c r="AH2780" s="50"/>
      <c r="AI2780" s="50"/>
      <c r="AJ2780" s="50"/>
      <c r="AK2780" s="50"/>
      <c r="AL2780" s="50"/>
      <c r="AM2780" s="50"/>
      <c r="AN2780" s="50"/>
      <c r="AO2780" s="50"/>
      <c r="AP2780" s="50"/>
      <c r="AQ2780" s="50"/>
      <c r="AR2780" s="50"/>
      <c r="AS2780" s="50"/>
      <c r="AT2780" s="50"/>
      <c r="AU2780" s="50"/>
      <c r="AV2780" s="50"/>
      <c r="AW2780" s="50"/>
      <c r="AX2780" s="50"/>
      <c r="AY2780" s="50"/>
      <c r="AZ2780" s="50"/>
      <c r="BA2780" s="50"/>
      <c r="BB2780" s="50"/>
      <c r="BC2780" s="50"/>
      <c r="BD2780" s="50"/>
      <c r="BE2780" s="50"/>
      <c r="BF2780" s="50"/>
      <c r="BG2780" s="50"/>
    </row>
    <row r="2781" spans="4:59" s="51" customFormat="1" x14ac:dyDescent="0.25">
      <c r="D2781" s="228"/>
      <c r="G2781" s="224"/>
      <c r="H2781" s="225"/>
      <c r="I2781" s="225"/>
      <c r="J2781" s="225"/>
      <c r="K2781" s="225"/>
      <c r="L2781" s="225"/>
      <c r="M2781" s="225"/>
      <c r="N2781" s="225"/>
      <c r="O2781" s="225"/>
      <c r="P2781" s="225"/>
      <c r="Q2781" s="225"/>
      <c r="R2781" s="225"/>
      <c r="S2781" s="225"/>
      <c r="T2781" s="225"/>
      <c r="U2781" s="225"/>
      <c r="V2781" s="225"/>
      <c r="W2781" s="225"/>
      <c r="X2781" s="225"/>
      <c r="Y2781" s="225"/>
      <c r="Z2781" s="225"/>
      <c r="AA2781" s="225"/>
      <c r="AB2781" s="225"/>
      <c r="AC2781" s="225"/>
      <c r="AD2781" s="226"/>
      <c r="AE2781" s="226"/>
      <c r="AF2781" s="227"/>
      <c r="AG2781" s="227"/>
      <c r="AH2781" s="50"/>
      <c r="AI2781" s="50"/>
      <c r="AJ2781" s="50"/>
      <c r="AK2781" s="50"/>
      <c r="AL2781" s="50"/>
      <c r="AM2781" s="50"/>
      <c r="AN2781" s="50"/>
      <c r="AO2781" s="50"/>
      <c r="AP2781" s="50"/>
      <c r="AQ2781" s="50"/>
      <c r="AR2781" s="50"/>
      <c r="AS2781" s="50"/>
      <c r="AT2781" s="50"/>
      <c r="AU2781" s="50"/>
      <c r="AV2781" s="50"/>
      <c r="AW2781" s="50"/>
      <c r="AX2781" s="50"/>
      <c r="AY2781" s="50"/>
      <c r="AZ2781" s="50"/>
      <c r="BA2781" s="50"/>
      <c r="BB2781" s="50"/>
      <c r="BC2781" s="50"/>
      <c r="BD2781" s="50"/>
      <c r="BE2781" s="50"/>
      <c r="BF2781" s="50"/>
      <c r="BG2781" s="50"/>
    </row>
    <row r="2782" spans="4:59" s="51" customFormat="1" x14ac:dyDescent="0.25">
      <c r="D2782" s="228"/>
      <c r="G2782" s="224"/>
      <c r="H2782" s="225"/>
      <c r="I2782" s="225"/>
      <c r="J2782" s="225"/>
      <c r="K2782" s="225"/>
      <c r="L2782" s="225"/>
      <c r="M2782" s="225"/>
      <c r="N2782" s="225"/>
      <c r="O2782" s="225"/>
      <c r="P2782" s="225"/>
      <c r="Q2782" s="225"/>
      <c r="R2782" s="225"/>
      <c r="S2782" s="225"/>
      <c r="T2782" s="225"/>
      <c r="U2782" s="225"/>
      <c r="V2782" s="225"/>
      <c r="W2782" s="225"/>
      <c r="X2782" s="225"/>
      <c r="Y2782" s="225"/>
      <c r="Z2782" s="225"/>
      <c r="AA2782" s="225"/>
      <c r="AB2782" s="225"/>
      <c r="AC2782" s="225"/>
      <c r="AD2782" s="226"/>
      <c r="AE2782" s="226"/>
      <c r="AF2782" s="227"/>
      <c r="AG2782" s="227"/>
      <c r="AH2782" s="50"/>
      <c r="AI2782" s="50"/>
      <c r="AJ2782" s="50"/>
      <c r="AK2782" s="50"/>
      <c r="AL2782" s="50"/>
      <c r="AM2782" s="50"/>
      <c r="AN2782" s="50"/>
      <c r="AO2782" s="50"/>
      <c r="AP2782" s="50"/>
      <c r="AQ2782" s="50"/>
      <c r="AR2782" s="50"/>
      <c r="AS2782" s="50"/>
      <c r="AT2782" s="50"/>
      <c r="AU2782" s="50"/>
      <c r="AV2782" s="50"/>
      <c r="AW2782" s="50"/>
      <c r="AX2782" s="50"/>
      <c r="AY2782" s="50"/>
      <c r="AZ2782" s="50"/>
      <c r="BA2782" s="50"/>
      <c r="BB2782" s="50"/>
      <c r="BC2782" s="50"/>
      <c r="BD2782" s="50"/>
      <c r="BE2782" s="50"/>
      <c r="BF2782" s="50"/>
      <c r="BG2782" s="50"/>
    </row>
    <row r="2783" spans="4:59" s="51" customFormat="1" x14ac:dyDescent="0.25">
      <c r="D2783" s="228"/>
      <c r="G2783" s="224"/>
      <c r="H2783" s="225"/>
      <c r="I2783" s="225"/>
      <c r="J2783" s="225"/>
      <c r="K2783" s="225"/>
      <c r="L2783" s="225"/>
      <c r="M2783" s="225"/>
      <c r="N2783" s="225"/>
      <c r="O2783" s="225"/>
      <c r="P2783" s="225"/>
      <c r="Q2783" s="225"/>
      <c r="R2783" s="225"/>
      <c r="S2783" s="225"/>
      <c r="T2783" s="225"/>
      <c r="U2783" s="225"/>
      <c r="V2783" s="225"/>
      <c r="W2783" s="225"/>
      <c r="X2783" s="225"/>
      <c r="Y2783" s="225"/>
      <c r="Z2783" s="225"/>
      <c r="AA2783" s="225"/>
      <c r="AB2783" s="225"/>
      <c r="AC2783" s="225"/>
      <c r="AD2783" s="226"/>
      <c r="AE2783" s="226"/>
      <c r="AF2783" s="227"/>
      <c r="AG2783" s="227"/>
      <c r="AH2783" s="50"/>
      <c r="AI2783" s="50"/>
      <c r="AJ2783" s="50"/>
      <c r="AK2783" s="50"/>
      <c r="AL2783" s="50"/>
      <c r="AM2783" s="50"/>
      <c r="AN2783" s="50"/>
      <c r="AO2783" s="50"/>
      <c r="AP2783" s="50"/>
      <c r="AQ2783" s="50"/>
      <c r="AR2783" s="50"/>
      <c r="AS2783" s="50"/>
      <c r="AT2783" s="50"/>
      <c r="AU2783" s="50"/>
      <c r="AV2783" s="50"/>
      <c r="AW2783" s="50"/>
      <c r="AX2783" s="50"/>
      <c r="AY2783" s="50"/>
      <c r="AZ2783" s="50"/>
      <c r="BA2783" s="50"/>
      <c r="BB2783" s="50"/>
      <c r="BC2783" s="50"/>
      <c r="BD2783" s="50"/>
      <c r="BE2783" s="50"/>
      <c r="BF2783" s="50"/>
      <c r="BG2783" s="50"/>
    </row>
    <row r="2784" spans="4:59" s="51" customFormat="1" x14ac:dyDescent="0.25">
      <c r="D2784" s="228"/>
      <c r="G2784" s="224"/>
      <c r="H2784" s="225"/>
      <c r="I2784" s="225"/>
      <c r="J2784" s="225"/>
      <c r="K2784" s="225"/>
      <c r="L2784" s="225"/>
      <c r="M2784" s="225"/>
      <c r="N2784" s="225"/>
      <c r="O2784" s="225"/>
      <c r="P2784" s="225"/>
      <c r="Q2784" s="225"/>
      <c r="R2784" s="225"/>
      <c r="S2784" s="225"/>
      <c r="T2784" s="225"/>
      <c r="U2784" s="225"/>
      <c r="V2784" s="225"/>
      <c r="W2784" s="225"/>
      <c r="X2784" s="225"/>
      <c r="Y2784" s="225"/>
      <c r="Z2784" s="225"/>
      <c r="AA2784" s="225"/>
      <c r="AB2784" s="225"/>
      <c r="AC2784" s="225"/>
      <c r="AD2784" s="226"/>
      <c r="AE2784" s="226"/>
      <c r="AF2784" s="227"/>
      <c r="AG2784" s="227"/>
      <c r="AH2784" s="50"/>
      <c r="AI2784" s="50"/>
      <c r="AJ2784" s="50"/>
      <c r="AK2784" s="50"/>
      <c r="AL2784" s="50"/>
      <c r="AM2784" s="50"/>
      <c r="AN2784" s="50"/>
      <c r="AO2784" s="50"/>
      <c r="AP2784" s="50"/>
      <c r="AQ2784" s="50"/>
      <c r="AR2784" s="50"/>
      <c r="AS2784" s="50"/>
      <c r="AT2784" s="50"/>
      <c r="AU2784" s="50"/>
      <c r="AV2784" s="50"/>
      <c r="AW2784" s="50"/>
      <c r="AX2784" s="50"/>
      <c r="AY2784" s="50"/>
      <c r="AZ2784" s="50"/>
      <c r="BA2784" s="50"/>
      <c r="BB2784" s="50"/>
      <c r="BC2784" s="50"/>
      <c r="BD2784" s="50"/>
      <c r="BE2784" s="50"/>
      <c r="BF2784" s="50"/>
      <c r="BG2784" s="50"/>
    </row>
    <row r="2785" spans="4:59" s="51" customFormat="1" x14ac:dyDescent="0.25">
      <c r="D2785" s="228"/>
      <c r="G2785" s="224"/>
      <c r="H2785" s="225"/>
      <c r="I2785" s="225"/>
      <c r="J2785" s="225"/>
      <c r="K2785" s="225"/>
      <c r="L2785" s="225"/>
      <c r="M2785" s="225"/>
      <c r="N2785" s="225"/>
      <c r="O2785" s="225"/>
      <c r="P2785" s="225"/>
      <c r="Q2785" s="225"/>
      <c r="R2785" s="225"/>
      <c r="S2785" s="225"/>
      <c r="T2785" s="225"/>
      <c r="U2785" s="225"/>
      <c r="V2785" s="225"/>
      <c r="W2785" s="225"/>
      <c r="X2785" s="225"/>
      <c r="Y2785" s="225"/>
      <c r="Z2785" s="225"/>
      <c r="AA2785" s="225"/>
      <c r="AB2785" s="225"/>
      <c r="AC2785" s="225"/>
      <c r="AD2785" s="226"/>
      <c r="AE2785" s="226"/>
      <c r="AF2785" s="227"/>
      <c r="AG2785" s="227"/>
      <c r="AH2785" s="50"/>
      <c r="AI2785" s="50"/>
      <c r="AJ2785" s="50"/>
      <c r="AK2785" s="50"/>
      <c r="AL2785" s="50"/>
      <c r="AM2785" s="50"/>
      <c r="AN2785" s="50"/>
      <c r="AO2785" s="50"/>
      <c r="AP2785" s="50"/>
      <c r="AQ2785" s="50"/>
      <c r="AR2785" s="50"/>
      <c r="AS2785" s="50"/>
      <c r="AT2785" s="50"/>
      <c r="AU2785" s="50"/>
      <c r="AV2785" s="50"/>
      <c r="AW2785" s="50"/>
      <c r="AX2785" s="50"/>
      <c r="AY2785" s="50"/>
      <c r="AZ2785" s="50"/>
      <c r="BA2785" s="50"/>
      <c r="BB2785" s="50"/>
      <c r="BC2785" s="50"/>
      <c r="BD2785" s="50"/>
      <c r="BE2785" s="50"/>
      <c r="BF2785" s="50"/>
      <c r="BG2785" s="50"/>
    </row>
    <row r="2786" spans="4:59" s="51" customFormat="1" x14ac:dyDescent="0.25">
      <c r="D2786" s="228"/>
      <c r="G2786" s="224"/>
      <c r="H2786" s="225"/>
      <c r="I2786" s="225"/>
      <c r="J2786" s="225"/>
      <c r="K2786" s="225"/>
      <c r="L2786" s="225"/>
      <c r="M2786" s="225"/>
      <c r="N2786" s="225"/>
      <c r="O2786" s="225"/>
      <c r="P2786" s="225"/>
      <c r="Q2786" s="225"/>
      <c r="R2786" s="225"/>
      <c r="S2786" s="225"/>
      <c r="T2786" s="225"/>
      <c r="U2786" s="225"/>
      <c r="V2786" s="225"/>
      <c r="W2786" s="225"/>
      <c r="X2786" s="225"/>
      <c r="Y2786" s="225"/>
      <c r="Z2786" s="225"/>
      <c r="AA2786" s="225"/>
      <c r="AB2786" s="225"/>
      <c r="AC2786" s="225"/>
      <c r="AD2786" s="226"/>
      <c r="AE2786" s="226"/>
      <c r="AF2786" s="227"/>
      <c r="AG2786" s="227"/>
      <c r="AH2786" s="50"/>
      <c r="AI2786" s="50"/>
      <c r="AJ2786" s="50"/>
      <c r="AK2786" s="50"/>
      <c r="AL2786" s="50"/>
      <c r="AM2786" s="50"/>
      <c r="AN2786" s="50"/>
      <c r="AO2786" s="50"/>
      <c r="AP2786" s="50"/>
      <c r="AQ2786" s="50"/>
      <c r="AR2786" s="50"/>
      <c r="AS2786" s="50"/>
      <c r="AT2786" s="50"/>
      <c r="AU2786" s="50"/>
      <c r="AV2786" s="50"/>
      <c r="AW2786" s="50"/>
      <c r="AX2786" s="50"/>
      <c r="AY2786" s="50"/>
      <c r="AZ2786" s="50"/>
      <c r="BA2786" s="50"/>
      <c r="BB2786" s="50"/>
      <c r="BC2786" s="50"/>
      <c r="BD2786" s="50"/>
      <c r="BE2786" s="50"/>
      <c r="BF2786" s="50"/>
      <c r="BG2786" s="50"/>
    </row>
    <row r="2787" spans="4:59" s="51" customFormat="1" x14ac:dyDescent="0.25">
      <c r="D2787" s="228"/>
      <c r="G2787" s="224"/>
      <c r="H2787" s="225"/>
      <c r="I2787" s="225"/>
      <c r="J2787" s="225"/>
      <c r="K2787" s="225"/>
      <c r="L2787" s="225"/>
      <c r="M2787" s="225"/>
      <c r="N2787" s="225"/>
      <c r="O2787" s="225"/>
      <c r="P2787" s="225"/>
      <c r="Q2787" s="225"/>
      <c r="R2787" s="225"/>
      <c r="S2787" s="225"/>
      <c r="T2787" s="225"/>
      <c r="U2787" s="225"/>
      <c r="V2787" s="225"/>
      <c r="W2787" s="225"/>
      <c r="X2787" s="225"/>
      <c r="Y2787" s="225"/>
      <c r="Z2787" s="225"/>
      <c r="AA2787" s="225"/>
      <c r="AB2787" s="225"/>
      <c r="AC2787" s="225"/>
      <c r="AD2787" s="226"/>
      <c r="AE2787" s="226"/>
      <c r="AF2787" s="227"/>
      <c r="AG2787" s="227"/>
      <c r="AH2787" s="50"/>
      <c r="AI2787" s="50"/>
      <c r="AJ2787" s="50"/>
      <c r="AK2787" s="50"/>
      <c r="AL2787" s="50"/>
      <c r="AM2787" s="50"/>
      <c r="AN2787" s="50"/>
      <c r="AO2787" s="50"/>
      <c r="AP2787" s="50"/>
      <c r="AQ2787" s="50"/>
      <c r="AR2787" s="50"/>
      <c r="AS2787" s="50"/>
      <c r="AT2787" s="50"/>
      <c r="AU2787" s="50"/>
      <c r="AV2787" s="50"/>
      <c r="AW2787" s="50"/>
      <c r="AX2787" s="50"/>
      <c r="AY2787" s="50"/>
      <c r="AZ2787" s="50"/>
      <c r="BA2787" s="50"/>
      <c r="BB2787" s="50"/>
      <c r="BC2787" s="50"/>
      <c r="BD2787" s="50"/>
      <c r="BE2787" s="50"/>
      <c r="BF2787" s="50"/>
      <c r="BG2787" s="50"/>
    </row>
    <row r="2788" spans="4:59" s="51" customFormat="1" x14ac:dyDescent="0.25">
      <c r="D2788" s="228"/>
      <c r="G2788" s="224"/>
      <c r="H2788" s="225"/>
      <c r="I2788" s="225"/>
      <c r="J2788" s="225"/>
      <c r="K2788" s="225"/>
      <c r="L2788" s="225"/>
      <c r="M2788" s="225"/>
      <c r="N2788" s="225"/>
      <c r="O2788" s="225"/>
      <c r="P2788" s="225"/>
      <c r="Q2788" s="225"/>
      <c r="R2788" s="225"/>
      <c r="S2788" s="225"/>
      <c r="T2788" s="225"/>
      <c r="U2788" s="225"/>
      <c r="V2788" s="225"/>
      <c r="W2788" s="225"/>
      <c r="X2788" s="225"/>
      <c r="Y2788" s="225"/>
      <c r="Z2788" s="225"/>
      <c r="AA2788" s="225"/>
      <c r="AB2788" s="225"/>
      <c r="AC2788" s="225"/>
      <c r="AD2788" s="226"/>
      <c r="AE2788" s="226"/>
      <c r="AF2788" s="227"/>
      <c r="AG2788" s="227"/>
      <c r="AH2788" s="50"/>
      <c r="AI2788" s="50"/>
      <c r="AJ2788" s="50"/>
      <c r="AK2788" s="50"/>
      <c r="AL2788" s="50"/>
      <c r="AM2788" s="50"/>
      <c r="AN2788" s="50"/>
      <c r="AO2788" s="50"/>
      <c r="AP2788" s="50"/>
      <c r="AQ2788" s="50"/>
      <c r="AR2788" s="50"/>
      <c r="AS2788" s="50"/>
      <c r="AT2788" s="50"/>
      <c r="AU2788" s="50"/>
      <c r="AV2788" s="50"/>
      <c r="AW2788" s="50"/>
      <c r="AX2788" s="50"/>
      <c r="AY2788" s="50"/>
      <c r="AZ2788" s="50"/>
      <c r="BA2788" s="50"/>
      <c r="BB2788" s="50"/>
      <c r="BC2788" s="50"/>
      <c r="BD2788" s="50"/>
      <c r="BE2788" s="50"/>
      <c r="BF2788" s="50"/>
      <c r="BG2788" s="50"/>
    </row>
    <row r="2789" spans="4:59" s="51" customFormat="1" x14ac:dyDescent="0.25">
      <c r="D2789" s="228"/>
      <c r="G2789" s="224"/>
      <c r="H2789" s="225"/>
      <c r="I2789" s="225"/>
      <c r="J2789" s="225"/>
      <c r="K2789" s="225"/>
      <c r="L2789" s="225"/>
      <c r="M2789" s="225"/>
      <c r="N2789" s="225"/>
      <c r="O2789" s="225"/>
      <c r="P2789" s="225"/>
      <c r="Q2789" s="225"/>
      <c r="R2789" s="225"/>
      <c r="S2789" s="225"/>
      <c r="T2789" s="225"/>
      <c r="U2789" s="225"/>
      <c r="V2789" s="225"/>
      <c r="W2789" s="225"/>
      <c r="X2789" s="225"/>
      <c r="Y2789" s="225"/>
      <c r="Z2789" s="225"/>
      <c r="AA2789" s="225"/>
      <c r="AB2789" s="225"/>
      <c r="AC2789" s="225"/>
      <c r="AD2789" s="226"/>
      <c r="AE2789" s="226"/>
      <c r="AF2789" s="227"/>
      <c r="AG2789" s="227"/>
      <c r="AH2789" s="50"/>
      <c r="AI2789" s="50"/>
      <c r="AJ2789" s="50"/>
      <c r="AK2789" s="50"/>
      <c r="AL2789" s="50"/>
      <c r="AM2789" s="50"/>
      <c r="AN2789" s="50"/>
      <c r="AO2789" s="50"/>
      <c r="AP2789" s="50"/>
      <c r="AQ2789" s="50"/>
      <c r="AR2789" s="50"/>
      <c r="AS2789" s="50"/>
      <c r="AT2789" s="50"/>
      <c r="AU2789" s="50"/>
      <c r="AV2789" s="50"/>
      <c r="AW2789" s="50"/>
      <c r="AX2789" s="50"/>
      <c r="AY2789" s="50"/>
      <c r="AZ2789" s="50"/>
      <c r="BA2789" s="50"/>
      <c r="BB2789" s="50"/>
      <c r="BC2789" s="50"/>
      <c r="BD2789" s="50"/>
      <c r="BE2789" s="50"/>
      <c r="BF2789" s="50"/>
      <c r="BG2789" s="50"/>
    </row>
    <row r="2790" spans="4:59" s="51" customFormat="1" x14ac:dyDescent="0.25">
      <c r="D2790" s="228"/>
      <c r="G2790" s="224"/>
      <c r="H2790" s="225"/>
      <c r="I2790" s="225"/>
      <c r="J2790" s="225"/>
      <c r="K2790" s="225"/>
      <c r="L2790" s="225"/>
      <c r="M2790" s="225"/>
      <c r="N2790" s="225"/>
      <c r="O2790" s="225"/>
      <c r="P2790" s="225"/>
      <c r="Q2790" s="225"/>
      <c r="R2790" s="225"/>
      <c r="S2790" s="225"/>
      <c r="T2790" s="225"/>
      <c r="U2790" s="225"/>
      <c r="V2790" s="225"/>
      <c r="W2790" s="225"/>
      <c r="X2790" s="225"/>
      <c r="Y2790" s="225"/>
      <c r="Z2790" s="225"/>
      <c r="AA2790" s="225"/>
      <c r="AB2790" s="225"/>
      <c r="AC2790" s="225"/>
      <c r="AD2790" s="226"/>
      <c r="AE2790" s="226"/>
      <c r="AF2790" s="227"/>
      <c r="AG2790" s="227"/>
      <c r="AH2790" s="50"/>
      <c r="AI2790" s="50"/>
      <c r="AJ2790" s="50"/>
      <c r="AK2790" s="50"/>
      <c r="AL2790" s="50"/>
      <c r="AM2790" s="50"/>
      <c r="AN2790" s="50"/>
      <c r="AO2790" s="50"/>
      <c r="AP2790" s="50"/>
      <c r="AQ2790" s="50"/>
      <c r="AR2790" s="50"/>
      <c r="AS2790" s="50"/>
      <c r="AT2790" s="50"/>
      <c r="AU2790" s="50"/>
      <c r="AV2790" s="50"/>
      <c r="AW2790" s="50"/>
      <c r="AX2790" s="50"/>
      <c r="AY2790" s="50"/>
      <c r="AZ2790" s="50"/>
      <c r="BA2790" s="50"/>
      <c r="BB2790" s="50"/>
      <c r="BC2790" s="50"/>
      <c r="BD2790" s="50"/>
      <c r="BE2790" s="50"/>
      <c r="BF2790" s="50"/>
      <c r="BG2790" s="50"/>
    </row>
    <row r="2791" spans="4:59" s="51" customFormat="1" x14ac:dyDescent="0.25">
      <c r="D2791" s="228"/>
      <c r="G2791" s="224"/>
      <c r="H2791" s="225"/>
      <c r="I2791" s="225"/>
      <c r="J2791" s="225"/>
      <c r="K2791" s="225"/>
      <c r="L2791" s="225"/>
      <c r="M2791" s="225"/>
      <c r="N2791" s="225"/>
      <c r="O2791" s="225"/>
      <c r="P2791" s="225"/>
      <c r="Q2791" s="225"/>
      <c r="R2791" s="225"/>
      <c r="S2791" s="225"/>
      <c r="T2791" s="225"/>
      <c r="U2791" s="225"/>
      <c r="V2791" s="225"/>
      <c r="W2791" s="225"/>
      <c r="X2791" s="225"/>
      <c r="Y2791" s="225"/>
      <c r="Z2791" s="225"/>
      <c r="AA2791" s="225"/>
      <c r="AB2791" s="225"/>
      <c r="AC2791" s="225"/>
      <c r="AD2791" s="226"/>
      <c r="AE2791" s="226"/>
      <c r="AF2791" s="227"/>
      <c r="AG2791" s="227"/>
      <c r="AH2791" s="50"/>
      <c r="AI2791" s="50"/>
      <c r="AJ2791" s="50"/>
      <c r="AK2791" s="50"/>
      <c r="AL2791" s="50"/>
      <c r="AM2791" s="50"/>
      <c r="AN2791" s="50"/>
      <c r="AO2791" s="50"/>
      <c r="AP2791" s="50"/>
      <c r="AQ2791" s="50"/>
      <c r="AR2791" s="50"/>
      <c r="AS2791" s="50"/>
      <c r="AT2791" s="50"/>
      <c r="AU2791" s="50"/>
      <c r="AV2791" s="50"/>
      <c r="AW2791" s="50"/>
      <c r="AX2791" s="50"/>
      <c r="AY2791" s="50"/>
      <c r="AZ2791" s="50"/>
      <c r="BA2791" s="50"/>
      <c r="BB2791" s="50"/>
      <c r="BC2791" s="50"/>
      <c r="BD2791" s="50"/>
      <c r="BE2791" s="50"/>
      <c r="BF2791" s="50"/>
      <c r="BG2791" s="50"/>
    </row>
    <row r="2792" spans="4:59" s="51" customFormat="1" x14ac:dyDescent="0.25">
      <c r="D2792" s="228"/>
      <c r="G2792" s="224"/>
      <c r="H2792" s="225"/>
      <c r="I2792" s="225"/>
      <c r="J2792" s="225"/>
      <c r="K2792" s="225"/>
      <c r="L2792" s="225"/>
      <c r="M2792" s="225"/>
      <c r="N2792" s="225"/>
      <c r="O2792" s="225"/>
      <c r="P2792" s="225"/>
      <c r="Q2792" s="225"/>
      <c r="R2792" s="225"/>
      <c r="S2792" s="225"/>
      <c r="T2792" s="225"/>
      <c r="U2792" s="225"/>
      <c r="V2792" s="225"/>
      <c r="W2792" s="225"/>
      <c r="X2792" s="225"/>
      <c r="Y2792" s="225"/>
      <c r="Z2792" s="225"/>
      <c r="AA2792" s="225"/>
      <c r="AB2792" s="225"/>
      <c r="AC2792" s="225"/>
      <c r="AD2792" s="226"/>
      <c r="AE2792" s="226"/>
      <c r="AF2792" s="227"/>
      <c r="AG2792" s="227"/>
      <c r="AH2792" s="50"/>
      <c r="AI2792" s="50"/>
      <c r="AJ2792" s="50"/>
      <c r="AK2792" s="50"/>
      <c r="AL2792" s="50"/>
      <c r="AM2792" s="50"/>
      <c r="AN2792" s="50"/>
      <c r="AO2792" s="50"/>
      <c r="AP2792" s="50"/>
      <c r="AQ2792" s="50"/>
      <c r="AR2792" s="50"/>
      <c r="AS2792" s="50"/>
      <c r="AT2792" s="50"/>
      <c r="AU2792" s="50"/>
      <c r="AV2792" s="50"/>
      <c r="AW2792" s="50"/>
      <c r="AX2792" s="50"/>
      <c r="AY2792" s="50"/>
      <c r="AZ2792" s="50"/>
      <c r="BA2792" s="50"/>
      <c r="BB2792" s="50"/>
      <c r="BC2792" s="50"/>
      <c r="BD2792" s="50"/>
      <c r="BE2792" s="50"/>
      <c r="BF2792" s="50"/>
      <c r="BG2792" s="50"/>
    </row>
    <row r="2793" spans="4:59" s="51" customFormat="1" x14ac:dyDescent="0.25">
      <c r="D2793" s="228"/>
      <c r="G2793" s="224"/>
      <c r="H2793" s="225"/>
      <c r="I2793" s="225"/>
      <c r="J2793" s="225"/>
      <c r="K2793" s="225"/>
      <c r="L2793" s="225"/>
      <c r="M2793" s="225"/>
      <c r="N2793" s="225"/>
      <c r="O2793" s="225"/>
      <c r="P2793" s="225"/>
      <c r="Q2793" s="225"/>
      <c r="R2793" s="225"/>
      <c r="S2793" s="225"/>
      <c r="T2793" s="225"/>
      <c r="U2793" s="225"/>
      <c r="V2793" s="225"/>
      <c r="W2793" s="225"/>
      <c r="X2793" s="225"/>
      <c r="Y2793" s="225"/>
      <c r="Z2793" s="225"/>
      <c r="AA2793" s="225"/>
      <c r="AB2793" s="225"/>
      <c r="AC2793" s="225"/>
      <c r="AD2793" s="226"/>
      <c r="AE2793" s="226"/>
      <c r="AF2793" s="227"/>
      <c r="AG2793" s="227"/>
      <c r="AH2793" s="50"/>
      <c r="AI2793" s="50"/>
      <c r="AJ2793" s="50"/>
      <c r="AK2793" s="50"/>
      <c r="AL2793" s="50"/>
      <c r="AM2793" s="50"/>
      <c r="AN2793" s="50"/>
      <c r="AO2793" s="50"/>
      <c r="AP2793" s="50"/>
      <c r="AQ2793" s="50"/>
      <c r="AR2793" s="50"/>
      <c r="AS2793" s="50"/>
      <c r="AT2793" s="50"/>
      <c r="AU2793" s="50"/>
      <c r="AV2793" s="50"/>
      <c r="AW2793" s="50"/>
      <c r="AX2793" s="50"/>
      <c r="AY2793" s="50"/>
      <c r="AZ2793" s="50"/>
      <c r="BA2793" s="50"/>
      <c r="BB2793" s="50"/>
      <c r="BC2793" s="50"/>
      <c r="BD2793" s="50"/>
      <c r="BE2793" s="50"/>
      <c r="BF2793" s="50"/>
      <c r="BG2793" s="50"/>
    </row>
    <row r="2794" spans="4:59" s="51" customFormat="1" x14ac:dyDescent="0.25">
      <c r="D2794" s="228"/>
      <c r="G2794" s="224"/>
      <c r="H2794" s="225"/>
      <c r="I2794" s="225"/>
      <c r="J2794" s="225"/>
      <c r="K2794" s="225"/>
      <c r="L2794" s="225"/>
      <c r="M2794" s="225"/>
      <c r="N2794" s="225"/>
      <c r="O2794" s="225"/>
      <c r="P2794" s="225"/>
      <c r="Q2794" s="225"/>
      <c r="R2794" s="225"/>
      <c r="S2794" s="225"/>
      <c r="T2794" s="225"/>
      <c r="U2794" s="225"/>
      <c r="V2794" s="225"/>
      <c r="W2794" s="225"/>
      <c r="X2794" s="225"/>
      <c r="Y2794" s="225"/>
      <c r="Z2794" s="225"/>
      <c r="AA2794" s="225"/>
      <c r="AB2794" s="225"/>
      <c r="AC2794" s="225"/>
      <c r="AD2794" s="226"/>
      <c r="AE2794" s="226"/>
      <c r="AF2794" s="227"/>
      <c r="AG2794" s="227"/>
      <c r="AH2794" s="50"/>
      <c r="AI2794" s="50"/>
      <c r="AJ2794" s="50"/>
      <c r="AK2794" s="50"/>
      <c r="AL2794" s="50"/>
      <c r="AM2794" s="50"/>
      <c r="AN2794" s="50"/>
      <c r="AO2794" s="50"/>
      <c r="AP2794" s="50"/>
      <c r="AQ2794" s="50"/>
      <c r="AR2794" s="50"/>
      <c r="AS2794" s="50"/>
      <c r="AT2794" s="50"/>
      <c r="AU2794" s="50"/>
      <c r="AV2794" s="50"/>
      <c r="AW2794" s="50"/>
      <c r="AX2794" s="50"/>
      <c r="AY2794" s="50"/>
      <c r="AZ2794" s="50"/>
      <c r="BA2794" s="50"/>
      <c r="BB2794" s="50"/>
      <c r="BC2794" s="50"/>
      <c r="BD2794" s="50"/>
      <c r="BE2794" s="50"/>
      <c r="BF2794" s="50"/>
      <c r="BG2794" s="50"/>
    </row>
    <row r="2795" spans="4:59" s="51" customFormat="1" x14ac:dyDescent="0.25">
      <c r="D2795" s="228"/>
      <c r="G2795" s="224"/>
      <c r="H2795" s="225"/>
      <c r="I2795" s="225"/>
      <c r="J2795" s="225"/>
      <c r="K2795" s="225"/>
      <c r="L2795" s="225"/>
      <c r="M2795" s="225"/>
      <c r="N2795" s="225"/>
      <c r="O2795" s="225"/>
      <c r="P2795" s="225"/>
      <c r="Q2795" s="225"/>
      <c r="R2795" s="225"/>
      <c r="S2795" s="225"/>
      <c r="T2795" s="225"/>
      <c r="U2795" s="225"/>
      <c r="V2795" s="225"/>
      <c r="W2795" s="225"/>
      <c r="X2795" s="225"/>
      <c r="Y2795" s="225"/>
      <c r="Z2795" s="225"/>
      <c r="AA2795" s="225"/>
      <c r="AB2795" s="225"/>
      <c r="AC2795" s="225"/>
      <c r="AD2795" s="226"/>
      <c r="AE2795" s="226"/>
      <c r="AF2795" s="227"/>
      <c r="AG2795" s="227"/>
      <c r="AH2795" s="50"/>
      <c r="AI2795" s="50"/>
      <c r="AJ2795" s="50"/>
      <c r="AK2795" s="50"/>
      <c r="AL2795" s="50"/>
      <c r="AM2795" s="50"/>
      <c r="AN2795" s="50"/>
      <c r="AO2795" s="50"/>
      <c r="AP2795" s="50"/>
      <c r="AQ2795" s="50"/>
      <c r="AR2795" s="50"/>
      <c r="AS2795" s="50"/>
      <c r="AT2795" s="50"/>
      <c r="AU2795" s="50"/>
      <c r="AV2795" s="50"/>
      <c r="AW2795" s="50"/>
      <c r="AX2795" s="50"/>
      <c r="AY2795" s="50"/>
      <c r="AZ2795" s="50"/>
      <c r="BA2795" s="50"/>
      <c r="BB2795" s="50"/>
      <c r="BC2795" s="50"/>
      <c r="BD2795" s="50"/>
      <c r="BE2795" s="50"/>
      <c r="BF2795" s="50"/>
      <c r="BG2795" s="50"/>
    </row>
    <row r="2796" spans="4:59" s="51" customFormat="1" x14ac:dyDescent="0.25">
      <c r="D2796" s="228"/>
      <c r="G2796" s="224"/>
      <c r="H2796" s="225"/>
      <c r="I2796" s="225"/>
      <c r="J2796" s="225"/>
      <c r="K2796" s="225"/>
      <c r="L2796" s="225"/>
      <c r="M2796" s="225"/>
      <c r="N2796" s="225"/>
      <c r="O2796" s="225"/>
      <c r="P2796" s="225"/>
      <c r="Q2796" s="225"/>
      <c r="R2796" s="225"/>
      <c r="S2796" s="225"/>
      <c r="T2796" s="225"/>
      <c r="U2796" s="225"/>
      <c r="V2796" s="225"/>
      <c r="W2796" s="225"/>
      <c r="X2796" s="225"/>
      <c r="Y2796" s="225"/>
      <c r="Z2796" s="225"/>
      <c r="AA2796" s="225"/>
      <c r="AB2796" s="225"/>
      <c r="AC2796" s="225"/>
      <c r="AD2796" s="226"/>
      <c r="AE2796" s="226"/>
      <c r="AF2796" s="227"/>
      <c r="AG2796" s="227"/>
      <c r="AH2796" s="50"/>
      <c r="AI2796" s="50"/>
      <c r="AJ2796" s="50"/>
      <c r="AK2796" s="50"/>
      <c r="AL2796" s="50"/>
      <c r="AM2796" s="50"/>
      <c r="AN2796" s="50"/>
      <c r="AO2796" s="50"/>
      <c r="AP2796" s="50"/>
      <c r="AQ2796" s="50"/>
      <c r="AR2796" s="50"/>
      <c r="AS2796" s="50"/>
      <c r="AT2796" s="50"/>
      <c r="AU2796" s="50"/>
      <c r="AV2796" s="50"/>
      <c r="AW2796" s="50"/>
      <c r="AX2796" s="50"/>
      <c r="AY2796" s="50"/>
      <c r="AZ2796" s="50"/>
      <c r="BA2796" s="50"/>
      <c r="BB2796" s="50"/>
      <c r="BC2796" s="50"/>
      <c r="BD2796" s="50"/>
      <c r="BE2796" s="50"/>
      <c r="BF2796" s="50"/>
      <c r="BG2796" s="50"/>
    </row>
    <row r="2797" spans="4:59" s="51" customFormat="1" x14ac:dyDescent="0.25">
      <c r="D2797" s="228"/>
      <c r="G2797" s="224"/>
      <c r="H2797" s="225"/>
      <c r="I2797" s="225"/>
      <c r="J2797" s="225"/>
      <c r="K2797" s="225"/>
      <c r="L2797" s="225"/>
      <c r="M2797" s="225"/>
      <c r="N2797" s="225"/>
      <c r="O2797" s="225"/>
      <c r="P2797" s="225"/>
      <c r="Q2797" s="225"/>
      <c r="R2797" s="225"/>
      <c r="S2797" s="225"/>
      <c r="T2797" s="225"/>
      <c r="U2797" s="225"/>
      <c r="V2797" s="225"/>
      <c r="W2797" s="225"/>
      <c r="X2797" s="225"/>
      <c r="Y2797" s="225"/>
      <c r="Z2797" s="225"/>
      <c r="AA2797" s="225"/>
      <c r="AB2797" s="225"/>
      <c r="AC2797" s="225"/>
      <c r="AD2797" s="226"/>
      <c r="AE2797" s="226"/>
      <c r="AF2797" s="227"/>
      <c r="AG2797" s="227"/>
      <c r="AH2797" s="50"/>
      <c r="AI2797" s="50"/>
      <c r="AJ2797" s="50"/>
      <c r="AK2797" s="50"/>
      <c r="AL2797" s="50"/>
      <c r="AM2797" s="50"/>
      <c r="AN2797" s="50"/>
      <c r="AO2797" s="50"/>
      <c r="AP2797" s="50"/>
      <c r="AQ2797" s="50"/>
      <c r="AR2797" s="50"/>
      <c r="AS2797" s="50"/>
      <c r="AT2797" s="50"/>
      <c r="AU2797" s="50"/>
      <c r="AV2797" s="50"/>
      <c r="AW2797" s="50"/>
      <c r="AX2797" s="50"/>
      <c r="AY2797" s="50"/>
      <c r="AZ2797" s="50"/>
      <c r="BA2797" s="50"/>
      <c r="BB2797" s="50"/>
      <c r="BC2797" s="50"/>
      <c r="BD2797" s="50"/>
      <c r="BE2797" s="50"/>
      <c r="BF2797" s="50"/>
      <c r="BG2797" s="50"/>
    </row>
    <row r="2798" spans="4:59" s="51" customFormat="1" x14ac:dyDescent="0.25">
      <c r="D2798" s="228"/>
      <c r="G2798" s="224"/>
      <c r="H2798" s="225"/>
      <c r="I2798" s="225"/>
      <c r="J2798" s="225"/>
      <c r="K2798" s="225"/>
      <c r="L2798" s="225"/>
      <c r="M2798" s="225"/>
      <c r="N2798" s="225"/>
      <c r="O2798" s="225"/>
      <c r="P2798" s="225"/>
      <c r="Q2798" s="225"/>
      <c r="R2798" s="225"/>
      <c r="S2798" s="225"/>
      <c r="T2798" s="225"/>
      <c r="U2798" s="225"/>
      <c r="V2798" s="225"/>
      <c r="W2798" s="225"/>
      <c r="X2798" s="225"/>
      <c r="Y2798" s="225"/>
      <c r="Z2798" s="225"/>
      <c r="AA2798" s="225"/>
      <c r="AB2798" s="225"/>
      <c r="AC2798" s="225"/>
      <c r="AD2798" s="226"/>
      <c r="AE2798" s="226"/>
      <c r="AF2798" s="227"/>
      <c r="AG2798" s="227"/>
      <c r="AH2798" s="50"/>
      <c r="AI2798" s="50"/>
      <c r="AJ2798" s="50"/>
      <c r="AK2798" s="50"/>
      <c r="AL2798" s="50"/>
      <c r="AM2798" s="50"/>
      <c r="AN2798" s="50"/>
      <c r="AO2798" s="50"/>
      <c r="AP2798" s="50"/>
      <c r="AQ2798" s="50"/>
      <c r="AR2798" s="50"/>
      <c r="AS2798" s="50"/>
      <c r="AT2798" s="50"/>
      <c r="AU2798" s="50"/>
      <c r="AV2798" s="50"/>
      <c r="AW2798" s="50"/>
      <c r="AX2798" s="50"/>
      <c r="AY2798" s="50"/>
      <c r="AZ2798" s="50"/>
      <c r="BA2798" s="50"/>
      <c r="BB2798" s="50"/>
      <c r="BC2798" s="50"/>
      <c r="BD2798" s="50"/>
      <c r="BE2798" s="50"/>
      <c r="BF2798" s="50"/>
      <c r="BG2798" s="50"/>
    </row>
    <row r="2799" spans="4:59" s="51" customFormat="1" x14ac:dyDescent="0.25">
      <c r="D2799" s="228"/>
      <c r="G2799" s="224"/>
      <c r="H2799" s="225"/>
      <c r="I2799" s="225"/>
      <c r="J2799" s="225"/>
      <c r="K2799" s="225"/>
      <c r="L2799" s="225"/>
      <c r="M2799" s="225"/>
      <c r="N2799" s="225"/>
      <c r="O2799" s="225"/>
      <c r="P2799" s="225"/>
      <c r="Q2799" s="225"/>
      <c r="R2799" s="225"/>
      <c r="S2799" s="225"/>
      <c r="T2799" s="225"/>
      <c r="U2799" s="225"/>
      <c r="V2799" s="225"/>
      <c r="W2799" s="225"/>
      <c r="X2799" s="225"/>
      <c r="Y2799" s="225"/>
      <c r="Z2799" s="225"/>
      <c r="AA2799" s="225"/>
      <c r="AB2799" s="225"/>
      <c r="AC2799" s="225"/>
      <c r="AD2799" s="226"/>
      <c r="AE2799" s="226"/>
      <c r="AF2799" s="227"/>
      <c r="AG2799" s="227"/>
      <c r="AH2799" s="50"/>
      <c r="AI2799" s="50"/>
      <c r="AJ2799" s="50"/>
      <c r="AK2799" s="50"/>
      <c r="AL2799" s="50"/>
      <c r="AM2799" s="50"/>
      <c r="AN2799" s="50"/>
      <c r="AO2799" s="50"/>
      <c r="AP2799" s="50"/>
      <c r="AQ2799" s="50"/>
      <c r="AR2799" s="50"/>
      <c r="AS2799" s="50"/>
      <c r="AT2799" s="50"/>
      <c r="AU2799" s="50"/>
      <c r="AV2799" s="50"/>
      <c r="AW2799" s="50"/>
      <c r="AX2799" s="50"/>
      <c r="AY2799" s="50"/>
      <c r="AZ2799" s="50"/>
      <c r="BA2799" s="50"/>
      <c r="BB2799" s="50"/>
      <c r="BC2799" s="50"/>
      <c r="BD2799" s="50"/>
      <c r="BE2799" s="50"/>
      <c r="BF2799" s="50"/>
      <c r="BG2799" s="50"/>
    </row>
    <row r="2800" spans="4:59" s="51" customFormat="1" x14ac:dyDescent="0.25">
      <c r="D2800" s="228"/>
      <c r="G2800" s="224"/>
      <c r="H2800" s="225"/>
      <c r="I2800" s="225"/>
      <c r="J2800" s="225"/>
      <c r="K2800" s="225"/>
      <c r="L2800" s="225"/>
      <c r="M2800" s="225"/>
      <c r="N2800" s="225"/>
      <c r="O2800" s="225"/>
      <c r="P2800" s="225"/>
      <c r="Q2800" s="225"/>
      <c r="R2800" s="225"/>
      <c r="S2800" s="225"/>
      <c r="T2800" s="225"/>
      <c r="U2800" s="225"/>
      <c r="V2800" s="225"/>
      <c r="W2800" s="225"/>
      <c r="X2800" s="225"/>
      <c r="Y2800" s="225"/>
      <c r="Z2800" s="225"/>
      <c r="AA2800" s="225"/>
      <c r="AB2800" s="225"/>
      <c r="AC2800" s="225"/>
      <c r="AD2800" s="226"/>
      <c r="AE2800" s="226"/>
      <c r="AF2800" s="227"/>
      <c r="AG2800" s="227"/>
      <c r="AH2800" s="50"/>
      <c r="AI2800" s="50"/>
      <c r="AJ2800" s="50"/>
      <c r="AK2800" s="50"/>
      <c r="AL2800" s="50"/>
      <c r="AM2800" s="50"/>
      <c r="AN2800" s="50"/>
      <c r="AO2800" s="50"/>
      <c r="AP2800" s="50"/>
      <c r="AQ2800" s="50"/>
      <c r="AR2800" s="50"/>
      <c r="AS2800" s="50"/>
      <c r="AT2800" s="50"/>
      <c r="AU2800" s="50"/>
      <c r="AV2800" s="50"/>
      <c r="AW2800" s="50"/>
      <c r="AX2800" s="50"/>
      <c r="AY2800" s="50"/>
      <c r="AZ2800" s="50"/>
      <c r="BA2800" s="50"/>
      <c r="BB2800" s="50"/>
      <c r="BC2800" s="50"/>
      <c r="BD2800" s="50"/>
      <c r="BE2800" s="50"/>
      <c r="BF2800" s="50"/>
      <c r="BG2800" s="50"/>
    </row>
    <row r="2801" spans="4:59" s="51" customFormat="1" x14ac:dyDescent="0.25">
      <c r="D2801" s="228"/>
      <c r="G2801" s="224"/>
      <c r="H2801" s="225"/>
      <c r="I2801" s="225"/>
      <c r="J2801" s="225"/>
      <c r="K2801" s="225"/>
      <c r="L2801" s="225"/>
      <c r="M2801" s="225"/>
      <c r="N2801" s="225"/>
      <c r="O2801" s="225"/>
      <c r="P2801" s="225"/>
      <c r="Q2801" s="225"/>
      <c r="R2801" s="225"/>
      <c r="S2801" s="225"/>
      <c r="T2801" s="225"/>
      <c r="U2801" s="225"/>
      <c r="V2801" s="225"/>
      <c r="W2801" s="225"/>
      <c r="X2801" s="225"/>
      <c r="Y2801" s="225"/>
      <c r="Z2801" s="225"/>
      <c r="AA2801" s="225"/>
      <c r="AB2801" s="225"/>
      <c r="AC2801" s="225"/>
      <c r="AD2801" s="226"/>
      <c r="AE2801" s="226"/>
      <c r="AF2801" s="227"/>
      <c r="AG2801" s="227"/>
      <c r="AH2801" s="50"/>
      <c r="AI2801" s="50"/>
      <c r="AJ2801" s="50"/>
      <c r="AK2801" s="50"/>
      <c r="AL2801" s="50"/>
      <c r="AM2801" s="50"/>
      <c r="AN2801" s="50"/>
      <c r="AO2801" s="50"/>
      <c r="AP2801" s="50"/>
      <c r="AQ2801" s="50"/>
      <c r="AR2801" s="50"/>
      <c r="AS2801" s="50"/>
      <c r="AT2801" s="50"/>
      <c r="AU2801" s="50"/>
      <c r="AV2801" s="50"/>
      <c r="AW2801" s="50"/>
      <c r="AX2801" s="50"/>
      <c r="AY2801" s="50"/>
      <c r="AZ2801" s="50"/>
      <c r="BA2801" s="50"/>
      <c r="BB2801" s="50"/>
      <c r="BC2801" s="50"/>
      <c r="BD2801" s="50"/>
      <c r="BE2801" s="50"/>
      <c r="BF2801" s="50"/>
      <c r="BG2801" s="50"/>
    </row>
    <row r="2802" spans="4:59" s="51" customFormat="1" x14ac:dyDescent="0.25">
      <c r="D2802" s="228"/>
      <c r="G2802" s="224"/>
      <c r="H2802" s="225"/>
      <c r="I2802" s="225"/>
      <c r="J2802" s="225"/>
      <c r="K2802" s="225"/>
      <c r="L2802" s="225"/>
      <c r="M2802" s="225"/>
      <c r="N2802" s="225"/>
      <c r="O2802" s="225"/>
      <c r="P2802" s="225"/>
      <c r="Q2802" s="225"/>
      <c r="R2802" s="225"/>
      <c r="S2802" s="225"/>
      <c r="T2802" s="225"/>
      <c r="U2802" s="225"/>
      <c r="V2802" s="225"/>
      <c r="W2802" s="225"/>
      <c r="X2802" s="225"/>
      <c r="Y2802" s="225"/>
      <c r="Z2802" s="225"/>
      <c r="AA2802" s="225"/>
      <c r="AB2802" s="225"/>
      <c r="AC2802" s="225"/>
      <c r="AD2802" s="226"/>
      <c r="AE2802" s="226"/>
      <c r="AF2802" s="227"/>
      <c r="AG2802" s="227"/>
      <c r="AH2802" s="50"/>
      <c r="AI2802" s="50"/>
      <c r="AJ2802" s="50"/>
      <c r="AK2802" s="50"/>
      <c r="AL2802" s="50"/>
      <c r="AM2802" s="50"/>
      <c r="AN2802" s="50"/>
      <c r="AO2802" s="50"/>
      <c r="AP2802" s="50"/>
      <c r="AQ2802" s="50"/>
      <c r="AR2802" s="50"/>
      <c r="AS2802" s="50"/>
      <c r="AT2802" s="50"/>
      <c r="AU2802" s="50"/>
      <c r="AV2802" s="50"/>
      <c r="AW2802" s="50"/>
      <c r="AX2802" s="50"/>
      <c r="AY2802" s="50"/>
      <c r="AZ2802" s="50"/>
      <c r="BA2802" s="50"/>
      <c r="BB2802" s="50"/>
      <c r="BC2802" s="50"/>
      <c r="BD2802" s="50"/>
      <c r="BE2802" s="50"/>
      <c r="BF2802" s="50"/>
      <c r="BG2802" s="50"/>
    </row>
    <row r="2803" spans="4:59" s="51" customFormat="1" x14ac:dyDescent="0.25">
      <c r="D2803" s="228"/>
      <c r="G2803" s="224"/>
      <c r="H2803" s="225"/>
      <c r="I2803" s="225"/>
      <c r="J2803" s="225"/>
      <c r="K2803" s="225"/>
      <c r="L2803" s="225"/>
      <c r="M2803" s="225"/>
      <c r="N2803" s="225"/>
      <c r="O2803" s="225"/>
      <c r="P2803" s="225"/>
      <c r="Q2803" s="225"/>
      <c r="R2803" s="225"/>
      <c r="S2803" s="225"/>
      <c r="T2803" s="225"/>
      <c r="U2803" s="225"/>
      <c r="V2803" s="225"/>
      <c r="W2803" s="225"/>
      <c r="X2803" s="225"/>
      <c r="Y2803" s="225"/>
      <c r="Z2803" s="225"/>
      <c r="AA2803" s="225"/>
      <c r="AB2803" s="225"/>
      <c r="AC2803" s="225"/>
      <c r="AD2803" s="226"/>
      <c r="AE2803" s="226"/>
      <c r="AF2803" s="227"/>
      <c r="AG2803" s="227"/>
      <c r="AH2803" s="50"/>
      <c r="AI2803" s="50"/>
      <c r="AJ2803" s="50"/>
      <c r="AK2803" s="50"/>
      <c r="AL2803" s="50"/>
      <c r="AM2803" s="50"/>
      <c r="AN2803" s="50"/>
      <c r="AO2803" s="50"/>
      <c r="AP2803" s="50"/>
      <c r="AQ2803" s="50"/>
      <c r="AR2803" s="50"/>
      <c r="AS2803" s="50"/>
      <c r="AT2803" s="50"/>
      <c r="AU2803" s="50"/>
      <c r="AV2803" s="50"/>
      <c r="AW2803" s="50"/>
      <c r="AX2803" s="50"/>
      <c r="AY2803" s="50"/>
      <c r="AZ2803" s="50"/>
      <c r="BA2803" s="50"/>
      <c r="BB2803" s="50"/>
      <c r="BC2803" s="50"/>
      <c r="BD2803" s="50"/>
      <c r="BE2803" s="50"/>
      <c r="BF2803" s="50"/>
      <c r="BG2803" s="50"/>
    </row>
    <row r="2804" spans="4:59" s="51" customFormat="1" x14ac:dyDescent="0.25">
      <c r="D2804" s="228"/>
      <c r="G2804" s="224"/>
      <c r="H2804" s="225"/>
      <c r="I2804" s="225"/>
      <c r="J2804" s="225"/>
      <c r="K2804" s="225"/>
      <c r="L2804" s="225"/>
      <c r="M2804" s="225"/>
      <c r="N2804" s="225"/>
      <c r="O2804" s="225"/>
      <c r="P2804" s="225"/>
      <c r="Q2804" s="225"/>
      <c r="R2804" s="225"/>
      <c r="S2804" s="225"/>
      <c r="T2804" s="225"/>
      <c r="U2804" s="225"/>
      <c r="V2804" s="225"/>
      <c r="W2804" s="225"/>
      <c r="X2804" s="225"/>
      <c r="Y2804" s="225"/>
      <c r="Z2804" s="225"/>
      <c r="AA2804" s="225"/>
      <c r="AB2804" s="225"/>
      <c r="AC2804" s="225"/>
      <c r="AD2804" s="226"/>
      <c r="AE2804" s="226"/>
      <c r="AF2804" s="227"/>
      <c r="AG2804" s="227"/>
      <c r="AH2804" s="50"/>
      <c r="AI2804" s="50"/>
      <c r="AJ2804" s="50"/>
      <c r="AK2804" s="50"/>
      <c r="AL2804" s="50"/>
      <c r="AM2804" s="50"/>
      <c r="AN2804" s="50"/>
      <c r="AO2804" s="50"/>
      <c r="AP2804" s="50"/>
      <c r="AQ2804" s="50"/>
      <c r="AR2804" s="50"/>
      <c r="AS2804" s="50"/>
      <c r="AT2804" s="50"/>
      <c r="AU2804" s="50"/>
      <c r="AV2804" s="50"/>
      <c r="AW2804" s="50"/>
      <c r="AX2804" s="50"/>
      <c r="AY2804" s="50"/>
      <c r="AZ2804" s="50"/>
      <c r="BA2804" s="50"/>
      <c r="BB2804" s="50"/>
      <c r="BC2804" s="50"/>
      <c r="BD2804" s="50"/>
      <c r="BE2804" s="50"/>
      <c r="BF2804" s="50"/>
      <c r="BG2804" s="50"/>
    </row>
    <row r="2805" spans="4:59" s="51" customFormat="1" x14ac:dyDescent="0.25">
      <c r="D2805" s="228"/>
      <c r="G2805" s="224"/>
      <c r="H2805" s="225"/>
      <c r="I2805" s="225"/>
      <c r="J2805" s="225"/>
      <c r="K2805" s="225"/>
      <c r="L2805" s="225"/>
      <c r="M2805" s="225"/>
      <c r="N2805" s="225"/>
      <c r="O2805" s="225"/>
      <c r="P2805" s="225"/>
      <c r="Q2805" s="225"/>
      <c r="R2805" s="225"/>
      <c r="S2805" s="225"/>
      <c r="T2805" s="225"/>
      <c r="U2805" s="225"/>
      <c r="V2805" s="225"/>
      <c r="W2805" s="225"/>
      <c r="X2805" s="225"/>
      <c r="Y2805" s="225"/>
      <c r="Z2805" s="225"/>
      <c r="AA2805" s="225"/>
      <c r="AB2805" s="225"/>
      <c r="AC2805" s="225"/>
      <c r="AD2805" s="226"/>
      <c r="AE2805" s="226"/>
      <c r="AF2805" s="227"/>
      <c r="AG2805" s="227"/>
      <c r="AH2805" s="50"/>
      <c r="AI2805" s="50"/>
      <c r="AJ2805" s="50"/>
      <c r="AK2805" s="50"/>
      <c r="AL2805" s="50"/>
      <c r="AM2805" s="50"/>
      <c r="AN2805" s="50"/>
      <c r="AO2805" s="50"/>
      <c r="AP2805" s="50"/>
      <c r="AQ2805" s="50"/>
      <c r="AR2805" s="50"/>
      <c r="AS2805" s="50"/>
      <c r="AT2805" s="50"/>
      <c r="AU2805" s="50"/>
      <c r="AV2805" s="50"/>
      <c r="AW2805" s="50"/>
      <c r="AX2805" s="50"/>
      <c r="AY2805" s="50"/>
      <c r="AZ2805" s="50"/>
      <c r="BA2805" s="50"/>
      <c r="BB2805" s="50"/>
      <c r="BC2805" s="50"/>
      <c r="BD2805" s="50"/>
      <c r="BE2805" s="50"/>
      <c r="BF2805" s="50"/>
      <c r="BG2805" s="50"/>
    </row>
    <row r="2806" spans="4:59" s="51" customFormat="1" x14ac:dyDescent="0.25">
      <c r="D2806" s="228"/>
      <c r="G2806" s="224"/>
      <c r="H2806" s="225"/>
      <c r="I2806" s="225"/>
      <c r="J2806" s="225"/>
      <c r="K2806" s="225"/>
      <c r="L2806" s="225"/>
      <c r="M2806" s="225"/>
      <c r="N2806" s="225"/>
      <c r="O2806" s="225"/>
      <c r="P2806" s="225"/>
      <c r="Q2806" s="225"/>
      <c r="R2806" s="225"/>
      <c r="S2806" s="225"/>
      <c r="T2806" s="225"/>
      <c r="U2806" s="225"/>
      <c r="V2806" s="225"/>
      <c r="W2806" s="225"/>
      <c r="X2806" s="225"/>
      <c r="Y2806" s="225"/>
      <c r="Z2806" s="225"/>
      <c r="AA2806" s="225"/>
      <c r="AB2806" s="225"/>
      <c r="AC2806" s="225"/>
      <c r="AD2806" s="226"/>
      <c r="AE2806" s="226"/>
      <c r="AF2806" s="227"/>
      <c r="AG2806" s="227"/>
      <c r="AH2806" s="50"/>
      <c r="AI2806" s="50"/>
      <c r="AJ2806" s="50"/>
      <c r="AK2806" s="50"/>
      <c r="AL2806" s="50"/>
      <c r="AM2806" s="50"/>
      <c r="AN2806" s="50"/>
      <c r="AO2806" s="50"/>
      <c r="AP2806" s="50"/>
      <c r="AQ2806" s="50"/>
      <c r="AR2806" s="50"/>
      <c r="AS2806" s="50"/>
      <c r="AT2806" s="50"/>
      <c r="AU2806" s="50"/>
      <c r="AV2806" s="50"/>
      <c r="AW2806" s="50"/>
      <c r="AX2806" s="50"/>
      <c r="AY2806" s="50"/>
      <c r="AZ2806" s="50"/>
      <c r="BA2806" s="50"/>
      <c r="BB2806" s="50"/>
      <c r="BC2806" s="50"/>
      <c r="BD2806" s="50"/>
      <c r="BE2806" s="50"/>
      <c r="BF2806" s="50"/>
      <c r="BG2806" s="50"/>
    </row>
    <row r="2807" spans="4:59" s="51" customFormat="1" x14ac:dyDescent="0.25">
      <c r="D2807" s="228"/>
      <c r="G2807" s="224"/>
      <c r="H2807" s="225"/>
      <c r="I2807" s="225"/>
      <c r="J2807" s="225"/>
      <c r="K2807" s="225"/>
      <c r="L2807" s="225"/>
      <c r="M2807" s="225"/>
      <c r="N2807" s="225"/>
      <c r="O2807" s="225"/>
      <c r="P2807" s="225"/>
      <c r="Q2807" s="225"/>
      <c r="R2807" s="225"/>
      <c r="S2807" s="225"/>
      <c r="T2807" s="225"/>
      <c r="U2807" s="225"/>
      <c r="V2807" s="225"/>
      <c r="W2807" s="225"/>
      <c r="X2807" s="225"/>
      <c r="Y2807" s="225"/>
      <c r="Z2807" s="225"/>
      <c r="AA2807" s="225"/>
      <c r="AB2807" s="225"/>
      <c r="AC2807" s="225"/>
      <c r="AD2807" s="226"/>
      <c r="AE2807" s="226"/>
      <c r="AF2807" s="227"/>
      <c r="AG2807" s="227"/>
      <c r="AH2807" s="50"/>
      <c r="AI2807" s="50"/>
      <c r="AJ2807" s="50"/>
      <c r="AK2807" s="50"/>
      <c r="AL2807" s="50"/>
      <c r="AM2807" s="50"/>
      <c r="AN2807" s="50"/>
      <c r="AO2807" s="50"/>
      <c r="AP2807" s="50"/>
      <c r="AQ2807" s="50"/>
      <c r="AR2807" s="50"/>
      <c r="AS2807" s="50"/>
      <c r="AT2807" s="50"/>
      <c r="AU2807" s="50"/>
      <c r="AV2807" s="50"/>
      <c r="AW2807" s="50"/>
      <c r="AX2807" s="50"/>
      <c r="AY2807" s="50"/>
      <c r="AZ2807" s="50"/>
      <c r="BA2807" s="50"/>
      <c r="BB2807" s="50"/>
      <c r="BC2807" s="50"/>
      <c r="BD2807" s="50"/>
      <c r="BE2807" s="50"/>
      <c r="BF2807" s="50"/>
      <c r="BG2807" s="50"/>
    </row>
    <row r="2808" spans="4:59" s="51" customFormat="1" x14ac:dyDescent="0.25">
      <c r="D2808" s="228"/>
      <c r="G2808" s="224"/>
      <c r="H2808" s="225"/>
      <c r="I2808" s="225"/>
      <c r="J2808" s="225"/>
      <c r="K2808" s="225"/>
      <c r="L2808" s="225"/>
      <c r="M2808" s="225"/>
      <c r="N2808" s="225"/>
      <c r="O2808" s="225"/>
      <c r="P2808" s="225"/>
      <c r="Q2808" s="225"/>
      <c r="R2808" s="225"/>
      <c r="S2808" s="225"/>
      <c r="T2808" s="225"/>
      <c r="U2808" s="225"/>
      <c r="V2808" s="225"/>
      <c r="W2808" s="225"/>
      <c r="X2808" s="225"/>
      <c r="Y2808" s="225"/>
      <c r="Z2808" s="225"/>
      <c r="AA2808" s="225"/>
      <c r="AB2808" s="225"/>
      <c r="AC2808" s="225"/>
      <c r="AD2808" s="226"/>
      <c r="AE2808" s="226"/>
      <c r="AF2808" s="227"/>
      <c r="AG2808" s="227"/>
      <c r="AH2808" s="50"/>
      <c r="AI2808" s="50"/>
      <c r="AJ2808" s="50"/>
      <c r="AK2808" s="50"/>
      <c r="AL2808" s="50"/>
      <c r="AM2808" s="50"/>
      <c r="AN2808" s="50"/>
      <c r="AO2808" s="50"/>
      <c r="AP2808" s="50"/>
      <c r="AQ2808" s="50"/>
      <c r="AR2808" s="50"/>
      <c r="AS2808" s="50"/>
      <c r="AT2808" s="50"/>
      <c r="AU2808" s="50"/>
      <c r="AV2808" s="50"/>
      <c r="AW2808" s="50"/>
      <c r="AX2808" s="50"/>
      <c r="AY2808" s="50"/>
      <c r="AZ2808" s="50"/>
      <c r="BA2808" s="50"/>
      <c r="BB2808" s="50"/>
      <c r="BC2808" s="50"/>
      <c r="BD2808" s="50"/>
      <c r="BE2808" s="50"/>
      <c r="BF2808" s="50"/>
      <c r="BG2808" s="50"/>
    </row>
    <row r="2809" spans="4:59" s="51" customFormat="1" x14ac:dyDescent="0.25">
      <c r="D2809" s="228"/>
      <c r="G2809" s="224"/>
      <c r="H2809" s="225"/>
      <c r="I2809" s="225"/>
      <c r="J2809" s="225"/>
      <c r="K2809" s="225"/>
      <c r="L2809" s="225"/>
      <c r="M2809" s="225"/>
      <c r="N2809" s="225"/>
      <c r="O2809" s="225"/>
      <c r="P2809" s="225"/>
      <c r="Q2809" s="225"/>
      <c r="R2809" s="225"/>
      <c r="S2809" s="225"/>
      <c r="T2809" s="225"/>
      <c r="U2809" s="225"/>
      <c r="V2809" s="225"/>
      <c r="W2809" s="225"/>
      <c r="X2809" s="225"/>
      <c r="Y2809" s="225"/>
      <c r="Z2809" s="225"/>
      <c r="AA2809" s="225"/>
      <c r="AB2809" s="225"/>
      <c r="AC2809" s="225"/>
      <c r="AD2809" s="226"/>
      <c r="AE2809" s="226"/>
      <c r="AF2809" s="227"/>
      <c r="AG2809" s="227"/>
      <c r="AH2809" s="50"/>
      <c r="AI2809" s="50"/>
      <c r="AJ2809" s="50"/>
      <c r="AK2809" s="50"/>
      <c r="AL2809" s="50"/>
      <c r="AM2809" s="50"/>
      <c r="AN2809" s="50"/>
      <c r="AO2809" s="50"/>
      <c r="AP2809" s="50"/>
      <c r="AQ2809" s="50"/>
      <c r="AR2809" s="50"/>
      <c r="AS2809" s="50"/>
      <c r="AT2809" s="50"/>
      <c r="AU2809" s="50"/>
      <c r="AV2809" s="50"/>
      <c r="AW2809" s="50"/>
      <c r="AX2809" s="50"/>
      <c r="AY2809" s="50"/>
      <c r="AZ2809" s="50"/>
      <c r="BA2809" s="50"/>
      <c r="BB2809" s="50"/>
      <c r="BC2809" s="50"/>
      <c r="BD2809" s="50"/>
      <c r="BE2809" s="50"/>
      <c r="BF2809" s="50"/>
      <c r="BG2809" s="50"/>
    </row>
    <row r="2810" spans="4:59" s="51" customFormat="1" x14ac:dyDescent="0.25">
      <c r="D2810" s="228"/>
      <c r="G2810" s="224"/>
      <c r="H2810" s="225"/>
      <c r="I2810" s="225"/>
      <c r="J2810" s="225"/>
      <c r="K2810" s="225"/>
      <c r="L2810" s="225"/>
      <c r="M2810" s="225"/>
      <c r="N2810" s="225"/>
      <c r="O2810" s="225"/>
      <c r="P2810" s="225"/>
      <c r="Q2810" s="225"/>
      <c r="R2810" s="225"/>
      <c r="S2810" s="225"/>
      <c r="T2810" s="225"/>
      <c r="U2810" s="225"/>
      <c r="V2810" s="225"/>
      <c r="W2810" s="225"/>
      <c r="X2810" s="225"/>
      <c r="Y2810" s="225"/>
      <c r="Z2810" s="225"/>
      <c r="AA2810" s="225"/>
      <c r="AB2810" s="225"/>
      <c r="AC2810" s="225"/>
      <c r="AD2810" s="226"/>
      <c r="AE2810" s="226"/>
      <c r="AF2810" s="227"/>
      <c r="AG2810" s="227"/>
      <c r="AH2810" s="50"/>
      <c r="AI2810" s="50"/>
      <c r="AJ2810" s="50"/>
      <c r="AK2810" s="50"/>
      <c r="AL2810" s="50"/>
      <c r="AM2810" s="50"/>
      <c r="AN2810" s="50"/>
      <c r="AO2810" s="50"/>
      <c r="AP2810" s="50"/>
      <c r="AQ2810" s="50"/>
      <c r="AR2810" s="50"/>
      <c r="AS2810" s="50"/>
      <c r="AT2810" s="50"/>
      <c r="AU2810" s="50"/>
      <c r="AV2810" s="50"/>
      <c r="AW2810" s="50"/>
      <c r="AX2810" s="50"/>
      <c r="AY2810" s="50"/>
      <c r="AZ2810" s="50"/>
      <c r="BA2810" s="50"/>
      <c r="BB2810" s="50"/>
      <c r="BC2810" s="50"/>
      <c r="BD2810" s="50"/>
      <c r="BE2810" s="50"/>
      <c r="BF2810" s="50"/>
      <c r="BG2810" s="50"/>
    </row>
    <row r="2811" spans="4:59" s="51" customFormat="1" x14ac:dyDescent="0.25">
      <c r="D2811" s="228"/>
      <c r="G2811" s="224"/>
      <c r="H2811" s="225"/>
      <c r="I2811" s="225"/>
      <c r="J2811" s="225"/>
      <c r="K2811" s="225"/>
      <c r="L2811" s="225"/>
      <c r="M2811" s="225"/>
      <c r="N2811" s="225"/>
      <c r="O2811" s="225"/>
      <c r="P2811" s="225"/>
      <c r="Q2811" s="225"/>
      <c r="R2811" s="225"/>
      <c r="S2811" s="225"/>
      <c r="T2811" s="225"/>
      <c r="U2811" s="225"/>
      <c r="V2811" s="225"/>
      <c r="W2811" s="225"/>
      <c r="X2811" s="225"/>
      <c r="Y2811" s="225"/>
      <c r="Z2811" s="225"/>
      <c r="AA2811" s="225"/>
      <c r="AB2811" s="225"/>
      <c r="AC2811" s="225"/>
      <c r="AD2811" s="226"/>
      <c r="AE2811" s="226"/>
      <c r="AF2811" s="227"/>
      <c r="AG2811" s="227"/>
      <c r="AH2811" s="50"/>
      <c r="AI2811" s="50"/>
      <c r="AJ2811" s="50"/>
      <c r="AK2811" s="50"/>
      <c r="AL2811" s="50"/>
      <c r="AM2811" s="50"/>
      <c r="AN2811" s="50"/>
      <c r="AO2811" s="50"/>
      <c r="AP2811" s="50"/>
      <c r="AQ2811" s="50"/>
      <c r="AR2811" s="50"/>
      <c r="AS2811" s="50"/>
      <c r="AT2811" s="50"/>
      <c r="AU2811" s="50"/>
      <c r="AV2811" s="50"/>
      <c r="AW2811" s="50"/>
      <c r="AX2811" s="50"/>
      <c r="AY2811" s="50"/>
      <c r="AZ2811" s="50"/>
      <c r="BA2811" s="50"/>
      <c r="BB2811" s="50"/>
      <c r="BC2811" s="50"/>
      <c r="BD2811" s="50"/>
      <c r="BE2811" s="50"/>
      <c r="BF2811" s="50"/>
      <c r="BG2811" s="50"/>
    </row>
    <row r="2812" spans="4:59" s="51" customFormat="1" x14ac:dyDescent="0.25">
      <c r="D2812" s="228"/>
      <c r="G2812" s="224"/>
      <c r="H2812" s="225"/>
      <c r="I2812" s="225"/>
      <c r="J2812" s="225"/>
      <c r="K2812" s="225"/>
      <c r="L2812" s="225"/>
      <c r="M2812" s="225"/>
      <c r="N2812" s="225"/>
      <c r="O2812" s="225"/>
      <c r="P2812" s="225"/>
      <c r="Q2812" s="225"/>
      <c r="R2812" s="225"/>
      <c r="S2812" s="225"/>
      <c r="T2812" s="225"/>
      <c r="U2812" s="225"/>
      <c r="V2812" s="225"/>
      <c r="W2812" s="225"/>
      <c r="X2812" s="225"/>
      <c r="Y2812" s="225"/>
      <c r="Z2812" s="225"/>
      <c r="AA2812" s="225"/>
      <c r="AB2812" s="225"/>
      <c r="AC2812" s="225"/>
      <c r="AD2812" s="226"/>
      <c r="AE2812" s="226"/>
      <c r="AF2812" s="227"/>
      <c r="AG2812" s="227"/>
      <c r="AH2812" s="50"/>
      <c r="AI2812" s="50"/>
      <c r="AJ2812" s="50"/>
      <c r="AK2812" s="50"/>
      <c r="AL2812" s="50"/>
      <c r="AM2812" s="50"/>
      <c r="AN2812" s="50"/>
      <c r="AO2812" s="50"/>
      <c r="AP2812" s="50"/>
      <c r="AQ2812" s="50"/>
      <c r="AR2812" s="50"/>
      <c r="AS2812" s="50"/>
      <c r="AT2812" s="50"/>
      <c r="AU2812" s="50"/>
      <c r="AV2812" s="50"/>
      <c r="AW2812" s="50"/>
      <c r="AX2812" s="50"/>
      <c r="AY2812" s="50"/>
      <c r="AZ2812" s="50"/>
      <c r="BA2812" s="50"/>
      <c r="BB2812" s="50"/>
      <c r="BC2812" s="50"/>
      <c r="BD2812" s="50"/>
      <c r="BE2812" s="50"/>
      <c r="BF2812" s="50"/>
      <c r="BG2812" s="50"/>
    </row>
    <row r="2813" spans="4:59" s="51" customFormat="1" x14ac:dyDescent="0.25">
      <c r="D2813" s="228"/>
      <c r="G2813" s="224"/>
      <c r="H2813" s="225"/>
      <c r="I2813" s="225"/>
      <c r="J2813" s="225"/>
      <c r="K2813" s="225"/>
      <c r="L2813" s="225"/>
      <c r="M2813" s="225"/>
      <c r="N2813" s="225"/>
      <c r="O2813" s="225"/>
      <c r="P2813" s="225"/>
      <c r="Q2813" s="225"/>
      <c r="R2813" s="225"/>
      <c r="S2813" s="225"/>
      <c r="T2813" s="225"/>
      <c r="U2813" s="225"/>
      <c r="V2813" s="225"/>
      <c r="W2813" s="225"/>
      <c r="X2813" s="225"/>
      <c r="Y2813" s="225"/>
      <c r="Z2813" s="225"/>
      <c r="AA2813" s="225"/>
      <c r="AB2813" s="225"/>
      <c r="AC2813" s="225"/>
      <c r="AD2813" s="226"/>
      <c r="AE2813" s="226"/>
      <c r="AF2813" s="227"/>
      <c r="AG2813" s="227"/>
      <c r="AH2813" s="50"/>
      <c r="AI2813" s="50"/>
      <c r="AJ2813" s="50"/>
      <c r="AK2813" s="50"/>
      <c r="AL2813" s="50"/>
      <c r="AM2813" s="50"/>
      <c r="AN2813" s="50"/>
      <c r="AO2813" s="50"/>
      <c r="AP2813" s="50"/>
      <c r="AQ2813" s="50"/>
      <c r="AR2813" s="50"/>
      <c r="AS2813" s="50"/>
      <c r="AT2813" s="50"/>
      <c r="AU2813" s="50"/>
      <c r="AV2813" s="50"/>
      <c r="AW2813" s="50"/>
      <c r="AX2813" s="50"/>
      <c r="AY2813" s="50"/>
      <c r="AZ2813" s="50"/>
      <c r="BA2813" s="50"/>
      <c r="BB2813" s="50"/>
      <c r="BC2813" s="50"/>
      <c r="BD2813" s="50"/>
      <c r="BE2813" s="50"/>
      <c r="BF2813" s="50"/>
      <c r="BG2813" s="50"/>
    </row>
    <row r="2814" spans="4:59" s="51" customFormat="1" x14ac:dyDescent="0.25">
      <c r="D2814" s="228"/>
      <c r="G2814" s="224"/>
      <c r="H2814" s="225"/>
      <c r="I2814" s="225"/>
      <c r="J2814" s="225"/>
      <c r="K2814" s="225"/>
      <c r="L2814" s="225"/>
      <c r="M2814" s="225"/>
      <c r="N2814" s="225"/>
      <c r="O2814" s="225"/>
      <c r="P2814" s="225"/>
      <c r="Q2814" s="225"/>
      <c r="R2814" s="225"/>
      <c r="S2814" s="225"/>
      <c r="T2814" s="225"/>
      <c r="U2814" s="225"/>
      <c r="V2814" s="225"/>
      <c r="W2814" s="225"/>
      <c r="X2814" s="225"/>
      <c r="Y2814" s="225"/>
      <c r="Z2814" s="225"/>
      <c r="AA2814" s="225"/>
      <c r="AB2814" s="225"/>
      <c r="AC2814" s="225"/>
      <c r="AD2814" s="226"/>
      <c r="AE2814" s="226"/>
      <c r="AF2814" s="227"/>
      <c r="AG2814" s="227"/>
      <c r="AH2814" s="50"/>
      <c r="AI2814" s="50"/>
      <c r="AJ2814" s="50"/>
      <c r="AK2814" s="50"/>
      <c r="AL2814" s="50"/>
      <c r="AM2814" s="50"/>
      <c r="AN2814" s="50"/>
      <c r="AO2814" s="50"/>
      <c r="AP2814" s="50"/>
      <c r="AQ2814" s="50"/>
      <c r="AR2814" s="50"/>
      <c r="AS2814" s="50"/>
      <c r="AT2814" s="50"/>
      <c r="AU2814" s="50"/>
      <c r="AV2814" s="50"/>
      <c r="AW2814" s="50"/>
      <c r="AX2814" s="50"/>
      <c r="AY2814" s="50"/>
      <c r="AZ2814" s="50"/>
      <c r="BA2814" s="50"/>
      <c r="BB2814" s="50"/>
      <c r="BC2814" s="50"/>
      <c r="BD2814" s="50"/>
      <c r="BE2814" s="50"/>
      <c r="BF2814" s="50"/>
      <c r="BG2814" s="50"/>
    </row>
    <row r="2815" spans="4:59" s="51" customFormat="1" x14ac:dyDescent="0.25">
      <c r="D2815" s="228"/>
      <c r="G2815" s="224"/>
      <c r="H2815" s="225"/>
      <c r="I2815" s="225"/>
      <c r="J2815" s="225"/>
      <c r="K2815" s="225"/>
      <c r="L2815" s="225"/>
      <c r="M2815" s="225"/>
      <c r="N2815" s="225"/>
      <c r="O2815" s="225"/>
      <c r="P2815" s="225"/>
      <c r="Q2815" s="225"/>
      <c r="R2815" s="225"/>
      <c r="S2815" s="225"/>
      <c r="T2815" s="225"/>
      <c r="U2815" s="225"/>
      <c r="V2815" s="225"/>
      <c r="W2815" s="225"/>
      <c r="X2815" s="225"/>
      <c r="Y2815" s="225"/>
      <c r="Z2815" s="225"/>
      <c r="AA2815" s="225"/>
      <c r="AB2815" s="225"/>
      <c r="AC2815" s="225"/>
      <c r="AD2815" s="226"/>
      <c r="AE2815" s="226"/>
      <c r="AF2815" s="227"/>
      <c r="AG2815" s="227"/>
      <c r="AH2815" s="50"/>
      <c r="AI2815" s="50"/>
      <c r="AJ2815" s="50"/>
      <c r="AK2815" s="50"/>
      <c r="AL2815" s="50"/>
      <c r="AM2815" s="50"/>
      <c r="AN2815" s="50"/>
      <c r="AO2815" s="50"/>
      <c r="AP2815" s="50"/>
      <c r="AQ2815" s="50"/>
      <c r="AR2815" s="50"/>
      <c r="AS2815" s="50"/>
      <c r="AT2815" s="50"/>
      <c r="AU2815" s="50"/>
      <c r="AV2815" s="50"/>
      <c r="AW2815" s="50"/>
      <c r="AX2815" s="50"/>
      <c r="AY2815" s="50"/>
      <c r="AZ2815" s="50"/>
      <c r="BA2815" s="50"/>
      <c r="BB2815" s="50"/>
      <c r="BC2815" s="50"/>
      <c r="BD2815" s="50"/>
      <c r="BE2815" s="50"/>
      <c r="BF2815" s="50"/>
      <c r="BG2815" s="50"/>
    </row>
    <row r="2816" spans="4:59" s="51" customFormat="1" x14ac:dyDescent="0.25">
      <c r="D2816" s="228"/>
      <c r="G2816" s="224"/>
      <c r="H2816" s="225"/>
      <c r="I2816" s="225"/>
      <c r="J2816" s="225"/>
      <c r="K2816" s="225"/>
      <c r="L2816" s="225"/>
      <c r="M2816" s="225"/>
      <c r="N2816" s="225"/>
      <c r="O2816" s="225"/>
      <c r="P2816" s="225"/>
      <c r="Q2816" s="225"/>
      <c r="R2816" s="225"/>
      <c r="S2816" s="225"/>
      <c r="T2816" s="225"/>
      <c r="U2816" s="225"/>
      <c r="V2816" s="225"/>
      <c r="W2816" s="225"/>
      <c r="X2816" s="225"/>
      <c r="Y2816" s="225"/>
      <c r="Z2816" s="225"/>
      <c r="AA2816" s="225"/>
      <c r="AB2816" s="225"/>
      <c r="AC2816" s="225"/>
      <c r="AD2816" s="226"/>
      <c r="AE2816" s="226"/>
      <c r="AF2816" s="227"/>
      <c r="AG2816" s="227"/>
      <c r="AH2816" s="50"/>
      <c r="AI2816" s="50"/>
      <c r="AJ2816" s="50"/>
      <c r="AK2816" s="50"/>
      <c r="AL2816" s="50"/>
      <c r="AM2816" s="50"/>
      <c r="AN2816" s="50"/>
      <c r="AO2816" s="50"/>
      <c r="AP2816" s="50"/>
      <c r="AQ2816" s="50"/>
      <c r="AR2816" s="50"/>
      <c r="AS2816" s="50"/>
      <c r="AT2816" s="50"/>
      <c r="AU2816" s="50"/>
      <c r="AV2816" s="50"/>
      <c r="AW2816" s="50"/>
      <c r="AX2816" s="50"/>
      <c r="AY2816" s="50"/>
      <c r="AZ2816" s="50"/>
      <c r="BA2816" s="50"/>
      <c r="BB2816" s="50"/>
      <c r="BC2816" s="50"/>
      <c r="BD2816" s="50"/>
      <c r="BE2816" s="50"/>
      <c r="BF2816" s="50"/>
      <c r="BG2816" s="50"/>
    </row>
    <row r="2817" spans="4:59" s="51" customFormat="1" x14ac:dyDescent="0.25">
      <c r="D2817" s="228"/>
      <c r="G2817" s="224"/>
      <c r="H2817" s="225"/>
      <c r="I2817" s="225"/>
      <c r="J2817" s="225"/>
      <c r="K2817" s="225"/>
      <c r="L2817" s="225"/>
      <c r="M2817" s="225"/>
      <c r="N2817" s="225"/>
      <c r="O2817" s="225"/>
      <c r="P2817" s="225"/>
      <c r="Q2817" s="225"/>
      <c r="R2817" s="225"/>
      <c r="S2817" s="225"/>
      <c r="T2817" s="225"/>
      <c r="U2817" s="225"/>
      <c r="V2817" s="225"/>
      <c r="W2817" s="225"/>
      <c r="X2817" s="225"/>
      <c r="Y2817" s="225"/>
      <c r="Z2817" s="225"/>
      <c r="AA2817" s="225"/>
      <c r="AB2817" s="225"/>
      <c r="AC2817" s="225"/>
      <c r="AD2817" s="226"/>
      <c r="AE2817" s="226"/>
      <c r="AF2817" s="227"/>
      <c r="AG2817" s="227"/>
      <c r="AH2817" s="50"/>
      <c r="AI2817" s="50"/>
      <c r="AJ2817" s="50"/>
      <c r="AK2817" s="50"/>
      <c r="AL2817" s="50"/>
      <c r="AM2817" s="50"/>
      <c r="AN2817" s="50"/>
      <c r="AO2817" s="50"/>
      <c r="AP2817" s="50"/>
      <c r="AQ2817" s="50"/>
      <c r="AR2817" s="50"/>
      <c r="AS2817" s="50"/>
      <c r="AT2817" s="50"/>
      <c r="AU2817" s="50"/>
      <c r="AV2817" s="50"/>
      <c r="AW2817" s="50"/>
      <c r="AX2817" s="50"/>
      <c r="AY2817" s="50"/>
      <c r="AZ2817" s="50"/>
      <c r="BA2817" s="50"/>
      <c r="BB2817" s="50"/>
      <c r="BC2817" s="50"/>
      <c r="BD2817" s="50"/>
      <c r="BE2817" s="50"/>
      <c r="BF2817" s="50"/>
      <c r="BG2817" s="50"/>
    </row>
    <row r="2818" spans="4:59" s="51" customFormat="1" x14ac:dyDescent="0.25">
      <c r="D2818" s="228"/>
      <c r="G2818" s="224"/>
      <c r="H2818" s="225"/>
      <c r="I2818" s="225"/>
      <c r="J2818" s="225"/>
      <c r="K2818" s="225"/>
      <c r="L2818" s="225"/>
      <c r="M2818" s="225"/>
      <c r="N2818" s="225"/>
      <c r="O2818" s="225"/>
      <c r="P2818" s="225"/>
      <c r="Q2818" s="225"/>
      <c r="R2818" s="225"/>
      <c r="S2818" s="225"/>
      <c r="T2818" s="225"/>
      <c r="U2818" s="225"/>
      <c r="V2818" s="225"/>
      <c r="W2818" s="225"/>
      <c r="X2818" s="225"/>
      <c r="Y2818" s="225"/>
      <c r="Z2818" s="225"/>
      <c r="AA2818" s="225"/>
      <c r="AB2818" s="225"/>
      <c r="AC2818" s="225"/>
      <c r="AD2818" s="226"/>
      <c r="AE2818" s="226"/>
      <c r="AF2818" s="227"/>
      <c r="AG2818" s="227"/>
      <c r="AH2818" s="50"/>
      <c r="AI2818" s="50"/>
      <c r="AJ2818" s="50"/>
      <c r="AK2818" s="50"/>
      <c r="AL2818" s="50"/>
      <c r="AM2818" s="50"/>
      <c r="AN2818" s="50"/>
      <c r="AO2818" s="50"/>
      <c r="AP2818" s="50"/>
      <c r="AQ2818" s="50"/>
      <c r="AR2818" s="50"/>
      <c r="AS2818" s="50"/>
      <c r="AT2818" s="50"/>
      <c r="AU2818" s="50"/>
      <c r="AV2818" s="50"/>
      <c r="AW2818" s="50"/>
      <c r="AX2818" s="50"/>
      <c r="AY2818" s="50"/>
      <c r="AZ2818" s="50"/>
      <c r="BA2818" s="50"/>
      <c r="BB2818" s="50"/>
      <c r="BC2818" s="50"/>
      <c r="BD2818" s="50"/>
      <c r="BE2818" s="50"/>
      <c r="BF2818" s="50"/>
      <c r="BG2818" s="50"/>
    </row>
    <row r="2819" spans="4:59" s="51" customFormat="1" x14ac:dyDescent="0.25">
      <c r="D2819" s="228"/>
      <c r="G2819" s="224"/>
      <c r="H2819" s="225"/>
      <c r="I2819" s="225"/>
      <c r="J2819" s="225"/>
      <c r="K2819" s="225"/>
      <c r="L2819" s="225"/>
      <c r="M2819" s="225"/>
      <c r="N2819" s="225"/>
      <c r="O2819" s="225"/>
      <c r="P2819" s="225"/>
      <c r="Q2819" s="225"/>
      <c r="R2819" s="225"/>
      <c r="S2819" s="225"/>
      <c r="T2819" s="225"/>
      <c r="U2819" s="225"/>
      <c r="V2819" s="225"/>
      <c r="W2819" s="225"/>
      <c r="X2819" s="225"/>
      <c r="Y2819" s="225"/>
      <c r="Z2819" s="225"/>
      <c r="AA2819" s="225"/>
      <c r="AB2819" s="225"/>
      <c r="AC2819" s="225"/>
      <c r="AD2819" s="226"/>
      <c r="AE2819" s="226"/>
      <c r="AF2819" s="227"/>
      <c r="AG2819" s="227"/>
      <c r="AH2819" s="50"/>
      <c r="AI2819" s="50"/>
      <c r="AJ2819" s="50"/>
      <c r="AK2819" s="50"/>
      <c r="AL2819" s="50"/>
      <c r="AM2819" s="50"/>
      <c r="AN2819" s="50"/>
      <c r="AO2819" s="50"/>
      <c r="AP2819" s="50"/>
      <c r="AQ2819" s="50"/>
      <c r="AR2819" s="50"/>
      <c r="AS2819" s="50"/>
      <c r="AT2819" s="50"/>
      <c r="AU2819" s="50"/>
      <c r="AV2819" s="50"/>
      <c r="AW2819" s="50"/>
      <c r="AX2819" s="50"/>
      <c r="AY2819" s="50"/>
      <c r="AZ2819" s="50"/>
      <c r="BA2819" s="50"/>
      <c r="BB2819" s="50"/>
      <c r="BC2819" s="50"/>
      <c r="BD2819" s="50"/>
      <c r="BE2819" s="50"/>
      <c r="BF2819" s="50"/>
      <c r="BG2819" s="50"/>
    </row>
    <row r="2820" spans="4:59" s="51" customFormat="1" x14ac:dyDescent="0.25">
      <c r="D2820" s="228"/>
      <c r="G2820" s="224"/>
      <c r="H2820" s="225"/>
      <c r="I2820" s="225"/>
      <c r="J2820" s="225"/>
      <c r="K2820" s="225"/>
      <c r="L2820" s="225"/>
      <c r="M2820" s="225"/>
      <c r="N2820" s="225"/>
      <c r="O2820" s="225"/>
      <c r="P2820" s="225"/>
      <c r="Q2820" s="225"/>
      <c r="R2820" s="225"/>
      <c r="S2820" s="225"/>
      <c r="T2820" s="225"/>
      <c r="U2820" s="225"/>
      <c r="V2820" s="225"/>
      <c r="W2820" s="225"/>
      <c r="X2820" s="225"/>
      <c r="Y2820" s="225"/>
      <c r="Z2820" s="225"/>
      <c r="AA2820" s="225"/>
      <c r="AB2820" s="225"/>
      <c r="AC2820" s="225"/>
      <c r="AD2820" s="226"/>
      <c r="AE2820" s="226"/>
      <c r="AF2820" s="227"/>
      <c r="AG2820" s="227"/>
      <c r="AH2820" s="50"/>
      <c r="AI2820" s="50"/>
      <c r="AJ2820" s="50"/>
      <c r="AK2820" s="50"/>
      <c r="AL2820" s="50"/>
      <c r="AM2820" s="50"/>
      <c r="AN2820" s="50"/>
      <c r="AO2820" s="50"/>
      <c r="AP2820" s="50"/>
      <c r="AQ2820" s="50"/>
      <c r="AR2820" s="50"/>
      <c r="AS2820" s="50"/>
      <c r="AT2820" s="50"/>
      <c r="AU2820" s="50"/>
      <c r="AV2820" s="50"/>
      <c r="AW2820" s="50"/>
      <c r="AX2820" s="50"/>
      <c r="AY2820" s="50"/>
      <c r="AZ2820" s="50"/>
      <c r="BA2820" s="50"/>
      <c r="BB2820" s="50"/>
      <c r="BC2820" s="50"/>
      <c r="BD2820" s="50"/>
      <c r="BE2820" s="50"/>
      <c r="BF2820" s="50"/>
      <c r="BG2820" s="50"/>
    </row>
    <row r="2821" spans="4:59" s="51" customFormat="1" x14ac:dyDescent="0.25">
      <c r="D2821" s="228"/>
      <c r="G2821" s="224"/>
      <c r="H2821" s="225"/>
      <c r="I2821" s="225"/>
      <c r="J2821" s="225"/>
      <c r="K2821" s="225"/>
      <c r="L2821" s="225"/>
      <c r="M2821" s="225"/>
      <c r="N2821" s="225"/>
      <c r="O2821" s="225"/>
      <c r="P2821" s="225"/>
      <c r="Q2821" s="225"/>
      <c r="R2821" s="225"/>
      <c r="S2821" s="225"/>
      <c r="T2821" s="225"/>
      <c r="U2821" s="225"/>
      <c r="V2821" s="225"/>
      <c r="W2821" s="225"/>
      <c r="X2821" s="225"/>
      <c r="Y2821" s="225"/>
      <c r="Z2821" s="225"/>
      <c r="AA2821" s="225"/>
      <c r="AB2821" s="225"/>
      <c r="AC2821" s="225"/>
      <c r="AD2821" s="226"/>
      <c r="AE2821" s="226"/>
      <c r="AF2821" s="227"/>
      <c r="AG2821" s="227"/>
      <c r="AH2821" s="50"/>
      <c r="AI2821" s="50"/>
      <c r="AJ2821" s="50"/>
      <c r="AK2821" s="50"/>
      <c r="AL2821" s="50"/>
      <c r="AM2821" s="50"/>
      <c r="AN2821" s="50"/>
      <c r="AO2821" s="50"/>
      <c r="AP2821" s="50"/>
      <c r="AQ2821" s="50"/>
      <c r="AR2821" s="50"/>
      <c r="AS2821" s="50"/>
      <c r="AT2821" s="50"/>
      <c r="AU2821" s="50"/>
      <c r="AV2821" s="50"/>
      <c r="AW2821" s="50"/>
      <c r="AX2821" s="50"/>
      <c r="AY2821" s="50"/>
      <c r="AZ2821" s="50"/>
      <c r="BA2821" s="50"/>
      <c r="BB2821" s="50"/>
      <c r="BC2821" s="50"/>
      <c r="BD2821" s="50"/>
      <c r="BE2821" s="50"/>
      <c r="BF2821" s="50"/>
      <c r="BG2821" s="50"/>
    </row>
    <row r="2822" spans="4:59" s="51" customFormat="1" x14ac:dyDescent="0.25">
      <c r="D2822" s="228"/>
      <c r="G2822" s="224"/>
      <c r="H2822" s="225"/>
      <c r="I2822" s="225"/>
      <c r="J2822" s="225"/>
      <c r="K2822" s="225"/>
      <c r="L2822" s="225"/>
      <c r="M2822" s="225"/>
      <c r="N2822" s="225"/>
      <c r="O2822" s="225"/>
      <c r="P2822" s="225"/>
      <c r="Q2822" s="225"/>
      <c r="R2822" s="225"/>
      <c r="S2822" s="225"/>
      <c r="T2822" s="225"/>
      <c r="U2822" s="225"/>
      <c r="V2822" s="225"/>
      <c r="W2822" s="225"/>
      <c r="X2822" s="225"/>
      <c r="Y2822" s="225"/>
      <c r="Z2822" s="225"/>
      <c r="AA2822" s="225"/>
      <c r="AB2822" s="225"/>
      <c r="AC2822" s="225"/>
      <c r="AD2822" s="226"/>
      <c r="AE2822" s="226"/>
      <c r="AF2822" s="227"/>
      <c r="AG2822" s="227"/>
      <c r="AH2822" s="50"/>
      <c r="AI2822" s="50"/>
      <c r="AJ2822" s="50"/>
      <c r="AK2822" s="50"/>
      <c r="AL2822" s="50"/>
      <c r="AM2822" s="50"/>
      <c r="AN2822" s="50"/>
      <c r="AO2822" s="50"/>
      <c r="AP2822" s="50"/>
      <c r="AQ2822" s="50"/>
      <c r="AR2822" s="50"/>
      <c r="AS2822" s="50"/>
      <c r="AT2822" s="50"/>
      <c r="AU2822" s="50"/>
      <c r="AV2822" s="50"/>
      <c r="AW2822" s="50"/>
      <c r="AX2822" s="50"/>
      <c r="AY2822" s="50"/>
      <c r="AZ2822" s="50"/>
      <c r="BA2822" s="50"/>
      <c r="BB2822" s="50"/>
      <c r="BC2822" s="50"/>
      <c r="BD2822" s="50"/>
      <c r="BE2822" s="50"/>
      <c r="BF2822" s="50"/>
      <c r="BG2822" s="50"/>
    </row>
    <row r="2823" spans="4:59" s="51" customFormat="1" x14ac:dyDescent="0.25">
      <c r="D2823" s="228"/>
      <c r="G2823" s="224"/>
      <c r="H2823" s="225"/>
      <c r="I2823" s="225"/>
      <c r="J2823" s="225"/>
      <c r="K2823" s="225"/>
      <c r="L2823" s="225"/>
      <c r="M2823" s="225"/>
      <c r="N2823" s="225"/>
      <c r="O2823" s="225"/>
      <c r="P2823" s="225"/>
      <c r="Q2823" s="225"/>
      <c r="R2823" s="225"/>
      <c r="S2823" s="225"/>
      <c r="T2823" s="225"/>
      <c r="U2823" s="225"/>
      <c r="V2823" s="225"/>
      <c r="W2823" s="225"/>
      <c r="X2823" s="225"/>
      <c r="Y2823" s="225"/>
      <c r="Z2823" s="225"/>
      <c r="AA2823" s="225"/>
      <c r="AB2823" s="225"/>
      <c r="AC2823" s="225"/>
      <c r="AD2823" s="226"/>
      <c r="AE2823" s="226"/>
      <c r="AF2823" s="227"/>
      <c r="AG2823" s="227"/>
      <c r="AH2823" s="50"/>
      <c r="AI2823" s="50"/>
      <c r="AJ2823" s="50"/>
      <c r="AK2823" s="50"/>
      <c r="AL2823" s="50"/>
      <c r="AM2823" s="50"/>
      <c r="AN2823" s="50"/>
      <c r="AO2823" s="50"/>
      <c r="AP2823" s="50"/>
      <c r="AQ2823" s="50"/>
      <c r="AR2823" s="50"/>
      <c r="AS2823" s="50"/>
      <c r="AT2823" s="50"/>
      <c r="AU2823" s="50"/>
      <c r="AV2823" s="50"/>
      <c r="AW2823" s="50"/>
      <c r="AX2823" s="50"/>
      <c r="AY2823" s="50"/>
      <c r="AZ2823" s="50"/>
      <c r="BA2823" s="50"/>
      <c r="BB2823" s="50"/>
      <c r="BC2823" s="50"/>
      <c r="BD2823" s="50"/>
      <c r="BE2823" s="50"/>
      <c r="BF2823" s="50"/>
      <c r="BG2823" s="50"/>
    </row>
    <row r="2824" spans="4:59" s="51" customFormat="1" x14ac:dyDescent="0.25">
      <c r="D2824" s="228"/>
      <c r="G2824" s="224"/>
      <c r="H2824" s="225"/>
      <c r="I2824" s="225"/>
      <c r="J2824" s="225"/>
      <c r="K2824" s="225"/>
      <c r="L2824" s="225"/>
      <c r="M2824" s="225"/>
      <c r="N2824" s="225"/>
      <c r="O2824" s="225"/>
      <c r="P2824" s="225"/>
      <c r="Q2824" s="225"/>
      <c r="R2824" s="225"/>
      <c r="S2824" s="225"/>
      <c r="T2824" s="225"/>
      <c r="U2824" s="225"/>
      <c r="V2824" s="225"/>
      <c r="W2824" s="225"/>
      <c r="X2824" s="225"/>
      <c r="Y2824" s="225"/>
      <c r="Z2824" s="225"/>
      <c r="AA2824" s="225"/>
      <c r="AB2824" s="225"/>
      <c r="AC2824" s="225"/>
      <c r="AD2824" s="226"/>
      <c r="AE2824" s="226"/>
      <c r="AF2824" s="227"/>
      <c r="AG2824" s="227"/>
      <c r="AH2824" s="50"/>
      <c r="AI2824" s="50"/>
      <c r="AJ2824" s="50"/>
      <c r="AK2824" s="50"/>
      <c r="AL2824" s="50"/>
      <c r="AM2824" s="50"/>
      <c r="AN2824" s="50"/>
      <c r="AO2824" s="50"/>
      <c r="AP2824" s="50"/>
      <c r="AQ2824" s="50"/>
      <c r="AR2824" s="50"/>
      <c r="AS2824" s="50"/>
      <c r="AT2824" s="50"/>
      <c r="AU2824" s="50"/>
      <c r="AV2824" s="50"/>
      <c r="AW2824" s="50"/>
      <c r="AX2824" s="50"/>
      <c r="AY2824" s="50"/>
      <c r="AZ2824" s="50"/>
      <c r="BA2824" s="50"/>
      <c r="BB2824" s="50"/>
      <c r="BC2824" s="50"/>
      <c r="BD2824" s="50"/>
      <c r="BE2824" s="50"/>
      <c r="BF2824" s="50"/>
      <c r="BG2824" s="50"/>
    </row>
    <row r="2825" spans="4:59" s="51" customFormat="1" x14ac:dyDescent="0.25">
      <c r="D2825" s="228"/>
      <c r="G2825" s="224"/>
      <c r="H2825" s="225"/>
      <c r="I2825" s="225"/>
      <c r="J2825" s="225"/>
      <c r="K2825" s="225"/>
      <c r="L2825" s="225"/>
      <c r="M2825" s="225"/>
      <c r="N2825" s="225"/>
      <c r="O2825" s="225"/>
      <c r="P2825" s="225"/>
      <c r="Q2825" s="225"/>
      <c r="R2825" s="225"/>
      <c r="S2825" s="225"/>
      <c r="T2825" s="225"/>
      <c r="U2825" s="225"/>
      <c r="V2825" s="225"/>
      <c r="W2825" s="225"/>
      <c r="X2825" s="225"/>
      <c r="Y2825" s="225"/>
      <c r="Z2825" s="225"/>
      <c r="AA2825" s="225"/>
      <c r="AB2825" s="225"/>
      <c r="AC2825" s="225"/>
      <c r="AD2825" s="226"/>
      <c r="AE2825" s="226"/>
      <c r="AF2825" s="227"/>
      <c r="AG2825" s="227"/>
      <c r="AH2825" s="50"/>
      <c r="AI2825" s="50"/>
      <c r="AJ2825" s="50"/>
      <c r="AK2825" s="50"/>
      <c r="AL2825" s="50"/>
      <c r="AM2825" s="50"/>
      <c r="AN2825" s="50"/>
      <c r="AO2825" s="50"/>
      <c r="AP2825" s="50"/>
      <c r="AQ2825" s="50"/>
      <c r="AR2825" s="50"/>
      <c r="AS2825" s="50"/>
      <c r="AT2825" s="50"/>
      <c r="AU2825" s="50"/>
      <c r="AV2825" s="50"/>
      <c r="AW2825" s="50"/>
      <c r="AX2825" s="50"/>
      <c r="AY2825" s="50"/>
      <c r="AZ2825" s="50"/>
      <c r="BA2825" s="50"/>
      <c r="BB2825" s="50"/>
      <c r="BC2825" s="50"/>
      <c r="BD2825" s="50"/>
      <c r="BE2825" s="50"/>
      <c r="BF2825" s="50"/>
      <c r="BG2825" s="50"/>
    </row>
    <row r="2826" spans="4:59" s="51" customFormat="1" x14ac:dyDescent="0.25">
      <c r="D2826" s="228"/>
      <c r="G2826" s="224"/>
      <c r="H2826" s="225"/>
      <c r="I2826" s="225"/>
      <c r="J2826" s="225"/>
      <c r="K2826" s="225"/>
      <c r="L2826" s="225"/>
      <c r="M2826" s="225"/>
      <c r="N2826" s="225"/>
      <c r="O2826" s="225"/>
      <c r="P2826" s="225"/>
      <c r="Q2826" s="225"/>
      <c r="R2826" s="225"/>
      <c r="S2826" s="225"/>
      <c r="T2826" s="225"/>
      <c r="U2826" s="225"/>
      <c r="V2826" s="225"/>
      <c r="W2826" s="225"/>
      <c r="X2826" s="225"/>
      <c r="Y2826" s="225"/>
      <c r="Z2826" s="225"/>
      <c r="AA2826" s="225"/>
      <c r="AB2826" s="225"/>
      <c r="AC2826" s="225"/>
      <c r="AD2826" s="226"/>
      <c r="AE2826" s="226"/>
      <c r="AF2826" s="227"/>
      <c r="AG2826" s="227"/>
      <c r="AH2826" s="50"/>
      <c r="AI2826" s="50"/>
      <c r="AJ2826" s="50"/>
      <c r="AK2826" s="50"/>
      <c r="AL2826" s="50"/>
      <c r="AM2826" s="50"/>
      <c r="AN2826" s="50"/>
      <c r="AO2826" s="50"/>
      <c r="AP2826" s="50"/>
      <c r="AQ2826" s="50"/>
      <c r="AR2826" s="50"/>
      <c r="AS2826" s="50"/>
      <c r="AT2826" s="50"/>
      <c r="AU2826" s="50"/>
      <c r="AV2826" s="50"/>
      <c r="AW2826" s="50"/>
      <c r="AX2826" s="50"/>
      <c r="AY2826" s="50"/>
      <c r="AZ2826" s="50"/>
      <c r="BA2826" s="50"/>
      <c r="BB2826" s="50"/>
      <c r="BC2826" s="50"/>
      <c r="BD2826" s="50"/>
      <c r="BE2826" s="50"/>
      <c r="BF2826" s="50"/>
      <c r="BG2826" s="50"/>
    </row>
    <row r="2827" spans="4:59" s="51" customFormat="1" x14ac:dyDescent="0.25">
      <c r="D2827" s="228"/>
      <c r="G2827" s="224"/>
      <c r="H2827" s="225"/>
      <c r="I2827" s="225"/>
      <c r="J2827" s="225"/>
      <c r="K2827" s="225"/>
      <c r="L2827" s="225"/>
      <c r="M2827" s="225"/>
      <c r="N2827" s="225"/>
      <c r="O2827" s="225"/>
      <c r="P2827" s="225"/>
      <c r="Q2827" s="225"/>
      <c r="R2827" s="225"/>
      <c r="S2827" s="225"/>
      <c r="T2827" s="225"/>
      <c r="U2827" s="225"/>
      <c r="V2827" s="225"/>
      <c r="W2827" s="225"/>
      <c r="X2827" s="225"/>
      <c r="Y2827" s="225"/>
      <c r="Z2827" s="225"/>
      <c r="AA2827" s="225"/>
      <c r="AB2827" s="225"/>
      <c r="AC2827" s="225"/>
      <c r="AD2827" s="226"/>
      <c r="AE2827" s="226"/>
      <c r="AF2827" s="227"/>
      <c r="AG2827" s="227"/>
      <c r="AH2827" s="50"/>
      <c r="AI2827" s="50"/>
      <c r="AJ2827" s="50"/>
      <c r="AK2827" s="50"/>
      <c r="AL2827" s="50"/>
      <c r="AM2827" s="50"/>
      <c r="AN2827" s="50"/>
      <c r="AO2827" s="50"/>
      <c r="AP2827" s="50"/>
      <c r="AQ2827" s="50"/>
      <c r="AR2827" s="50"/>
      <c r="AS2827" s="50"/>
      <c r="AT2827" s="50"/>
      <c r="AU2827" s="50"/>
      <c r="AV2827" s="50"/>
      <c r="AW2827" s="50"/>
      <c r="AX2827" s="50"/>
      <c r="AY2827" s="50"/>
      <c r="AZ2827" s="50"/>
      <c r="BA2827" s="50"/>
      <c r="BB2827" s="50"/>
      <c r="BC2827" s="50"/>
      <c r="BD2827" s="50"/>
      <c r="BE2827" s="50"/>
      <c r="BF2827" s="50"/>
      <c r="BG2827" s="50"/>
    </row>
    <row r="2828" spans="4:59" s="51" customFormat="1" x14ac:dyDescent="0.25">
      <c r="D2828" s="228"/>
      <c r="G2828" s="224"/>
      <c r="H2828" s="225"/>
      <c r="I2828" s="225"/>
      <c r="J2828" s="225"/>
      <c r="K2828" s="225"/>
      <c r="L2828" s="225"/>
      <c r="M2828" s="225"/>
      <c r="N2828" s="225"/>
      <c r="O2828" s="225"/>
      <c r="P2828" s="225"/>
      <c r="Q2828" s="225"/>
      <c r="R2828" s="225"/>
      <c r="S2828" s="225"/>
      <c r="T2828" s="225"/>
      <c r="U2828" s="225"/>
      <c r="V2828" s="225"/>
      <c r="W2828" s="225"/>
      <c r="X2828" s="225"/>
      <c r="Y2828" s="225"/>
      <c r="Z2828" s="225"/>
      <c r="AA2828" s="225"/>
      <c r="AB2828" s="225"/>
      <c r="AC2828" s="225"/>
      <c r="AD2828" s="226"/>
      <c r="AE2828" s="226"/>
      <c r="AF2828" s="227"/>
      <c r="AG2828" s="227"/>
      <c r="AH2828" s="50"/>
      <c r="AI2828" s="50"/>
      <c r="AJ2828" s="50"/>
      <c r="AK2828" s="50"/>
      <c r="AL2828" s="50"/>
      <c r="AM2828" s="50"/>
      <c r="AN2828" s="50"/>
      <c r="AO2828" s="50"/>
      <c r="AP2828" s="50"/>
      <c r="AQ2828" s="50"/>
      <c r="AR2828" s="50"/>
      <c r="AS2828" s="50"/>
      <c r="AT2828" s="50"/>
      <c r="AU2828" s="50"/>
      <c r="AV2828" s="50"/>
      <c r="AW2828" s="50"/>
      <c r="AX2828" s="50"/>
      <c r="AY2828" s="50"/>
      <c r="AZ2828" s="50"/>
      <c r="BA2828" s="50"/>
      <c r="BB2828" s="50"/>
      <c r="BC2828" s="50"/>
      <c r="BD2828" s="50"/>
      <c r="BE2828" s="50"/>
      <c r="BF2828" s="50"/>
      <c r="BG2828" s="50"/>
    </row>
    <row r="2829" spans="4:59" s="51" customFormat="1" x14ac:dyDescent="0.25">
      <c r="D2829" s="228"/>
      <c r="G2829" s="224"/>
      <c r="H2829" s="225"/>
      <c r="I2829" s="225"/>
      <c r="J2829" s="225"/>
      <c r="K2829" s="225"/>
      <c r="L2829" s="225"/>
      <c r="M2829" s="225"/>
      <c r="N2829" s="225"/>
      <c r="O2829" s="225"/>
      <c r="P2829" s="225"/>
      <c r="Q2829" s="225"/>
      <c r="R2829" s="225"/>
      <c r="S2829" s="225"/>
      <c r="T2829" s="225"/>
      <c r="U2829" s="225"/>
      <c r="V2829" s="225"/>
      <c r="W2829" s="225"/>
      <c r="X2829" s="225"/>
      <c r="Y2829" s="225"/>
      <c r="Z2829" s="225"/>
      <c r="AA2829" s="225"/>
      <c r="AB2829" s="225"/>
      <c r="AC2829" s="225"/>
      <c r="AD2829" s="226"/>
      <c r="AE2829" s="226"/>
      <c r="AF2829" s="227"/>
      <c r="AG2829" s="227"/>
      <c r="AH2829" s="50"/>
      <c r="AI2829" s="50"/>
      <c r="AJ2829" s="50"/>
      <c r="AK2829" s="50"/>
      <c r="AL2829" s="50"/>
      <c r="AM2829" s="50"/>
      <c r="AN2829" s="50"/>
      <c r="AO2829" s="50"/>
      <c r="AP2829" s="50"/>
      <c r="AQ2829" s="50"/>
      <c r="AR2829" s="50"/>
      <c r="AS2829" s="50"/>
      <c r="AT2829" s="50"/>
      <c r="AU2829" s="50"/>
      <c r="AV2829" s="50"/>
      <c r="AW2829" s="50"/>
      <c r="AX2829" s="50"/>
      <c r="AY2829" s="50"/>
      <c r="AZ2829" s="50"/>
      <c r="BA2829" s="50"/>
      <c r="BB2829" s="50"/>
      <c r="BC2829" s="50"/>
      <c r="BD2829" s="50"/>
      <c r="BE2829" s="50"/>
      <c r="BF2829" s="50"/>
      <c r="BG2829" s="50"/>
    </row>
    <row r="2830" spans="4:59" s="51" customFormat="1" x14ac:dyDescent="0.25">
      <c r="D2830" s="228"/>
      <c r="G2830" s="224"/>
      <c r="H2830" s="225"/>
      <c r="I2830" s="225"/>
      <c r="J2830" s="225"/>
      <c r="K2830" s="225"/>
      <c r="L2830" s="225"/>
      <c r="M2830" s="225"/>
      <c r="N2830" s="225"/>
      <c r="O2830" s="225"/>
      <c r="P2830" s="225"/>
      <c r="Q2830" s="225"/>
      <c r="R2830" s="225"/>
      <c r="S2830" s="225"/>
      <c r="T2830" s="225"/>
      <c r="U2830" s="225"/>
      <c r="V2830" s="225"/>
      <c r="W2830" s="225"/>
      <c r="X2830" s="225"/>
      <c r="Y2830" s="225"/>
      <c r="Z2830" s="225"/>
      <c r="AA2830" s="225"/>
      <c r="AB2830" s="225"/>
      <c r="AC2830" s="225"/>
      <c r="AD2830" s="226"/>
      <c r="AE2830" s="226"/>
      <c r="AF2830" s="227"/>
      <c r="AG2830" s="227"/>
      <c r="AH2830" s="50"/>
      <c r="AI2830" s="50"/>
      <c r="AJ2830" s="50"/>
      <c r="AK2830" s="50"/>
      <c r="AL2830" s="50"/>
      <c r="AM2830" s="50"/>
      <c r="AN2830" s="50"/>
      <c r="AO2830" s="50"/>
      <c r="AP2830" s="50"/>
      <c r="AQ2830" s="50"/>
      <c r="AR2830" s="50"/>
      <c r="AS2830" s="50"/>
      <c r="AT2830" s="50"/>
      <c r="AU2830" s="50"/>
      <c r="AV2830" s="50"/>
      <c r="AW2830" s="50"/>
      <c r="AX2830" s="50"/>
      <c r="AY2830" s="50"/>
      <c r="AZ2830" s="50"/>
      <c r="BA2830" s="50"/>
      <c r="BB2830" s="50"/>
      <c r="BC2830" s="50"/>
      <c r="BD2830" s="50"/>
      <c r="BE2830" s="50"/>
      <c r="BF2830" s="50"/>
      <c r="BG2830" s="50"/>
    </row>
    <row r="2831" spans="4:59" s="51" customFormat="1" x14ac:dyDescent="0.25">
      <c r="D2831" s="228"/>
      <c r="G2831" s="224"/>
      <c r="H2831" s="225"/>
      <c r="I2831" s="225"/>
      <c r="J2831" s="225"/>
      <c r="K2831" s="225"/>
      <c r="L2831" s="225"/>
      <c r="M2831" s="225"/>
      <c r="N2831" s="225"/>
      <c r="O2831" s="225"/>
      <c r="P2831" s="225"/>
      <c r="Q2831" s="225"/>
      <c r="R2831" s="225"/>
      <c r="S2831" s="225"/>
      <c r="T2831" s="225"/>
      <c r="U2831" s="225"/>
      <c r="V2831" s="225"/>
      <c r="W2831" s="225"/>
      <c r="X2831" s="225"/>
      <c r="Y2831" s="225"/>
      <c r="Z2831" s="225"/>
      <c r="AA2831" s="225"/>
      <c r="AB2831" s="225"/>
      <c r="AC2831" s="225"/>
      <c r="AD2831" s="226"/>
      <c r="AE2831" s="226"/>
      <c r="AF2831" s="227"/>
      <c r="AG2831" s="227"/>
      <c r="AH2831" s="50"/>
      <c r="AI2831" s="50"/>
      <c r="AJ2831" s="50"/>
      <c r="AK2831" s="50"/>
      <c r="AL2831" s="50"/>
      <c r="AM2831" s="50"/>
      <c r="AN2831" s="50"/>
      <c r="AO2831" s="50"/>
      <c r="AP2831" s="50"/>
      <c r="AQ2831" s="50"/>
      <c r="AR2831" s="50"/>
      <c r="AS2831" s="50"/>
      <c r="AT2831" s="50"/>
      <c r="AU2831" s="50"/>
      <c r="AV2831" s="50"/>
      <c r="AW2831" s="50"/>
      <c r="AX2831" s="50"/>
      <c r="AY2831" s="50"/>
      <c r="AZ2831" s="50"/>
      <c r="BA2831" s="50"/>
      <c r="BB2831" s="50"/>
      <c r="BC2831" s="50"/>
      <c r="BD2831" s="50"/>
      <c r="BE2831" s="50"/>
      <c r="BF2831" s="50"/>
      <c r="BG2831" s="50"/>
    </row>
    <row r="2832" spans="4:59" s="51" customFormat="1" x14ac:dyDescent="0.25">
      <c r="D2832" s="228"/>
      <c r="G2832" s="224"/>
      <c r="H2832" s="225"/>
      <c r="I2832" s="225"/>
      <c r="J2832" s="225"/>
      <c r="K2832" s="225"/>
      <c r="L2832" s="225"/>
      <c r="M2832" s="225"/>
      <c r="N2832" s="225"/>
      <c r="O2832" s="225"/>
      <c r="P2832" s="225"/>
      <c r="Q2832" s="225"/>
      <c r="R2832" s="225"/>
      <c r="S2832" s="225"/>
      <c r="T2832" s="225"/>
      <c r="U2832" s="225"/>
      <c r="V2832" s="225"/>
      <c r="W2832" s="225"/>
      <c r="X2832" s="225"/>
      <c r="Y2832" s="225"/>
      <c r="Z2832" s="225"/>
      <c r="AA2832" s="225"/>
      <c r="AB2832" s="225"/>
      <c r="AC2832" s="225"/>
      <c r="AD2832" s="226"/>
      <c r="AE2832" s="226"/>
      <c r="AF2832" s="227"/>
      <c r="AG2832" s="227"/>
      <c r="AH2832" s="50"/>
      <c r="AI2832" s="50"/>
      <c r="AJ2832" s="50"/>
      <c r="AK2832" s="50"/>
      <c r="AL2832" s="50"/>
      <c r="AM2832" s="50"/>
      <c r="AN2832" s="50"/>
      <c r="AO2832" s="50"/>
      <c r="AP2832" s="50"/>
      <c r="AQ2832" s="50"/>
      <c r="AR2832" s="50"/>
      <c r="AS2832" s="50"/>
      <c r="AT2832" s="50"/>
      <c r="AU2832" s="50"/>
      <c r="AV2832" s="50"/>
      <c r="AW2832" s="50"/>
      <c r="AX2832" s="50"/>
      <c r="AY2832" s="50"/>
      <c r="AZ2832" s="50"/>
      <c r="BA2832" s="50"/>
      <c r="BB2832" s="50"/>
      <c r="BC2832" s="50"/>
      <c r="BD2832" s="50"/>
      <c r="BE2832" s="50"/>
      <c r="BF2832" s="50"/>
      <c r="BG2832" s="50"/>
    </row>
    <row r="2833" spans="4:59" s="51" customFormat="1" x14ac:dyDescent="0.25">
      <c r="D2833" s="228"/>
      <c r="G2833" s="224"/>
      <c r="H2833" s="225"/>
      <c r="I2833" s="225"/>
      <c r="J2833" s="225"/>
      <c r="K2833" s="225"/>
      <c r="L2833" s="225"/>
      <c r="M2833" s="225"/>
      <c r="N2833" s="225"/>
      <c r="O2833" s="225"/>
      <c r="P2833" s="225"/>
      <c r="Q2833" s="225"/>
      <c r="R2833" s="225"/>
      <c r="S2833" s="225"/>
      <c r="T2833" s="225"/>
      <c r="U2833" s="225"/>
      <c r="V2833" s="225"/>
      <c r="W2833" s="225"/>
      <c r="X2833" s="225"/>
      <c r="Y2833" s="225"/>
      <c r="Z2833" s="225"/>
      <c r="AA2833" s="225"/>
      <c r="AB2833" s="225"/>
      <c r="AC2833" s="225"/>
      <c r="AD2833" s="226"/>
      <c r="AE2833" s="226"/>
      <c r="AF2833" s="227"/>
      <c r="AG2833" s="227"/>
      <c r="AH2833" s="50"/>
      <c r="AI2833" s="50"/>
      <c r="AJ2833" s="50"/>
      <c r="AK2833" s="50"/>
      <c r="AL2833" s="50"/>
      <c r="AM2833" s="50"/>
      <c r="AN2833" s="50"/>
      <c r="AO2833" s="50"/>
      <c r="AP2833" s="50"/>
      <c r="AQ2833" s="50"/>
      <c r="AR2833" s="50"/>
      <c r="AS2833" s="50"/>
      <c r="AT2833" s="50"/>
      <c r="AU2833" s="50"/>
      <c r="AV2833" s="50"/>
      <c r="AW2833" s="50"/>
      <c r="AX2833" s="50"/>
      <c r="AY2833" s="50"/>
      <c r="AZ2833" s="50"/>
      <c r="BA2833" s="50"/>
      <c r="BB2833" s="50"/>
      <c r="BC2833" s="50"/>
      <c r="BD2833" s="50"/>
      <c r="BE2833" s="50"/>
      <c r="BF2833" s="50"/>
      <c r="BG2833" s="50"/>
    </row>
    <row r="2834" spans="4:59" s="51" customFormat="1" x14ac:dyDescent="0.25">
      <c r="D2834" s="228"/>
      <c r="G2834" s="224"/>
      <c r="H2834" s="225"/>
      <c r="I2834" s="225"/>
      <c r="J2834" s="225"/>
      <c r="K2834" s="225"/>
      <c r="L2834" s="225"/>
      <c r="M2834" s="225"/>
      <c r="N2834" s="225"/>
      <c r="O2834" s="225"/>
      <c r="P2834" s="225"/>
      <c r="Q2834" s="225"/>
      <c r="R2834" s="225"/>
      <c r="S2834" s="225"/>
      <c r="T2834" s="225"/>
      <c r="U2834" s="225"/>
      <c r="V2834" s="225"/>
      <c r="W2834" s="225"/>
      <c r="X2834" s="225"/>
      <c r="Y2834" s="225"/>
      <c r="Z2834" s="225"/>
      <c r="AA2834" s="225"/>
      <c r="AB2834" s="225"/>
      <c r="AC2834" s="225"/>
      <c r="AD2834" s="226"/>
      <c r="AE2834" s="226"/>
      <c r="AF2834" s="227"/>
      <c r="AG2834" s="227"/>
      <c r="AH2834" s="50"/>
      <c r="AI2834" s="50"/>
      <c r="AJ2834" s="50"/>
      <c r="AK2834" s="50"/>
      <c r="AL2834" s="50"/>
      <c r="AM2834" s="50"/>
      <c r="AN2834" s="50"/>
      <c r="AO2834" s="50"/>
      <c r="AP2834" s="50"/>
      <c r="AQ2834" s="50"/>
      <c r="AR2834" s="50"/>
      <c r="AS2834" s="50"/>
      <c r="AT2834" s="50"/>
      <c r="AU2834" s="50"/>
      <c r="AV2834" s="50"/>
      <c r="AW2834" s="50"/>
      <c r="AX2834" s="50"/>
      <c r="AY2834" s="50"/>
      <c r="AZ2834" s="50"/>
      <c r="BA2834" s="50"/>
      <c r="BB2834" s="50"/>
      <c r="BC2834" s="50"/>
      <c r="BD2834" s="50"/>
      <c r="BE2834" s="50"/>
      <c r="BF2834" s="50"/>
      <c r="BG2834" s="50"/>
    </row>
    <row r="2835" spans="4:59" s="51" customFormat="1" x14ac:dyDescent="0.25">
      <c r="D2835" s="228"/>
      <c r="G2835" s="224"/>
      <c r="H2835" s="225"/>
      <c r="I2835" s="225"/>
      <c r="J2835" s="225"/>
      <c r="K2835" s="225"/>
      <c r="L2835" s="225"/>
      <c r="M2835" s="225"/>
      <c r="N2835" s="225"/>
      <c r="O2835" s="225"/>
      <c r="P2835" s="225"/>
      <c r="Q2835" s="225"/>
      <c r="R2835" s="225"/>
      <c r="S2835" s="225"/>
      <c r="T2835" s="225"/>
      <c r="U2835" s="225"/>
      <c r="V2835" s="225"/>
      <c r="W2835" s="225"/>
      <c r="X2835" s="225"/>
      <c r="Y2835" s="225"/>
      <c r="Z2835" s="225"/>
      <c r="AA2835" s="225"/>
      <c r="AB2835" s="225"/>
      <c r="AC2835" s="225"/>
      <c r="AD2835" s="226"/>
      <c r="AE2835" s="226"/>
      <c r="AF2835" s="227"/>
      <c r="AG2835" s="227"/>
      <c r="AH2835" s="50"/>
      <c r="AI2835" s="50"/>
      <c r="AJ2835" s="50"/>
      <c r="AK2835" s="50"/>
      <c r="AL2835" s="50"/>
      <c r="AM2835" s="50"/>
      <c r="AN2835" s="50"/>
      <c r="AO2835" s="50"/>
      <c r="AP2835" s="50"/>
      <c r="AQ2835" s="50"/>
      <c r="AR2835" s="50"/>
      <c r="AS2835" s="50"/>
      <c r="AT2835" s="50"/>
      <c r="AU2835" s="50"/>
      <c r="AV2835" s="50"/>
      <c r="AW2835" s="50"/>
      <c r="AX2835" s="50"/>
      <c r="AY2835" s="50"/>
      <c r="AZ2835" s="50"/>
      <c r="BA2835" s="50"/>
      <c r="BB2835" s="50"/>
      <c r="BC2835" s="50"/>
      <c r="BD2835" s="50"/>
      <c r="BE2835" s="50"/>
      <c r="BF2835" s="50"/>
      <c r="BG2835" s="50"/>
    </row>
    <row r="2836" spans="4:59" s="51" customFormat="1" x14ac:dyDescent="0.25">
      <c r="D2836" s="228"/>
      <c r="G2836" s="224"/>
      <c r="H2836" s="225"/>
      <c r="I2836" s="225"/>
      <c r="J2836" s="225"/>
      <c r="K2836" s="225"/>
      <c r="L2836" s="225"/>
      <c r="M2836" s="225"/>
      <c r="N2836" s="225"/>
      <c r="O2836" s="225"/>
      <c r="P2836" s="225"/>
      <c r="Q2836" s="225"/>
      <c r="R2836" s="225"/>
      <c r="S2836" s="225"/>
      <c r="T2836" s="225"/>
      <c r="U2836" s="225"/>
      <c r="V2836" s="225"/>
      <c r="W2836" s="225"/>
      <c r="X2836" s="225"/>
      <c r="Y2836" s="225"/>
      <c r="Z2836" s="225"/>
      <c r="AA2836" s="225"/>
      <c r="AB2836" s="225"/>
      <c r="AC2836" s="225"/>
      <c r="AD2836" s="226"/>
      <c r="AE2836" s="226"/>
      <c r="AF2836" s="227"/>
      <c r="AG2836" s="227"/>
      <c r="AH2836" s="50"/>
      <c r="AI2836" s="50"/>
      <c r="AJ2836" s="50"/>
      <c r="AK2836" s="50"/>
      <c r="AL2836" s="50"/>
      <c r="AM2836" s="50"/>
      <c r="AN2836" s="50"/>
      <c r="AO2836" s="50"/>
      <c r="AP2836" s="50"/>
      <c r="AQ2836" s="50"/>
      <c r="AR2836" s="50"/>
      <c r="AS2836" s="50"/>
      <c r="AT2836" s="50"/>
      <c r="AU2836" s="50"/>
      <c r="AV2836" s="50"/>
      <c r="AW2836" s="50"/>
      <c r="AX2836" s="50"/>
      <c r="AY2836" s="50"/>
      <c r="AZ2836" s="50"/>
      <c r="BA2836" s="50"/>
      <c r="BB2836" s="50"/>
      <c r="BC2836" s="50"/>
      <c r="BD2836" s="50"/>
      <c r="BE2836" s="50"/>
      <c r="BF2836" s="50"/>
      <c r="BG2836" s="50"/>
    </row>
    <row r="2837" spans="4:59" s="51" customFormat="1" x14ac:dyDescent="0.25">
      <c r="D2837" s="228"/>
      <c r="G2837" s="224"/>
      <c r="H2837" s="225"/>
      <c r="I2837" s="225"/>
      <c r="J2837" s="225"/>
      <c r="K2837" s="225"/>
      <c r="L2837" s="225"/>
      <c r="M2837" s="225"/>
      <c r="N2837" s="225"/>
      <c r="O2837" s="225"/>
      <c r="P2837" s="225"/>
      <c r="Q2837" s="225"/>
      <c r="R2837" s="225"/>
      <c r="S2837" s="225"/>
      <c r="T2837" s="225"/>
      <c r="U2837" s="225"/>
      <c r="V2837" s="225"/>
      <c r="W2837" s="225"/>
      <c r="X2837" s="225"/>
      <c r="Y2837" s="225"/>
      <c r="Z2837" s="225"/>
      <c r="AA2837" s="225"/>
      <c r="AB2837" s="225"/>
      <c r="AC2837" s="225"/>
      <c r="AD2837" s="226"/>
      <c r="AE2837" s="226"/>
      <c r="AF2837" s="227"/>
      <c r="AG2837" s="227"/>
      <c r="AH2837" s="50"/>
      <c r="AI2837" s="50"/>
      <c r="AJ2837" s="50"/>
      <c r="AK2837" s="50"/>
      <c r="AL2837" s="50"/>
      <c r="AM2837" s="50"/>
      <c r="AN2837" s="50"/>
      <c r="AO2837" s="50"/>
      <c r="AP2837" s="50"/>
      <c r="AQ2837" s="50"/>
      <c r="AR2837" s="50"/>
      <c r="AS2837" s="50"/>
      <c r="AT2837" s="50"/>
      <c r="AU2837" s="50"/>
      <c r="AV2837" s="50"/>
      <c r="AW2837" s="50"/>
      <c r="AX2837" s="50"/>
      <c r="AY2837" s="50"/>
      <c r="AZ2837" s="50"/>
      <c r="BA2837" s="50"/>
      <c r="BB2837" s="50"/>
      <c r="BC2837" s="50"/>
      <c r="BD2837" s="50"/>
      <c r="BE2837" s="50"/>
      <c r="BF2837" s="50"/>
      <c r="BG2837" s="50"/>
    </row>
    <row r="2838" spans="4:59" s="51" customFormat="1" x14ac:dyDescent="0.25">
      <c r="D2838" s="228"/>
      <c r="G2838" s="224"/>
      <c r="H2838" s="225"/>
      <c r="I2838" s="225"/>
      <c r="J2838" s="225"/>
      <c r="K2838" s="225"/>
      <c r="L2838" s="225"/>
      <c r="M2838" s="225"/>
      <c r="N2838" s="225"/>
      <c r="O2838" s="225"/>
      <c r="P2838" s="225"/>
      <c r="Q2838" s="225"/>
      <c r="R2838" s="225"/>
      <c r="S2838" s="225"/>
      <c r="T2838" s="225"/>
      <c r="U2838" s="225"/>
      <c r="V2838" s="225"/>
      <c r="W2838" s="225"/>
      <c r="X2838" s="225"/>
      <c r="Y2838" s="225"/>
      <c r="Z2838" s="225"/>
      <c r="AA2838" s="225"/>
      <c r="AB2838" s="225"/>
      <c r="AC2838" s="225"/>
      <c r="AD2838" s="226"/>
      <c r="AE2838" s="226"/>
      <c r="AF2838" s="227"/>
      <c r="AG2838" s="227"/>
      <c r="AH2838" s="50"/>
      <c r="AI2838" s="50"/>
      <c r="AJ2838" s="50"/>
      <c r="AK2838" s="50"/>
      <c r="AL2838" s="50"/>
      <c r="AM2838" s="50"/>
      <c r="AN2838" s="50"/>
      <c r="AO2838" s="50"/>
      <c r="AP2838" s="50"/>
      <c r="AQ2838" s="50"/>
      <c r="AR2838" s="50"/>
      <c r="AS2838" s="50"/>
      <c r="AT2838" s="50"/>
      <c r="AU2838" s="50"/>
      <c r="AV2838" s="50"/>
      <c r="AW2838" s="50"/>
      <c r="AX2838" s="50"/>
      <c r="AY2838" s="50"/>
      <c r="AZ2838" s="50"/>
      <c r="BA2838" s="50"/>
      <c r="BB2838" s="50"/>
      <c r="BC2838" s="50"/>
      <c r="BD2838" s="50"/>
      <c r="BE2838" s="50"/>
      <c r="BF2838" s="50"/>
      <c r="BG2838" s="50"/>
    </row>
    <row r="2839" spans="4:59" s="51" customFormat="1" x14ac:dyDescent="0.25">
      <c r="D2839" s="228"/>
      <c r="G2839" s="224"/>
      <c r="H2839" s="225"/>
      <c r="I2839" s="225"/>
      <c r="J2839" s="225"/>
      <c r="K2839" s="225"/>
      <c r="L2839" s="225"/>
      <c r="M2839" s="225"/>
      <c r="N2839" s="225"/>
      <c r="O2839" s="225"/>
      <c r="P2839" s="225"/>
      <c r="Q2839" s="225"/>
      <c r="R2839" s="225"/>
      <c r="S2839" s="225"/>
      <c r="T2839" s="225"/>
      <c r="U2839" s="225"/>
      <c r="V2839" s="225"/>
      <c r="W2839" s="225"/>
      <c r="X2839" s="225"/>
      <c r="Y2839" s="225"/>
      <c r="Z2839" s="225"/>
      <c r="AA2839" s="225"/>
      <c r="AB2839" s="225"/>
      <c r="AC2839" s="225"/>
      <c r="AD2839" s="226"/>
      <c r="AE2839" s="226"/>
      <c r="AF2839" s="227"/>
      <c r="AG2839" s="227"/>
      <c r="AH2839" s="50"/>
      <c r="AI2839" s="50"/>
      <c r="AJ2839" s="50"/>
      <c r="AK2839" s="50"/>
      <c r="AL2839" s="50"/>
      <c r="AM2839" s="50"/>
      <c r="AN2839" s="50"/>
      <c r="AO2839" s="50"/>
      <c r="AP2839" s="50"/>
      <c r="AQ2839" s="50"/>
      <c r="AR2839" s="50"/>
      <c r="AS2839" s="50"/>
      <c r="AT2839" s="50"/>
      <c r="AU2839" s="50"/>
      <c r="AV2839" s="50"/>
      <c r="AW2839" s="50"/>
      <c r="AX2839" s="50"/>
      <c r="AY2839" s="50"/>
      <c r="AZ2839" s="50"/>
      <c r="BA2839" s="50"/>
      <c r="BB2839" s="50"/>
      <c r="BC2839" s="50"/>
      <c r="BD2839" s="50"/>
      <c r="BE2839" s="50"/>
      <c r="BF2839" s="50"/>
      <c r="BG2839" s="50"/>
    </row>
    <row r="2840" spans="4:59" s="51" customFormat="1" x14ac:dyDescent="0.25">
      <c r="D2840" s="228"/>
      <c r="G2840" s="224"/>
      <c r="H2840" s="225"/>
      <c r="I2840" s="225"/>
      <c r="J2840" s="225"/>
      <c r="K2840" s="225"/>
      <c r="L2840" s="225"/>
      <c r="M2840" s="225"/>
      <c r="N2840" s="225"/>
      <c r="O2840" s="225"/>
      <c r="P2840" s="225"/>
      <c r="Q2840" s="225"/>
      <c r="R2840" s="225"/>
      <c r="S2840" s="225"/>
      <c r="T2840" s="225"/>
      <c r="U2840" s="225"/>
      <c r="V2840" s="225"/>
      <c r="W2840" s="225"/>
      <c r="X2840" s="225"/>
      <c r="Y2840" s="225"/>
      <c r="Z2840" s="225"/>
      <c r="AA2840" s="225"/>
      <c r="AB2840" s="225"/>
      <c r="AC2840" s="225"/>
      <c r="AD2840" s="226"/>
      <c r="AE2840" s="226"/>
      <c r="AF2840" s="227"/>
      <c r="AG2840" s="227"/>
      <c r="AH2840" s="50"/>
      <c r="AI2840" s="50"/>
      <c r="AJ2840" s="50"/>
      <c r="AK2840" s="50"/>
      <c r="AL2840" s="50"/>
      <c r="AM2840" s="50"/>
      <c r="AN2840" s="50"/>
      <c r="AO2840" s="50"/>
      <c r="AP2840" s="50"/>
      <c r="AQ2840" s="50"/>
      <c r="AR2840" s="50"/>
      <c r="AS2840" s="50"/>
      <c r="AT2840" s="50"/>
      <c r="AU2840" s="50"/>
      <c r="AV2840" s="50"/>
      <c r="AW2840" s="50"/>
      <c r="AX2840" s="50"/>
      <c r="AY2840" s="50"/>
      <c r="AZ2840" s="50"/>
      <c r="BA2840" s="50"/>
      <c r="BB2840" s="50"/>
      <c r="BC2840" s="50"/>
      <c r="BD2840" s="50"/>
      <c r="BE2840" s="50"/>
      <c r="BF2840" s="50"/>
      <c r="BG2840" s="50"/>
    </row>
    <row r="2841" spans="4:59" s="51" customFormat="1" x14ac:dyDescent="0.25">
      <c r="D2841" s="228"/>
      <c r="G2841" s="224"/>
      <c r="H2841" s="225"/>
      <c r="I2841" s="225"/>
      <c r="J2841" s="225"/>
      <c r="K2841" s="225"/>
      <c r="L2841" s="225"/>
      <c r="M2841" s="225"/>
      <c r="N2841" s="225"/>
      <c r="O2841" s="225"/>
      <c r="P2841" s="225"/>
      <c r="Q2841" s="225"/>
      <c r="R2841" s="225"/>
      <c r="S2841" s="225"/>
      <c r="T2841" s="225"/>
      <c r="U2841" s="225"/>
      <c r="V2841" s="225"/>
      <c r="W2841" s="225"/>
      <c r="X2841" s="225"/>
      <c r="Y2841" s="225"/>
      <c r="Z2841" s="225"/>
      <c r="AA2841" s="225"/>
      <c r="AB2841" s="225"/>
      <c r="AC2841" s="225"/>
      <c r="AD2841" s="226"/>
      <c r="AE2841" s="226"/>
      <c r="AF2841" s="227"/>
      <c r="AG2841" s="227"/>
      <c r="AH2841" s="50"/>
      <c r="AI2841" s="50"/>
      <c r="AJ2841" s="50"/>
      <c r="AK2841" s="50"/>
      <c r="AL2841" s="50"/>
      <c r="AM2841" s="50"/>
      <c r="AN2841" s="50"/>
      <c r="AO2841" s="50"/>
      <c r="AP2841" s="50"/>
      <c r="AQ2841" s="50"/>
      <c r="AR2841" s="50"/>
      <c r="AS2841" s="50"/>
      <c r="AT2841" s="50"/>
      <c r="AU2841" s="50"/>
      <c r="AV2841" s="50"/>
      <c r="AW2841" s="50"/>
      <c r="AX2841" s="50"/>
      <c r="AY2841" s="50"/>
      <c r="AZ2841" s="50"/>
      <c r="BA2841" s="50"/>
      <c r="BB2841" s="50"/>
      <c r="BC2841" s="50"/>
      <c r="BD2841" s="50"/>
      <c r="BE2841" s="50"/>
      <c r="BF2841" s="50"/>
      <c r="BG2841" s="50"/>
    </row>
    <row r="2842" spans="4:59" s="51" customFormat="1" x14ac:dyDescent="0.25">
      <c r="D2842" s="228"/>
      <c r="G2842" s="224"/>
      <c r="H2842" s="225"/>
      <c r="I2842" s="225"/>
      <c r="J2842" s="225"/>
      <c r="K2842" s="225"/>
      <c r="L2842" s="225"/>
      <c r="M2842" s="225"/>
      <c r="N2842" s="225"/>
      <c r="O2842" s="225"/>
      <c r="P2842" s="225"/>
      <c r="Q2842" s="225"/>
      <c r="R2842" s="225"/>
      <c r="S2842" s="225"/>
      <c r="T2842" s="225"/>
      <c r="U2842" s="225"/>
      <c r="V2842" s="225"/>
      <c r="W2842" s="225"/>
      <c r="X2842" s="225"/>
      <c r="Y2842" s="225"/>
      <c r="Z2842" s="225"/>
      <c r="AA2842" s="225"/>
      <c r="AB2842" s="225"/>
      <c r="AC2842" s="225"/>
      <c r="AD2842" s="226"/>
      <c r="AE2842" s="226"/>
      <c r="AF2842" s="227"/>
      <c r="AG2842" s="227"/>
      <c r="AH2842" s="50"/>
      <c r="AI2842" s="50"/>
      <c r="AJ2842" s="50"/>
      <c r="AK2842" s="50"/>
      <c r="AL2842" s="50"/>
      <c r="AM2842" s="50"/>
      <c r="AN2842" s="50"/>
      <c r="AO2842" s="50"/>
      <c r="AP2842" s="50"/>
      <c r="AQ2842" s="50"/>
      <c r="AR2842" s="50"/>
      <c r="AS2842" s="50"/>
      <c r="AT2842" s="50"/>
      <c r="AU2842" s="50"/>
      <c r="AV2842" s="50"/>
      <c r="AW2842" s="50"/>
      <c r="AX2842" s="50"/>
      <c r="AY2842" s="50"/>
      <c r="AZ2842" s="50"/>
      <c r="BA2842" s="50"/>
      <c r="BB2842" s="50"/>
      <c r="BC2842" s="50"/>
      <c r="BD2842" s="50"/>
      <c r="BE2842" s="50"/>
      <c r="BF2842" s="50"/>
      <c r="BG2842" s="50"/>
    </row>
    <row r="2843" spans="4:59" s="51" customFormat="1" x14ac:dyDescent="0.25">
      <c r="D2843" s="228"/>
      <c r="G2843" s="224"/>
      <c r="H2843" s="225"/>
      <c r="I2843" s="225"/>
      <c r="J2843" s="225"/>
      <c r="K2843" s="225"/>
      <c r="L2843" s="225"/>
      <c r="M2843" s="225"/>
      <c r="N2843" s="225"/>
      <c r="O2843" s="225"/>
      <c r="P2843" s="225"/>
      <c r="Q2843" s="225"/>
      <c r="R2843" s="225"/>
      <c r="S2843" s="225"/>
      <c r="T2843" s="225"/>
      <c r="U2843" s="225"/>
      <c r="V2843" s="225"/>
      <c r="W2843" s="225"/>
      <c r="X2843" s="225"/>
      <c r="Y2843" s="225"/>
      <c r="Z2843" s="225"/>
      <c r="AA2843" s="225"/>
      <c r="AB2843" s="225"/>
      <c r="AC2843" s="225"/>
      <c r="AD2843" s="226"/>
      <c r="AE2843" s="226"/>
      <c r="AF2843" s="227"/>
      <c r="AG2843" s="227"/>
      <c r="AH2843" s="50"/>
      <c r="AI2843" s="50"/>
      <c r="AJ2843" s="50"/>
      <c r="AK2843" s="50"/>
      <c r="AL2843" s="50"/>
      <c r="AM2843" s="50"/>
      <c r="AN2843" s="50"/>
      <c r="AO2843" s="50"/>
      <c r="AP2843" s="50"/>
      <c r="AQ2843" s="50"/>
      <c r="AR2843" s="50"/>
      <c r="AS2843" s="50"/>
      <c r="AT2843" s="50"/>
      <c r="AU2843" s="50"/>
      <c r="AV2843" s="50"/>
      <c r="AW2843" s="50"/>
      <c r="AX2843" s="50"/>
      <c r="AY2843" s="50"/>
      <c r="AZ2843" s="50"/>
      <c r="BA2843" s="50"/>
      <c r="BB2843" s="50"/>
      <c r="BC2843" s="50"/>
      <c r="BD2843" s="50"/>
      <c r="BE2843" s="50"/>
      <c r="BF2843" s="50"/>
      <c r="BG2843" s="50"/>
    </row>
    <row r="2844" spans="4:59" s="51" customFormat="1" x14ac:dyDescent="0.25">
      <c r="D2844" s="228"/>
      <c r="G2844" s="224"/>
      <c r="H2844" s="225"/>
      <c r="I2844" s="225"/>
      <c r="J2844" s="225"/>
      <c r="K2844" s="225"/>
      <c r="L2844" s="225"/>
      <c r="M2844" s="225"/>
      <c r="N2844" s="225"/>
      <c r="O2844" s="225"/>
      <c r="P2844" s="225"/>
      <c r="Q2844" s="225"/>
      <c r="R2844" s="225"/>
      <c r="S2844" s="225"/>
      <c r="T2844" s="225"/>
      <c r="U2844" s="225"/>
      <c r="V2844" s="225"/>
      <c r="W2844" s="225"/>
      <c r="X2844" s="225"/>
      <c r="Y2844" s="225"/>
      <c r="Z2844" s="225"/>
      <c r="AA2844" s="225"/>
      <c r="AB2844" s="225"/>
      <c r="AC2844" s="225"/>
      <c r="AD2844" s="226"/>
      <c r="AE2844" s="226"/>
      <c r="AF2844" s="227"/>
      <c r="AG2844" s="227"/>
      <c r="AH2844" s="50"/>
      <c r="AI2844" s="50"/>
      <c r="AJ2844" s="50"/>
      <c r="AK2844" s="50"/>
      <c r="AL2844" s="50"/>
      <c r="AM2844" s="50"/>
      <c r="AN2844" s="50"/>
      <c r="AO2844" s="50"/>
      <c r="AP2844" s="50"/>
      <c r="AQ2844" s="50"/>
      <c r="AR2844" s="50"/>
      <c r="AS2844" s="50"/>
      <c r="AT2844" s="50"/>
      <c r="AU2844" s="50"/>
      <c r="AV2844" s="50"/>
      <c r="AW2844" s="50"/>
      <c r="AX2844" s="50"/>
      <c r="AY2844" s="50"/>
      <c r="AZ2844" s="50"/>
      <c r="BA2844" s="50"/>
      <c r="BB2844" s="50"/>
      <c r="BC2844" s="50"/>
      <c r="BD2844" s="50"/>
      <c r="BE2844" s="50"/>
      <c r="BF2844" s="50"/>
      <c r="BG2844" s="50"/>
    </row>
    <row r="2845" spans="4:59" s="51" customFormat="1" x14ac:dyDescent="0.25">
      <c r="D2845" s="228"/>
      <c r="G2845" s="224"/>
      <c r="H2845" s="225"/>
      <c r="I2845" s="225"/>
      <c r="J2845" s="225"/>
      <c r="K2845" s="225"/>
      <c r="L2845" s="225"/>
      <c r="M2845" s="225"/>
      <c r="N2845" s="225"/>
      <c r="O2845" s="225"/>
      <c r="P2845" s="225"/>
      <c r="Q2845" s="225"/>
      <c r="R2845" s="225"/>
      <c r="S2845" s="225"/>
      <c r="T2845" s="225"/>
      <c r="U2845" s="225"/>
      <c r="V2845" s="225"/>
      <c r="W2845" s="225"/>
      <c r="X2845" s="225"/>
      <c r="Y2845" s="225"/>
      <c r="Z2845" s="225"/>
      <c r="AA2845" s="225"/>
      <c r="AB2845" s="225"/>
      <c r="AC2845" s="225"/>
      <c r="AD2845" s="226"/>
      <c r="AE2845" s="226"/>
      <c r="AF2845" s="227"/>
      <c r="AG2845" s="227"/>
      <c r="AH2845" s="50"/>
      <c r="AI2845" s="50"/>
      <c r="AJ2845" s="50"/>
      <c r="AK2845" s="50"/>
      <c r="AL2845" s="50"/>
      <c r="AM2845" s="50"/>
      <c r="AN2845" s="50"/>
      <c r="AO2845" s="50"/>
      <c r="AP2845" s="50"/>
      <c r="AQ2845" s="50"/>
      <c r="AR2845" s="50"/>
      <c r="AS2845" s="50"/>
      <c r="AT2845" s="50"/>
      <c r="AU2845" s="50"/>
      <c r="AV2845" s="50"/>
      <c r="AW2845" s="50"/>
      <c r="AX2845" s="50"/>
      <c r="AY2845" s="50"/>
      <c r="AZ2845" s="50"/>
      <c r="BA2845" s="50"/>
      <c r="BB2845" s="50"/>
      <c r="BC2845" s="50"/>
      <c r="BD2845" s="50"/>
      <c r="BE2845" s="50"/>
      <c r="BF2845" s="50"/>
      <c r="BG2845" s="50"/>
    </row>
    <row r="2846" spans="4:59" s="51" customFormat="1" x14ac:dyDescent="0.25">
      <c r="D2846" s="228"/>
      <c r="G2846" s="224"/>
      <c r="H2846" s="225"/>
      <c r="I2846" s="225"/>
      <c r="J2846" s="225"/>
      <c r="K2846" s="225"/>
      <c r="L2846" s="225"/>
      <c r="M2846" s="225"/>
      <c r="N2846" s="225"/>
      <c r="O2846" s="225"/>
      <c r="P2846" s="225"/>
      <c r="Q2846" s="225"/>
      <c r="R2846" s="225"/>
      <c r="S2846" s="225"/>
      <c r="T2846" s="225"/>
      <c r="U2846" s="225"/>
      <c r="V2846" s="225"/>
      <c r="W2846" s="225"/>
      <c r="X2846" s="225"/>
      <c r="Y2846" s="225"/>
      <c r="Z2846" s="225"/>
      <c r="AA2846" s="225"/>
      <c r="AB2846" s="225"/>
      <c r="AC2846" s="225"/>
      <c r="AD2846" s="226"/>
      <c r="AE2846" s="226"/>
      <c r="AF2846" s="227"/>
      <c r="AG2846" s="227"/>
      <c r="AH2846" s="50"/>
      <c r="AI2846" s="50"/>
      <c r="AJ2846" s="50"/>
      <c r="AK2846" s="50"/>
      <c r="AL2846" s="50"/>
      <c r="AM2846" s="50"/>
      <c r="AN2846" s="50"/>
      <c r="AO2846" s="50"/>
      <c r="AP2846" s="50"/>
      <c r="AQ2846" s="50"/>
      <c r="AR2846" s="50"/>
      <c r="AS2846" s="50"/>
      <c r="AT2846" s="50"/>
      <c r="AU2846" s="50"/>
      <c r="AV2846" s="50"/>
      <c r="AW2846" s="50"/>
      <c r="AX2846" s="50"/>
      <c r="AY2846" s="50"/>
      <c r="AZ2846" s="50"/>
      <c r="BA2846" s="50"/>
      <c r="BB2846" s="50"/>
      <c r="BC2846" s="50"/>
      <c r="BD2846" s="50"/>
      <c r="BE2846" s="50"/>
      <c r="BF2846" s="50"/>
      <c r="BG2846" s="50"/>
    </row>
    <row r="2847" spans="4:59" s="51" customFormat="1" x14ac:dyDescent="0.25">
      <c r="D2847" s="228"/>
      <c r="G2847" s="224"/>
      <c r="H2847" s="225"/>
      <c r="I2847" s="225"/>
      <c r="J2847" s="225"/>
      <c r="K2847" s="225"/>
      <c r="L2847" s="225"/>
      <c r="M2847" s="225"/>
      <c r="N2847" s="225"/>
      <c r="O2847" s="225"/>
      <c r="P2847" s="225"/>
      <c r="Q2847" s="225"/>
      <c r="R2847" s="225"/>
      <c r="S2847" s="225"/>
      <c r="T2847" s="225"/>
      <c r="U2847" s="225"/>
      <c r="V2847" s="225"/>
      <c r="W2847" s="225"/>
      <c r="X2847" s="225"/>
      <c r="Y2847" s="225"/>
      <c r="Z2847" s="225"/>
      <c r="AA2847" s="225"/>
      <c r="AB2847" s="225"/>
      <c r="AC2847" s="225"/>
      <c r="AD2847" s="226"/>
      <c r="AE2847" s="226"/>
      <c r="AF2847" s="227"/>
      <c r="AG2847" s="227"/>
      <c r="AH2847" s="50"/>
      <c r="AI2847" s="50"/>
      <c r="AJ2847" s="50"/>
      <c r="AK2847" s="50"/>
      <c r="AL2847" s="50"/>
      <c r="AM2847" s="50"/>
      <c r="AN2847" s="50"/>
      <c r="AO2847" s="50"/>
      <c r="AP2847" s="50"/>
      <c r="AQ2847" s="50"/>
      <c r="AR2847" s="50"/>
      <c r="AS2847" s="50"/>
      <c r="AT2847" s="50"/>
      <c r="AU2847" s="50"/>
      <c r="AV2847" s="50"/>
      <c r="AW2847" s="50"/>
      <c r="AX2847" s="50"/>
      <c r="AY2847" s="50"/>
      <c r="AZ2847" s="50"/>
      <c r="BA2847" s="50"/>
      <c r="BB2847" s="50"/>
      <c r="BC2847" s="50"/>
      <c r="BD2847" s="50"/>
      <c r="BE2847" s="50"/>
      <c r="BF2847" s="50"/>
      <c r="BG2847" s="50"/>
    </row>
    <row r="2848" spans="4:59" s="51" customFormat="1" x14ac:dyDescent="0.25">
      <c r="D2848" s="228"/>
      <c r="G2848" s="224"/>
      <c r="H2848" s="225"/>
      <c r="I2848" s="225"/>
      <c r="J2848" s="225"/>
      <c r="K2848" s="225"/>
      <c r="L2848" s="225"/>
      <c r="M2848" s="225"/>
      <c r="N2848" s="225"/>
      <c r="O2848" s="225"/>
      <c r="P2848" s="225"/>
      <c r="Q2848" s="225"/>
      <c r="R2848" s="225"/>
      <c r="S2848" s="225"/>
      <c r="T2848" s="225"/>
      <c r="U2848" s="225"/>
      <c r="V2848" s="225"/>
      <c r="W2848" s="225"/>
      <c r="X2848" s="225"/>
      <c r="Y2848" s="225"/>
      <c r="Z2848" s="225"/>
      <c r="AA2848" s="225"/>
      <c r="AB2848" s="225"/>
      <c r="AC2848" s="225"/>
      <c r="AD2848" s="226"/>
      <c r="AE2848" s="226"/>
      <c r="AF2848" s="227"/>
      <c r="AG2848" s="227"/>
      <c r="AH2848" s="50"/>
      <c r="AI2848" s="50"/>
      <c r="AJ2848" s="50"/>
      <c r="AK2848" s="50"/>
      <c r="AL2848" s="50"/>
      <c r="AM2848" s="50"/>
      <c r="AN2848" s="50"/>
      <c r="AO2848" s="50"/>
      <c r="AP2848" s="50"/>
      <c r="AQ2848" s="50"/>
      <c r="AR2848" s="50"/>
      <c r="AS2848" s="50"/>
      <c r="AT2848" s="50"/>
      <c r="AU2848" s="50"/>
      <c r="AV2848" s="50"/>
      <c r="AW2848" s="50"/>
      <c r="AX2848" s="50"/>
      <c r="AY2848" s="50"/>
      <c r="AZ2848" s="50"/>
      <c r="BA2848" s="50"/>
      <c r="BB2848" s="50"/>
      <c r="BC2848" s="50"/>
      <c r="BD2848" s="50"/>
      <c r="BE2848" s="50"/>
      <c r="BF2848" s="50"/>
      <c r="BG2848" s="50"/>
    </row>
    <row r="2849" spans="4:59" s="51" customFormat="1" x14ac:dyDescent="0.25">
      <c r="D2849" s="228"/>
      <c r="G2849" s="224"/>
      <c r="H2849" s="225"/>
      <c r="I2849" s="225"/>
      <c r="J2849" s="225"/>
      <c r="K2849" s="225"/>
      <c r="L2849" s="225"/>
      <c r="M2849" s="225"/>
      <c r="N2849" s="225"/>
      <c r="O2849" s="225"/>
      <c r="P2849" s="225"/>
      <c r="Q2849" s="225"/>
      <c r="R2849" s="225"/>
      <c r="S2849" s="225"/>
      <c r="T2849" s="225"/>
      <c r="U2849" s="225"/>
      <c r="V2849" s="225"/>
      <c r="W2849" s="225"/>
      <c r="X2849" s="225"/>
      <c r="Y2849" s="225"/>
      <c r="Z2849" s="225"/>
      <c r="AA2849" s="225"/>
      <c r="AB2849" s="225"/>
      <c r="AC2849" s="225"/>
      <c r="AD2849" s="226"/>
      <c r="AE2849" s="226"/>
      <c r="AF2849" s="227"/>
      <c r="AG2849" s="227"/>
      <c r="AH2849" s="50"/>
      <c r="AI2849" s="50"/>
      <c r="AJ2849" s="50"/>
      <c r="AK2849" s="50"/>
      <c r="AL2849" s="50"/>
      <c r="AM2849" s="50"/>
      <c r="AN2849" s="50"/>
      <c r="AO2849" s="50"/>
      <c r="AP2849" s="50"/>
      <c r="AQ2849" s="50"/>
      <c r="AR2849" s="50"/>
      <c r="AS2849" s="50"/>
      <c r="AT2849" s="50"/>
      <c r="AU2849" s="50"/>
      <c r="AV2849" s="50"/>
      <c r="AW2849" s="50"/>
      <c r="AX2849" s="50"/>
      <c r="AY2849" s="50"/>
      <c r="AZ2849" s="50"/>
      <c r="BA2849" s="50"/>
      <c r="BB2849" s="50"/>
      <c r="BC2849" s="50"/>
      <c r="BD2849" s="50"/>
      <c r="BE2849" s="50"/>
      <c r="BF2849" s="50"/>
      <c r="BG2849" s="50"/>
    </row>
    <row r="2850" spans="4:59" s="51" customFormat="1" x14ac:dyDescent="0.25">
      <c r="D2850" s="228"/>
      <c r="G2850" s="224"/>
      <c r="H2850" s="225"/>
      <c r="I2850" s="225"/>
      <c r="J2850" s="225"/>
      <c r="K2850" s="225"/>
      <c r="L2850" s="225"/>
      <c r="M2850" s="225"/>
      <c r="N2850" s="225"/>
      <c r="O2850" s="225"/>
      <c r="P2850" s="225"/>
      <c r="Q2850" s="225"/>
      <c r="R2850" s="225"/>
      <c r="S2850" s="225"/>
      <c r="T2850" s="225"/>
      <c r="U2850" s="225"/>
      <c r="V2850" s="225"/>
      <c r="W2850" s="225"/>
      <c r="X2850" s="225"/>
      <c r="Y2850" s="225"/>
      <c r="Z2850" s="225"/>
      <c r="AA2850" s="225"/>
      <c r="AB2850" s="225"/>
      <c r="AC2850" s="225"/>
      <c r="AD2850" s="226"/>
      <c r="AE2850" s="226"/>
      <c r="AF2850" s="227"/>
      <c r="AG2850" s="227"/>
      <c r="AH2850" s="50"/>
      <c r="AI2850" s="50"/>
      <c r="AJ2850" s="50"/>
      <c r="AK2850" s="50"/>
      <c r="AL2850" s="50"/>
      <c r="AM2850" s="50"/>
      <c r="AN2850" s="50"/>
      <c r="AO2850" s="50"/>
      <c r="AP2850" s="50"/>
      <c r="AQ2850" s="50"/>
      <c r="AR2850" s="50"/>
      <c r="AS2850" s="50"/>
      <c r="AT2850" s="50"/>
      <c r="AU2850" s="50"/>
      <c r="AV2850" s="50"/>
      <c r="AW2850" s="50"/>
      <c r="AX2850" s="50"/>
      <c r="AY2850" s="50"/>
      <c r="AZ2850" s="50"/>
      <c r="BA2850" s="50"/>
      <c r="BB2850" s="50"/>
      <c r="BC2850" s="50"/>
      <c r="BD2850" s="50"/>
      <c r="BE2850" s="50"/>
      <c r="BF2850" s="50"/>
      <c r="BG2850" s="50"/>
    </row>
    <row r="2851" spans="4:59" s="51" customFormat="1" x14ac:dyDescent="0.25">
      <c r="D2851" s="228"/>
      <c r="G2851" s="224"/>
      <c r="H2851" s="225"/>
      <c r="I2851" s="225"/>
      <c r="J2851" s="225"/>
      <c r="K2851" s="225"/>
      <c r="L2851" s="225"/>
      <c r="M2851" s="225"/>
      <c r="N2851" s="225"/>
      <c r="O2851" s="225"/>
      <c r="P2851" s="225"/>
      <c r="Q2851" s="225"/>
      <c r="R2851" s="225"/>
      <c r="S2851" s="225"/>
      <c r="T2851" s="225"/>
      <c r="U2851" s="225"/>
      <c r="V2851" s="225"/>
      <c r="W2851" s="225"/>
      <c r="X2851" s="225"/>
      <c r="Y2851" s="225"/>
      <c r="Z2851" s="225"/>
      <c r="AA2851" s="225"/>
      <c r="AB2851" s="225"/>
      <c r="AC2851" s="225"/>
      <c r="AD2851" s="226"/>
      <c r="AE2851" s="226"/>
      <c r="AF2851" s="227"/>
      <c r="AG2851" s="227"/>
      <c r="AH2851" s="50"/>
      <c r="AI2851" s="50"/>
      <c r="AJ2851" s="50"/>
      <c r="AK2851" s="50"/>
      <c r="AL2851" s="50"/>
      <c r="AM2851" s="50"/>
      <c r="AN2851" s="50"/>
      <c r="AO2851" s="50"/>
      <c r="AP2851" s="50"/>
      <c r="AQ2851" s="50"/>
      <c r="AR2851" s="50"/>
      <c r="AS2851" s="50"/>
      <c r="AT2851" s="50"/>
      <c r="AU2851" s="50"/>
      <c r="AV2851" s="50"/>
      <c r="AW2851" s="50"/>
      <c r="AX2851" s="50"/>
      <c r="AY2851" s="50"/>
      <c r="AZ2851" s="50"/>
      <c r="BA2851" s="50"/>
      <c r="BB2851" s="50"/>
      <c r="BC2851" s="50"/>
      <c r="BD2851" s="50"/>
      <c r="BE2851" s="50"/>
      <c r="BF2851" s="50"/>
      <c r="BG2851" s="50"/>
    </row>
    <row r="2852" spans="4:59" s="51" customFormat="1" x14ac:dyDescent="0.25">
      <c r="D2852" s="228"/>
      <c r="G2852" s="224"/>
      <c r="H2852" s="225"/>
      <c r="I2852" s="225"/>
      <c r="J2852" s="225"/>
      <c r="K2852" s="225"/>
      <c r="L2852" s="225"/>
      <c r="M2852" s="225"/>
      <c r="N2852" s="225"/>
      <c r="O2852" s="225"/>
      <c r="P2852" s="225"/>
      <c r="Q2852" s="225"/>
      <c r="R2852" s="225"/>
      <c r="S2852" s="225"/>
      <c r="T2852" s="225"/>
      <c r="U2852" s="225"/>
      <c r="V2852" s="225"/>
      <c r="W2852" s="225"/>
      <c r="X2852" s="225"/>
      <c r="Y2852" s="225"/>
      <c r="Z2852" s="225"/>
      <c r="AA2852" s="225"/>
      <c r="AB2852" s="225"/>
      <c r="AC2852" s="225"/>
      <c r="AD2852" s="226"/>
      <c r="AE2852" s="226"/>
      <c r="AF2852" s="227"/>
      <c r="AG2852" s="227"/>
      <c r="AH2852" s="50"/>
      <c r="AI2852" s="50"/>
      <c r="AJ2852" s="50"/>
      <c r="AK2852" s="50"/>
      <c r="AL2852" s="50"/>
      <c r="AM2852" s="50"/>
      <c r="AN2852" s="50"/>
      <c r="AO2852" s="50"/>
      <c r="AP2852" s="50"/>
      <c r="AQ2852" s="50"/>
      <c r="AR2852" s="50"/>
      <c r="AS2852" s="50"/>
      <c r="AT2852" s="50"/>
      <c r="AU2852" s="50"/>
      <c r="AV2852" s="50"/>
      <c r="AW2852" s="50"/>
      <c r="AX2852" s="50"/>
      <c r="AY2852" s="50"/>
      <c r="AZ2852" s="50"/>
      <c r="BA2852" s="50"/>
      <c r="BB2852" s="50"/>
      <c r="BC2852" s="50"/>
      <c r="BD2852" s="50"/>
      <c r="BE2852" s="50"/>
      <c r="BF2852" s="50"/>
      <c r="BG2852" s="50"/>
    </row>
    <row r="2853" spans="4:59" s="51" customFormat="1" x14ac:dyDescent="0.25">
      <c r="D2853" s="228"/>
      <c r="G2853" s="224"/>
      <c r="H2853" s="225"/>
      <c r="I2853" s="225"/>
      <c r="J2853" s="225"/>
      <c r="K2853" s="225"/>
      <c r="L2853" s="225"/>
      <c r="M2853" s="225"/>
      <c r="N2853" s="225"/>
      <c r="O2853" s="225"/>
      <c r="P2853" s="225"/>
      <c r="Q2853" s="225"/>
      <c r="R2853" s="225"/>
      <c r="S2853" s="225"/>
      <c r="T2853" s="225"/>
      <c r="U2853" s="225"/>
      <c r="V2853" s="225"/>
      <c r="W2853" s="225"/>
      <c r="X2853" s="225"/>
      <c r="Y2853" s="225"/>
      <c r="Z2853" s="225"/>
      <c r="AA2853" s="225"/>
      <c r="AB2853" s="225"/>
      <c r="AC2853" s="225"/>
      <c r="AD2853" s="226"/>
      <c r="AE2853" s="226"/>
      <c r="AF2853" s="227"/>
      <c r="AG2853" s="227"/>
      <c r="AH2853" s="50"/>
      <c r="AI2853" s="50"/>
      <c r="AJ2853" s="50"/>
      <c r="AK2853" s="50"/>
      <c r="AL2853" s="50"/>
      <c r="AM2853" s="50"/>
      <c r="AN2853" s="50"/>
      <c r="AO2853" s="50"/>
      <c r="AP2853" s="50"/>
      <c r="AQ2853" s="50"/>
      <c r="AR2853" s="50"/>
      <c r="AS2853" s="50"/>
      <c r="AT2853" s="50"/>
      <c r="AU2853" s="50"/>
      <c r="AV2853" s="50"/>
      <c r="AW2853" s="50"/>
      <c r="AX2853" s="50"/>
      <c r="AY2853" s="50"/>
      <c r="AZ2853" s="50"/>
      <c r="BA2853" s="50"/>
      <c r="BB2853" s="50"/>
      <c r="BC2853" s="50"/>
      <c r="BD2853" s="50"/>
      <c r="BE2853" s="50"/>
      <c r="BF2853" s="50"/>
      <c r="BG2853" s="50"/>
    </row>
    <row r="2854" spans="4:59" s="51" customFormat="1" x14ac:dyDescent="0.25">
      <c r="D2854" s="228"/>
      <c r="G2854" s="224"/>
      <c r="H2854" s="225"/>
      <c r="I2854" s="225"/>
      <c r="J2854" s="225"/>
      <c r="K2854" s="225"/>
      <c r="L2854" s="225"/>
      <c r="M2854" s="225"/>
      <c r="N2854" s="225"/>
      <c r="O2854" s="225"/>
      <c r="P2854" s="225"/>
      <c r="Q2854" s="225"/>
      <c r="R2854" s="225"/>
      <c r="S2854" s="225"/>
      <c r="T2854" s="225"/>
      <c r="U2854" s="225"/>
      <c r="V2854" s="225"/>
      <c r="W2854" s="225"/>
      <c r="X2854" s="225"/>
      <c r="Y2854" s="225"/>
      <c r="Z2854" s="225"/>
      <c r="AA2854" s="225"/>
      <c r="AB2854" s="225"/>
      <c r="AC2854" s="225"/>
      <c r="AD2854" s="226"/>
      <c r="AE2854" s="226"/>
      <c r="AF2854" s="227"/>
      <c r="AG2854" s="227"/>
      <c r="AH2854" s="50"/>
      <c r="AI2854" s="50"/>
      <c r="AJ2854" s="50"/>
      <c r="AK2854" s="50"/>
      <c r="AL2854" s="50"/>
      <c r="AM2854" s="50"/>
      <c r="AN2854" s="50"/>
      <c r="AO2854" s="50"/>
      <c r="AP2854" s="50"/>
      <c r="AQ2854" s="50"/>
      <c r="AR2854" s="50"/>
      <c r="AS2854" s="50"/>
      <c r="AT2854" s="50"/>
      <c r="AU2854" s="50"/>
      <c r="AV2854" s="50"/>
      <c r="AW2854" s="50"/>
      <c r="AX2854" s="50"/>
      <c r="AY2854" s="50"/>
      <c r="AZ2854" s="50"/>
      <c r="BA2854" s="50"/>
      <c r="BB2854" s="50"/>
      <c r="BC2854" s="50"/>
      <c r="BD2854" s="50"/>
      <c r="BE2854" s="50"/>
      <c r="BF2854" s="50"/>
      <c r="BG2854" s="50"/>
    </row>
    <row r="2855" spans="4:59" s="51" customFormat="1" x14ac:dyDescent="0.25">
      <c r="D2855" s="228"/>
      <c r="G2855" s="224"/>
      <c r="H2855" s="225"/>
      <c r="I2855" s="225"/>
      <c r="J2855" s="225"/>
      <c r="K2855" s="225"/>
      <c r="L2855" s="225"/>
      <c r="M2855" s="225"/>
      <c r="N2855" s="225"/>
      <c r="O2855" s="225"/>
      <c r="P2855" s="225"/>
      <c r="Q2855" s="225"/>
      <c r="R2855" s="225"/>
      <c r="S2855" s="225"/>
      <c r="T2855" s="225"/>
      <c r="U2855" s="225"/>
      <c r="V2855" s="225"/>
      <c r="W2855" s="225"/>
      <c r="X2855" s="225"/>
      <c r="Y2855" s="225"/>
      <c r="Z2855" s="225"/>
      <c r="AA2855" s="225"/>
      <c r="AB2855" s="225"/>
      <c r="AC2855" s="225"/>
      <c r="AD2855" s="226"/>
      <c r="AE2855" s="226"/>
      <c r="AF2855" s="227"/>
      <c r="AG2855" s="227"/>
      <c r="AH2855" s="50"/>
      <c r="AI2855" s="50"/>
      <c r="AJ2855" s="50"/>
      <c r="AK2855" s="50"/>
      <c r="AL2855" s="50"/>
      <c r="AM2855" s="50"/>
      <c r="AN2855" s="50"/>
      <c r="AO2855" s="50"/>
      <c r="AP2855" s="50"/>
      <c r="AQ2855" s="50"/>
      <c r="AR2855" s="50"/>
      <c r="AS2855" s="50"/>
      <c r="AT2855" s="50"/>
      <c r="AU2855" s="50"/>
      <c r="AV2855" s="50"/>
      <c r="AW2855" s="50"/>
      <c r="AX2855" s="50"/>
      <c r="AY2855" s="50"/>
      <c r="AZ2855" s="50"/>
      <c r="BA2855" s="50"/>
      <c r="BB2855" s="50"/>
      <c r="BC2855" s="50"/>
      <c r="BD2855" s="50"/>
      <c r="BE2855" s="50"/>
      <c r="BF2855" s="50"/>
      <c r="BG2855" s="50"/>
    </row>
    <row r="2856" spans="4:59" s="51" customFormat="1" x14ac:dyDescent="0.25">
      <c r="D2856" s="228"/>
      <c r="G2856" s="224"/>
      <c r="H2856" s="225"/>
      <c r="I2856" s="225"/>
      <c r="J2856" s="225"/>
      <c r="K2856" s="225"/>
      <c r="L2856" s="225"/>
      <c r="M2856" s="225"/>
      <c r="N2856" s="225"/>
      <c r="O2856" s="225"/>
      <c r="P2856" s="225"/>
      <c r="Q2856" s="225"/>
      <c r="R2856" s="225"/>
      <c r="S2856" s="225"/>
      <c r="T2856" s="225"/>
      <c r="U2856" s="225"/>
      <c r="V2856" s="225"/>
      <c r="W2856" s="225"/>
      <c r="X2856" s="225"/>
      <c r="Y2856" s="225"/>
      <c r="Z2856" s="225"/>
      <c r="AA2856" s="225"/>
      <c r="AB2856" s="225"/>
      <c r="AC2856" s="225"/>
      <c r="AD2856" s="226"/>
      <c r="AE2856" s="226"/>
      <c r="AF2856" s="227"/>
      <c r="AG2856" s="227"/>
      <c r="AH2856" s="50"/>
      <c r="AI2856" s="50"/>
      <c r="AJ2856" s="50"/>
      <c r="AK2856" s="50"/>
      <c r="AL2856" s="50"/>
      <c r="AM2856" s="50"/>
      <c r="AN2856" s="50"/>
      <c r="AO2856" s="50"/>
      <c r="AP2856" s="50"/>
      <c r="AQ2856" s="50"/>
      <c r="AR2856" s="50"/>
      <c r="AS2856" s="50"/>
      <c r="AT2856" s="50"/>
      <c r="AU2856" s="50"/>
      <c r="AV2856" s="50"/>
      <c r="AW2856" s="50"/>
      <c r="AX2856" s="50"/>
      <c r="AY2856" s="50"/>
      <c r="AZ2856" s="50"/>
      <c r="BA2856" s="50"/>
      <c r="BB2856" s="50"/>
      <c r="BC2856" s="50"/>
      <c r="BD2856" s="50"/>
      <c r="BE2856" s="50"/>
      <c r="BF2856" s="50"/>
      <c r="BG2856" s="50"/>
    </row>
    <row r="2857" spans="4:59" s="51" customFormat="1" x14ac:dyDescent="0.25">
      <c r="D2857" s="228"/>
      <c r="G2857" s="224"/>
      <c r="H2857" s="225"/>
      <c r="I2857" s="225"/>
      <c r="J2857" s="225"/>
      <c r="K2857" s="225"/>
      <c r="L2857" s="225"/>
      <c r="M2857" s="225"/>
      <c r="N2857" s="225"/>
      <c r="O2857" s="225"/>
      <c r="P2857" s="225"/>
      <c r="Q2857" s="225"/>
      <c r="R2857" s="225"/>
      <c r="S2857" s="225"/>
      <c r="T2857" s="225"/>
      <c r="U2857" s="225"/>
      <c r="V2857" s="225"/>
      <c r="W2857" s="225"/>
      <c r="X2857" s="225"/>
      <c r="Y2857" s="225"/>
      <c r="Z2857" s="225"/>
      <c r="AA2857" s="225"/>
      <c r="AB2857" s="225"/>
      <c r="AC2857" s="225"/>
      <c r="AD2857" s="226"/>
      <c r="AE2857" s="226"/>
      <c r="AF2857" s="227"/>
      <c r="AG2857" s="227"/>
      <c r="AH2857" s="50"/>
      <c r="AI2857" s="50"/>
      <c r="AJ2857" s="50"/>
      <c r="AK2857" s="50"/>
      <c r="AL2857" s="50"/>
      <c r="AM2857" s="50"/>
      <c r="AN2857" s="50"/>
      <c r="AO2857" s="50"/>
      <c r="AP2857" s="50"/>
      <c r="AQ2857" s="50"/>
      <c r="AR2857" s="50"/>
      <c r="AS2857" s="50"/>
      <c r="AT2857" s="50"/>
      <c r="AU2857" s="50"/>
      <c r="AV2857" s="50"/>
      <c r="AW2857" s="50"/>
      <c r="AX2857" s="50"/>
      <c r="AY2857" s="50"/>
      <c r="AZ2857" s="50"/>
      <c r="BA2857" s="50"/>
      <c r="BB2857" s="50"/>
      <c r="BC2857" s="50"/>
      <c r="BD2857" s="50"/>
      <c r="BE2857" s="50"/>
      <c r="BF2857" s="50"/>
      <c r="BG2857" s="50"/>
    </row>
    <row r="2858" spans="4:59" s="51" customFormat="1" x14ac:dyDescent="0.25">
      <c r="D2858" s="228"/>
      <c r="G2858" s="224"/>
      <c r="H2858" s="225"/>
      <c r="I2858" s="225"/>
      <c r="J2858" s="225"/>
      <c r="K2858" s="225"/>
      <c r="L2858" s="225"/>
      <c r="M2858" s="225"/>
      <c r="N2858" s="225"/>
      <c r="O2858" s="225"/>
      <c r="P2858" s="225"/>
      <c r="Q2858" s="225"/>
      <c r="R2858" s="225"/>
      <c r="S2858" s="225"/>
      <c r="T2858" s="225"/>
      <c r="U2858" s="225"/>
      <c r="V2858" s="225"/>
      <c r="W2858" s="225"/>
      <c r="X2858" s="225"/>
      <c r="Y2858" s="225"/>
      <c r="Z2858" s="225"/>
      <c r="AA2858" s="225"/>
      <c r="AB2858" s="225"/>
      <c r="AC2858" s="225"/>
      <c r="AD2858" s="226"/>
      <c r="AE2858" s="226"/>
      <c r="AF2858" s="227"/>
      <c r="AG2858" s="227"/>
      <c r="AH2858" s="50"/>
      <c r="AI2858" s="50"/>
      <c r="AJ2858" s="50"/>
      <c r="AK2858" s="50"/>
      <c r="AL2858" s="50"/>
      <c r="AM2858" s="50"/>
      <c r="AN2858" s="50"/>
      <c r="AO2858" s="50"/>
      <c r="AP2858" s="50"/>
      <c r="AQ2858" s="50"/>
      <c r="AR2858" s="50"/>
      <c r="AS2858" s="50"/>
      <c r="AT2858" s="50"/>
      <c r="AU2858" s="50"/>
      <c r="AV2858" s="50"/>
      <c r="AW2858" s="50"/>
      <c r="AX2858" s="50"/>
      <c r="AY2858" s="50"/>
      <c r="AZ2858" s="50"/>
      <c r="BA2858" s="50"/>
      <c r="BB2858" s="50"/>
      <c r="BC2858" s="50"/>
      <c r="BD2858" s="50"/>
      <c r="BE2858" s="50"/>
      <c r="BF2858" s="50"/>
      <c r="BG2858" s="50"/>
    </row>
    <row r="2859" spans="4:59" s="51" customFormat="1" x14ac:dyDescent="0.25">
      <c r="D2859" s="228"/>
      <c r="G2859" s="224"/>
      <c r="H2859" s="225"/>
      <c r="I2859" s="225"/>
      <c r="J2859" s="225"/>
      <c r="K2859" s="225"/>
      <c r="L2859" s="225"/>
      <c r="M2859" s="225"/>
      <c r="N2859" s="225"/>
      <c r="O2859" s="225"/>
      <c r="P2859" s="225"/>
      <c r="Q2859" s="225"/>
      <c r="R2859" s="225"/>
      <c r="S2859" s="225"/>
      <c r="T2859" s="225"/>
      <c r="U2859" s="225"/>
      <c r="V2859" s="225"/>
      <c r="W2859" s="225"/>
      <c r="X2859" s="225"/>
      <c r="Y2859" s="225"/>
      <c r="Z2859" s="225"/>
      <c r="AA2859" s="225"/>
      <c r="AB2859" s="225"/>
      <c r="AC2859" s="225"/>
      <c r="AD2859" s="226"/>
      <c r="AE2859" s="226"/>
      <c r="AF2859" s="227"/>
      <c r="AG2859" s="227"/>
      <c r="AH2859" s="50"/>
      <c r="AI2859" s="50"/>
      <c r="AJ2859" s="50"/>
      <c r="AK2859" s="50"/>
      <c r="AL2859" s="50"/>
      <c r="AM2859" s="50"/>
      <c r="AN2859" s="50"/>
      <c r="AO2859" s="50"/>
      <c r="AP2859" s="50"/>
      <c r="AQ2859" s="50"/>
      <c r="AR2859" s="50"/>
      <c r="AS2859" s="50"/>
      <c r="AT2859" s="50"/>
      <c r="AU2859" s="50"/>
      <c r="AV2859" s="50"/>
      <c r="AW2859" s="50"/>
      <c r="AX2859" s="50"/>
      <c r="AY2859" s="50"/>
      <c r="AZ2859" s="50"/>
      <c r="BA2859" s="50"/>
      <c r="BB2859" s="50"/>
      <c r="BC2859" s="50"/>
      <c r="BD2859" s="50"/>
      <c r="BE2859" s="50"/>
      <c r="BF2859" s="50"/>
      <c r="BG2859" s="50"/>
    </row>
    <row r="2860" spans="4:59" s="51" customFormat="1" x14ac:dyDescent="0.25">
      <c r="D2860" s="228"/>
      <c r="G2860" s="224"/>
      <c r="H2860" s="225"/>
      <c r="I2860" s="225"/>
      <c r="J2860" s="225"/>
      <c r="K2860" s="225"/>
      <c r="L2860" s="225"/>
      <c r="M2860" s="225"/>
      <c r="N2860" s="225"/>
      <c r="O2860" s="225"/>
      <c r="P2860" s="225"/>
      <c r="Q2860" s="225"/>
      <c r="R2860" s="225"/>
      <c r="S2860" s="225"/>
      <c r="T2860" s="225"/>
      <c r="U2860" s="225"/>
      <c r="V2860" s="225"/>
      <c r="W2860" s="225"/>
      <c r="X2860" s="225"/>
      <c r="Y2860" s="225"/>
      <c r="Z2860" s="225"/>
      <c r="AA2860" s="225"/>
      <c r="AB2860" s="225"/>
      <c r="AC2860" s="225"/>
      <c r="AD2860" s="226"/>
      <c r="AE2860" s="226"/>
      <c r="AF2860" s="227"/>
      <c r="AG2860" s="227"/>
      <c r="AH2860" s="50"/>
      <c r="AI2860" s="50"/>
      <c r="AJ2860" s="50"/>
      <c r="AK2860" s="50"/>
      <c r="AL2860" s="50"/>
      <c r="AM2860" s="50"/>
      <c r="AN2860" s="50"/>
      <c r="AO2860" s="50"/>
      <c r="AP2860" s="50"/>
      <c r="AQ2860" s="50"/>
      <c r="AR2860" s="50"/>
      <c r="AS2860" s="50"/>
      <c r="AT2860" s="50"/>
      <c r="AU2860" s="50"/>
      <c r="AV2860" s="50"/>
      <c r="AW2860" s="50"/>
      <c r="AX2860" s="50"/>
      <c r="AY2860" s="50"/>
      <c r="AZ2860" s="50"/>
      <c r="BA2860" s="50"/>
      <c r="BB2860" s="50"/>
      <c r="BC2860" s="50"/>
      <c r="BD2860" s="50"/>
      <c r="BE2860" s="50"/>
      <c r="BF2860" s="50"/>
      <c r="BG2860" s="50"/>
    </row>
    <row r="2861" spans="4:59" s="51" customFormat="1" x14ac:dyDescent="0.25">
      <c r="D2861" s="228"/>
      <c r="G2861" s="224"/>
      <c r="H2861" s="225"/>
      <c r="I2861" s="225"/>
      <c r="J2861" s="225"/>
      <c r="K2861" s="225"/>
      <c r="L2861" s="225"/>
      <c r="M2861" s="225"/>
      <c r="N2861" s="225"/>
      <c r="O2861" s="225"/>
      <c r="P2861" s="225"/>
      <c r="Q2861" s="225"/>
      <c r="R2861" s="225"/>
      <c r="S2861" s="225"/>
      <c r="T2861" s="225"/>
      <c r="U2861" s="225"/>
      <c r="V2861" s="225"/>
      <c r="W2861" s="225"/>
      <c r="X2861" s="225"/>
      <c r="Y2861" s="225"/>
      <c r="Z2861" s="225"/>
      <c r="AA2861" s="225"/>
      <c r="AB2861" s="225"/>
      <c r="AC2861" s="225"/>
      <c r="AD2861" s="226"/>
      <c r="AE2861" s="226"/>
      <c r="AF2861" s="227"/>
      <c r="AG2861" s="227"/>
      <c r="AH2861" s="50"/>
      <c r="AI2861" s="50"/>
      <c r="AJ2861" s="50"/>
      <c r="AK2861" s="50"/>
      <c r="AL2861" s="50"/>
      <c r="AM2861" s="50"/>
      <c r="AN2861" s="50"/>
      <c r="AO2861" s="50"/>
      <c r="AP2861" s="50"/>
      <c r="AQ2861" s="50"/>
      <c r="AR2861" s="50"/>
      <c r="AS2861" s="50"/>
      <c r="AT2861" s="50"/>
      <c r="AU2861" s="50"/>
      <c r="AV2861" s="50"/>
      <c r="AW2861" s="50"/>
      <c r="AX2861" s="50"/>
      <c r="AY2861" s="50"/>
      <c r="AZ2861" s="50"/>
      <c r="BA2861" s="50"/>
      <c r="BB2861" s="50"/>
      <c r="BC2861" s="50"/>
      <c r="BD2861" s="50"/>
      <c r="BE2861" s="50"/>
      <c r="BF2861" s="50"/>
      <c r="BG2861" s="50"/>
    </row>
    <row r="2862" spans="4:59" s="51" customFormat="1" x14ac:dyDescent="0.25">
      <c r="D2862" s="228"/>
      <c r="G2862" s="224"/>
      <c r="H2862" s="225"/>
      <c r="I2862" s="225"/>
      <c r="J2862" s="225"/>
      <c r="K2862" s="225"/>
      <c r="L2862" s="225"/>
      <c r="M2862" s="225"/>
      <c r="N2862" s="225"/>
      <c r="O2862" s="225"/>
      <c r="P2862" s="225"/>
      <c r="Q2862" s="225"/>
      <c r="R2862" s="225"/>
      <c r="S2862" s="225"/>
      <c r="T2862" s="225"/>
      <c r="U2862" s="225"/>
      <c r="V2862" s="225"/>
      <c r="W2862" s="225"/>
      <c r="X2862" s="225"/>
      <c r="Y2862" s="225"/>
      <c r="Z2862" s="225"/>
      <c r="AA2862" s="225"/>
      <c r="AB2862" s="225"/>
      <c r="AC2862" s="225"/>
      <c r="AD2862" s="226"/>
      <c r="AE2862" s="226"/>
      <c r="AF2862" s="227"/>
      <c r="AG2862" s="227"/>
      <c r="AH2862" s="50"/>
      <c r="AI2862" s="50"/>
      <c r="AJ2862" s="50"/>
      <c r="AK2862" s="50"/>
      <c r="AL2862" s="50"/>
      <c r="AM2862" s="50"/>
      <c r="AN2862" s="50"/>
      <c r="AO2862" s="50"/>
      <c r="AP2862" s="50"/>
      <c r="AQ2862" s="50"/>
      <c r="AR2862" s="50"/>
      <c r="AS2862" s="50"/>
      <c r="AT2862" s="50"/>
      <c r="AU2862" s="50"/>
      <c r="AV2862" s="50"/>
      <c r="AW2862" s="50"/>
      <c r="AX2862" s="50"/>
      <c r="AY2862" s="50"/>
      <c r="AZ2862" s="50"/>
      <c r="BA2862" s="50"/>
      <c r="BB2862" s="50"/>
      <c r="BC2862" s="50"/>
      <c r="BD2862" s="50"/>
      <c r="BE2862" s="50"/>
      <c r="BF2862" s="50"/>
      <c r="BG2862" s="50"/>
    </row>
    <row r="2863" spans="4:59" s="51" customFormat="1" x14ac:dyDescent="0.25">
      <c r="D2863" s="228"/>
      <c r="G2863" s="224"/>
      <c r="H2863" s="225"/>
      <c r="I2863" s="225"/>
      <c r="J2863" s="225"/>
      <c r="K2863" s="225"/>
      <c r="L2863" s="225"/>
      <c r="M2863" s="225"/>
      <c r="N2863" s="225"/>
      <c r="O2863" s="225"/>
      <c r="P2863" s="225"/>
      <c r="Q2863" s="225"/>
      <c r="R2863" s="225"/>
      <c r="S2863" s="225"/>
      <c r="T2863" s="225"/>
      <c r="U2863" s="225"/>
      <c r="V2863" s="225"/>
      <c r="W2863" s="225"/>
      <c r="X2863" s="225"/>
      <c r="Y2863" s="225"/>
      <c r="Z2863" s="225"/>
      <c r="AA2863" s="225"/>
      <c r="AB2863" s="225"/>
      <c r="AC2863" s="225"/>
      <c r="AD2863" s="226"/>
      <c r="AE2863" s="226"/>
      <c r="AF2863" s="227"/>
      <c r="AG2863" s="227"/>
      <c r="AH2863" s="50"/>
      <c r="AI2863" s="50"/>
      <c r="AJ2863" s="50"/>
      <c r="AK2863" s="50"/>
      <c r="AL2863" s="50"/>
      <c r="AM2863" s="50"/>
      <c r="AN2863" s="50"/>
      <c r="AO2863" s="50"/>
      <c r="AP2863" s="50"/>
      <c r="AQ2863" s="50"/>
      <c r="AR2863" s="50"/>
      <c r="AS2863" s="50"/>
      <c r="AT2863" s="50"/>
      <c r="AU2863" s="50"/>
      <c r="AV2863" s="50"/>
      <c r="AW2863" s="50"/>
      <c r="AX2863" s="50"/>
      <c r="AY2863" s="50"/>
      <c r="AZ2863" s="50"/>
      <c r="BA2863" s="50"/>
      <c r="BB2863" s="50"/>
      <c r="BC2863" s="50"/>
      <c r="BD2863" s="50"/>
      <c r="BE2863" s="50"/>
      <c r="BF2863" s="50"/>
      <c r="BG2863" s="50"/>
    </row>
    <row r="2864" spans="4:59" s="51" customFormat="1" x14ac:dyDescent="0.25">
      <c r="D2864" s="228"/>
      <c r="G2864" s="224"/>
      <c r="H2864" s="225"/>
      <c r="I2864" s="225"/>
      <c r="J2864" s="225"/>
      <c r="K2864" s="225"/>
      <c r="L2864" s="225"/>
      <c r="M2864" s="225"/>
      <c r="N2864" s="225"/>
      <c r="O2864" s="225"/>
      <c r="P2864" s="225"/>
      <c r="Q2864" s="225"/>
      <c r="R2864" s="225"/>
      <c r="S2864" s="225"/>
      <c r="T2864" s="225"/>
      <c r="U2864" s="225"/>
      <c r="V2864" s="225"/>
      <c r="W2864" s="225"/>
      <c r="X2864" s="225"/>
      <c r="Y2864" s="225"/>
      <c r="Z2864" s="225"/>
      <c r="AA2864" s="225"/>
      <c r="AB2864" s="225"/>
      <c r="AC2864" s="225"/>
      <c r="AD2864" s="226"/>
      <c r="AE2864" s="226"/>
      <c r="AF2864" s="227"/>
      <c r="AG2864" s="227"/>
      <c r="AH2864" s="50"/>
      <c r="AI2864" s="50"/>
      <c r="AJ2864" s="50"/>
      <c r="AK2864" s="50"/>
      <c r="AL2864" s="50"/>
      <c r="AM2864" s="50"/>
      <c r="AN2864" s="50"/>
      <c r="AO2864" s="50"/>
      <c r="AP2864" s="50"/>
      <c r="AQ2864" s="50"/>
      <c r="AR2864" s="50"/>
      <c r="AS2864" s="50"/>
      <c r="AT2864" s="50"/>
      <c r="AU2864" s="50"/>
      <c r="AV2864" s="50"/>
      <c r="AW2864" s="50"/>
      <c r="AX2864" s="50"/>
      <c r="AY2864" s="50"/>
      <c r="AZ2864" s="50"/>
      <c r="BA2864" s="50"/>
      <c r="BB2864" s="50"/>
      <c r="BC2864" s="50"/>
      <c r="BD2864" s="50"/>
      <c r="BE2864" s="50"/>
      <c r="BF2864" s="50"/>
      <c r="BG2864" s="50"/>
    </row>
    <row r="2865" spans="4:59" s="51" customFormat="1" x14ac:dyDescent="0.25">
      <c r="D2865" s="228"/>
      <c r="G2865" s="224"/>
      <c r="H2865" s="225"/>
      <c r="I2865" s="225"/>
      <c r="J2865" s="225"/>
      <c r="K2865" s="225"/>
      <c r="L2865" s="225"/>
      <c r="M2865" s="225"/>
      <c r="N2865" s="225"/>
      <c r="O2865" s="225"/>
      <c r="P2865" s="225"/>
      <c r="Q2865" s="225"/>
      <c r="R2865" s="225"/>
      <c r="S2865" s="225"/>
      <c r="T2865" s="225"/>
      <c r="U2865" s="225"/>
      <c r="V2865" s="225"/>
      <c r="W2865" s="225"/>
      <c r="X2865" s="225"/>
      <c r="Y2865" s="225"/>
      <c r="Z2865" s="225"/>
      <c r="AA2865" s="225"/>
      <c r="AB2865" s="225"/>
      <c r="AC2865" s="225"/>
      <c r="AD2865" s="226"/>
      <c r="AE2865" s="226"/>
      <c r="AF2865" s="227"/>
      <c r="AG2865" s="227"/>
      <c r="AH2865" s="50"/>
      <c r="AI2865" s="50"/>
      <c r="AJ2865" s="50"/>
      <c r="AK2865" s="50"/>
      <c r="AL2865" s="50"/>
      <c r="AM2865" s="50"/>
      <c r="AN2865" s="50"/>
      <c r="AO2865" s="50"/>
      <c r="AP2865" s="50"/>
      <c r="AQ2865" s="50"/>
      <c r="AR2865" s="50"/>
      <c r="AS2865" s="50"/>
      <c r="AT2865" s="50"/>
      <c r="AU2865" s="50"/>
      <c r="AV2865" s="50"/>
      <c r="AW2865" s="50"/>
      <c r="AX2865" s="50"/>
      <c r="AY2865" s="50"/>
      <c r="AZ2865" s="50"/>
      <c r="BA2865" s="50"/>
      <c r="BB2865" s="50"/>
      <c r="BC2865" s="50"/>
      <c r="BD2865" s="50"/>
      <c r="BE2865" s="50"/>
      <c r="BF2865" s="50"/>
      <c r="BG2865" s="50"/>
    </row>
    <row r="2866" spans="4:59" s="51" customFormat="1" x14ac:dyDescent="0.25">
      <c r="D2866" s="228"/>
      <c r="G2866" s="224"/>
      <c r="H2866" s="225"/>
      <c r="I2866" s="225"/>
      <c r="J2866" s="225"/>
      <c r="K2866" s="225"/>
      <c r="L2866" s="225"/>
      <c r="M2866" s="225"/>
      <c r="N2866" s="225"/>
      <c r="O2866" s="225"/>
      <c r="P2866" s="225"/>
      <c r="Q2866" s="225"/>
      <c r="R2866" s="225"/>
      <c r="S2866" s="225"/>
      <c r="T2866" s="225"/>
      <c r="U2866" s="225"/>
      <c r="V2866" s="225"/>
      <c r="W2866" s="225"/>
      <c r="X2866" s="225"/>
      <c r="Y2866" s="225"/>
      <c r="Z2866" s="225"/>
      <c r="AA2866" s="225"/>
      <c r="AB2866" s="225"/>
      <c r="AC2866" s="225"/>
      <c r="AD2866" s="226"/>
      <c r="AE2866" s="226"/>
      <c r="AF2866" s="227"/>
      <c r="AG2866" s="227"/>
      <c r="AH2866" s="50"/>
      <c r="AI2866" s="50"/>
      <c r="AJ2866" s="50"/>
      <c r="AK2866" s="50"/>
      <c r="AL2866" s="50"/>
      <c r="AM2866" s="50"/>
      <c r="AN2866" s="50"/>
      <c r="AO2866" s="50"/>
      <c r="AP2866" s="50"/>
      <c r="AQ2866" s="50"/>
      <c r="AR2866" s="50"/>
      <c r="AS2866" s="50"/>
      <c r="AT2866" s="50"/>
      <c r="AU2866" s="50"/>
      <c r="AV2866" s="50"/>
      <c r="AW2866" s="50"/>
      <c r="AX2866" s="50"/>
      <c r="AY2866" s="50"/>
      <c r="AZ2866" s="50"/>
      <c r="BA2866" s="50"/>
      <c r="BB2866" s="50"/>
      <c r="BC2866" s="50"/>
      <c r="BD2866" s="50"/>
      <c r="BE2866" s="50"/>
      <c r="BF2866" s="50"/>
      <c r="BG2866" s="50"/>
    </row>
    <row r="2867" spans="4:59" s="51" customFormat="1" x14ac:dyDescent="0.25">
      <c r="D2867" s="228"/>
      <c r="G2867" s="224"/>
      <c r="H2867" s="225"/>
      <c r="I2867" s="225"/>
      <c r="J2867" s="225"/>
      <c r="K2867" s="225"/>
      <c r="L2867" s="225"/>
      <c r="M2867" s="225"/>
      <c r="N2867" s="225"/>
      <c r="O2867" s="225"/>
      <c r="P2867" s="225"/>
      <c r="Q2867" s="225"/>
      <c r="R2867" s="225"/>
      <c r="S2867" s="225"/>
      <c r="T2867" s="225"/>
      <c r="U2867" s="225"/>
      <c r="V2867" s="225"/>
      <c r="W2867" s="225"/>
      <c r="X2867" s="225"/>
      <c r="Y2867" s="225"/>
      <c r="Z2867" s="225"/>
      <c r="AA2867" s="225"/>
      <c r="AB2867" s="225"/>
      <c r="AC2867" s="225"/>
      <c r="AD2867" s="226"/>
      <c r="AE2867" s="226"/>
      <c r="AF2867" s="227"/>
      <c r="AG2867" s="227"/>
      <c r="AH2867" s="50"/>
      <c r="AI2867" s="50"/>
      <c r="AJ2867" s="50"/>
      <c r="AK2867" s="50"/>
      <c r="AL2867" s="50"/>
      <c r="AM2867" s="50"/>
      <c r="AN2867" s="50"/>
      <c r="AO2867" s="50"/>
      <c r="AP2867" s="50"/>
      <c r="AQ2867" s="50"/>
      <c r="AR2867" s="50"/>
      <c r="AS2867" s="50"/>
      <c r="AT2867" s="50"/>
      <c r="AU2867" s="50"/>
      <c r="AV2867" s="50"/>
      <c r="AW2867" s="50"/>
      <c r="AX2867" s="50"/>
      <c r="AY2867" s="50"/>
      <c r="AZ2867" s="50"/>
      <c r="BA2867" s="50"/>
      <c r="BB2867" s="50"/>
      <c r="BC2867" s="50"/>
      <c r="BD2867" s="50"/>
      <c r="BE2867" s="50"/>
      <c r="BF2867" s="50"/>
      <c r="BG2867" s="50"/>
    </row>
    <row r="2868" spans="4:59" s="51" customFormat="1" x14ac:dyDescent="0.25">
      <c r="D2868" s="228"/>
      <c r="G2868" s="224"/>
      <c r="H2868" s="225"/>
      <c r="I2868" s="225"/>
      <c r="J2868" s="225"/>
      <c r="K2868" s="225"/>
      <c r="L2868" s="225"/>
      <c r="M2868" s="225"/>
      <c r="N2868" s="225"/>
      <c r="O2868" s="225"/>
      <c r="P2868" s="225"/>
      <c r="Q2868" s="225"/>
      <c r="R2868" s="225"/>
      <c r="S2868" s="225"/>
      <c r="T2868" s="225"/>
      <c r="U2868" s="225"/>
      <c r="V2868" s="225"/>
      <c r="W2868" s="225"/>
      <c r="X2868" s="225"/>
      <c r="Y2868" s="225"/>
      <c r="Z2868" s="225"/>
      <c r="AA2868" s="225"/>
      <c r="AB2868" s="225"/>
      <c r="AC2868" s="225"/>
      <c r="AD2868" s="226"/>
      <c r="AE2868" s="226"/>
      <c r="AF2868" s="227"/>
      <c r="AG2868" s="227"/>
      <c r="AH2868" s="50"/>
      <c r="AI2868" s="50"/>
      <c r="AJ2868" s="50"/>
      <c r="AK2868" s="50"/>
      <c r="AL2868" s="50"/>
      <c r="AM2868" s="50"/>
      <c r="AN2868" s="50"/>
      <c r="AO2868" s="50"/>
      <c r="AP2868" s="50"/>
      <c r="AQ2868" s="50"/>
      <c r="AR2868" s="50"/>
      <c r="AS2868" s="50"/>
      <c r="AT2868" s="50"/>
      <c r="AU2868" s="50"/>
      <c r="AV2868" s="50"/>
      <c r="AW2868" s="50"/>
      <c r="AX2868" s="50"/>
      <c r="AY2868" s="50"/>
      <c r="AZ2868" s="50"/>
      <c r="BA2868" s="50"/>
      <c r="BB2868" s="50"/>
      <c r="BC2868" s="50"/>
      <c r="BD2868" s="50"/>
      <c r="BE2868" s="50"/>
      <c r="BF2868" s="50"/>
      <c r="BG2868" s="50"/>
    </row>
    <row r="2869" spans="4:59" s="51" customFormat="1" x14ac:dyDescent="0.25">
      <c r="D2869" s="228"/>
      <c r="G2869" s="224"/>
      <c r="H2869" s="225"/>
      <c r="I2869" s="225"/>
      <c r="J2869" s="225"/>
      <c r="K2869" s="225"/>
      <c r="L2869" s="225"/>
      <c r="M2869" s="225"/>
      <c r="N2869" s="225"/>
      <c r="O2869" s="225"/>
      <c r="P2869" s="225"/>
      <c r="Q2869" s="225"/>
      <c r="R2869" s="225"/>
      <c r="S2869" s="225"/>
      <c r="T2869" s="225"/>
      <c r="U2869" s="225"/>
      <c r="V2869" s="225"/>
      <c r="W2869" s="225"/>
      <c r="X2869" s="225"/>
      <c r="Y2869" s="225"/>
      <c r="Z2869" s="225"/>
      <c r="AA2869" s="225"/>
      <c r="AB2869" s="225"/>
      <c r="AC2869" s="225"/>
      <c r="AD2869" s="226"/>
      <c r="AE2869" s="226"/>
      <c r="AF2869" s="227"/>
      <c r="AG2869" s="227"/>
      <c r="AH2869" s="50"/>
      <c r="AI2869" s="50"/>
      <c r="AJ2869" s="50"/>
      <c r="AK2869" s="50"/>
      <c r="AL2869" s="50"/>
      <c r="AM2869" s="50"/>
      <c r="AN2869" s="50"/>
      <c r="AO2869" s="50"/>
      <c r="AP2869" s="50"/>
      <c r="AQ2869" s="50"/>
      <c r="AR2869" s="50"/>
      <c r="AS2869" s="50"/>
      <c r="AT2869" s="50"/>
      <c r="AU2869" s="50"/>
      <c r="AV2869" s="50"/>
      <c r="AW2869" s="50"/>
      <c r="AX2869" s="50"/>
      <c r="AY2869" s="50"/>
      <c r="AZ2869" s="50"/>
      <c r="BA2869" s="50"/>
      <c r="BB2869" s="50"/>
      <c r="BC2869" s="50"/>
      <c r="BD2869" s="50"/>
      <c r="BE2869" s="50"/>
      <c r="BF2869" s="50"/>
      <c r="BG2869" s="50"/>
    </row>
    <row r="2870" spans="4:59" s="51" customFormat="1" x14ac:dyDescent="0.25">
      <c r="D2870" s="228"/>
      <c r="G2870" s="224"/>
      <c r="H2870" s="225"/>
      <c r="I2870" s="225"/>
      <c r="J2870" s="225"/>
      <c r="K2870" s="225"/>
      <c r="L2870" s="225"/>
      <c r="M2870" s="225"/>
      <c r="N2870" s="225"/>
      <c r="O2870" s="225"/>
      <c r="P2870" s="225"/>
      <c r="Q2870" s="225"/>
      <c r="R2870" s="225"/>
      <c r="S2870" s="225"/>
      <c r="T2870" s="225"/>
      <c r="U2870" s="225"/>
      <c r="V2870" s="225"/>
      <c r="W2870" s="225"/>
      <c r="X2870" s="225"/>
      <c r="Y2870" s="225"/>
      <c r="Z2870" s="225"/>
      <c r="AA2870" s="225"/>
      <c r="AB2870" s="225"/>
      <c r="AC2870" s="225"/>
      <c r="AD2870" s="226"/>
      <c r="AE2870" s="226"/>
      <c r="AF2870" s="227"/>
      <c r="AG2870" s="227"/>
      <c r="AH2870" s="50"/>
      <c r="AI2870" s="50"/>
      <c r="AJ2870" s="50"/>
      <c r="AK2870" s="50"/>
      <c r="AL2870" s="50"/>
      <c r="AM2870" s="50"/>
      <c r="AN2870" s="50"/>
      <c r="AO2870" s="50"/>
      <c r="AP2870" s="50"/>
      <c r="AQ2870" s="50"/>
      <c r="AR2870" s="50"/>
      <c r="AS2870" s="50"/>
      <c r="AT2870" s="50"/>
      <c r="AU2870" s="50"/>
      <c r="AV2870" s="50"/>
      <c r="AW2870" s="50"/>
      <c r="AX2870" s="50"/>
      <c r="AY2870" s="50"/>
      <c r="AZ2870" s="50"/>
      <c r="BA2870" s="50"/>
      <c r="BB2870" s="50"/>
      <c r="BC2870" s="50"/>
      <c r="BD2870" s="50"/>
      <c r="BE2870" s="50"/>
      <c r="BF2870" s="50"/>
      <c r="BG2870" s="50"/>
    </row>
    <row r="2871" spans="4:59" s="51" customFormat="1" x14ac:dyDescent="0.25">
      <c r="D2871" s="228"/>
      <c r="G2871" s="224"/>
      <c r="H2871" s="225"/>
      <c r="I2871" s="225"/>
      <c r="J2871" s="225"/>
      <c r="K2871" s="225"/>
      <c r="L2871" s="225"/>
      <c r="M2871" s="225"/>
      <c r="N2871" s="225"/>
      <c r="O2871" s="225"/>
      <c r="P2871" s="225"/>
      <c r="Q2871" s="225"/>
      <c r="R2871" s="225"/>
      <c r="S2871" s="225"/>
      <c r="T2871" s="225"/>
      <c r="U2871" s="225"/>
      <c r="V2871" s="225"/>
      <c r="W2871" s="225"/>
      <c r="X2871" s="225"/>
      <c r="Y2871" s="225"/>
      <c r="Z2871" s="225"/>
      <c r="AA2871" s="225"/>
      <c r="AB2871" s="225"/>
      <c r="AC2871" s="225"/>
      <c r="AD2871" s="226"/>
      <c r="AE2871" s="226"/>
      <c r="AF2871" s="227"/>
      <c r="AG2871" s="227"/>
      <c r="AH2871" s="50"/>
      <c r="AI2871" s="50"/>
      <c r="AJ2871" s="50"/>
      <c r="AK2871" s="50"/>
      <c r="AL2871" s="50"/>
      <c r="AM2871" s="50"/>
      <c r="AN2871" s="50"/>
      <c r="AO2871" s="50"/>
      <c r="AP2871" s="50"/>
      <c r="AQ2871" s="50"/>
      <c r="AR2871" s="50"/>
      <c r="AS2871" s="50"/>
      <c r="AT2871" s="50"/>
      <c r="AU2871" s="50"/>
      <c r="AV2871" s="50"/>
      <c r="AW2871" s="50"/>
      <c r="AX2871" s="50"/>
      <c r="AY2871" s="50"/>
      <c r="AZ2871" s="50"/>
      <c r="BA2871" s="50"/>
      <c r="BB2871" s="50"/>
      <c r="BC2871" s="50"/>
      <c r="BD2871" s="50"/>
      <c r="BE2871" s="50"/>
      <c r="BF2871" s="50"/>
      <c r="BG2871" s="50"/>
    </row>
    <row r="2872" spans="4:59" s="51" customFormat="1" x14ac:dyDescent="0.25">
      <c r="D2872" s="228"/>
      <c r="G2872" s="224"/>
      <c r="H2872" s="225"/>
      <c r="I2872" s="225"/>
      <c r="J2872" s="225"/>
      <c r="K2872" s="225"/>
      <c r="L2872" s="225"/>
      <c r="M2872" s="225"/>
      <c r="N2872" s="225"/>
      <c r="O2872" s="225"/>
      <c r="P2872" s="225"/>
      <c r="Q2872" s="225"/>
      <c r="R2872" s="225"/>
      <c r="S2872" s="225"/>
      <c r="T2872" s="225"/>
      <c r="U2872" s="225"/>
      <c r="V2872" s="225"/>
      <c r="W2872" s="225"/>
      <c r="X2872" s="225"/>
      <c r="Y2872" s="225"/>
      <c r="Z2872" s="225"/>
      <c r="AA2872" s="225"/>
      <c r="AB2872" s="225"/>
      <c r="AC2872" s="225"/>
      <c r="AD2872" s="226"/>
      <c r="AE2872" s="226"/>
      <c r="AF2872" s="227"/>
      <c r="AG2872" s="227"/>
      <c r="AH2872" s="50"/>
      <c r="AI2872" s="50"/>
      <c r="AJ2872" s="50"/>
      <c r="AK2872" s="50"/>
      <c r="AL2872" s="50"/>
      <c r="AM2872" s="50"/>
      <c r="AN2872" s="50"/>
      <c r="AO2872" s="50"/>
      <c r="AP2872" s="50"/>
      <c r="AQ2872" s="50"/>
      <c r="AR2872" s="50"/>
      <c r="AS2872" s="50"/>
      <c r="AT2872" s="50"/>
      <c r="AU2872" s="50"/>
      <c r="AV2872" s="50"/>
      <c r="AW2872" s="50"/>
      <c r="AX2872" s="50"/>
      <c r="AY2872" s="50"/>
      <c r="AZ2872" s="50"/>
      <c r="BA2872" s="50"/>
      <c r="BB2872" s="50"/>
      <c r="BC2872" s="50"/>
      <c r="BD2872" s="50"/>
      <c r="BE2872" s="50"/>
      <c r="BF2872" s="50"/>
      <c r="BG2872" s="50"/>
    </row>
    <row r="2873" spans="4:59" s="51" customFormat="1" x14ac:dyDescent="0.25">
      <c r="D2873" s="228"/>
      <c r="G2873" s="224"/>
      <c r="H2873" s="225"/>
      <c r="I2873" s="225"/>
      <c r="J2873" s="225"/>
      <c r="K2873" s="225"/>
      <c r="L2873" s="225"/>
      <c r="M2873" s="225"/>
      <c r="N2873" s="225"/>
      <c r="O2873" s="225"/>
      <c r="P2873" s="225"/>
      <c r="Q2873" s="225"/>
      <c r="R2873" s="225"/>
      <c r="S2873" s="225"/>
      <c r="T2873" s="225"/>
      <c r="U2873" s="225"/>
      <c r="V2873" s="225"/>
      <c r="W2873" s="225"/>
      <c r="X2873" s="225"/>
      <c r="Y2873" s="225"/>
      <c r="Z2873" s="225"/>
      <c r="AA2873" s="225"/>
      <c r="AB2873" s="225"/>
      <c r="AC2873" s="225"/>
      <c r="AD2873" s="226"/>
      <c r="AE2873" s="226"/>
      <c r="AF2873" s="227"/>
      <c r="AG2873" s="227"/>
      <c r="AH2873" s="50"/>
      <c r="AI2873" s="50"/>
      <c r="AJ2873" s="50"/>
      <c r="AK2873" s="50"/>
      <c r="AL2873" s="50"/>
      <c r="AM2873" s="50"/>
      <c r="AN2873" s="50"/>
      <c r="AO2873" s="50"/>
      <c r="AP2873" s="50"/>
      <c r="AQ2873" s="50"/>
      <c r="AR2873" s="50"/>
      <c r="AS2873" s="50"/>
      <c r="AT2873" s="50"/>
      <c r="AU2873" s="50"/>
      <c r="AV2873" s="50"/>
      <c r="AW2873" s="50"/>
      <c r="AX2873" s="50"/>
      <c r="AY2873" s="50"/>
      <c r="AZ2873" s="50"/>
      <c r="BA2873" s="50"/>
      <c r="BB2873" s="50"/>
      <c r="BC2873" s="50"/>
      <c r="BD2873" s="50"/>
      <c r="BE2873" s="50"/>
      <c r="BF2873" s="50"/>
      <c r="BG2873" s="50"/>
    </row>
    <row r="2874" spans="4:59" s="51" customFormat="1" x14ac:dyDescent="0.25">
      <c r="D2874" s="228"/>
      <c r="G2874" s="224"/>
      <c r="H2874" s="225"/>
      <c r="I2874" s="225"/>
      <c r="J2874" s="225"/>
      <c r="K2874" s="225"/>
      <c r="L2874" s="225"/>
      <c r="M2874" s="225"/>
      <c r="N2874" s="225"/>
      <c r="O2874" s="225"/>
      <c r="P2874" s="225"/>
      <c r="Q2874" s="225"/>
      <c r="R2874" s="225"/>
      <c r="S2874" s="225"/>
      <c r="T2874" s="225"/>
      <c r="U2874" s="225"/>
      <c r="V2874" s="225"/>
      <c r="W2874" s="225"/>
      <c r="X2874" s="225"/>
      <c r="Y2874" s="225"/>
      <c r="Z2874" s="225"/>
      <c r="AA2874" s="225"/>
      <c r="AB2874" s="225"/>
      <c r="AC2874" s="225"/>
      <c r="AD2874" s="226"/>
      <c r="AE2874" s="226"/>
      <c r="AF2874" s="227"/>
      <c r="AG2874" s="227"/>
      <c r="AH2874" s="50"/>
      <c r="AI2874" s="50"/>
      <c r="AJ2874" s="50"/>
      <c r="AK2874" s="50"/>
      <c r="AL2874" s="50"/>
      <c r="AM2874" s="50"/>
      <c r="AN2874" s="50"/>
      <c r="AO2874" s="50"/>
      <c r="AP2874" s="50"/>
      <c r="AQ2874" s="50"/>
      <c r="AR2874" s="50"/>
      <c r="AS2874" s="50"/>
      <c r="AT2874" s="50"/>
      <c r="AU2874" s="50"/>
      <c r="AV2874" s="50"/>
      <c r="AW2874" s="50"/>
      <c r="AX2874" s="50"/>
      <c r="AY2874" s="50"/>
      <c r="AZ2874" s="50"/>
      <c r="BA2874" s="50"/>
      <c r="BB2874" s="50"/>
      <c r="BC2874" s="50"/>
      <c r="BD2874" s="50"/>
      <c r="BE2874" s="50"/>
      <c r="BF2874" s="50"/>
      <c r="BG2874" s="50"/>
    </row>
    <row r="2875" spans="4:59" s="51" customFormat="1" x14ac:dyDescent="0.25">
      <c r="D2875" s="228"/>
      <c r="G2875" s="224"/>
      <c r="H2875" s="225"/>
      <c r="I2875" s="225"/>
      <c r="J2875" s="225"/>
      <c r="K2875" s="225"/>
      <c r="L2875" s="225"/>
      <c r="M2875" s="225"/>
      <c r="N2875" s="225"/>
      <c r="O2875" s="225"/>
      <c r="P2875" s="225"/>
      <c r="Q2875" s="225"/>
      <c r="R2875" s="225"/>
      <c r="S2875" s="225"/>
      <c r="T2875" s="225"/>
      <c r="U2875" s="225"/>
      <c r="V2875" s="225"/>
      <c r="W2875" s="225"/>
      <c r="X2875" s="225"/>
      <c r="Y2875" s="225"/>
      <c r="Z2875" s="225"/>
      <c r="AA2875" s="225"/>
      <c r="AB2875" s="225"/>
      <c r="AC2875" s="225"/>
      <c r="AD2875" s="226"/>
      <c r="AE2875" s="226"/>
      <c r="AF2875" s="227"/>
      <c r="AG2875" s="227"/>
      <c r="AH2875" s="50"/>
      <c r="AI2875" s="50"/>
      <c r="AJ2875" s="50"/>
      <c r="AK2875" s="50"/>
      <c r="AL2875" s="50"/>
      <c r="AM2875" s="50"/>
      <c r="AN2875" s="50"/>
      <c r="AO2875" s="50"/>
      <c r="AP2875" s="50"/>
      <c r="AQ2875" s="50"/>
      <c r="AR2875" s="50"/>
      <c r="AS2875" s="50"/>
      <c r="AT2875" s="50"/>
      <c r="AU2875" s="50"/>
      <c r="AV2875" s="50"/>
      <c r="AW2875" s="50"/>
      <c r="AX2875" s="50"/>
      <c r="AY2875" s="50"/>
      <c r="AZ2875" s="50"/>
      <c r="BA2875" s="50"/>
      <c r="BB2875" s="50"/>
      <c r="BC2875" s="50"/>
      <c r="BD2875" s="50"/>
      <c r="BE2875" s="50"/>
      <c r="BF2875" s="50"/>
      <c r="BG2875" s="50"/>
    </row>
    <row r="2876" spans="4:59" s="51" customFormat="1" x14ac:dyDescent="0.25">
      <c r="D2876" s="228"/>
      <c r="G2876" s="224"/>
      <c r="H2876" s="225"/>
      <c r="I2876" s="225"/>
      <c r="J2876" s="225"/>
      <c r="K2876" s="225"/>
      <c r="L2876" s="225"/>
      <c r="M2876" s="225"/>
      <c r="N2876" s="225"/>
      <c r="O2876" s="225"/>
      <c r="P2876" s="225"/>
      <c r="Q2876" s="225"/>
      <c r="R2876" s="225"/>
      <c r="S2876" s="225"/>
      <c r="T2876" s="225"/>
      <c r="U2876" s="225"/>
      <c r="V2876" s="225"/>
      <c r="W2876" s="225"/>
      <c r="X2876" s="225"/>
      <c r="Y2876" s="225"/>
      <c r="Z2876" s="225"/>
      <c r="AA2876" s="225"/>
      <c r="AB2876" s="225"/>
      <c r="AC2876" s="225"/>
      <c r="AD2876" s="226"/>
      <c r="AE2876" s="226"/>
      <c r="AF2876" s="227"/>
      <c r="AG2876" s="227"/>
      <c r="AH2876" s="50"/>
      <c r="AI2876" s="50"/>
      <c r="AJ2876" s="50"/>
      <c r="AK2876" s="50"/>
      <c r="AL2876" s="50"/>
      <c r="AM2876" s="50"/>
      <c r="AN2876" s="50"/>
      <c r="AO2876" s="50"/>
      <c r="AP2876" s="50"/>
      <c r="AQ2876" s="50"/>
      <c r="AR2876" s="50"/>
      <c r="AS2876" s="50"/>
      <c r="AT2876" s="50"/>
      <c r="AU2876" s="50"/>
      <c r="AV2876" s="50"/>
      <c r="AW2876" s="50"/>
      <c r="AX2876" s="50"/>
      <c r="AY2876" s="50"/>
      <c r="AZ2876" s="50"/>
      <c r="BA2876" s="50"/>
      <c r="BB2876" s="50"/>
      <c r="BC2876" s="50"/>
      <c r="BD2876" s="50"/>
      <c r="BE2876" s="50"/>
      <c r="BF2876" s="50"/>
      <c r="BG2876" s="50"/>
    </row>
    <row r="2877" spans="4:59" s="51" customFormat="1" x14ac:dyDescent="0.25">
      <c r="D2877" s="228"/>
      <c r="G2877" s="224"/>
      <c r="H2877" s="225"/>
      <c r="I2877" s="225"/>
      <c r="J2877" s="225"/>
      <c r="K2877" s="225"/>
      <c r="L2877" s="225"/>
      <c r="M2877" s="225"/>
      <c r="N2877" s="225"/>
      <c r="O2877" s="225"/>
      <c r="P2877" s="225"/>
      <c r="Q2877" s="225"/>
      <c r="R2877" s="225"/>
      <c r="S2877" s="225"/>
      <c r="T2877" s="225"/>
      <c r="U2877" s="225"/>
      <c r="V2877" s="225"/>
      <c r="W2877" s="225"/>
      <c r="X2877" s="225"/>
      <c r="Y2877" s="225"/>
      <c r="Z2877" s="225"/>
      <c r="AA2877" s="225"/>
      <c r="AB2877" s="225"/>
      <c r="AC2877" s="225"/>
      <c r="AD2877" s="226"/>
      <c r="AE2877" s="226"/>
      <c r="AF2877" s="227"/>
      <c r="AG2877" s="227"/>
      <c r="AH2877" s="50"/>
      <c r="AI2877" s="50"/>
      <c r="AJ2877" s="50"/>
      <c r="AK2877" s="50"/>
      <c r="AL2877" s="50"/>
      <c r="AM2877" s="50"/>
      <c r="AN2877" s="50"/>
      <c r="AO2877" s="50"/>
      <c r="AP2877" s="50"/>
      <c r="AQ2877" s="50"/>
      <c r="AR2877" s="50"/>
      <c r="AS2877" s="50"/>
      <c r="AT2877" s="50"/>
      <c r="AU2877" s="50"/>
      <c r="AV2877" s="50"/>
      <c r="AW2877" s="50"/>
      <c r="AX2877" s="50"/>
      <c r="AY2877" s="50"/>
      <c r="AZ2877" s="50"/>
      <c r="BA2877" s="50"/>
      <c r="BB2877" s="50"/>
      <c r="BC2877" s="50"/>
      <c r="BD2877" s="50"/>
      <c r="BE2877" s="50"/>
      <c r="BF2877" s="50"/>
      <c r="BG2877" s="50"/>
    </row>
    <row r="2878" spans="4:59" s="51" customFormat="1" x14ac:dyDescent="0.25">
      <c r="D2878" s="228"/>
      <c r="G2878" s="224"/>
      <c r="H2878" s="225"/>
      <c r="I2878" s="225"/>
      <c r="J2878" s="225"/>
      <c r="K2878" s="225"/>
      <c r="L2878" s="225"/>
      <c r="M2878" s="225"/>
      <c r="N2878" s="225"/>
      <c r="O2878" s="225"/>
      <c r="P2878" s="225"/>
      <c r="Q2878" s="225"/>
      <c r="R2878" s="225"/>
      <c r="S2878" s="225"/>
      <c r="T2878" s="225"/>
      <c r="U2878" s="225"/>
      <c r="V2878" s="225"/>
      <c r="W2878" s="225"/>
      <c r="X2878" s="225"/>
      <c r="Y2878" s="225"/>
      <c r="Z2878" s="225"/>
      <c r="AA2878" s="225"/>
      <c r="AB2878" s="225"/>
      <c r="AC2878" s="225"/>
      <c r="AD2878" s="226"/>
      <c r="AE2878" s="226"/>
      <c r="AF2878" s="227"/>
      <c r="AG2878" s="227"/>
      <c r="AH2878" s="50"/>
      <c r="AI2878" s="50"/>
      <c r="AJ2878" s="50"/>
      <c r="AK2878" s="50"/>
      <c r="AL2878" s="50"/>
      <c r="AM2878" s="50"/>
      <c r="AN2878" s="50"/>
      <c r="AO2878" s="50"/>
      <c r="AP2878" s="50"/>
      <c r="AQ2878" s="50"/>
      <c r="AR2878" s="50"/>
      <c r="AS2878" s="50"/>
      <c r="AT2878" s="50"/>
      <c r="AU2878" s="50"/>
      <c r="AV2878" s="50"/>
      <c r="AW2878" s="50"/>
      <c r="AX2878" s="50"/>
      <c r="AY2878" s="50"/>
      <c r="AZ2878" s="50"/>
      <c r="BA2878" s="50"/>
      <c r="BB2878" s="50"/>
      <c r="BC2878" s="50"/>
      <c r="BD2878" s="50"/>
      <c r="BE2878" s="50"/>
      <c r="BF2878" s="50"/>
      <c r="BG2878" s="50"/>
    </row>
    <row r="2879" spans="4:59" s="51" customFormat="1" x14ac:dyDescent="0.25">
      <c r="D2879" s="228"/>
      <c r="G2879" s="224"/>
      <c r="H2879" s="225"/>
      <c r="I2879" s="225"/>
      <c r="J2879" s="225"/>
      <c r="K2879" s="225"/>
      <c r="L2879" s="225"/>
      <c r="M2879" s="225"/>
      <c r="N2879" s="225"/>
      <c r="O2879" s="225"/>
      <c r="P2879" s="225"/>
      <c r="Q2879" s="225"/>
      <c r="R2879" s="225"/>
      <c r="S2879" s="225"/>
      <c r="T2879" s="225"/>
      <c r="U2879" s="225"/>
      <c r="V2879" s="225"/>
      <c r="W2879" s="225"/>
      <c r="X2879" s="225"/>
      <c r="Y2879" s="225"/>
      <c r="Z2879" s="225"/>
      <c r="AA2879" s="225"/>
      <c r="AB2879" s="225"/>
      <c r="AC2879" s="225"/>
      <c r="AD2879" s="226"/>
      <c r="AE2879" s="226"/>
      <c r="AF2879" s="227"/>
      <c r="AG2879" s="227"/>
      <c r="AH2879" s="50"/>
      <c r="AI2879" s="50"/>
      <c r="AJ2879" s="50"/>
      <c r="AK2879" s="50"/>
      <c r="AL2879" s="50"/>
      <c r="AM2879" s="50"/>
      <c r="AN2879" s="50"/>
      <c r="AO2879" s="50"/>
      <c r="AP2879" s="50"/>
      <c r="AQ2879" s="50"/>
      <c r="AR2879" s="50"/>
      <c r="AS2879" s="50"/>
      <c r="AT2879" s="50"/>
      <c r="AU2879" s="50"/>
      <c r="AV2879" s="50"/>
      <c r="AW2879" s="50"/>
      <c r="AX2879" s="50"/>
      <c r="AY2879" s="50"/>
      <c r="AZ2879" s="50"/>
      <c r="BA2879" s="50"/>
      <c r="BB2879" s="50"/>
      <c r="BC2879" s="50"/>
      <c r="BD2879" s="50"/>
      <c r="BE2879" s="50"/>
      <c r="BF2879" s="50"/>
      <c r="BG2879" s="50"/>
    </row>
    <row r="2880" spans="4:59" s="51" customFormat="1" x14ac:dyDescent="0.25">
      <c r="D2880" s="228"/>
      <c r="G2880" s="224"/>
      <c r="H2880" s="225"/>
      <c r="I2880" s="225"/>
      <c r="J2880" s="225"/>
      <c r="K2880" s="225"/>
      <c r="L2880" s="225"/>
      <c r="M2880" s="225"/>
      <c r="N2880" s="225"/>
      <c r="O2880" s="225"/>
      <c r="P2880" s="225"/>
      <c r="Q2880" s="225"/>
      <c r="R2880" s="225"/>
      <c r="S2880" s="225"/>
      <c r="T2880" s="225"/>
      <c r="U2880" s="225"/>
      <c r="V2880" s="225"/>
      <c r="W2880" s="225"/>
      <c r="X2880" s="225"/>
      <c r="Y2880" s="225"/>
      <c r="Z2880" s="225"/>
      <c r="AA2880" s="225"/>
      <c r="AB2880" s="225"/>
      <c r="AC2880" s="225"/>
      <c r="AD2880" s="226"/>
      <c r="AE2880" s="226"/>
      <c r="AF2880" s="227"/>
      <c r="AG2880" s="227"/>
      <c r="AH2880" s="50"/>
      <c r="AI2880" s="50"/>
      <c r="AJ2880" s="50"/>
      <c r="AK2880" s="50"/>
      <c r="AL2880" s="50"/>
      <c r="AM2880" s="50"/>
      <c r="AN2880" s="50"/>
      <c r="AO2880" s="50"/>
      <c r="AP2880" s="50"/>
      <c r="AQ2880" s="50"/>
      <c r="AR2880" s="50"/>
      <c r="AS2880" s="50"/>
      <c r="AT2880" s="50"/>
      <c r="AU2880" s="50"/>
      <c r="AV2880" s="50"/>
      <c r="AW2880" s="50"/>
      <c r="AX2880" s="50"/>
      <c r="AY2880" s="50"/>
      <c r="AZ2880" s="50"/>
      <c r="BA2880" s="50"/>
      <c r="BB2880" s="50"/>
      <c r="BC2880" s="50"/>
      <c r="BD2880" s="50"/>
      <c r="BE2880" s="50"/>
      <c r="BF2880" s="50"/>
      <c r="BG2880" s="50"/>
    </row>
    <row r="2881" spans="4:59" s="51" customFormat="1" x14ac:dyDescent="0.25">
      <c r="D2881" s="228"/>
      <c r="G2881" s="224"/>
      <c r="H2881" s="225"/>
      <c r="I2881" s="225"/>
      <c r="J2881" s="225"/>
      <c r="K2881" s="225"/>
      <c r="L2881" s="225"/>
      <c r="M2881" s="225"/>
      <c r="N2881" s="225"/>
      <c r="O2881" s="225"/>
      <c r="P2881" s="225"/>
      <c r="Q2881" s="225"/>
      <c r="R2881" s="225"/>
      <c r="S2881" s="225"/>
      <c r="T2881" s="225"/>
      <c r="U2881" s="225"/>
      <c r="V2881" s="225"/>
      <c r="W2881" s="225"/>
      <c r="X2881" s="225"/>
      <c r="Y2881" s="225"/>
      <c r="Z2881" s="225"/>
      <c r="AA2881" s="225"/>
      <c r="AB2881" s="225"/>
      <c r="AC2881" s="225"/>
      <c r="AD2881" s="226"/>
      <c r="AE2881" s="226"/>
      <c r="AF2881" s="227"/>
      <c r="AG2881" s="227"/>
      <c r="AH2881" s="50"/>
      <c r="AI2881" s="50"/>
      <c r="AJ2881" s="50"/>
      <c r="AK2881" s="50"/>
      <c r="AL2881" s="50"/>
      <c r="AM2881" s="50"/>
      <c r="AN2881" s="50"/>
      <c r="AO2881" s="50"/>
      <c r="AP2881" s="50"/>
      <c r="AQ2881" s="50"/>
      <c r="AR2881" s="50"/>
      <c r="AS2881" s="50"/>
      <c r="AT2881" s="50"/>
      <c r="AU2881" s="50"/>
      <c r="AV2881" s="50"/>
      <c r="AW2881" s="50"/>
      <c r="AX2881" s="50"/>
      <c r="AY2881" s="50"/>
      <c r="AZ2881" s="50"/>
      <c r="BA2881" s="50"/>
      <c r="BB2881" s="50"/>
      <c r="BC2881" s="50"/>
      <c r="BD2881" s="50"/>
      <c r="BE2881" s="50"/>
      <c r="BF2881" s="50"/>
      <c r="BG2881" s="50"/>
    </row>
    <row r="2882" spans="4:59" s="51" customFormat="1" x14ac:dyDescent="0.25">
      <c r="D2882" s="228"/>
      <c r="G2882" s="224"/>
      <c r="H2882" s="225"/>
      <c r="I2882" s="225"/>
      <c r="J2882" s="225"/>
      <c r="K2882" s="225"/>
      <c r="L2882" s="225"/>
      <c r="M2882" s="225"/>
      <c r="N2882" s="225"/>
      <c r="O2882" s="225"/>
      <c r="P2882" s="225"/>
      <c r="Q2882" s="225"/>
      <c r="R2882" s="225"/>
      <c r="S2882" s="225"/>
      <c r="T2882" s="225"/>
      <c r="U2882" s="225"/>
      <c r="V2882" s="225"/>
      <c r="W2882" s="225"/>
      <c r="X2882" s="225"/>
      <c r="Y2882" s="225"/>
      <c r="Z2882" s="225"/>
      <c r="AA2882" s="225"/>
      <c r="AB2882" s="225"/>
      <c r="AC2882" s="225"/>
      <c r="AD2882" s="226"/>
      <c r="AE2882" s="226"/>
      <c r="AF2882" s="227"/>
      <c r="AG2882" s="227"/>
      <c r="AH2882" s="50"/>
      <c r="AI2882" s="50"/>
      <c r="AJ2882" s="50"/>
      <c r="AK2882" s="50"/>
      <c r="AL2882" s="50"/>
      <c r="AM2882" s="50"/>
      <c r="AN2882" s="50"/>
      <c r="AO2882" s="50"/>
      <c r="AP2882" s="50"/>
      <c r="AQ2882" s="50"/>
      <c r="AR2882" s="50"/>
      <c r="AS2882" s="50"/>
      <c r="AT2882" s="50"/>
      <c r="AU2882" s="50"/>
      <c r="AV2882" s="50"/>
      <c r="AW2882" s="50"/>
      <c r="AX2882" s="50"/>
      <c r="AY2882" s="50"/>
      <c r="AZ2882" s="50"/>
      <c r="BA2882" s="50"/>
      <c r="BB2882" s="50"/>
      <c r="BC2882" s="50"/>
      <c r="BD2882" s="50"/>
      <c r="BE2882" s="50"/>
      <c r="BF2882" s="50"/>
      <c r="BG2882" s="50"/>
    </row>
    <row r="2883" spans="4:59" s="51" customFormat="1" x14ac:dyDescent="0.25">
      <c r="D2883" s="228"/>
      <c r="G2883" s="224"/>
      <c r="H2883" s="225"/>
      <c r="I2883" s="225"/>
      <c r="J2883" s="225"/>
      <c r="K2883" s="225"/>
      <c r="L2883" s="225"/>
      <c r="M2883" s="225"/>
      <c r="N2883" s="225"/>
      <c r="O2883" s="225"/>
      <c r="P2883" s="225"/>
      <c r="Q2883" s="225"/>
      <c r="R2883" s="225"/>
      <c r="S2883" s="225"/>
      <c r="T2883" s="225"/>
      <c r="U2883" s="225"/>
      <c r="V2883" s="225"/>
      <c r="W2883" s="225"/>
      <c r="X2883" s="225"/>
      <c r="Y2883" s="225"/>
      <c r="Z2883" s="225"/>
      <c r="AA2883" s="225"/>
      <c r="AB2883" s="225"/>
      <c r="AC2883" s="225"/>
      <c r="AD2883" s="226"/>
      <c r="AE2883" s="226"/>
      <c r="AF2883" s="227"/>
      <c r="AG2883" s="227"/>
      <c r="AH2883" s="50"/>
      <c r="AI2883" s="50"/>
      <c r="AJ2883" s="50"/>
      <c r="AK2883" s="50"/>
      <c r="AL2883" s="50"/>
      <c r="AM2883" s="50"/>
      <c r="AN2883" s="50"/>
      <c r="AO2883" s="50"/>
      <c r="AP2883" s="50"/>
      <c r="AQ2883" s="50"/>
      <c r="AR2883" s="50"/>
      <c r="AS2883" s="50"/>
      <c r="AT2883" s="50"/>
      <c r="AU2883" s="50"/>
      <c r="AV2883" s="50"/>
      <c r="AW2883" s="50"/>
      <c r="AX2883" s="50"/>
      <c r="AY2883" s="50"/>
      <c r="AZ2883" s="50"/>
      <c r="BA2883" s="50"/>
      <c r="BB2883" s="50"/>
      <c r="BC2883" s="50"/>
      <c r="BD2883" s="50"/>
      <c r="BE2883" s="50"/>
      <c r="BF2883" s="50"/>
      <c r="BG2883" s="50"/>
    </row>
    <row r="2884" spans="4:59" s="51" customFormat="1" x14ac:dyDescent="0.25">
      <c r="D2884" s="228"/>
      <c r="G2884" s="224"/>
      <c r="H2884" s="225"/>
      <c r="I2884" s="225"/>
      <c r="J2884" s="225"/>
      <c r="K2884" s="225"/>
      <c r="L2884" s="225"/>
      <c r="M2884" s="225"/>
      <c r="N2884" s="225"/>
      <c r="O2884" s="225"/>
      <c r="P2884" s="225"/>
      <c r="Q2884" s="225"/>
      <c r="R2884" s="225"/>
      <c r="S2884" s="225"/>
      <c r="T2884" s="225"/>
      <c r="U2884" s="225"/>
      <c r="V2884" s="225"/>
      <c r="W2884" s="225"/>
      <c r="X2884" s="225"/>
      <c r="Y2884" s="225"/>
      <c r="Z2884" s="225"/>
      <c r="AA2884" s="225"/>
      <c r="AB2884" s="225"/>
      <c r="AC2884" s="225"/>
      <c r="AD2884" s="226"/>
      <c r="AE2884" s="226"/>
      <c r="AF2884" s="227"/>
      <c r="AG2884" s="227"/>
      <c r="AH2884" s="50"/>
      <c r="AI2884" s="50"/>
      <c r="AJ2884" s="50"/>
      <c r="AK2884" s="50"/>
      <c r="AL2884" s="50"/>
      <c r="AM2884" s="50"/>
      <c r="AN2884" s="50"/>
      <c r="AO2884" s="50"/>
      <c r="AP2884" s="50"/>
      <c r="AQ2884" s="50"/>
      <c r="AR2884" s="50"/>
      <c r="AS2884" s="50"/>
      <c r="AT2884" s="50"/>
      <c r="AU2884" s="50"/>
      <c r="AV2884" s="50"/>
      <c r="AW2884" s="50"/>
      <c r="AX2884" s="50"/>
      <c r="AY2884" s="50"/>
      <c r="AZ2884" s="50"/>
      <c r="BA2884" s="50"/>
      <c r="BB2884" s="50"/>
      <c r="BC2884" s="50"/>
      <c r="BD2884" s="50"/>
      <c r="BE2884" s="50"/>
      <c r="BF2884" s="50"/>
      <c r="BG2884" s="50"/>
    </row>
    <row r="2885" spans="4:59" s="51" customFormat="1" x14ac:dyDescent="0.25">
      <c r="D2885" s="228"/>
      <c r="G2885" s="224"/>
      <c r="H2885" s="225"/>
      <c r="I2885" s="225"/>
      <c r="J2885" s="225"/>
      <c r="K2885" s="225"/>
      <c r="L2885" s="225"/>
      <c r="M2885" s="225"/>
      <c r="N2885" s="225"/>
      <c r="O2885" s="225"/>
      <c r="P2885" s="225"/>
      <c r="Q2885" s="225"/>
      <c r="R2885" s="225"/>
      <c r="S2885" s="225"/>
      <c r="T2885" s="225"/>
      <c r="U2885" s="225"/>
      <c r="V2885" s="225"/>
      <c r="W2885" s="225"/>
      <c r="X2885" s="225"/>
      <c r="Y2885" s="225"/>
      <c r="Z2885" s="225"/>
      <c r="AA2885" s="225"/>
      <c r="AB2885" s="225"/>
      <c r="AC2885" s="225"/>
      <c r="AD2885" s="226"/>
      <c r="AE2885" s="226"/>
      <c r="AF2885" s="227"/>
      <c r="AG2885" s="227"/>
      <c r="AH2885" s="50"/>
      <c r="AI2885" s="50"/>
      <c r="AJ2885" s="50"/>
      <c r="AK2885" s="50"/>
      <c r="AL2885" s="50"/>
      <c r="AM2885" s="50"/>
      <c r="AN2885" s="50"/>
      <c r="AO2885" s="50"/>
      <c r="AP2885" s="50"/>
      <c r="AQ2885" s="50"/>
      <c r="AR2885" s="50"/>
      <c r="AS2885" s="50"/>
      <c r="AT2885" s="50"/>
      <c r="AU2885" s="50"/>
      <c r="AV2885" s="50"/>
      <c r="AW2885" s="50"/>
      <c r="AX2885" s="50"/>
      <c r="AY2885" s="50"/>
      <c r="AZ2885" s="50"/>
      <c r="BA2885" s="50"/>
      <c r="BB2885" s="50"/>
      <c r="BC2885" s="50"/>
      <c r="BD2885" s="50"/>
      <c r="BE2885" s="50"/>
      <c r="BF2885" s="50"/>
      <c r="BG2885" s="50"/>
    </row>
    <row r="2886" spans="4:59" s="51" customFormat="1" x14ac:dyDescent="0.25">
      <c r="D2886" s="228"/>
      <c r="G2886" s="224"/>
      <c r="H2886" s="225"/>
      <c r="I2886" s="225"/>
      <c r="J2886" s="225"/>
      <c r="K2886" s="225"/>
      <c r="L2886" s="225"/>
      <c r="M2886" s="225"/>
      <c r="N2886" s="225"/>
      <c r="O2886" s="225"/>
      <c r="P2886" s="225"/>
      <c r="Q2886" s="225"/>
      <c r="R2886" s="225"/>
      <c r="S2886" s="225"/>
      <c r="T2886" s="225"/>
      <c r="U2886" s="225"/>
      <c r="V2886" s="225"/>
      <c r="W2886" s="225"/>
      <c r="X2886" s="225"/>
      <c r="Y2886" s="225"/>
      <c r="Z2886" s="225"/>
      <c r="AA2886" s="225"/>
      <c r="AB2886" s="225"/>
      <c r="AC2886" s="225"/>
      <c r="AD2886" s="226"/>
      <c r="AE2886" s="226"/>
      <c r="AF2886" s="227"/>
      <c r="AG2886" s="227"/>
      <c r="AH2886" s="50"/>
      <c r="AI2886" s="50"/>
      <c r="AJ2886" s="50"/>
      <c r="AK2886" s="50"/>
      <c r="AL2886" s="50"/>
      <c r="AM2886" s="50"/>
      <c r="AN2886" s="50"/>
      <c r="AO2886" s="50"/>
      <c r="AP2886" s="50"/>
      <c r="AQ2886" s="50"/>
      <c r="AR2886" s="50"/>
      <c r="AS2886" s="50"/>
      <c r="AT2886" s="50"/>
      <c r="AU2886" s="50"/>
      <c r="AV2886" s="50"/>
      <c r="AW2886" s="50"/>
      <c r="AX2886" s="50"/>
      <c r="AY2886" s="50"/>
      <c r="AZ2886" s="50"/>
      <c r="BA2886" s="50"/>
      <c r="BB2886" s="50"/>
      <c r="BC2886" s="50"/>
      <c r="BD2886" s="50"/>
      <c r="BE2886" s="50"/>
      <c r="BF2886" s="50"/>
      <c r="BG2886" s="50"/>
    </row>
    <row r="2887" spans="4:59" s="51" customFormat="1" x14ac:dyDescent="0.25">
      <c r="D2887" s="228"/>
      <c r="G2887" s="224"/>
      <c r="H2887" s="225"/>
      <c r="I2887" s="225"/>
      <c r="J2887" s="225"/>
      <c r="K2887" s="225"/>
      <c r="L2887" s="225"/>
      <c r="M2887" s="225"/>
      <c r="N2887" s="225"/>
      <c r="O2887" s="225"/>
      <c r="P2887" s="225"/>
      <c r="Q2887" s="225"/>
      <c r="R2887" s="225"/>
      <c r="S2887" s="225"/>
      <c r="T2887" s="225"/>
      <c r="U2887" s="225"/>
      <c r="V2887" s="225"/>
      <c r="W2887" s="225"/>
      <c r="X2887" s="225"/>
      <c r="Y2887" s="225"/>
      <c r="Z2887" s="225"/>
      <c r="AA2887" s="225"/>
      <c r="AB2887" s="225"/>
      <c r="AC2887" s="225"/>
      <c r="AD2887" s="226"/>
      <c r="AE2887" s="226"/>
      <c r="AF2887" s="227"/>
      <c r="AG2887" s="227"/>
      <c r="AH2887" s="50"/>
      <c r="AI2887" s="50"/>
      <c r="AJ2887" s="50"/>
      <c r="AK2887" s="50"/>
      <c r="AL2887" s="50"/>
      <c r="AM2887" s="50"/>
      <c r="AN2887" s="50"/>
      <c r="AO2887" s="50"/>
      <c r="AP2887" s="50"/>
      <c r="AQ2887" s="50"/>
      <c r="AR2887" s="50"/>
      <c r="AS2887" s="50"/>
      <c r="AT2887" s="50"/>
      <c r="AU2887" s="50"/>
      <c r="AV2887" s="50"/>
      <c r="AW2887" s="50"/>
      <c r="AX2887" s="50"/>
      <c r="AY2887" s="50"/>
      <c r="AZ2887" s="50"/>
      <c r="BA2887" s="50"/>
      <c r="BB2887" s="50"/>
      <c r="BC2887" s="50"/>
      <c r="BD2887" s="50"/>
      <c r="BE2887" s="50"/>
      <c r="BF2887" s="50"/>
      <c r="BG2887" s="50"/>
    </row>
    <row r="2888" spans="4:59" s="51" customFormat="1" x14ac:dyDescent="0.25">
      <c r="D2888" s="228"/>
      <c r="G2888" s="224"/>
      <c r="H2888" s="225"/>
      <c r="I2888" s="225"/>
      <c r="J2888" s="225"/>
      <c r="K2888" s="225"/>
      <c r="L2888" s="225"/>
      <c r="M2888" s="225"/>
      <c r="N2888" s="225"/>
      <c r="O2888" s="225"/>
      <c r="P2888" s="225"/>
      <c r="Q2888" s="225"/>
      <c r="R2888" s="225"/>
      <c r="S2888" s="225"/>
      <c r="T2888" s="225"/>
      <c r="U2888" s="225"/>
      <c r="V2888" s="225"/>
      <c r="W2888" s="225"/>
      <c r="X2888" s="225"/>
      <c r="Y2888" s="225"/>
      <c r="Z2888" s="225"/>
      <c r="AA2888" s="225"/>
      <c r="AB2888" s="225"/>
      <c r="AC2888" s="225"/>
      <c r="AD2888" s="226"/>
      <c r="AE2888" s="226"/>
      <c r="AF2888" s="227"/>
      <c r="AG2888" s="227"/>
      <c r="AH2888" s="50"/>
      <c r="AI2888" s="50"/>
      <c r="AJ2888" s="50"/>
      <c r="AK2888" s="50"/>
      <c r="AL2888" s="50"/>
      <c r="AM2888" s="50"/>
      <c r="AN2888" s="50"/>
      <c r="AO2888" s="50"/>
      <c r="AP2888" s="50"/>
      <c r="AQ2888" s="50"/>
      <c r="AR2888" s="50"/>
      <c r="AS2888" s="50"/>
      <c r="AT2888" s="50"/>
      <c r="AU2888" s="50"/>
      <c r="AV2888" s="50"/>
      <c r="AW2888" s="50"/>
      <c r="AX2888" s="50"/>
      <c r="AY2888" s="50"/>
      <c r="AZ2888" s="50"/>
      <c r="BA2888" s="50"/>
      <c r="BB2888" s="50"/>
      <c r="BC2888" s="50"/>
      <c r="BD2888" s="50"/>
      <c r="BE2888" s="50"/>
      <c r="BF2888" s="50"/>
      <c r="BG2888" s="50"/>
    </row>
    <row r="2889" spans="4:59" s="51" customFormat="1" x14ac:dyDescent="0.25">
      <c r="D2889" s="228"/>
      <c r="G2889" s="224"/>
      <c r="H2889" s="225"/>
      <c r="I2889" s="225"/>
      <c r="J2889" s="225"/>
      <c r="K2889" s="225"/>
      <c r="L2889" s="225"/>
      <c r="M2889" s="225"/>
      <c r="N2889" s="225"/>
      <c r="O2889" s="225"/>
      <c r="P2889" s="225"/>
      <c r="Q2889" s="225"/>
      <c r="R2889" s="225"/>
      <c r="S2889" s="225"/>
      <c r="T2889" s="225"/>
      <c r="U2889" s="225"/>
      <c r="V2889" s="225"/>
      <c r="W2889" s="225"/>
      <c r="X2889" s="225"/>
      <c r="Y2889" s="225"/>
      <c r="Z2889" s="225"/>
      <c r="AA2889" s="225"/>
      <c r="AB2889" s="225"/>
      <c r="AC2889" s="225"/>
      <c r="AD2889" s="226"/>
      <c r="AE2889" s="226"/>
      <c r="AF2889" s="227"/>
      <c r="AG2889" s="227"/>
      <c r="AH2889" s="50"/>
      <c r="AI2889" s="50"/>
      <c r="AJ2889" s="50"/>
      <c r="AK2889" s="50"/>
      <c r="AL2889" s="50"/>
      <c r="AM2889" s="50"/>
      <c r="AN2889" s="50"/>
      <c r="AO2889" s="50"/>
      <c r="AP2889" s="50"/>
      <c r="AQ2889" s="50"/>
      <c r="AR2889" s="50"/>
      <c r="AS2889" s="50"/>
      <c r="AT2889" s="50"/>
      <c r="AU2889" s="50"/>
      <c r="AV2889" s="50"/>
      <c r="AW2889" s="50"/>
      <c r="AX2889" s="50"/>
      <c r="AY2889" s="50"/>
      <c r="AZ2889" s="50"/>
      <c r="BA2889" s="50"/>
      <c r="BB2889" s="50"/>
      <c r="BC2889" s="50"/>
      <c r="BD2889" s="50"/>
      <c r="BE2889" s="50"/>
      <c r="BF2889" s="50"/>
      <c r="BG2889" s="50"/>
    </row>
    <row r="2890" spans="4:59" s="51" customFormat="1" x14ac:dyDescent="0.25">
      <c r="D2890" s="228"/>
      <c r="G2890" s="224"/>
      <c r="H2890" s="225"/>
      <c r="I2890" s="225"/>
      <c r="J2890" s="225"/>
      <c r="K2890" s="225"/>
      <c r="L2890" s="225"/>
      <c r="M2890" s="225"/>
      <c r="N2890" s="225"/>
      <c r="O2890" s="225"/>
      <c r="P2890" s="225"/>
      <c r="Q2890" s="225"/>
      <c r="R2890" s="225"/>
      <c r="S2890" s="225"/>
      <c r="T2890" s="225"/>
      <c r="U2890" s="225"/>
      <c r="V2890" s="225"/>
      <c r="W2890" s="225"/>
      <c r="X2890" s="225"/>
      <c r="Y2890" s="225"/>
      <c r="Z2890" s="225"/>
      <c r="AA2890" s="225"/>
      <c r="AB2890" s="225"/>
      <c r="AC2890" s="225"/>
      <c r="AD2890" s="226"/>
      <c r="AE2890" s="226"/>
      <c r="AF2890" s="227"/>
      <c r="AG2890" s="227"/>
      <c r="AH2890" s="50"/>
      <c r="AI2890" s="50"/>
      <c r="AJ2890" s="50"/>
      <c r="AK2890" s="50"/>
      <c r="AL2890" s="50"/>
      <c r="AM2890" s="50"/>
      <c r="AN2890" s="50"/>
      <c r="AO2890" s="50"/>
      <c r="AP2890" s="50"/>
      <c r="AQ2890" s="50"/>
      <c r="AR2890" s="50"/>
      <c r="AS2890" s="50"/>
      <c r="AT2890" s="50"/>
      <c r="AU2890" s="50"/>
      <c r="AV2890" s="50"/>
      <c r="AW2890" s="50"/>
      <c r="AX2890" s="50"/>
      <c r="AY2890" s="50"/>
      <c r="AZ2890" s="50"/>
      <c r="BA2890" s="50"/>
      <c r="BB2890" s="50"/>
      <c r="BC2890" s="50"/>
      <c r="BD2890" s="50"/>
      <c r="BE2890" s="50"/>
      <c r="BF2890" s="50"/>
      <c r="BG2890" s="50"/>
    </row>
    <row r="2891" spans="4:59" s="51" customFormat="1" x14ac:dyDescent="0.25">
      <c r="D2891" s="228"/>
      <c r="G2891" s="224"/>
      <c r="H2891" s="225"/>
      <c r="I2891" s="225"/>
      <c r="J2891" s="225"/>
      <c r="K2891" s="225"/>
      <c r="L2891" s="225"/>
      <c r="M2891" s="225"/>
      <c r="N2891" s="225"/>
      <c r="O2891" s="225"/>
      <c r="P2891" s="225"/>
      <c r="Q2891" s="225"/>
      <c r="R2891" s="225"/>
      <c r="S2891" s="225"/>
      <c r="T2891" s="225"/>
      <c r="U2891" s="225"/>
      <c r="V2891" s="225"/>
      <c r="W2891" s="225"/>
      <c r="X2891" s="225"/>
      <c r="Y2891" s="225"/>
      <c r="Z2891" s="225"/>
      <c r="AA2891" s="225"/>
      <c r="AB2891" s="225"/>
      <c r="AC2891" s="225"/>
      <c r="AD2891" s="226"/>
      <c r="AE2891" s="226"/>
      <c r="AF2891" s="227"/>
      <c r="AG2891" s="227"/>
      <c r="AH2891" s="50"/>
      <c r="AI2891" s="50"/>
      <c r="AJ2891" s="50"/>
      <c r="AK2891" s="50"/>
      <c r="AL2891" s="50"/>
      <c r="AM2891" s="50"/>
      <c r="AN2891" s="50"/>
      <c r="AO2891" s="50"/>
      <c r="AP2891" s="50"/>
      <c r="AQ2891" s="50"/>
      <c r="AR2891" s="50"/>
      <c r="AS2891" s="50"/>
      <c r="AT2891" s="50"/>
      <c r="AU2891" s="50"/>
      <c r="AV2891" s="50"/>
      <c r="AW2891" s="50"/>
      <c r="AX2891" s="50"/>
      <c r="AY2891" s="50"/>
      <c r="AZ2891" s="50"/>
      <c r="BA2891" s="50"/>
      <c r="BB2891" s="50"/>
      <c r="BC2891" s="50"/>
      <c r="BD2891" s="50"/>
      <c r="BE2891" s="50"/>
      <c r="BF2891" s="50"/>
      <c r="BG2891" s="50"/>
    </row>
    <row r="2892" spans="4:59" s="51" customFormat="1" x14ac:dyDescent="0.25">
      <c r="D2892" s="228"/>
      <c r="G2892" s="224"/>
      <c r="H2892" s="225"/>
      <c r="I2892" s="225"/>
      <c r="J2892" s="225"/>
      <c r="K2892" s="225"/>
      <c r="L2892" s="225"/>
      <c r="M2892" s="225"/>
      <c r="N2892" s="225"/>
      <c r="O2892" s="225"/>
      <c r="P2892" s="225"/>
      <c r="Q2892" s="225"/>
      <c r="R2892" s="225"/>
      <c r="S2892" s="225"/>
      <c r="T2892" s="225"/>
      <c r="U2892" s="225"/>
      <c r="V2892" s="225"/>
      <c r="W2892" s="225"/>
      <c r="X2892" s="225"/>
      <c r="Y2892" s="225"/>
      <c r="Z2892" s="225"/>
      <c r="AA2892" s="225"/>
      <c r="AB2892" s="225"/>
      <c r="AC2892" s="225"/>
      <c r="AD2892" s="226"/>
      <c r="AE2892" s="226"/>
      <c r="AF2892" s="227"/>
      <c r="AG2892" s="227"/>
      <c r="AH2892" s="50"/>
      <c r="AI2892" s="50"/>
      <c r="AJ2892" s="50"/>
      <c r="AK2892" s="50"/>
      <c r="AL2892" s="50"/>
      <c r="AM2892" s="50"/>
      <c r="AN2892" s="50"/>
      <c r="AO2892" s="50"/>
      <c r="AP2892" s="50"/>
      <c r="AQ2892" s="50"/>
      <c r="AR2892" s="50"/>
      <c r="AS2892" s="50"/>
      <c r="AT2892" s="50"/>
      <c r="AU2892" s="50"/>
      <c r="AV2892" s="50"/>
      <c r="AW2892" s="50"/>
      <c r="AX2892" s="50"/>
      <c r="AY2892" s="50"/>
      <c r="AZ2892" s="50"/>
      <c r="BA2892" s="50"/>
      <c r="BB2892" s="50"/>
      <c r="BC2892" s="50"/>
      <c r="BD2892" s="50"/>
      <c r="BE2892" s="50"/>
      <c r="BF2892" s="50"/>
      <c r="BG2892" s="50"/>
    </row>
    <row r="2893" spans="4:59" s="51" customFormat="1" x14ac:dyDescent="0.25">
      <c r="D2893" s="228"/>
      <c r="G2893" s="224"/>
      <c r="H2893" s="225"/>
      <c r="I2893" s="225"/>
      <c r="J2893" s="225"/>
      <c r="K2893" s="225"/>
      <c r="L2893" s="225"/>
      <c r="M2893" s="225"/>
      <c r="N2893" s="225"/>
      <c r="O2893" s="225"/>
      <c r="P2893" s="225"/>
      <c r="Q2893" s="225"/>
      <c r="R2893" s="225"/>
      <c r="S2893" s="225"/>
      <c r="T2893" s="225"/>
      <c r="U2893" s="225"/>
      <c r="V2893" s="225"/>
      <c r="W2893" s="225"/>
      <c r="X2893" s="225"/>
      <c r="Y2893" s="225"/>
      <c r="Z2893" s="225"/>
      <c r="AA2893" s="225"/>
      <c r="AB2893" s="225"/>
      <c r="AC2893" s="225"/>
      <c r="AD2893" s="226"/>
      <c r="AE2893" s="226"/>
      <c r="AF2893" s="227"/>
      <c r="AG2893" s="227"/>
      <c r="AH2893" s="50"/>
      <c r="AI2893" s="50"/>
      <c r="AJ2893" s="50"/>
      <c r="AK2893" s="50"/>
      <c r="AL2893" s="50"/>
      <c r="AM2893" s="50"/>
      <c r="AN2893" s="50"/>
      <c r="AO2893" s="50"/>
      <c r="AP2893" s="50"/>
      <c r="AQ2893" s="50"/>
      <c r="AR2893" s="50"/>
      <c r="AS2893" s="50"/>
      <c r="AT2893" s="50"/>
      <c r="AU2893" s="50"/>
      <c r="AV2893" s="50"/>
      <c r="AW2893" s="50"/>
      <c r="AX2893" s="50"/>
      <c r="AY2893" s="50"/>
      <c r="AZ2893" s="50"/>
      <c r="BA2893" s="50"/>
      <c r="BB2893" s="50"/>
      <c r="BC2893" s="50"/>
      <c r="BD2893" s="50"/>
      <c r="BE2893" s="50"/>
      <c r="BF2893" s="50"/>
      <c r="BG2893" s="50"/>
    </row>
    <row r="2894" spans="4:59" s="51" customFormat="1" x14ac:dyDescent="0.25">
      <c r="D2894" s="228"/>
      <c r="G2894" s="224"/>
      <c r="H2894" s="225"/>
      <c r="I2894" s="225"/>
      <c r="J2894" s="225"/>
      <c r="K2894" s="225"/>
      <c r="L2894" s="225"/>
      <c r="M2894" s="225"/>
      <c r="N2894" s="225"/>
      <c r="O2894" s="225"/>
      <c r="P2894" s="225"/>
      <c r="Q2894" s="225"/>
      <c r="R2894" s="225"/>
      <c r="S2894" s="225"/>
      <c r="T2894" s="225"/>
      <c r="U2894" s="225"/>
      <c r="V2894" s="225"/>
      <c r="W2894" s="225"/>
      <c r="X2894" s="225"/>
      <c r="Y2894" s="225"/>
      <c r="Z2894" s="225"/>
      <c r="AA2894" s="225"/>
      <c r="AB2894" s="225"/>
      <c r="AC2894" s="225"/>
      <c r="AD2894" s="226"/>
      <c r="AE2894" s="226"/>
      <c r="AF2894" s="227"/>
      <c r="AG2894" s="227"/>
      <c r="AH2894" s="50"/>
      <c r="AI2894" s="50"/>
      <c r="AJ2894" s="50"/>
      <c r="AK2894" s="50"/>
      <c r="AL2894" s="50"/>
      <c r="AM2894" s="50"/>
      <c r="AN2894" s="50"/>
      <c r="AO2894" s="50"/>
      <c r="AP2894" s="50"/>
      <c r="AQ2894" s="50"/>
      <c r="AR2894" s="50"/>
      <c r="AS2894" s="50"/>
      <c r="AT2894" s="50"/>
      <c r="AU2894" s="50"/>
      <c r="AV2894" s="50"/>
      <c r="AW2894" s="50"/>
      <c r="AX2894" s="50"/>
      <c r="AY2894" s="50"/>
      <c r="AZ2894" s="50"/>
      <c r="BA2894" s="50"/>
      <c r="BB2894" s="50"/>
      <c r="BC2894" s="50"/>
      <c r="BD2894" s="50"/>
      <c r="BE2894" s="50"/>
      <c r="BF2894" s="50"/>
      <c r="BG2894" s="50"/>
    </row>
    <row r="2895" spans="4:59" s="51" customFormat="1" x14ac:dyDescent="0.25">
      <c r="D2895" s="228"/>
      <c r="G2895" s="224"/>
      <c r="H2895" s="225"/>
      <c r="I2895" s="225"/>
      <c r="J2895" s="225"/>
      <c r="K2895" s="225"/>
      <c r="L2895" s="225"/>
      <c r="M2895" s="225"/>
      <c r="N2895" s="225"/>
      <c r="O2895" s="225"/>
      <c r="P2895" s="225"/>
      <c r="Q2895" s="225"/>
      <c r="R2895" s="225"/>
      <c r="S2895" s="225"/>
      <c r="T2895" s="225"/>
      <c r="U2895" s="225"/>
      <c r="V2895" s="225"/>
      <c r="W2895" s="225"/>
      <c r="X2895" s="225"/>
      <c r="Y2895" s="225"/>
      <c r="Z2895" s="225"/>
      <c r="AA2895" s="225"/>
      <c r="AB2895" s="225"/>
      <c r="AC2895" s="225"/>
      <c r="AD2895" s="226"/>
      <c r="AE2895" s="226"/>
      <c r="AF2895" s="227"/>
      <c r="AG2895" s="227"/>
      <c r="AH2895" s="50"/>
      <c r="AI2895" s="50"/>
      <c r="AJ2895" s="50"/>
      <c r="AK2895" s="50"/>
      <c r="AL2895" s="50"/>
      <c r="AM2895" s="50"/>
      <c r="AN2895" s="50"/>
      <c r="AO2895" s="50"/>
      <c r="AP2895" s="50"/>
      <c r="AQ2895" s="50"/>
      <c r="AR2895" s="50"/>
      <c r="AS2895" s="50"/>
      <c r="AT2895" s="50"/>
      <c r="AU2895" s="50"/>
      <c r="AV2895" s="50"/>
      <c r="AW2895" s="50"/>
      <c r="AX2895" s="50"/>
      <c r="AY2895" s="50"/>
      <c r="AZ2895" s="50"/>
      <c r="BA2895" s="50"/>
      <c r="BB2895" s="50"/>
      <c r="BC2895" s="50"/>
      <c r="BD2895" s="50"/>
      <c r="BE2895" s="50"/>
      <c r="BF2895" s="50"/>
      <c r="BG2895" s="50"/>
    </row>
    <row r="2896" spans="4:59" s="51" customFormat="1" x14ac:dyDescent="0.25">
      <c r="D2896" s="228"/>
      <c r="G2896" s="224"/>
      <c r="H2896" s="225"/>
      <c r="I2896" s="225"/>
      <c r="J2896" s="225"/>
      <c r="K2896" s="225"/>
      <c r="L2896" s="225"/>
      <c r="M2896" s="225"/>
      <c r="N2896" s="225"/>
      <c r="O2896" s="225"/>
      <c r="P2896" s="225"/>
      <c r="Q2896" s="225"/>
      <c r="R2896" s="225"/>
      <c r="S2896" s="225"/>
      <c r="T2896" s="225"/>
      <c r="U2896" s="225"/>
      <c r="V2896" s="225"/>
      <c r="W2896" s="225"/>
      <c r="X2896" s="225"/>
      <c r="Y2896" s="225"/>
      <c r="Z2896" s="225"/>
      <c r="AA2896" s="225"/>
      <c r="AB2896" s="225"/>
      <c r="AC2896" s="225"/>
      <c r="AD2896" s="226"/>
      <c r="AE2896" s="226"/>
      <c r="AF2896" s="227"/>
      <c r="AG2896" s="227"/>
      <c r="AH2896" s="50"/>
      <c r="AI2896" s="50"/>
      <c r="AJ2896" s="50"/>
      <c r="AK2896" s="50"/>
      <c r="AL2896" s="50"/>
      <c r="AM2896" s="50"/>
      <c r="AN2896" s="50"/>
      <c r="AO2896" s="50"/>
      <c r="AP2896" s="50"/>
      <c r="AQ2896" s="50"/>
      <c r="AR2896" s="50"/>
      <c r="AS2896" s="50"/>
      <c r="AT2896" s="50"/>
      <c r="AU2896" s="50"/>
      <c r="AV2896" s="50"/>
      <c r="AW2896" s="50"/>
      <c r="AX2896" s="50"/>
      <c r="AY2896" s="50"/>
      <c r="AZ2896" s="50"/>
      <c r="BA2896" s="50"/>
      <c r="BB2896" s="50"/>
      <c r="BC2896" s="50"/>
      <c r="BD2896" s="50"/>
      <c r="BE2896" s="50"/>
      <c r="BF2896" s="50"/>
      <c r="BG2896" s="50"/>
    </row>
    <row r="2897" spans="4:59" s="51" customFormat="1" x14ac:dyDescent="0.25">
      <c r="D2897" s="228"/>
      <c r="G2897" s="224"/>
      <c r="H2897" s="225"/>
      <c r="I2897" s="225"/>
      <c r="J2897" s="225"/>
      <c r="K2897" s="225"/>
      <c r="L2897" s="225"/>
      <c r="M2897" s="225"/>
      <c r="N2897" s="225"/>
      <c r="O2897" s="225"/>
      <c r="P2897" s="225"/>
      <c r="Q2897" s="225"/>
      <c r="R2897" s="225"/>
      <c r="S2897" s="225"/>
      <c r="T2897" s="225"/>
      <c r="U2897" s="225"/>
      <c r="V2897" s="225"/>
      <c r="W2897" s="225"/>
      <c r="X2897" s="225"/>
      <c r="Y2897" s="225"/>
      <c r="Z2897" s="225"/>
      <c r="AA2897" s="225"/>
      <c r="AB2897" s="225"/>
      <c r="AC2897" s="225"/>
      <c r="AD2897" s="226"/>
      <c r="AE2897" s="226"/>
      <c r="AF2897" s="227"/>
      <c r="AG2897" s="227"/>
      <c r="AH2897" s="50"/>
      <c r="AI2897" s="50"/>
      <c r="AJ2897" s="50"/>
      <c r="AK2897" s="50"/>
      <c r="AL2897" s="50"/>
      <c r="AM2897" s="50"/>
      <c r="AN2897" s="50"/>
      <c r="AO2897" s="50"/>
      <c r="AP2897" s="50"/>
      <c r="AQ2897" s="50"/>
      <c r="AR2897" s="50"/>
      <c r="AS2897" s="50"/>
      <c r="AT2897" s="50"/>
      <c r="AU2897" s="50"/>
      <c r="AV2897" s="50"/>
      <c r="AW2897" s="50"/>
      <c r="AX2897" s="50"/>
      <c r="AY2897" s="50"/>
      <c r="AZ2897" s="50"/>
      <c r="BA2897" s="50"/>
      <c r="BB2897" s="50"/>
      <c r="BC2897" s="50"/>
      <c r="BD2897" s="50"/>
      <c r="BE2897" s="50"/>
      <c r="BF2897" s="50"/>
      <c r="BG2897" s="50"/>
    </row>
    <row r="2898" spans="4:59" s="51" customFormat="1" x14ac:dyDescent="0.25">
      <c r="D2898" s="228"/>
      <c r="G2898" s="224"/>
      <c r="H2898" s="225"/>
      <c r="I2898" s="225"/>
      <c r="J2898" s="225"/>
      <c r="K2898" s="225"/>
      <c r="L2898" s="225"/>
      <c r="M2898" s="225"/>
      <c r="N2898" s="225"/>
      <c r="O2898" s="225"/>
      <c r="P2898" s="225"/>
      <c r="Q2898" s="225"/>
      <c r="R2898" s="225"/>
      <c r="S2898" s="225"/>
      <c r="T2898" s="225"/>
      <c r="U2898" s="225"/>
      <c r="V2898" s="225"/>
      <c r="W2898" s="225"/>
      <c r="X2898" s="225"/>
      <c r="Y2898" s="225"/>
      <c r="Z2898" s="225"/>
      <c r="AA2898" s="225"/>
      <c r="AB2898" s="225"/>
      <c r="AC2898" s="225"/>
      <c r="AD2898" s="226"/>
      <c r="AE2898" s="226"/>
      <c r="AF2898" s="227"/>
      <c r="AG2898" s="227"/>
      <c r="AH2898" s="50"/>
      <c r="AI2898" s="50"/>
      <c r="AJ2898" s="50"/>
      <c r="AK2898" s="50"/>
      <c r="AL2898" s="50"/>
      <c r="AM2898" s="50"/>
      <c r="AN2898" s="50"/>
      <c r="AO2898" s="50"/>
      <c r="AP2898" s="50"/>
      <c r="AQ2898" s="50"/>
      <c r="AR2898" s="50"/>
      <c r="AS2898" s="50"/>
      <c r="AT2898" s="50"/>
      <c r="AU2898" s="50"/>
      <c r="AV2898" s="50"/>
      <c r="AW2898" s="50"/>
      <c r="AX2898" s="50"/>
      <c r="AY2898" s="50"/>
      <c r="AZ2898" s="50"/>
      <c r="BA2898" s="50"/>
      <c r="BB2898" s="50"/>
      <c r="BC2898" s="50"/>
      <c r="BD2898" s="50"/>
      <c r="BE2898" s="50"/>
      <c r="BF2898" s="50"/>
      <c r="BG2898" s="50"/>
    </row>
    <row r="2899" spans="4:59" s="51" customFormat="1" x14ac:dyDescent="0.25">
      <c r="D2899" s="228"/>
      <c r="G2899" s="224"/>
      <c r="H2899" s="225"/>
      <c r="I2899" s="225"/>
      <c r="J2899" s="225"/>
      <c r="K2899" s="225"/>
      <c r="L2899" s="225"/>
      <c r="M2899" s="225"/>
      <c r="N2899" s="225"/>
      <c r="O2899" s="225"/>
      <c r="P2899" s="225"/>
      <c r="Q2899" s="225"/>
      <c r="R2899" s="225"/>
      <c r="S2899" s="225"/>
      <c r="T2899" s="225"/>
      <c r="U2899" s="225"/>
      <c r="V2899" s="225"/>
      <c r="W2899" s="225"/>
      <c r="X2899" s="225"/>
      <c r="Y2899" s="225"/>
      <c r="Z2899" s="225"/>
      <c r="AA2899" s="225"/>
      <c r="AB2899" s="225"/>
      <c r="AC2899" s="225"/>
      <c r="AD2899" s="226"/>
      <c r="AE2899" s="226"/>
      <c r="AF2899" s="227"/>
      <c r="AG2899" s="227"/>
      <c r="AH2899" s="50"/>
      <c r="AI2899" s="50"/>
      <c r="AJ2899" s="50"/>
      <c r="AK2899" s="50"/>
      <c r="AL2899" s="50"/>
      <c r="AM2899" s="50"/>
      <c r="AN2899" s="50"/>
      <c r="AO2899" s="50"/>
      <c r="AP2899" s="50"/>
      <c r="AQ2899" s="50"/>
      <c r="AR2899" s="50"/>
      <c r="AS2899" s="50"/>
      <c r="AT2899" s="50"/>
      <c r="AU2899" s="50"/>
      <c r="AV2899" s="50"/>
      <c r="AW2899" s="50"/>
      <c r="AX2899" s="50"/>
      <c r="AY2899" s="50"/>
      <c r="AZ2899" s="50"/>
      <c r="BA2899" s="50"/>
      <c r="BB2899" s="50"/>
      <c r="BC2899" s="50"/>
      <c r="BD2899" s="50"/>
      <c r="BE2899" s="50"/>
      <c r="BF2899" s="50"/>
      <c r="BG2899" s="50"/>
    </row>
    <row r="2900" spans="4:59" s="51" customFormat="1" x14ac:dyDescent="0.25">
      <c r="D2900" s="228"/>
      <c r="G2900" s="224"/>
      <c r="H2900" s="225"/>
      <c r="I2900" s="225"/>
      <c r="J2900" s="225"/>
      <c r="K2900" s="225"/>
      <c r="L2900" s="225"/>
      <c r="M2900" s="225"/>
      <c r="N2900" s="225"/>
      <c r="O2900" s="225"/>
      <c r="P2900" s="225"/>
      <c r="Q2900" s="225"/>
      <c r="R2900" s="225"/>
      <c r="S2900" s="225"/>
      <c r="T2900" s="225"/>
      <c r="U2900" s="225"/>
      <c r="V2900" s="225"/>
      <c r="W2900" s="225"/>
      <c r="X2900" s="225"/>
      <c r="Y2900" s="225"/>
      <c r="Z2900" s="225"/>
      <c r="AA2900" s="225"/>
      <c r="AB2900" s="225"/>
      <c r="AC2900" s="225"/>
      <c r="AD2900" s="226"/>
      <c r="AE2900" s="226"/>
      <c r="AF2900" s="227"/>
      <c r="AG2900" s="227"/>
      <c r="AH2900" s="50"/>
      <c r="AI2900" s="50"/>
      <c r="AJ2900" s="50"/>
      <c r="AK2900" s="50"/>
      <c r="AL2900" s="50"/>
      <c r="AM2900" s="50"/>
      <c r="AN2900" s="50"/>
      <c r="AO2900" s="50"/>
      <c r="AP2900" s="50"/>
      <c r="AQ2900" s="50"/>
      <c r="AR2900" s="50"/>
      <c r="AS2900" s="50"/>
      <c r="AT2900" s="50"/>
      <c r="AU2900" s="50"/>
      <c r="AV2900" s="50"/>
      <c r="AW2900" s="50"/>
      <c r="AX2900" s="50"/>
      <c r="AY2900" s="50"/>
      <c r="AZ2900" s="50"/>
      <c r="BA2900" s="50"/>
      <c r="BB2900" s="50"/>
      <c r="BC2900" s="50"/>
      <c r="BD2900" s="50"/>
      <c r="BE2900" s="50"/>
      <c r="BF2900" s="50"/>
      <c r="BG2900" s="50"/>
    </row>
    <row r="2901" spans="4:59" s="51" customFormat="1" x14ac:dyDescent="0.25">
      <c r="D2901" s="228"/>
      <c r="G2901" s="224"/>
      <c r="H2901" s="225"/>
      <c r="I2901" s="225"/>
      <c r="J2901" s="225"/>
      <c r="K2901" s="225"/>
      <c r="L2901" s="225"/>
      <c r="M2901" s="225"/>
      <c r="N2901" s="225"/>
      <c r="O2901" s="225"/>
      <c r="P2901" s="225"/>
      <c r="Q2901" s="225"/>
      <c r="R2901" s="225"/>
      <c r="S2901" s="225"/>
      <c r="T2901" s="225"/>
      <c r="U2901" s="225"/>
      <c r="V2901" s="225"/>
      <c r="W2901" s="225"/>
      <c r="X2901" s="225"/>
      <c r="Y2901" s="225"/>
      <c r="Z2901" s="225"/>
      <c r="AA2901" s="225"/>
      <c r="AB2901" s="225"/>
      <c r="AC2901" s="225"/>
      <c r="AD2901" s="226"/>
      <c r="AE2901" s="226"/>
      <c r="AF2901" s="227"/>
      <c r="AG2901" s="227"/>
      <c r="AH2901" s="50"/>
      <c r="AI2901" s="50"/>
      <c r="AJ2901" s="50"/>
      <c r="AK2901" s="50"/>
      <c r="AL2901" s="50"/>
      <c r="AM2901" s="50"/>
      <c r="AN2901" s="50"/>
      <c r="AO2901" s="50"/>
      <c r="AP2901" s="50"/>
      <c r="AQ2901" s="50"/>
      <c r="AR2901" s="50"/>
      <c r="AS2901" s="50"/>
      <c r="AT2901" s="50"/>
      <c r="AU2901" s="50"/>
      <c r="AV2901" s="50"/>
      <c r="AW2901" s="50"/>
      <c r="AX2901" s="50"/>
      <c r="AY2901" s="50"/>
      <c r="AZ2901" s="50"/>
      <c r="BA2901" s="50"/>
      <c r="BB2901" s="50"/>
      <c r="BC2901" s="50"/>
      <c r="BD2901" s="50"/>
      <c r="BE2901" s="50"/>
      <c r="BF2901" s="50"/>
      <c r="BG2901" s="50"/>
    </row>
    <row r="2902" spans="4:59" s="51" customFormat="1" x14ac:dyDescent="0.25">
      <c r="D2902" s="228"/>
      <c r="G2902" s="224"/>
      <c r="H2902" s="225"/>
      <c r="I2902" s="225"/>
      <c r="J2902" s="225"/>
      <c r="K2902" s="225"/>
      <c r="L2902" s="225"/>
      <c r="M2902" s="225"/>
      <c r="N2902" s="225"/>
      <c r="O2902" s="225"/>
      <c r="P2902" s="225"/>
      <c r="Q2902" s="225"/>
      <c r="R2902" s="225"/>
      <c r="S2902" s="225"/>
      <c r="T2902" s="225"/>
      <c r="U2902" s="225"/>
      <c r="V2902" s="225"/>
      <c r="W2902" s="225"/>
      <c r="X2902" s="225"/>
      <c r="Y2902" s="225"/>
      <c r="Z2902" s="225"/>
      <c r="AA2902" s="225"/>
      <c r="AB2902" s="225"/>
      <c r="AC2902" s="225"/>
      <c r="AD2902" s="226"/>
      <c r="AE2902" s="226"/>
      <c r="AF2902" s="227"/>
      <c r="AG2902" s="227"/>
      <c r="AH2902" s="50"/>
      <c r="AI2902" s="50"/>
      <c r="AJ2902" s="50"/>
      <c r="AK2902" s="50"/>
      <c r="AL2902" s="50"/>
      <c r="AM2902" s="50"/>
      <c r="AN2902" s="50"/>
      <c r="AO2902" s="50"/>
      <c r="AP2902" s="50"/>
      <c r="AQ2902" s="50"/>
      <c r="AR2902" s="50"/>
      <c r="AS2902" s="50"/>
      <c r="AT2902" s="50"/>
      <c r="AU2902" s="50"/>
      <c r="AV2902" s="50"/>
      <c r="AW2902" s="50"/>
      <c r="AX2902" s="50"/>
      <c r="AY2902" s="50"/>
      <c r="AZ2902" s="50"/>
      <c r="BA2902" s="50"/>
      <c r="BB2902" s="50"/>
      <c r="BC2902" s="50"/>
      <c r="BD2902" s="50"/>
      <c r="BE2902" s="50"/>
      <c r="BF2902" s="50"/>
      <c r="BG2902" s="50"/>
    </row>
    <row r="2903" spans="4:59" s="51" customFormat="1" x14ac:dyDescent="0.25">
      <c r="D2903" s="228"/>
      <c r="G2903" s="224"/>
      <c r="H2903" s="225"/>
      <c r="I2903" s="225"/>
      <c r="J2903" s="225"/>
      <c r="K2903" s="225"/>
      <c r="L2903" s="225"/>
      <c r="M2903" s="225"/>
      <c r="N2903" s="225"/>
      <c r="O2903" s="225"/>
      <c r="P2903" s="225"/>
      <c r="Q2903" s="225"/>
      <c r="R2903" s="225"/>
      <c r="S2903" s="225"/>
      <c r="T2903" s="225"/>
      <c r="U2903" s="225"/>
      <c r="V2903" s="225"/>
      <c r="W2903" s="225"/>
      <c r="X2903" s="225"/>
      <c r="Y2903" s="225"/>
      <c r="Z2903" s="225"/>
      <c r="AA2903" s="225"/>
      <c r="AB2903" s="225"/>
      <c r="AC2903" s="225"/>
      <c r="AD2903" s="226"/>
      <c r="AE2903" s="226"/>
      <c r="AF2903" s="227"/>
      <c r="AG2903" s="227"/>
      <c r="AH2903" s="50"/>
      <c r="AI2903" s="50"/>
      <c r="AJ2903" s="50"/>
      <c r="AK2903" s="50"/>
      <c r="AL2903" s="50"/>
      <c r="AM2903" s="50"/>
      <c r="AN2903" s="50"/>
      <c r="AO2903" s="50"/>
      <c r="AP2903" s="50"/>
      <c r="AQ2903" s="50"/>
      <c r="AR2903" s="50"/>
      <c r="AS2903" s="50"/>
      <c r="AT2903" s="50"/>
      <c r="AU2903" s="50"/>
      <c r="AV2903" s="50"/>
      <c r="AW2903" s="50"/>
      <c r="AX2903" s="50"/>
      <c r="AY2903" s="50"/>
      <c r="AZ2903" s="50"/>
      <c r="BA2903" s="50"/>
      <c r="BB2903" s="50"/>
      <c r="BC2903" s="50"/>
      <c r="BD2903" s="50"/>
      <c r="BE2903" s="50"/>
      <c r="BF2903" s="50"/>
      <c r="BG2903" s="50"/>
    </row>
    <row r="2904" spans="4:59" s="51" customFormat="1" x14ac:dyDescent="0.25">
      <c r="D2904" s="228"/>
      <c r="G2904" s="224"/>
      <c r="H2904" s="225"/>
      <c r="I2904" s="225"/>
      <c r="J2904" s="225"/>
      <c r="K2904" s="225"/>
      <c r="L2904" s="225"/>
      <c r="M2904" s="225"/>
      <c r="N2904" s="225"/>
      <c r="O2904" s="225"/>
      <c r="P2904" s="225"/>
      <c r="Q2904" s="225"/>
      <c r="R2904" s="225"/>
      <c r="S2904" s="225"/>
      <c r="T2904" s="225"/>
      <c r="U2904" s="225"/>
      <c r="V2904" s="225"/>
      <c r="W2904" s="225"/>
      <c r="X2904" s="225"/>
      <c r="Y2904" s="225"/>
      <c r="Z2904" s="225"/>
      <c r="AA2904" s="225"/>
      <c r="AB2904" s="225"/>
      <c r="AC2904" s="225"/>
      <c r="AD2904" s="226"/>
      <c r="AE2904" s="226"/>
      <c r="AF2904" s="227"/>
      <c r="AG2904" s="227"/>
      <c r="AH2904" s="50"/>
      <c r="AI2904" s="50"/>
      <c r="AJ2904" s="50"/>
      <c r="AK2904" s="50"/>
      <c r="AL2904" s="50"/>
      <c r="AM2904" s="50"/>
      <c r="AN2904" s="50"/>
      <c r="AO2904" s="50"/>
      <c r="AP2904" s="50"/>
      <c r="AQ2904" s="50"/>
      <c r="AR2904" s="50"/>
      <c r="AS2904" s="50"/>
      <c r="AT2904" s="50"/>
      <c r="AU2904" s="50"/>
      <c r="AV2904" s="50"/>
      <c r="AW2904" s="50"/>
      <c r="AX2904" s="50"/>
      <c r="AY2904" s="50"/>
      <c r="AZ2904" s="50"/>
      <c r="BA2904" s="50"/>
      <c r="BB2904" s="50"/>
      <c r="BC2904" s="50"/>
      <c r="BD2904" s="50"/>
      <c r="BE2904" s="50"/>
      <c r="BF2904" s="50"/>
      <c r="BG2904" s="50"/>
    </row>
    <row r="2905" spans="4:59" s="51" customFormat="1" x14ac:dyDescent="0.25">
      <c r="D2905" s="228"/>
      <c r="G2905" s="224"/>
      <c r="H2905" s="225"/>
      <c r="I2905" s="225"/>
      <c r="J2905" s="225"/>
      <c r="K2905" s="225"/>
      <c r="L2905" s="225"/>
      <c r="M2905" s="225"/>
      <c r="N2905" s="225"/>
      <c r="O2905" s="225"/>
      <c r="P2905" s="225"/>
      <c r="Q2905" s="225"/>
      <c r="R2905" s="225"/>
      <c r="S2905" s="225"/>
      <c r="T2905" s="225"/>
      <c r="U2905" s="225"/>
      <c r="V2905" s="225"/>
      <c r="W2905" s="225"/>
      <c r="X2905" s="225"/>
      <c r="Y2905" s="225"/>
      <c r="Z2905" s="225"/>
      <c r="AA2905" s="225"/>
      <c r="AB2905" s="225"/>
      <c r="AC2905" s="225"/>
      <c r="AD2905" s="226"/>
      <c r="AE2905" s="226"/>
      <c r="AF2905" s="227"/>
      <c r="AG2905" s="227"/>
      <c r="AH2905" s="50"/>
      <c r="AI2905" s="50"/>
      <c r="AJ2905" s="50"/>
      <c r="AK2905" s="50"/>
      <c r="AL2905" s="50"/>
      <c r="AM2905" s="50"/>
      <c r="AN2905" s="50"/>
      <c r="AO2905" s="50"/>
      <c r="AP2905" s="50"/>
      <c r="AQ2905" s="50"/>
      <c r="AR2905" s="50"/>
      <c r="AS2905" s="50"/>
      <c r="AT2905" s="50"/>
      <c r="AU2905" s="50"/>
      <c r="AV2905" s="50"/>
      <c r="AW2905" s="50"/>
      <c r="AX2905" s="50"/>
      <c r="AY2905" s="50"/>
      <c r="AZ2905" s="50"/>
      <c r="BA2905" s="50"/>
      <c r="BB2905" s="50"/>
      <c r="BC2905" s="50"/>
      <c r="BD2905" s="50"/>
      <c r="BE2905" s="50"/>
      <c r="BF2905" s="50"/>
      <c r="BG2905" s="50"/>
    </row>
    <row r="2906" spans="4:59" s="51" customFormat="1" x14ac:dyDescent="0.25">
      <c r="D2906" s="228"/>
      <c r="G2906" s="224"/>
      <c r="H2906" s="225"/>
      <c r="I2906" s="225"/>
      <c r="J2906" s="225"/>
      <c r="K2906" s="225"/>
      <c r="L2906" s="225"/>
      <c r="M2906" s="225"/>
      <c r="N2906" s="225"/>
      <c r="O2906" s="225"/>
      <c r="P2906" s="225"/>
      <c r="Q2906" s="225"/>
      <c r="R2906" s="225"/>
      <c r="S2906" s="225"/>
      <c r="T2906" s="225"/>
      <c r="U2906" s="225"/>
      <c r="V2906" s="225"/>
      <c r="W2906" s="225"/>
      <c r="X2906" s="225"/>
      <c r="Y2906" s="225"/>
      <c r="Z2906" s="225"/>
      <c r="AA2906" s="225"/>
      <c r="AB2906" s="225"/>
      <c r="AC2906" s="225"/>
      <c r="AD2906" s="226"/>
      <c r="AE2906" s="226"/>
      <c r="AF2906" s="227"/>
      <c r="AG2906" s="227"/>
      <c r="AH2906" s="50"/>
      <c r="AI2906" s="50"/>
      <c r="AJ2906" s="50"/>
      <c r="AK2906" s="50"/>
      <c r="AL2906" s="50"/>
      <c r="AM2906" s="50"/>
      <c r="AN2906" s="50"/>
      <c r="AO2906" s="50"/>
      <c r="AP2906" s="50"/>
      <c r="AQ2906" s="50"/>
      <c r="AR2906" s="50"/>
      <c r="AS2906" s="50"/>
      <c r="AT2906" s="50"/>
      <c r="AU2906" s="50"/>
      <c r="AV2906" s="50"/>
      <c r="AW2906" s="50"/>
      <c r="AX2906" s="50"/>
      <c r="AY2906" s="50"/>
      <c r="AZ2906" s="50"/>
      <c r="BA2906" s="50"/>
      <c r="BB2906" s="50"/>
      <c r="BC2906" s="50"/>
      <c r="BD2906" s="50"/>
      <c r="BE2906" s="50"/>
      <c r="BF2906" s="50"/>
      <c r="BG2906" s="50"/>
    </row>
    <row r="2907" spans="4:59" s="51" customFormat="1" x14ac:dyDescent="0.25">
      <c r="D2907" s="228"/>
      <c r="G2907" s="224"/>
      <c r="H2907" s="225"/>
      <c r="I2907" s="225"/>
      <c r="J2907" s="225"/>
      <c r="K2907" s="225"/>
      <c r="L2907" s="225"/>
      <c r="M2907" s="225"/>
      <c r="N2907" s="225"/>
      <c r="O2907" s="225"/>
      <c r="P2907" s="225"/>
      <c r="Q2907" s="225"/>
      <c r="R2907" s="225"/>
      <c r="S2907" s="225"/>
      <c r="T2907" s="225"/>
      <c r="U2907" s="225"/>
      <c r="V2907" s="225"/>
      <c r="W2907" s="225"/>
      <c r="X2907" s="225"/>
      <c r="Y2907" s="225"/>
      <c r="Z2907" s="225"/>
      <c r="AA2907" s="225"/>
      <c r="AB2907" s="225"/>
      <c r="AC2907" s="225"/>
      <c r="AD2907" s="226"/>
      <c r="AE2907" s="226"/>
      <c r="AF2907" s="227"/>
      <c r="AG2907" s="227"/>
      <c r="AH2907" s="50"/>
      <c r="AI2907" s="50"/>
      <c r="AJ2907" s="50"/>
      <c r="AK2907" s="50"/>
      <c r="AL2907" s="50"/>
      <c r="AM2907" s="50"/>
      <c r="AN2907" s="50"/>
      <c r="AO2907" s="50"/>
      <c r="AP2907" s="50"/>
      <c r="AQ2907" s="50"/>
      <c r="AR2907" s="50"/>
      <c r="AS2907" s="50"/>
      <c r="AT2907" s="50"/>
      <c r="AU2907" s="50"/>
      <c r="AV2907" s="50"/>
      <c r="AW2907" s="50"/>
      <c r="AX2907" s="50"/>
      <c r="AY2907" s="50"/>
      <c r="AZ2907" s="50"/>
      <c r="BA2907" s="50"/>
      <c r="BB2907" s="50"/>
      <c r="BC2907" s="50"/>
      <c r="BD2907" s="50"/>
      <c r="BE2907" s="50"/>
      <c r="BF2907" s="50"/>
      <c r="BG2907" s="50"/>
    </row>
    <row r="2908" spans="4:59" s="51" customFormat="1" x14ac:dyDescent="0.25">
      <c r="D2908" s="228"/>
      <c r="G2908" s="224"/>
      <c r="H2908" s="225"/>
      <c r="I2908" s="225"/>
      <c r="J2908" s="225"/>
      <c r="K2908" s="225"/>
      <c r="L2908" s="225"/>
      <c r="M2908" s="225"/>
      <c r="N2908" s="225"/>
      <c r="O2908" s="225"/>
      <c r="P2908" s="225"/>
      <c r="Q2908" s="225"/>
      <c r="R2908" s="225"/>
      <c r="S2908" s="225"/>
      <c r="T2908" s="225"/>
      <c r="U2908" s="225"/>
      <c r="V2908" s="225"/>
      <c r="W2908" s="225"/>
      <c r="X2908" s="225"/>
      <c r="Y2908" s="225"/>
      <c r="Z2908" s="225"/>
      <c r="AA2908" s="225"/>
      <c r="AB2908" s="225"/>
      <c r="AC2908" s="225"/>
      <c r="AD2908" s="226"/>
      <c r="AE2908" s="226"/>
      <c r="AF2908" s="227"/>
      <c r="AG2908" s="227"/>
      <c r="AH2908" s="50"/>
      <c r="AI2908" s="50"/>
      <c r="AJ2908" s="50"/>
      <c r="AK2908" s="50"/>
      <c r="AL2908" s="50"/>
      <c r="AM2908" s="50"/>
      <c r="AN2908" s="50"/>
      <c r="AO2908" s="50"/>
      <c r="AP2908" s="50"/>
      <c r="AQ2908" s="50"/>
      <c r="AR2908" s="50"/>
      <c r="AS2908" s="50"/>
      <c r="AT2908" s="50"/>
      <c r="AU2908" s="50"/>
      <c r="AV2908" s="50"/>
      <c r="AW2908" s="50"/>
      <c r="AX2908" s="50"/>
      <c r="AY2908" s="50"/>
      <c r="AZ2908" s="50"/>
      <c r="BA2908" s="50"/>
      <c r="BB2908" s="50"/>
      <c r="BC2908" s="50"/>
      <c r="BD2908" s="50"/>
      <c r="BE2908" s="50"/>
      <c r="BF2908" s="50"/>
      <c r="BG2908" s="50"/>
    </row>
    <row r="2909" spans="4:59" s="51" customFormat="1" x14ac:dyDescent="0.25">
      <c r="D2909" s="228"/>
      <c r="G2909" s="224"/>
      <c r="H2909" s="225"/>
      <c r="I2909" s="225"/>
      <c r="J2909" s="225"/>
      <c r="K2909" s="225"/>
      <c r="L2909" s="225"/>
      <c r="M2909" s="225"/>
      <c r="N2909" s="225"/>
      <c r="O2909" s="225"/>
      <c r="P2909" s="225"/>
      <c r="Q2909" s="225"/>
      <c r="R2909" s="225"/>
      <c r="S2909" s="225"/>
      <c r="T2909" s="225"/>
      <c r="U2909" s="225"/>
      <c r="V2909" s="225"/>
      <c r="W2909" s="225"/>
      <c r="X2909" s="225"/>
      <c r="Y2909" s="225"/>
      <c r="Z2909" s="225"/>
      <c r="AA2909" s="225"/>
      <c r="AB2909" s="225"/>
      <c r="AC2909" s="225"/>
      <c r="AD2909" s="226"/>
      <c r="AE2909" s="226"/>
      <c r="AF2909" s="227"/>
      <c r="AG2909" s="227"/>
      <c r="AH2909" s="50"/>
      <c r="AI2909" s="50"/>
      <c r="AJ2909" s="50"/>
      <c r="AK2909" s="50"/>
      <c r="AL2909" s="50"/>
      <c r="AM2909" s="50"/>
      <c r="AN2909" s="50"/>
      <c r="AO2909" s="50"/>
      <c r="AP2909" s="50"/>
      <c r="AQ2909" s="50"/>
      <c r="AR2909" s="50"/>
      <c r="AS2909" s="50"/>
      <c r="AT2909" s="50"/>
      <c r="AU2909" s="50"/>
      <c r="AV2909" s="50"/>
      <c r="AW2909" s="50"/>
      <c r="AX2909" s="50"/>
      <c r="AY2909" s="50"/>
      <c r="AZ2909" s="50"/>
      <c r="BA2909" s="50"/>
      <c r="BB2909" s="50"/>
      <c r="BC2909" s="50"/>
      <c r="BD2909" s="50"/>
      <c r="BE2909" s="50"/>
      <c r="BF2909" s="50"/>
      <c r="BG2909" s="50"/>
    </row>
    <row r="2910" spans="4:59" s="51" customFormat="1" x14ac:dyDescent="0.25">
      <c r="D2910" s="228"/>
      <c r="G2910" s="224"/>
      <c r="H2910" s="225"/>
      <c r="I2910" s="225"/>
      <c r="J2910" s="225"/>
      <c r="K2910" s="225"/>
      <c r="L2910" s="225"/>
      <c r="M2910" s="225"/>
      <c r="N2910" s="225"/>
      <c r="O2910" s="225"/>
      <c r="P2910" s="225"/>
      <c r="Q2910" s="225"/>
      <c r="R2910" s="225"/>
      <c r="S2910" s="225"/>
      <c r="T2910" s="225"/>
      <c r="U2910" s="225"/>
      <c r="V2910" s="225"/>
      <c r="W2910" s="225"/>
      <c r="X2910" s="225"/>
      <c r="Y2910" s="225"/>
      <c r="Z2910" s="225"/>
      <c r="AA2910" s="225"/>
      <c r="AB2910" s="225"/>
      <c r="AC2910" s="225"/>
      <c r="AD2910" s="226"/>
      <c r="AE2910" s="226"/>
      <c r="AF2910" s="227"/>
      <c r="AG2910" s="227"/>
      <c r="AH2910" s="50"/>
      <c r="AI2910" s="50"/>
      <c r="AJ2910" s="50"/>
      <c r="AK2910" s="50"/>
      <c r="AL2910" s="50"/>
      <c r="AM2910" s="50"/>
      <c r="AN2910" s="50"/>
      <c r="AO2910" s="50"/>
      <c r="AP2910" s="50"/>
      <c r="AQ2910" s="50"/>
      <c r="AR2910" s="50"/>
      <c r="AS2910" s="50"/>
      <c r="AT2910" s="50"/>
      <c r="AU2910" s="50"/>
      <c r="AV2910" s="50"/>
      <c r="AW2910" s="50"/>
      <c r="AX2910" s="50"/>
      <c r="AY2910" s="50"/>
      <c r="AZ2910" s="50"/>
      <c r="BA2910" s="50"/>
      <c r="BB2910" s="50"/>
      <c r="BC2910" s="50"/>
      <c r="BD2910" s="50"/>
      <c r="BE2910" s="50"/>
      <c r="BF2910" s="50"/>
      <c r="BG2910" s="50"/>
    </row>
    <row r="2911" spans="4:59" s="51" customFormat="1" x14ac:dyDescent="0.25">
      <c r="D2911" s="228"/>
      <c r="G2911" s="224"/>
      <c r="H2911" s="225"/>
      <c r="I2911" s="225"/>
      <c r="J2911" s="225"/>
      <c r="K2911" s="225"/>
      <c r="L2911" s="225"/>
      <c r="M2911" s="225"/>
      <c r="N2911" s="225"/>
      <c r="O2911" s="225"/>
      <c r="P2911" s="225"/>
      <c r="Q2911" s="225"/>
      <c r="R2911" s="225"/>
      <c r="S2911" s="225"/>
      <c r="T2911" s="225"/>
      <c r="U2911" s="225"/>
      <c r="V2911" s="225"/>
      <c r="W2911" s="225"/>
      <c r="X2911" s="225"/>
      <c r="Y2911" s="225"/>
      <c r="Z2911" s="225"/>
      <c r="AA2911" s="225"/>
      <c r="AB2911" s="225"/>
      <c r="AC2911" s="225"/>
      <c r="AD2911" s="226"/>
      <c r="AE2911" s="226"/>
      <c r="AF2911" s="227"/>
      <c r="AG2911" s="227"/>
      <c r="AH2911" s="50"/>
      <c r="AI2911" s="50"/>
      <c r="AJ2911" s="50"/>
      <c r="AK2911" s="50"/>
      <c r="AL2911" s="50"/>
      <c r="AM2911" s="50"/>
      <c r="AN2911" s="50"/>
      <c r="AO2911" s="50"/>
      <c r="AP2911" s="50"/>
      <c r="AQ2911" s="50"/>
      <c r="AR2911" s="50"/>
      <c r="AS2911" s="50"/>
      <c r="AT2911" s="50"/>
      <c r="AU2911" s="50"/>
      <c r="AV2911" s="50"/>
      <c r="AW2911" s="50"/>
      <c r="AX2911" s="50"/>
      <c r="AY2911" s="50"/>
      <c r="AZ2911" s="50"/>
      <c r="BA2911" s="50"/>
      <c r="BB2911" s="50"/>
      <c r="BC2911" s="50"/>
      <c r="BD2911" s="50"/>
      <c r="BE2911" s="50"/>
      <c r="BF2911" s="50"/>
      <c r="BG2911" s="50"/>
    </row>
    <row r="2912" spans="4:59" s="51" customFormat="1" x14ac:dyDescent="0.25">
      <c r="D2912" s="228"/>
      <c r="G2912" s="224"/>
      <c r="H2912" s="225"/>
      <c r="I2912" s="225"/>
      <c r="J2912" s="225"/>
      <c r="K2912" s="225"/>
      <c r="L2912" s="225"/>
      <c r="M2912" s="225"/>
      <c r="N2912" s="225"/>
      <c r="O2912" s="225"/>
      <c r="P2912" s="225"/>
      <c r="Q2912" s="225"/>
      <c r="R2912" s="225"/>
      <c r="S2912" s="225"/>
      <c r="T2912" s="225"/>
      <c r="U2912" s="225"/>
      <c r="V2912" s="225"/>
      <c r="W2912" s="225"/>
      <c r="X2912" s="225"/>
      <c r="Y2912" s="225"/>
      <c r="Z2912" s="225"/>
      <c r="AA2912" s="225"/>
      <c r="AB2912" s="225"/>
      <c r="AC2912" s="225"/>
      <c r="AD2912" s="226"/>
      <c r="AE2912" s="226"/>
      <c r="AF2912" s="227"/>
      <c r="AG2912" s="227"/>
      <c r="AH2912" s="50"/>
      <c r="AI2912" s="50"/>
      <c r="AJ2912" s="50"/>
      <c r="AK2912" s="50"/>
      <c r="AL2912" s="50"/>
      <c r="AM2912" s="50"/>
      <c r="AN2912" s="50"/>
      <c r="AO2912" s="50"/>
      <c r="AP2912" s="50"/>
      <c r="AQ2912" s="50"/>
      <c r="AR2912" s="50"/>
      <c r="AS2912" s="50"/>
      <c r="AT2912" s="50"/>
      <c r="AU2912" s="50"/>
      <c r="AV2912" s="50"/>
      <c r="AW2912" s="50"/>
      <c r="AX2912" s="50"/>
      <c r="AY2912" s="50"/>
      <c r="AZ2912" s="50"/>
      <c r="BA2912" s="50"/>
      <c r="BB2912" s="50"/>
      <c r="BC2912" s="50"/>
      <c r="BD2912" s="50"/>
      <c r="BE2912" s="50"/>
      <c r="BF2912" s="50"/>
      <c r="BG2912" s="50"/>
    </row>
    <row r="2913" spans="4:59" s="51" customFormat="1" x14ac:dyDescent="0.25">
      <c r="D2913" s="228"/>
      <c r="G2913" s="224"/>
      <c r="H2913" s="225"/>
      <c r="I2913" s="225"/>
      <c r="J2913" s="225"/>
      <c r="K2913" s="225"/>
      <c r="L2913" s="225"/>
      <c r="M2913" s="225"/>
      <c r="N2913" s="225"/>
      <c r="O2913" s="225"/>
      <c r="P2913" s="225"/>
      <c r="Q2913" s="225"/>
      <c r="R2913" s="225"/>
      <c r="S2913" s="225"/>
      <c r="T2913" s="225"/>
      <c r="U2913" s="225"/>
      <c r="V2913" s="225"/>
      <c r="W2913" s="225"/>
      <c r="X2913" s="225"/>
      <c r="Y2913" s="225"/>
      <c r="Z2913" s="225"/>
      <c r="AA2913" s="225"/>
      <c r="AB2913" s="225"/>
      <c r="AC2913" s="225"/>
      <c r="AD2913" s="226"/>
      <c r="AE2913" s="226"/>
      <c r="AF2913" s="227"/>
      <c r="AG2913" s="227"/>
      <c r="AH2913" s="50"/>
      <c r="AI2913" s="50"/>
      <c r="AJ2913" s="50"/>
      <c r="AK2913" s="50"/>
      <c r="AL2913" s="50"/>
      <c r="AM2913" s="50"/>
      <c r="AN2913" s="50"/>
      <c r="AO2913" s="50"/>
      <c r="AP2913" s="50"/>
      <c r="AQ2913" s="50"/>
      <c r="AR2913" s="50"/>
      <c r="AS2913" s="50"/>
      <c r="AT2913" s="50"/>
      <c r="AU2913" s="50"/>
      <c r="AV2913" s="50"/>
      <c r="AW2913" s="50"/>
      <c r="AX2913" s="50"/>
      <c r="AY2913" s="50"/>
      <c r="AZ2913" s="50"/>
      <c r="BA2913" s="50"/>
      <c r="BB2913" s="50"/>
      <c r="BC2913" s="50"/>
      <c r="BD2913" s="50"/>
      <c r="BE2913" s="50"/>
      <c r="BF2913" s="50"/>
      <c r="BG2913" s="50"/>
    </row>
    <row r="2914" spans="4:59" s="51" customFormat="1" x14ac:dyDescent="0.25">
      <c r="D2914" s="228"/>
      <c r="G2914" s="224"/>
      <c r="H2914" s="225"/>
      <c r="I2914" s="225"/>
      <c r="J2914" s="225"/>
      <c r="K2914" s="225"/>
      <c r="L2914" s="225"/>
      <c r="M2914" s="225"/>
      <c r="N2914" s="225"/>
      <c r="O2914" s="225"/>
      <c r="P2914" s="225"/>
      <c r="Q2914" s="225"/>
      <c r="R2914" s="225"/>
      <c r="S2914" s="225"/>
      <c r="T2914" s="225"/>
      <c r="U2914" s="225"/>
      <c r="V2914" s="225"/>
      <c r="W2914" s="225"/>
      <c r="X2914" s="225"/>
      <c r="Y2914" s="225"/>
      <c r="Z2914" s="225"/>
      <c r="AA2914" s="225"/>
      <c r="AB2914" s="225"/>
      <c r="AC2914" s="225"/>
      <c r="AD2914" s="226"/>
      <c r="AE2914" s="226"/>
      <c r="AF2914" s="227"/>
      <c r="AG2914" s="227"/>
      <c r="AH2914" s="50"/>
      <c r="AI2914" s="50"/>
      <c r="AJ2914" s="50"/>
      <c r="AK2914" s="50"/>
      <c r="AL2914" s="50"/>
      <c r="AM2914" s="50"/>
      <c r="AN2914" s="50"/>
      <c r="AO2914" s="50"/>
      <c r="AP2914" s="50"/>
      <c r="AQ2914" s="50"/>
      <c r="AR2914" s="50"/>
      <c r="AS2914" s="50"/>
      <c r="AT2914" s="50"/>
      <c r="AU2914" s="50"/>
      <c r="AV2914" s="50"/>
      <c r="AW2914" s="50"/>
      <c r="AX2914" s="50"/>
      <c r="AY2914" s="50"/>
      <c r="AZ2914" s="50"/>
      <c r="BA2914" s="50"/>
      <c r="BB2914" s="50"/>
      <c r="BC2914" s="50"/>
      <c r="BD2914" s="50"/>
      <c r="BE2914" s="50"/>
      <c r="BF2914" s="50"/>
      <c r="BG2914" s="50"/>
    </row>
    <row r="2915" spans="4:59" s="51" customFormat="1" x14ac:dyDescent="0.25">
      <c r="D2915" s="228"/>
      <c r="G2915" s="224"/>
      <c r="H2915" s="225"/>
      <c r="I2915" s="225"/>
      <c r="J2915" s="225"/>
      <c r="K2915" s="225"/>
      <c r="L2915" s="225"/>
      <c r="M2915" s="225"/>
      <c r="N2915" s="225"/>
      <c r="O2915" s="225"/>
      <c r="P2915" s="225"/>
      <c r="Q2915" s="225"/>
      <c r="R2915" s="225"/>
      <c r="S2915" s="225"/>
      <c r="T2915" s="225"/>
      <c r="U2915" s="225"/>
      <c r="V2915" s="225"/>
      <c r="W2915" s="225"/>
      <c r="X2915" s="225"/>
      <c r="Y2915" s="225"/>
      <c r="Z2915" s="225"/>
      <c r="AA2915" s="225"/>
      <c r="AB2915" s="225"/>
      <c r="AC2915" s="225"/>
      <c r="AD2915" s="226"/>
      <c r="AE2915" s="226"/>
      <c r="AF2915" s="227"/>
      <c r="AG2915" s="227"/>
      <c r="AH2915" s="50"/>
      <c r="AI2915" s="50"/>
      <c r="AJ2915" s="50"/>
      <c r="AK2915" s="50"/>
      <c r="AL2915" s="50"/>
      <c r="AM2915" s="50"/>
      <c r="AN2915" s="50"/>
      <c r="AO2915" s="50"/>
      <c r="AP2915" s="50"/>
      <c r="AQ2915" s="50"/>
      <c r="AR2915" s="50"/>
      <c r="AS2915" s="50"/>
      <c r="AT2915" s="50"/>
      <c r="AU2915" s="50"/>
      <c r="AV2915" s="50"/>
      <c r="AW2915" s="50"/>
      <c r="AX2915" s="50"/>
      <c r="AY2915" s="50"/>
      <c r="AZ2915" s="50"/>
      <c r="BA2915" s="50"/>
      <c r="BB2915" s="50"/>
      <c r="BC2915" s="50"/>
      <c r="BD2915" s="50"/>
      <c r="BE2915" s="50"/>
      <c r="BF2915" s="50"/>
      <c r="BG2915" s="50"/>
    </row>
    <row r="2916" spans="4:59" s="51" customFormat="1" x14ac:dyDescent="0.25">
      <c r="D2916" s="228"/>
      <c r="G2916" s="224"/>
      <c r="H2916" s="225"/>
      <c r="I2916" s="225"/>
      <c r="J2916" s="225"/>
      <c r="K2916" s="225"/>
      <c r="L2916" s="225"/>
      <c r="M2916" s="225"/>
      <c r="N2916" s="225"/>
      <c r="O2916" s="225"/>
      <c r="P2916" s="225"/>
      <c r="Q2916" s="225"/>
      <c r="R2916" s="225"/>
      <c r="S2916" s="225"/>
      <c r="T2916" s="225"/>
      <c r="U2916" s="225"/>
      <c r="V2916" s="225"/>
      <c r="W2916" s="225"/>
      <c r="X2916" s="225"/>
      <c r="Y2916" s="225"/>
      <c r="Z2916" s="225"/>
      <c r="AA2916" s="225"/>
      <c r="AB2916" s="225"/>
      <c r="AC2916" s="225"/>
      <c r="AD2916" s="226"/>
      <c r="AE2916" s="226"/>
      <c r="AF2916" s="227"/>
      <c r="AG2916" s="227"/>
      <c r="AH2916" s="50"/>
      <c r="AI2916" s="50"/>
      <c r="AJ2916" s="50"/>
      <c r="AK2916" s="50"/>
      <c r="AL2916" s="50"/>
      <c r="AM2916" s="50"/>
      <c r="AN2916" s="50"/>
      <c r="AO2916" s="50"/>
      <c r="AP2916" s="50"/>
      <c r="AQ2916" s="50"/>
      <c r="AR2916" s="50"/>
      <c r="AS2916" s="50"/>
      <c r="AT2916" s="50"/>
      <c r="AU2916" s="50"/>
      <c r="AV2916" s="50"/>
      <c r="AW2916" s="50"/>
      <c r="AX2916" s="50"/>
      <c r="AY2916" s="50"/>
      <c r="AZ2916" s="50"/>
      <c r="BA2916" s="50"/>
      <c r="BB2916" s="50"/>
      <c r="BC2916" s="50"/>
      <c r="BD2916" s="50"/>
      <c r="BE2916" s="50"/>
      <c r="BF2916" s="50"/>
      <c r="BG2916" s="50"/>
    </row>
    <row r="2917" spans="4:59" s="51" customFormat="1" x14ac:dyDescent="0.25">
      <c r="D2917" s="228"/>
      <c r="G2917" s="224"/>
      <c r="H2917" s="225"/>
      <c r="I2917" s="225"/>
      <c r="J2917" s="225"/>
      <c r="K2917" s="225"/>
      <c r="L2917" s="225"/>
      <c r="M2917" s="225"/>
      <c r="N2917" s="225"/>
      <c r="O2917" s="225"/>
      <c r="P2917" s="225"/>
      <c r="Q2917" s="225"/>
      <c r="R2917" s="225"/>
      <c r="S2917" s="225"/>
      <c r="T2917" s="225"/>
      <c r="U2917" s="225"/>
      <c r="V2917" s="225"/>
      <c r="W2917" s="225"/>
      <c r="X2917" s="225"/>
      <c r="Y2917" s="225"/>
      <c r="Z2917" s="225"/>
      <c r="AA2917" s="225"/>
      <c r="AB2917" s="225"/>
      <c r="AC2917" s="225"/>
      <c r="AD2917" s="226"/>
      <c r="AE2917" s="226"/>
      <c r="AF2917" s="227"/>
      <c r="AG2917" s="227"/>
      <c r="AH2917" s="50"/>
      <c r="AI2917" s="50"/>
      <c r="AJ2917" s="50"/>
      <c r="AK2917" s="50"/>
      <c r="AL2917" s="50"/>
      <c r="AM2917" s="50"/>
      <c r="AN2917" s="50"/>
      <c r="AO2917" s="50"/>
      <c r="AP2917" s="50"/>
      <c r="AQ2917" s="50"/>
      <c r="AR2917" s="50"/>
      <c r="AS2917" s="50"/>
      <c r="AT2917" s="50"/>
      <c r="AU2917" s="50"/>
      <c r="AV2917" s="50"/>
      <c r="AW2917" s="50"/>
      <c r="AX2917" s="50"/>
      <c r="AY2917" s="50"/>
      <c r="AZ2917" s="50"/>
      <c r="BA2917" s="50"/>
      <c r="BB2917" s="50"/>
      <c r="BC2917" s="50"/>
      <c r="BD2917" s="50"/>
      <c r="BE2917" s="50"/>
      <c r="BF2917" s="50"/>
      <c r="BG2917" s="50"/>
    </row>
    <row r="2918" spans="4:59" s="51" customFormat="1" x14ac:dyDescent="0.25">
      <c r="D2918" s="228"/>
      <c r="G2918" s="224"/>
      <c r="H2918" s="225"/>
      <c r="I2918" s="225"/>
      <c r="J2918" s="225"/>
      <c r="K2918" s="225"/>
      <c r="L2918" s="225"/>
      <c r="M2918" s="225"/>
      <c r="N2918" s="225"/>
      <c r="O2918" s="225"/>
      <c r="P2918" s="225"/>
      <c r="Q2918" s="225"/>
      <c r="R2918" s="225"/>
      <c r="S2918" s="225"/>
      <c r="T2918" s="225"/>
      <c r="U2918" s="225"/>
      <c r="V2918" s="225"/>
      <c r="W2918" s="225"/>
      <c r="X2918" s="225"/>
      <c r="Y2918" s="225"/>
      <c r="Z2918" s="225"/>
      <c r="AA2918" s="225"/>
      <c r="AB2918" s="225"/>
      <c r="AC2918" s="225"/>
      <c r="AD2918" s="226"/>
      <c r="AE2918" s="226"/>
      <c r="AF2918" s="227"/>
      <c r="AG2918" s="227"/>
      <c r="AH2918" s="50"/>
      <c r="AI2918" s="50"/>
      <c r="AJ2918" s="50"/>
      <c r="AK2918" s="50"/>
      <c r="AL2918" s="50"/>
      <c r="AM2918" s="50"/>
      <c r="AN2918" s="50"/>
      <c r="AO2918" s="50"/>
      <c r="AP2918" s="50"/>
      <c r="AQ2918" s="50"/>
      <c r="AR2918" s="50"/>
      <c r="AS2918" s="50"/>
      <c r="AT2918" s="50"/>
      <c r="AU2918" s="50"/>
      <c r="AV2918" s="50"/>
      <c r="AW2918" s="50"/>
      <c r="AX2918" s="50"/>
      <c r="AY2918" s="50"/>
      <c r="AZ2918" s="50"/>
      <c r="BA2918" s="50"/>
      <c r="BB2918" s="50"/>
      <c r="BC2918" s="50"/>
      <c r="BD2918" s="50"/>
      <c r="BE2918" s="50"/>
      <c r="BF2918" s="50"/>
      <c r="BG2918" s="50"/>
    </row>
    <row r="2919" spans="4:59" s="51" customFormat="1" x14ac:dyDescent="0.25">
      <c r="D2919" s="228"/>
      <c r="G2919" s="224"/>
      <c r="H2919" s="225"/>
      <c r="I2919" s="225"/>
      <c r="J2919" s="225"/>
      <c r="K2919" s="225"/>
      <c r="L2919" s="225"/>
      <c r="M2919" s="225"/>
      <c r="N2919" s="225"/>
      <c r="O2919" s="225"/>
      <c r="P2919" s="225"/>
      <c r="Q2919" s="225"/>
      <c r="R2919" s="225"/>
      <c r="S2919" s="225"/>
      <c r="T2919" s="225"/>
      <c r="U2919" s="225"/>
      <c r="V2919" s="225"/>
      <c r="W2919" s="225"/>
      <c r="X2919" s="225"/>
      <c r="Y2919" s="225"/>
      <c r="Z2919" s="225"/>
      <c r="AA2919" s="225"/>
      <c r="AB2919" s="225"/>
      <c r="AC2919" s="225"/>
      <c r="AD2919" s="226"/>
      <c r="AE2919" s="226"/>
      <c r="AF2919" s="227"/>
      <c r="AG2919" s="227"/>
      <c r="AH2919" s="50"/>
      <c r="AI2919" s="50"/>
      <c r="AJ2919" s="50"/>
      <c r="AK2919" s="50"/>
      <c r="AL2919" s="50"/>
      <c r="AM2919" s="50"/>
      <c r="AN2919" s="50"/>
      <c r="AO2919" s="50"/>
      <c r="AP2919" s="50"/>
      <c r="AQ2919" s="50"/>
      <c r="AR2919" s="50"/>
      <c r="AS2919" s="50"/>
      <c r="AT2919" s="50"/>
      <c r="AU2919" s="50"/>
      <c r="AV2919" s="50"/>
      <c r="AW2919" s="50"/>
      <c r="AX2919" s="50"/>
      <c r="AY2919" s="50"/>
      <c r="AZ2919" s="50"/>
      <c r="BA2919" s="50"/>
      <c r="BB2919" s="50"/>
      <c r="BC2919" s="50"/>
      <c r="BD2919" s="50"/>
      <c r="BE2919" s="50"/>
      <c r="BF2919" s="50"/>
      <c r="BG2919" s="50"/>
    </row>
    <row r="2920" spans="4:59" s="51" customFormat="1" x14ac:dyDescent="0.25">
      <c r="D2920" s="228"/>
      <c r="G2920" s="224"/>
      <c r="H2920" s="225"/>
      <c r="I2920" s="225"/>
      <c r="J2920" s="225"/>
      <c r="K2920" s="225"/>
      <c r="L2920" s="225"/>
      <c r="M2920" s="225"/>
      <c r="N2920" s="225"/>
      <c r="O2920" s="225"/>
      <c r="P2920" s="225"/>
      <c r="Q2920" s="225"/>
      <c r="R2920" s="225"/>
      <c r="S2920" s="225"/>
      <c r="T2920" s="225"/>
      <c r="U2920" s="225"/>
      <c r="V2920" s="225"/>
      <c r="W2920" s="225"/>
      <c r="X2920" s="225"/>
      <c r="Y2920" s="225"/>
      <c r="Z2920" s="225"/>
      <c r="AA2920" s="225"/>
      <c r="AB2920" s="225"/>
      <c r="AC2920" s="225"/>
      <c r="AD2920" s="226"/>
      <c r="AE2920" s="226"/>
      <c r="AF2920" s="227"/>
      <c r="AG2920" s="227"/>
      <c r="AH2920" s="50"/>
      <c r="AI2920" s="50"/>
      <c r="AJ2920" s="50"/>
      <c r="AK2920" s="50"/>
      <c r="AL2920" s="50"/>
      <c r="AM2920" s="50"/>
      <c r="AN2920" s="50"/>
      <c r="AO2920" s="50"/>
      <c r="AP2920" s="50"/>
      <c r="AQ2920" s="50"/>
      <c r="AR2920" s="50"/>
      <c r="AS2920" s="50"/>
      <c r="AT2920" s="50"/>
      <c r="AU2920" s="50"/>
      <c r="AV2920" s="50"/>
      <c r="AW2920" s="50"/>
      <c r="AX2920" s="50"/>
      <c r="AY2920" s="50"/>
      <c r="AZ2920" s="50"/>
      <c r="BA2920" s="50"/>
      <c r="BB2920" s="50"/>
      <c r="BC2920" s="50"/>
      <c r="BD2920" s="50"/>
      <c r="BE2920" s="50"/>
      <c r="BF2920" s="50"/>
      <c r="BG2920" s="50"/>
    </row>
    <row r="2921" spans="4:59" s="51" customFormat="1" x14ac:dyDescent="0.25">
      <c r="D2921" s="228"/>
      <c r="G2921" s="224"/>
      <c r="H2921" s="225"/>
      <c r="I2921" s="225"/>
      <c r="J2921" s="225"/>
      <c r="K2921" s="225"/>
      <c r="L2921" s="225"/>
      <c r="M2921" s="225"/>
      <c r="N2921" s="225"/>
      <c r="O2921" s="225"/>
      <c r="P2921" s="225"/>
      <c r="Q2921" s="225"/>
      <c r="R2921" s="225"/>
      <c r="S2921" s="225"/>
      <c r="T2921" s="225"/>
      <c r="U2921" s="225"/>
      <c r="V2921" s="225"/>
      <c r="W2921" s="225"/>
      <c r="X2921" s="225"/>
      <c r="Y2921" s="225"/>
      <c r="Z2921" s="225"/>
      <c r="AA2921" s="225"/>
      <c r="AB2921" s="225"/>
      <c r="AC2921" s="225"/>
      <c r="AD2921" s="226"/>
      <c r="AE2921" s="226"/>
      <c r="AF2921" s="227"/>
      <c r="AG2921" s="227"/>
      <c r="AH2921" s="50"/>
      <c r="AI2921" s="50"/>
      <c r="AJ2921" s="50"/>
      <c r="AK2921" s="50"/>
      <c r="AL2921" s="50"/>
      <c r="AM2921" s="50"/>
      <c r="AN2921" s="50"/>
      <c r="AO2921" s="50"/>
      <c r="AP2921" s="50"/>
      <c r="AQ2921" s="50"/>
      <c r="AR2921" s="50"/>
      <c r="AS2921" s="50"/>
      <c r="AT2921" s="50"/>
      <c r="AU2921" s="50"/>
      <c r="AV2921" s="50"/>
      <c r="AW2921" s="50"/>
      <c r="AX2921" s="50"/>
      <c r="AY2921" s="50"/>
      <c r="AZ2921" s="50"/>
      <c r="BA2921" s="50"/>
      <c r="BB2921" s="50"/>
      <c r="BC2921" s="50"/>
      <c r="BD2921" s="50"/>
      <c r="BE2921" s="50"/>
      <c r="BF2921" s="50"/>
      <c r="BG2921" s="50"/>
    </row>
    <row r="2922" spans="4:59" s="51" customFormat="1" x14ac:dyDescent="0.25">
      <c r="D2922" s="228"/>
      <c r="G2922" s="224"/>
      <c r="H2922" s="225"/>
      <c r="I2922" s="225"/>
      <c r="J2922" s="225"/>
      <c r="K2922" s="225"/>
      <c r="L2922" s="225"/>
      <c r="M2922" s="225"/>
      <c r="N2922" s="225"/>
      <c r="O2922" s="225"/>
      <c r="P2922" s="225"/>
      <c r="Q2922" s="225"/>
      <c r="R2922" s="225"/>
      <c r="S2922" s="225"/>
      <c r="T2922" s="225"/>
      <c r="U2922" s="225"/>
      <c r="V2922" s="225"/>
      <c r="W2922" s="225"/>
      <c r="X2922" s="225"/>
      <c r="Y2922" s="225"/>
      <c r="Z2922" s="225"/>
      <c r="AA2922" s="225"/>
      <c r="AB2922" s="225"/>
      <c r="AC2922" s="225"/>
      <c r="AD2922" s="226"/>
      <c r="AE2922" s="226"/>
      <c r="AF2922" s="227"/>
      <c r="AG2922" s="227"/>
      <c r="AH2922" s="50"/>
      <c r="AI2922" s="50"/>
      <c r="AJ2922" s="50"/>
      <c r="AK2922" s="50"/>
      <c r="AL2922" s="50"/>
      <c r="AM2922" s="50"/>
      <c r="AN2922" s="50"/>
      <c r="AO2922" s="50"/>
      <c r="AP2922" s="50"/>
      <c r="AQ2922" s="50"/>
      <c r="AR2922" s="50"/>
      <c r="AS2922" s="50"/>
      <c r="AT2922" s="50"/>
      <c r="AU2922" s="50"/>
      <c r="AV2922" s="50"/>
      <c r="AW2922" s="50"/>
      <c r="AX2922" s="50"/>
      <c r="AY2922" s="50"/>
      <c r="AZ2922" s="50"/>
      <c r="BA2922" s="50"/>
      <c r="BB2922" s="50"/>
      <c r="BC2922" s="50"/>
      <c r="BD2922" s="50"/>
      <c r="BE2922" s="50"/>
      <c r="BF2922" s="50"/>
      <c r="BG2922" s="50"/>
    </row>
    <row r="2923" spans="4:59" s="51" customFormat="1" x14ac:dyDescent="0.25">
      <c r="D2923" s="228"/>
      <c r="G2923" s="224"/>
      <c r="H2923" s="225"/>
      <c r="I2923" s="225"/>
      <c r="J2923" s="225"/>
      <c r="K2923" s="225"/>
      <c r="L2923" s="225"/>
      <c r="M2923" s="225"/>
      <c r="N2923" s="225"/>
      <c r="O2923" s="225"/>
      <c r="P2923" s="225"/>
      <c r="Q2923" s="225"/>
      <c r="R2923" s="225"/>
      <c r="S2923" s="225"/>
      <c r="T2923" s="225"/>
      <c r="U2923" s="225"/>
      <c r="V2923" s="225"/>
      <c r="W2923" s="225"/>
      <c r="X2923" s="225"/>
      <c r="Y2923" s="225"/>
      <c r="Z2923" s="225"/>
      <c r="AA2923" s="225"/>
      <c r="AB2923" s="225"/>
      <c r="AC2923" s="225"/>
      <c r="AD2923" s="226"/>
      <c r="AE2923" s="226"/>
      <c r="AF2923" s="227"/>
      <c r="AG2923" s="227"/>
      <c r="AH2923" s="50"/>
      <c r="AI2923" s="50"/>
      <c r="AJ2923" s="50"/>
      <c r="AK2923" s="50"/>
      <c r="AL2923" s="50"/>
      <c r="AM2923" s="50"/>
      <c r="AN2923" s="50"/>
      <c r="AO2923" s="50"/>
      <c r="AP2923" s="50"/>
      <c r="AQ2923" s="50"/>
      <c r="AR2923" s="50"/>
      <c r="AS2923" s="50"/>
      <c r="AT2923" s="50"/>
      <c r="AU2923" s="50"/>
      <c r="AV2923" s="50"/>
      <c r="AW2923" s="50"/>
      <c r="AX2923" s="50"/>
      <c r="AY2923" s="50"/>
      <c r="AZ2923" s="50"/>
      <c r="BA2923" s="50"/>
      <c r="BB2923" s="50"/>
      <c r="BC2923" s="50"/>
      <c r="BD2923" s="50"/>
      <c r="BE2923" s="50"/>
      <c r="BF2923" s="50"/>
      <c r="BG2923" s="50"/>
    </row>
    <row r="2924" spans="4:59" s="51" customFormat="1" x14ac:dyDescent="0.25">
      <c r="D2924" s="228"/>
      <c r="G2924" s="224"/>
      <c r="H2924" s="225"/>
      <c r="I2924" s="225"/>
      <c r="J2924" s="225"/>
      <c r="K2924" s="225"/>
      <c r="L2924" s="225"/>
      <c r="M2924" s="225"/>
      <c r="N2924" s="225"/>
      <c r="O2924" s="225"/>
      <c r="P2924" s="225"/>
      <c r="Q2924" s="225"/>
      <c r="R2924" s="225"/>
      <c r="S2924" s="225"/>
      <c r="T2924" s="225"/>
      <c r="U2924" s="225"/>
      <c r="V2924" s="225"/>
      <c r="W2924" s="225"/>
      <c r="X2924" s="225"/>
      <c r="Y2924" s="225"/>
      <c r="Z2924" s="225"/>
      <c r="AA2924" s="225"/>
      <c r="AB2924" s="225"/>
      <c r="AC2924" s="225"/>
      <c r="AD2924" s="226"/>
      <c r="AE2924" s="226"/>
      <c r="AF2924" s="227"/>
      <c r="AG2924" s="227"/>
      <c r="AH2924" s="50"/>
      <c r="AI2924" s="50"/>
      <c r="AJ2924" s="50"/>
      <c r="AK2924" s="50"/>
      <c r="AL2924" s="50"/>
      <c r="AM2924" s="50"/>
      <c r="AN2924" s="50"/>
      <c r="AO2924" s="50"/>
      <c r="AP2924" s="50"/>
      <c r="AQ2924" s="50"/>
      <c r="AR2924" s="50"/>
      <c r="AS2924" s="50"/>
      <c r="AT2924" s="50"/>
      <c r="AU2924" s="50"/>
      <c r="AV2924" s="50"/>
      <c r="AW2924" s="50"/>
      <c r="AX2924" s="50"/>
      <c r="AY2924" s="50"/>
      <c r="AZ2924" s="50"/>
      <c r="BA2924" s="50"/>
      <c r="BB2924" s="50"/>
      <c r="BC2924" s="50"/>
      <c r="BD2924" s="50"/>
      <c r="BE2924" s="50"/>
      <c r="BF2924" s="50"/>
      <c r="BG2924" s="50"/>
    </row>
    <row r="2925" spans="4:59" s="51" customFormat="1" x14ac:dyDescent="0.25">
      <c r="D2925" s="228"/>
      <c r="G2925" s="224"/>
      <c r="H2925" s="225"/>
      <c r="I2925" s="225"/>
      <c r="J2925" s="225"/>
      <c r="K2925" s="225"/>
      <c r="L2925" s="225"/>
      <c r="M2925" s="225"/>
      <c r="N2925" s="225"/>
      <c r="O2925" s="225"/>
      <c r="P2925" s="225"/>
      <c r="Q2925" s="225"/>
      <c r="R2925" s="225"/>
      <c r="S2925" s="225"/>
      <c r="T2925" s="225"/>
      <c r="U2925" s="225"/>
      <c r="V2925" s="225"/>
      <c r="W2925" s="225"/>
      <c r="X2925" s="225"/>
      <c r="Y2925" s="225"/>
      <c r="Z2925" s="225"/>
      <c r="AA2925" s="225"/>
      <c r="AB2925" s="225"/>
      <c r="AC2925" s="225"/>
      <c r="AD2925" s="226"/>
      <c r="AE2925" s="226"/>
      <c r="AF2925" s="227"/>
      <c r="AG2925" s="227"/>
      <c r="AH2925" s="50"/>
      <c r="AI2925" s="50"/>
      <c r="AJ2925" s="50"/>
      <c r="AK2925" s="50"/>
      <c r="AL2925" s="50"/>
      <c r="AM2925" s="50"/>
      <c r="AN2925" s="50"/>
      <c r="AO2925" s="50"/>
      <c r="AP2925" s="50"/>
      <c r="AQ2925" s="50"/>
      <c r="AR2925" s="50"/>
      <c r="AS2925" s="50"/>
      <c r="AT2925" s="50"/>
      <c r="AU2925" s="50"/>
      <c r="AV2925" s="50"/>
      <c r="AW2925" s="50"/>
      <c r="AX2925" s="50"/>
      <c r="AY2925" s="50"/>
      <c r="AZ2925" s="50"/>
      <c r="BA2925" s="50"/>
      <c r="BB2925" s="50"/>
      <c r="BC2925" s="50"/>
      <c r="BD2925" s="50"/>
      <c r="BE2925" s="50"/>
      <c r="BF2925" s="50"/>
      <c r="BG2925" s="50"/>
    </row>
    <row r="2926" spans="4:59" s="51" customFormat="1" x14ac:dyDescent="0.25">
      <c r="D2926" s="228"/>
      <c r="G2926" s="224"/>
      <c r="H2926" s="225"/>
      <c r="I2926" s="225"/>
      <c r="J2926" s="225"/>
      <c r="K2926" s="225"/>
      <c r="L2926" s="225"/>
      <c r="M2926" s="225"/>
      <c r="N2926" s="225"/>
      <c r="O2926" s="225"/>
      <c r="P2926" s="225"/>
      <c r="Q2926" s="225"/>
      <c r="R2926" s="225"/>
      <c r="S2926" s="225"/>
      <c r="T2926" s="225"/>
      <c r="U2926" s="225"/>
      <c r="V2926" s="225"/>
      <c r="W2926" s="225"/>
      <c r="X2926" s="225"/>
      <c r="Y2926" s="225"/>
      <c r="Z2926" s="225"/>
      <c r="AA2926" s="225"/>
      <c r="AB2926" s="225"/>
      <c r="AC2926" s="225"/>
      <c r="AD2926" s="226"/>
      <c r="AE2926" s="226"/>
      <c r="AF2926" s="227"/>
      <c r="AG2926" s="227"/>
      <c r="AH2926" s="50"/>
      <c r="AI2926" s="50"/>
      <c r="AJ2926" s="50"/>
      <c r="AK2926" s="50"/>
      <c r="AL2926" s="50"/>
      <c r="AM2926" s="50"/>
      <c r="AN2926" s="50"/>
      <c r="AO2926" s="50"/>
      <c r="AP2926" s="50"/>
      <c r="AQ2926" s="50"/>
      <c r="AR2926" s="50"/>
      <c r="AS2926" s="50"/>
      <c r="AT2926" s="50"/>
      <c r="AU2926" s="50"/>
      <c r="AV2926" s="50"/>
      <c r="AW2926" s="50"/>
      <c r="AX2926" s="50"/>
      <c r="AY2926" s="50"/>
      <c r="AZ2926" s="50"/>
      <c r="BA2926" s="50"/>
      <c r="BB2926" s="50"/>
      <c r="BC2926" s="50"/>
      <c r="BD2926" s="50"/>
      <c r="BE2926" s="50"/>
      <c r="BF2926" s="50"/>
      <c r="BG2926" s="50"/>
    </row>
    <row r="2927" spans="4:59" s="51" customFormat="1" x14ac:dyDescent="0.25">
      <c r="D2927" s="228"/>
      <c r="G2927" s="224"/>
      <c r="H2927" s="225"/>
      <c r="I2927" s="225"/>
      <c r="J2927" s="225"/>
      <c r="K2927" s="225"/>
      <c r="L2927" s="225"/>
      <c r="M2927" s="225"/>
      <c r="N2927" s="225"/>
      <c r="O2927" s="225"/>
      <c r="P2927" s="225"/>
      <c r="Q2927" s="225"/>
      <c r="R2927" s="225"/>
      <c r="S2927" s="225"/>
      <c r="T2927" s="225"/>
      <c r="U2927" s="225"/>
      <c r="V2927" s="225"/>
      <c r="W2927" s="225"/>
      <c r="X2927" s="225"/>
      <c r="Y2927" s="225"/>
      <c r="Z2927" s="225"/>
      <c r="AA2927" s="225"/>
      <c r="AB2927" s="225"/>
      <c r="AC2927" s="225"/>
      <c r="AD2927" s="226"/>
      <c r="AE2927" s="226"/>
      <c r="AF2927" s="227"/>
      <c r="AG2927" s="227"/>
      <c r="AH2927" s="50"/>
      <c r="AI2927" s="50"/>
      <c r="AJ2927" s="50"/>
      <c r="AK2927" s="50"/>
      <c r="AL2927" s="50"/>
      <c r="AM2927" s="50"/>
      <c r="AN2927" s="50"/>
      <c r="AO2927" s="50"/>
      <c r="AP2927" s="50"/>
      <c r="AQ2927" s="50"/>
      <c r="AR2927" s="50"/>
      <c r="AS2927" s="50"/>
      <c r="AT2927" s="50"/>
      <c r="AU2927" s="50"/>
      <c r="AV2927" s="50"/>
      <c r="AW2927" s="50"/>
      <c r="AX2927" s="50"/>
      <c r="AY2927" s="50"/>
      <c r="AZ2927" s="50"/>
      <c r="BA2927" s="50"/>
      <c r="BB2927" s="50"/>
      <c r="BC2927" s="50"/>
      <c r="BD2927" s="50"/>
      <c r="BE2927" s="50"/>
      <c r="BF2927" s="50"/>
      <c r="BG2927" s="50"/>
    </row>
    <row r="2928" spans="4:59" s="51" customFormat="1" x14ac:dyDescent="0.25">
      <c r="D2928" s="228"/>
      <c r="G2928" s="224"/>
      <c r="H2928" s="225"/>
      <c r="I2928" s="225"/>
      <c r="J2928" s="225"/>
      <c r="K2928" s="225"/>
      <c r="L2928" s="225"/>
      <c r="M2928" s="225"/>
      <c r="N2928" s="225"/>
      <c r="O2928" s="225"/>
      <c r="P2928" s="225"/>
      <c r="Q2928" s="225"/>
      <c r="R2928" s="225"/>
      <c r="S2928" s="225"/>
      <c r="T2928" s="225"/>
      <c r="U2928" s="225"/>
      <c r="V2928" s="225"/>
      <c r="W2928" s="225"/>
      <c r="X2928" s="225"/>
      <c r="Y2928" s="225"/>
      <c r="Z2928" s="225"/>
      <c r="AA2928" s="225"/>
      <c r="AB2928" s="225"/>
      <c r="AC2928" s="225"/>
      <c r="AD2928" s="226"/>
      <c r="AE2928" s="226"/>
      <c r="AF2928" s="227"/>
      <c r="AG2928" s="227"/>
      <c r="AH2928" s="50"/>
      <c r="AI2928" s="50"/>
      <c r="AJ2928" s="50"/>
      <c r="AK2928" s="50"/>
      <c r="AL2928" s="50"/>
      <c r="AM2928" s="50"/>
      <c r="AN2928" s="50"/>
      <c r="AO2928" s="50"/>
      <c r="AP2928" s="50"/>
      <c r="AQ2928" s="50"/>
      <c r="AR2928" s="50"/>
      <c r="AS2928" s="50"/>
      <c r="AT2928" s="50"/>
      <c r="AU2928" s="50"/>
      <c r="AV2928" s="50"/>
      <c r="AW2928" s="50"/>
      <c r="AX2928" s="50"/>
      <c r="AY2928" s="50"/>
      <c r="AZ2928" s="50"/>
      <c r="BA2928" s="50"/>
      <c r="BB2928" s="50"/>
      <c r="BC2928" s="50"/>
      <c r="BD2928" s="50"/>
      <c r="BE2928" s="50"/>
      <c r="BF2928" s="50"/>
      <c r="BG2928" s="50"/>
    </row>
    <row r="2929" spans="4:59" s="51" customFormat="1" x14ac:dyDescent="0.25">
      <c r="D2929" s="228"/>
      <c r="G2929" s="224"/>
      <c r="H2929" s="225"/>
      <c r="I2929" s="225"/>
      <c r="J2929" s="225"/>
      <c r="K2929" s="225"/>
      <c r="L2929" s="225"/>
      <c r="M2929" s="225"/>
      <c r="N2929" s="225"/>
      <c r="O2929" s="225"/>
      <c r="P2929" s="225"/>
      <c r="Q2929" s="225"/>
      <c r="R2929" s="225"/>
      <c r="S2929" s="225"/>
      <c r="T2929" s="225"/>
      <c r="U2929" s="225"/>
      <c r="V2929" s="225"/>
      <c r="W2929" s="225"/>
      <c r="X2929" s="225"/>
      <c r="Y2929" s="225"/>
      <c r="Z2929" s="225"/>
      <c r="AA2929" s="225"/>
      <c r="AB2929" s="225"/>
      <c r="AC2929" s="225"/>
      <c r="AD2929" s="226"/>
      <c r="AE2929" s="226"/>
      <c r="AF2929" s="227"/>
      <c r="AG2929" s="227"/>
      <c r="AH2929" s="50"/>
      <c r="AI2929" s="50"/>
      <c r="AJ2929" s="50"/>
      <c r="AK2929" s="50"/>
      <c r="AL2929" s="50"/>
      <c r="AM2929" s="50"/>
      <c r="AN2929" s="50"/>
      <c r="AO2929" s="50"/>
      <c r="AP2929" s="50"/>
      <c r="AQ2929" s="50"/>
      <c r="AR2929" s="50"/>
      <c r="AS2929" s="50"/>
      <c r="AT2929" s="50"/>
      <c r="AU2929" s="50"/>
      <c r="AV2929" s="50"/>
      <c r="AW2929" s="50"/>
      <c r="AX2929" s="50"/>
      <c r="AY2929" s="50"/>
      <c r="AZ2929" s="50"/>
      <c r="BA2929" s="50"/>
      <c r="BB2929" s="50"/>
      <c r="BC2929" s="50"/>
      <c r="BD2929" s="50"/>
      <c r="BE2929" s="50"/>
      <c r="BF2929" s="50"/>
      <c r="BG2929" s="50"/>
    </row>
    <row r="2930" spans="4:59" s="51" customFormat="1" x14ac:dyDescent="0.25">
      <c r="D2930" s="228"/>
      <c r="G2930" s="224"/>
      <c r="H2930" s="225"/>
      <c r="I2930" s="225"/>
      <c r="J2930" s="225"/>
      <c r="K2930" s="225"/>
      <c r="L2930" s="225"/>
      <c r="M2930" s="225"/>
      <c r="N2930" s="225"/>
      <c r="O2930" s="225"/>
      <c r="P2930" s="225"/>
      <c r="Q2930" s="225"/>
      <c r="R2930" s="225"/>
      <c r="S2930" s="225"/>
      <c r="T2930" s="225"/>
      <c r="U2930" s="225"/>
      <c r="V2930" s="225"/>
      <c r="W2930" s="225"/>
      <c r="X2930" s="225"/>
      <c r="Y2930" s="225"/>
      <c r="Z2930" s="225"/>
      <c r="AA2930" s="225"/>
      <c r="AB2930" s="225"/>
      <c r="AC2930" s="225"/>
      <c r="AD2930" s="226"/>
      <c r="AE2930" s="226"/>
      <c r="AF2930" s="227"/>
      <c r="AG2930" s="227"/>
      <c r="AH2930" s="50"/>
      <c r="AI2930" s="50"/>
      <c r="AJ2930" s="50"/>
      <c r="AK2930" s="50"/>
      <c r="AL2930" s="50"/>
      <c r="AM2930" s="50"/>
      <c r="AN2930" s="50"/>
      <c r="AO2930" s="50"/>
      <c r="AP2930" s="50"/>
      <c r="AQ2930" s="50"/>
      <c r="AR2930" s="50"/>
      <c r="AS2930" s="50"/>
      <c r="AT2930" s="50"/>
      <c r="AU2930" s="50"/>
      <c r="AV2930" s="50"/>
      <c r="AW2930" s="50"/>
      <c r="AX2930" s="50"/>
      <c r="AY2930" s="50"/>
      <c r="AZ2930" s="50"/>
      <c r="BA2930" s="50"/>
      <c r="BB2930" s="50"/>
      <c r="BC2930" s="50"/>
      <c r="BD2930" s="50"/>
      <c r="BE2930" s="50"/>
      <c r="BF2930" s="50"/>
      <c r="BG2930" s="50"/>
    </row>
    <row r="2931" spans="4:59" s="51" customFormat="1" x14ac:dyDescent="0.25">
      <c r="D2931" s="228"/>
      <c r="G2931" s="224"/>
      <c r="H2931" s="225"/>
      <c r="I2931" s="225"/>
      <c r="J2931" s="225"/>
      <c r="K2931" s="225"/>
      <c r="L2931" s="225"/>
      <c r="M2931" s="225"/>
      <c r="N2931" s="225"/>
      <c r="O2931" s="225"/>
      <c r="P2931" s="225"/>
      <c r="Q2931" s="225"/>
      <c r="R2931" s="225"/>
      <c r="S2931" s="225"/>
      <c r="T2931" s="225"/>
      <c r="U2931" s="225"/>
      <c r="V2931" s="225"/>
      <c r="W2931" s="225"/>
      <c r="X2931" s="225"/>
      <c r="Y2931" s="225"/>
      <c r="Z2931" s="225"/>
      <c r="AA2931" s="225"/>
      <c r="AB2931" s="225"/>
      <c r="AC2931" s="225"/>
      <c r="AD2931" s="226"/>
      <c r="AE2931" s="226"/>
      <c r="AF2931" s="227"/>
      <c r="AG2931" s="227"/>
      <c r="AH2931" s="50"/>
      <c r="AI2931" s="50"/>
      <c r="AJ2931" s="50"/>
      <c r="AK2931" s="50"/>
      <c r="AL2931" s="50"/>
      <c r="AM2931" s="50"/>
      <c r="AN2931" s="50"/>
      <c r="AO2931" s="50"/>
      <c r="AP2931" s="50"/>
      <c r="AQ2931" s="50"/>
      <c r="AR2931" s="50"/>
      <c r="AS2931" s="50"/>
      <c r="AT2931" s="50"/>
      <c r="AU2931" s="50"/>
      <c r="AV2931" s="50"/>
      <c r="AW2931" s="50"/>
      <c r="AX2931" s="50"/>
      <c r="AY2931" s="50"/>
      <c r="AZ2931" s="50"/>
      <c r="BA2931" s="50"/>
      <c r="BB2931" s="50"/>
      <c r="BC2931" s="50"/>
      <c r="BD2931" s="50"/>
      <c r="BE2931" s="50"/>
      <c r="BF2931" s="50"/>
      <c r="BG2931" s="50"/>
    </row>
    <row r="2932" spans="4:59" s="51" customFormat="1" x14ac:dyDescent="0.25">
      <c r="D2932" s="228"/>
      <c r="G2932" s="224"/>
      <c r="H2932" s="225"/>
      <c r="I2932" s="225"/>
      <c r="J2932" s="225"/>
      <c r="K2932" s="225"/>
      <c r="L2932" s="225"/>
      <c r="M2932" s="225"/>
      <c r="N2932" s="225"/>
      <c r="O2932" s="225"/>
      <c r="P2932" s="225"/>
      <c r="Q2932" s="225"/>
      <c r="R2932" s="225"/>
      <c r="S2932" s="225"/>
      <c r="T2932" s="225"/>
      <c r="U2932" s="225"/>
      <c r="V2932" s="225"/>
      <c r="W2932" s="225"/>
      <c r="X2932" s="225"/>
      <c r="Y2932" s="225"/>
      <c r="Z2932" s="225"/>
      <c r="AA2932" s="225"/>
      <c r="AB2932" s="225"/>
      <c r="AC2932" s="225"/>
      <c r="AD2932" s="226"/>
      <c r="AE2932" s="226"/>
      <c r="AF2932" s="227"/>
      <c r="AG2932" s="227"/>
      <c r="AH2932" s="50"/>
      <c r="AI2932" s="50"/>
      <c r="AJ2932" s="50"/>
      <c r="AK2932" s="50"/>
      <c r="AL2932" s="50"/>
      <c r="AM2932" s="50"/>
      <c r="AN2932" s="50"/>
      <c r="AO2932" s="50"/>
      <c r="AP2932" s="50"/>
      <c r="AQ2932" s="50"/>
      <c r="AR2932" s="50"/>
      <c r="AS2932" s="50"/>
      <c r="AT2932" s="50"/>
      <c r="AU2932" s="50"/>
      <c r="AV2932" s="50"/>
      <c r="AW2932" s="50"/>
      <c r="AX2932" s="50"/>
      <c r="AY2932" s="50"/>
      <c r="AZ2932" s="50"/>
      <c r="BA2932" s="50"/>
      <c r="BB2932" s="50"/>
      <c r="BC2932" s="50"/>
      <c r="BD2932" s="50"/>
      <c r="BE2932" s="50"/>
      <c r="BF2932" s="50"/>
      <c r="BG2932" s="50"/>
    </row>
    <row r="2933" spans="4:59" s="51" customFormat="1" x14ac:dyDescent="0.25">
      <c r="D2933" s="228"/>
      <c r="G2933" s="224"/>
      <c r="H2933" s="225"/>
      <c r="I2933" s="225"/>
      <c r="J2933" s="225"/>
      <c r="K2933" s="225"/>
      <c r="L2933" s="225"/>
      <c r="M2933" s="225"/>
      <c r="N2933" s="225"/>
      <c r="O2933" s="225"/>
      <c r="P2933" s="225"/>
      <c r="Q2933" s="225"/>
      <c r="R2933" s="225"/>
      <c r="S2933" s="225"/>
      <c r="T2933" s="225"/>
      <c r="U2933" s="225"/>
      <c r="V2933" s="225"/>
      <c r="W2933" s="225"/>
      <c r="X2933" s="225"/>
      <c r="Y2933" s="225"/>
      <c r="Z2933" s="225"/>
      <c r="AA2933" s="225"/>
      <c r="AB2933" s="225"/>
      <c r="AC2933" s="225"/>
      <c r="AD2933" s="226"/>
      <c r="AE2933" s="226"/>
      <c r="AF2933" s="227"/>
      <c r="AG2933" s="227"/>
      <c r="AH2933" s="50"/>
      <c r="AI2933" s="50"/>
      <c r="AJ2933" s="50"/>
      <c r="AK2933" s="50"/>
      <c r="AL2933" s="50"/>
      <c r="AM2933" s="50"/>
      <c r="AN2933" s="50"/>
      <c r="AO2933" s="50"/>
      <c r="AP2933" s="50"/>
      <c r="AQ2933" s="50"/>
      <c r="AR2933" s="50"/>
      <c r="AS2933" s="50"/>
      <c r="AT2933" s="50"/>
      <c r="AU2933" s="50"/>
      <c r="AV2933" s="50"/>
      <c r="AW2933" s="50"/>
      <c r="AX2933" s="50"/>
      <c r="AY2933" s="50"/>
      <c r="AZ2933" s="50"/>
      <c r="BA2933" s="50"/>
      <c r="BB2933" s="50"/>
      <c r="BC2933" s="50"/>
      <c r="BD2933" s="50"/>
      <c r="BE2933" s="50"/>
      <c r="BF2933" s="50"/>
      <c r="BG2933" s="50"/>
    </row>
    <row r="2934" spans="4:59" s="51" customFormat="1" x14ac:dyDescent="0.25">
      <c r="D2934" s="228"/>
      <c r="G2934" s="224"/>
      <c r="H2934" s="225"/>
      <c r="I2934" s="225"/>
      <c r="J2934" s="225"/>
      <c r="K2934" s="225"/>
      <c r="L2934" s="225"/>
      <c r="M2934" s="225"/>
      <c r="N2934" s="225"/>
      <c r="O2934" s="225"/>
      <c r="P2934" s="225"/>
      <c r="Q2934" s="225"/>
      <c r="R2934" s="225"/>
      <c r="S2934" s="225"/>
      <c r="T2934" s="225"/>
      <c r="U2934" s="225"/>
      <c r="V2934" s="225"/>
      <c r="W2934" s="225"/>
      <c r="X2934" s="225"/>
      <c r="Y2934" s="225"/>
      <c r="Z2934" s="225"/>
      <c r="AA2934" s="225"/>
      <c r="AB2934" s="225"/>
      <c r="AC2934" s="225"/>
      <c r="AD2934" s="226"/>
      <c r="AE2934" s="226"/>
      <c r="AF2934" s="227"/>
      <c r="AG2934" s="227"/>
      <c r="AH2934" s="50"/>
      <c r="AI2934" s="50"/>
      <c r="AJ2934" s="50"/>
      <c r="AK2934" s="50"/>
      <c r="AL2934" s="50"/>
      <c r="AM2934" s="50"/>
      <c r="AN2934" s="50"/>
      <c r="AO2934" s="50"/>
      <c r="AP2934" s="50"/>
      <c r="AQ2934" s="50"/>
      <c r="AR2934" s="50"/>
      <c r="AS2934" s="50"/>
      <c r="AT2934" s="50"/>
      <c r="AU2934" s="50"/>
      <c r="AV2934" s="50"/>
      <c r="AW2934" s="50"/>
      <c r="AX2934" s="50"/>
      <c r="AY2934" s="50"/>
      <c r="AZ2934" s="50"/>
      <c r="BA2934" s="50"/>
      <c r="BB2934" s="50"/>
      <c r="BC2934" s="50"/>
      <c r="BD2934" s="50"/>
      <c r="BE2934" s="50"/>
      <c r="BF2934" s="50"/>
      <c r="BG2934" s="50"/>
    </row>
    <row r="2935" spans="4:59" s="51" customFormat="1" x14ac:dyDescent="0.25">
      <c r="D2935" s="228"/>
      <c r="G2935" s="224"/>
      <c r="H2935" s="225"/>
      <c r="I2935" s="225"/>
      <c r="J2935" s="225"/>
      <c r="K2935" s="225"/>
      <c r="L2935" s="225"/>
      <c r="M2935" s="225"/>
      <c r="N2935" s="225"/>
      <c r="O2935" s="225"/>
      <c r="P2935" s="225"/>
      <c r="Q2935" s="225"/>
      <c r="R2935" s="225"/>
      <c r="S2935" s="225"/>
      <c r="T2935" s="225"/>
      <c r="U2935" s="225"/>
      <c r="V2935" s="225"/>
      <c r="W2935" s="225"/>
      <c r="X2935" s="225"/>
      <c r="Y2935" s="225"/>
      <c r="Z2935" s="225"/>
      <c r="AA2935" s="225"/>
      <c r="AB2935" s="225"/>
      <c r="AC2935" s="225"/>
      <c r="AD2935" s="226"/>
      <c r="AE2935" s="226"/>
      <c r="AF2935" s="227"/>
      <c r="AG2935" s="227"/>
      <c r="AH2935" s="50"/>
      <c r="AI2935" s="50"/>
      <c r="AJ2935" s="50"/>
      <c r="AK2935" s="50"/>
      <c r="AL2935" s="50"/>
      <c r="AM2935" s="50"/>
      <c r="AN2935" s="50"/>
      <c r="AO2935" s="50"/>
      <c r="AP2935" s="50"/>
      <c r="AQ2935" s="50"/>
      <c r="AR2935" s="50"/>
      <c r="AS2935" s="50"/>
      <c r="AT2935" s="50"/>
      <c r="AU2935" s="50"/>
      <c r="AV2935" s="50"/>
      <c r="AW2935" s="50"/>
      <c r="AX2935" s="50"/>
      <c r="AY2935" s="50"/>
      <c r="AZ2935" s="50"/>
      <c r="BA2935" s="50"/>
      <c r="BB2935" s="50"/>
      <c r="BC2935" s="50"/>
      <c r="BD2935" s="50"/>
      <c r="BE2935" s="50"/>
      <c r="BF2935" s="50"/>
      <c r="BG2935" s="50"/>
    </row>
    <row r="2936" spans="4:59" s="51" customFormat="1" x14ac:dyDescent="0.25">
      <c r="D2936" s="228"/>
      <c r="G2936" s="224"/>
      <c r="H2936" s="225"/>
      <c r="I2936" s="225"/>
      <c r="J2936" s="225"/>
      <c r="K2936" s="225"/>
      <c r="L2936" s="225"/>
      <c r="M2936" s="225"/>
      <c r="N2936" s="225"/>
      <c r="O2936" s="225"/>
      <c r="P2936" s="225"/>
      <c r="Q2936" s="225"/>
      <c r="R2936" s="225"/>
      <c r="S2936" s="225"/>
      <c r="T2936" s="225"/>
      <c r="U2936" s="225"/>
      <c r="V2936" s="225"/>
      <c r="W2936" s="225"/>
      <c r="X2936" s="225"/>
      <c r="Y2936" s="225"/>
      <c r="Z2936" s="225"/>
      <c r="AA2936" s="225"/>
      <c r="AB2936" s="225"/>
      <c r="AC2936" s="225"/>
      <c r="AD2936" s="226"/>
      <c r="AE2936" s="226"/>
      <c r="AF2936" s="227"/>
      <c r="AG2936" s="227"/>
      <c r="AH2936" s="50"/>
      <c r="AI2936" s="50"/>
      <c r="AJ2936" s="50"/>
      <c r="AK2936" s="50"/>
      <c r="AL2936" s="50"/>
      <c r="AM2936" s="50"/>
      <c r="AN2936" s="50"/>
      <c r="AO2936" s="50"/>
      <c r="AP2936" s="50"/>
      <c r="AQ2936" s="50"/>
      <c r="AR2936" s="50"/>
      <c r="AS2936" s="50"/>
      <c r="AT2936" s="50"/>
      <c r="AU2936" s="50"/>
      <c r="AV2936" s="50"/>
      <c r="AW2936" s="50"/>
      <c r="AX2936" s="50"/>
      <c r="AY2936" s="50"/>
      <c r="AZ2936" s="50"/>
      <c r="BA2936" s="50"/>
      <c r="BB2936" s="50"/>
      <c r="BC2936" s="50"/>
      <c r="BD2936" s="50"/>
      <c r="BE2936" s="50"/>
      <c r="BF2936" s="50"/>
      <c r="BG2936" s="50"/>
    </row>
    <row r="2937" spans="4:59" s="51" customFormat="1" x14ac:dyDescent="0.25">
      <c r="D2937" s="228"/>
      <c r="G2937" s="224"/>
      <c r="H2937" s="225"/>
      <c r="I2937" s="225"/>
      <c r="J2937" s="225"/>
      <c r="K2937" s="225"/>
      <c r="L2937" s="225"/>
      <c r="M2937" s="225"/>
      <c r="N2937" s="225"/>
      <c r="O2937" s="225"/>
      <c r="P2937" s="225"/>
      <c r="Q2937" s="225"/>
      <c r="R2937" s="225"/>
      <c r="S2937" s="225"/>
      <c r="T2937" s="225"/>
      <c r="U2937" s="225"/>
      <c r="V2937" s="225"/>
      <c r="W2937" s="225"/>
      <c r="X2937" s="225"/>
      <c r="Y2937" s="225"/>
      <c r="Z2937" s="225"/>
      <c r="AA2937" s="225"/>
      <c r="AB2937" s="225"/>
      <c r="AC2937" s="225"/>
      <c r="AD2937" s="226"/>
      <c r="AE2937" s="226"/>
      <c r="AF2937" s="227"/>
      <c r="AG2937" s="227"/>
      <c r="AH2937" s="50"/>
      <c r="AI2937" s="50"/>
      <c r="AJ2937" s="50"/>
      <c r="AK2937" s="50"/>
      <c r="AL2937" s="50"/>
      <c r="AM2937" s="50"/>
      <c r="AN2937" s="50"/>
      <c r="AO2937" s="50"/>
      <c r="AP2937" s="50"/>
      <c r="AQ2937" s="50"/>
      <c r="AR2937" s="50"/>
      <c r="AS2937" s="50"/>
      <c r="AT2937" s="50"/>
      <c r="AU2937" s="50"/>
      <c r="AV2937" s="50"/>
      <c r="AW2937" s="50"/>
      <c r="AX2937" s="50"/>
      <c r="AY2937" s="50"/>
      <c r="AZ2937" s="50"/>
      <c r="BA2937" s="50"/>
      <c r="BB2937" s="50"/>
      <c r="BC2937" s="50"/>
      <c r="BD2937" s="50"/>
      <c r="BE2937" s="50"/>
      <c r="BF2937" s="50"/>
      <c r="BG2937" s="50"/>
    </row>
    <row r="2938" spans="4:59" s="51" customFormat="1" x14ac:dyDescent="0.25">
      <c r="D2938" s="228"/>
      <c r="G2938" s="224"/>
      <c r="H2938" s="225"/>
      <c r="I2938" s="225"/>
      <c r="J2938" s="225"/>
      <c r="K2938" s="225"/>
      <c r="L2938" s="225"/>
      <c r="M2938" s="225"/>
      <c r="N2938" s="225"/>
      <c r="O2938" s="225"/>
      <c r="P2938" s="225"/>
      <c r="Q2938" s="225"/>
      <c r="R2938" s="225"/>
      <c r="S2938" s="225"/>
      <c r="T2938" s="225"/>
      <c r="U2938" s="225"/>
      <c r="V2938" s="225"/>
      <c r="W2938" s="225"/>
      <c r="X2938" s="225"/>
      <c r="Y2938" s="225"/>
      <c r="Z2938" s="225"/>
      <c r="AA2938" s="225"/>
      <c r="AB2938" s="225"/>
      <c r="AC2938" s="225"/>
      <c r="AD2938" s="226"/>
      <c r="AE2938" s="226"/>
      <c r="AF2938" s="227"/>
      <c r="AG2938" s="227"/>
      <c r="AH2938" s="50"/>
      <c r="AI2938" s="50"/>
      <c r="AJ2938" s="50"/>
      <c r="AK2938" s="50"/>
      <c r="AL2938" s="50"/>
      <c r="AM2938" s="50"/>
      <c r="AN2938" s="50"/>
      <c r="AO2938" s="50"/>
      <c r="AP2938" s="50"/>
      <c r="AQ2938" s="50"/>
      <c r="AR2938" s="50"/>
      <c r="AS2938" s="50"/>
      <c r="AT2938" s="50"/>
      <c r="AU2938" s="50"/>
      <c r="AV2938" s="50"/>
      <c r="AW2938" s="50"/>
      <c r="AX2938" s="50"/>
      <c r="AY2938" s="50"/>
      <c r="AZ2938" s="50"/>
      <c r="BA2938" s="50"/>
      <c r="BB2938" s="50"/>
      <c r="BC2938" s="50"/>
      <c r="BD2938" s="50"/>
      <c r="BE2938" s="50"/>
      <c r="BF2938" s="50"/>
      <c r="BG2938" s="50"/>
    </row>
    <row r="2939" spans="4:59" s="51" customFormat="1" x14ac:dyDescent="0.25">
      <c r="D2939" s="228"/>
      <c r="G2939" s="224"/>
      <c r="H2939" s="225"/>
      <c r="I2939" s="225"/>
      <c r="J2939" s="225"/>
      <c r="K2939" s="225"/>
      <c r="L2939" s="225"/>
      <c r="M2939" s="225"/>
      <c r="N2939" s="225"/>
      <c r="O2939" s="225"/>
      <c r="P2939" s="225"/>
      <c r="Q2939" s="225"/>
      <c r="R2939" s="225"/>
      <c r="S2939" s="225"/>
      <c r="T2939" s="225"/>
      <c r="U2939" s="225"/>
      <c r="V2939" s="225"/>
      <c r="W2939" s="225"/>
      <c r="X2939" s="225"/>
      <c r="Y2939" s="225"/>
      <c r="Z2939" s="225"/>
      <c r="AA2939" s="225"/>
      <c r="AB2939" s="225"/>
      <c r="AC2939" s="225"/>
      <c r="AD2939" s="226"/>
      <c r="AE2939" s="226"/>
      <c r="AF2939" s="227"/>
      <c r="AG2939" s="227"/>
      <c r="AH2939" s="50"/>
      <c r="AI2939" s="50"/>
      <c r="AJ2939" s="50"/>
      <c r="AK2939" s="50"/>
      <c r="AL2939" s="50"/>
      <c r="AM2939" s="50"/>
      <c r="AN2939" s="50"/>
      <c r="AO2939" s="50"/>
      <c r="AP2939" s="50"/>
      <c r="AQ2939" s="50"/>
      <c r="AR2939" s="50"/>
      <c r="AS2939" s="50"/>
      <c r="AT2939" s="50"/>
      <c r="AU2939" s="50"/>
      <c r="AV2939" s="50"/>
      <c r="AW2939" s="50"/>
      <c r="AX2939" s="50"/>
      <c r="AY2939" s="50"/>
      <c r="AZ2939" s="50"/>
      <c r="BA2939" s="50"/>
      <c r="BB2939" s="50"/>
      <c r="BC2939" s="50"/>
      <c r="BD2939" s="50"/>
      <c r="BE2939" s="50"/>
      <c r="BF2939" s="50"/>
      <c r="BG2939" s="50"/>
    </row>
    <row r="2940" spans="4:59" s="51" customFormat="1" x14ac:dyDescent="0.25">
      <c r="D2940" s="228"/>
      <c r="G2940" s="224"/>
      <c r="H2940" s="225"/>
      <c r="I2940" s="225"/>
      <c r="J2940" s="225"/>
      <c r="K2940" s="225"/>
      <c r="L2940" s="225"/>
      <c r="M2940" s="225"/>
      <c r="N2940" s="225"/>
      <c r="O2940" s="225"/>
      <c r="P2940" s="225"/>
      <c r="Q2940" s="225"/>
      <c r="R2940" s="225"/>
      <c r="S2940" s="225"/>
      <c r="T2940" s="225"/>
      <c r="U2940" s="225"/>
      <c r="V2940" s="225"/>
      <c r="W2940" s="225"/>
      <c r="X2940" s="225"/>
      <c r="Y2940" s="225"/>
      <c r="Z2940" s="225"/>
      <c r="AA2940" s="225"/>
      <c r="AB2940" s="225"/>
      <c r="AC2940" s="225"/>
      <c r="AD2940" s="226"/>
      <c r="AE2940" s="226"/>
      <c r="AF2940" s="227"/>
      <c r="AG2940" s="227"/>
      <c r="AH2940" s="50"/>
      <c r="AI2940" s="50"/>
      <c r="AJ2940" s="50"/>
      <c r="AK2940" s="50"/>
      <c r="AL2940" s="50"/>
      <c r="AM2940" s="50"/>
      <c r="AN2940" s="50"/>
      <c r="AO2940" s="50"/>
      <c r="AP2940" s="50"/>
      <c r="AQ2940" s="50"/>
      <c r="AR2940" s="50"/>
      <c r="AS2940" s="50"/>
      <c r="AT2940" s="50"/>
      <c r="AU2940" s="50"/>
      <c r="AV2940" s="50"/>
      <c r="AW2940" s="50"/>
      <c r="AX2940" s="50"/>
      <c r="AY2940" s="50"/>
      <c r="AZ2940" s="50"/>
      <c r="BA2940" s="50"/>
      <c r="BB2940" s="50"/>
      <c r="BC2940" s="50"/>
      <c r="BD2940" s="50"/>
      <c r="BE2940" s="50"/>
      <c r="BF2940" s="50"/>
      <c r="BG2940" s="50"/>
    </row>
    <row r="2941" spans="4:59" s="51" customFormat="1" x14ac:dyDescent="0.25">
      <c r="D2941" s="228"/>
      <c r="G2941" s="224"/>
      <c r="H2941" s="225"/>
      <c r="I2941" s="225"/>
      <c r="J2941" s="225"/>
      <c r="K2941" s="225"/>
      <c r="L2941" s="225"/>
      <c r="M2941" s="225"/>
      <c r="N2941" s="225"/>
      <c r="O2941" s="225"/>
      <c r="P2941" s="225"/>
      <c r="Q2941" s="225"/>
      <c r="R2941" s="225"/>
      <c r="S2941" s="225"/>
      <c r="T2941" s="225"/>
      <c r="U2941" s="225"/>
      <c r="V2941" s="225"/>
      <c r="W2941" s="225"/>
      <c r="X2941" s="225"/>
      <c r="Y2941" s="225"/>
      <c r="Z2941" s="225"/>
      <c r="AA2941" s="225"/>
      <c r="AB2941" s="225"/>
      <c r="AC2941" s="225"/>
      <c r="AD2941" s="226"/>
      <c r="AE2941" s="226"/>
      <c r="AF2941" s="227"/>
      <c r="AG2941" s="227"/>
      <c r="AH2941" s="50"/>
      <c r="AI2941" s="50"/>
      <c r="AJ2941" s="50"/>
      <c r="AK2941" s="50"/>
      <c r="AL2941" s="50"/>
      <c r="AM2941" s="50"/>
      <c r="AN2941" s="50"/>
      <c r="AO2941" s="50"/>
      <c r="AP2941" s="50"/>
      <c r="AQ2941" s="50"/>
      <c r="AR2941" s="50"/>
      <c r="AS2941" s="50"/>
      <c r="AT2941" s="50"/>
      <c r="AU2941" s="50"/>
      <c r="AV2941" s="50"/>
      <c r="AW2941" s="50"/>
      <c r="AX2941" s="50"/>
      <c r="AY2941" s="50"/>
      <c r="AZ2941" s="50"/>
      <c r="BA2941" s="50"/>
      <c r="BB2941" s="50"/>
      <c r="BC2941" s="50"/>
      <c r="BD2941" s="50"/>
      <c r="BE2941" s="50"/>
      <c r="BF2941" s="50"/>
      <c r="BG2941" s="50"/>
    </row>
    <row r="2942" spans="4:59" s="51" customFormat="1" x14ac:dyDescent="0.25">
      <c r="D2942" s="228"/>
      <c r="G2942" s="224"/>
      <c r="H2942" s="225"/>
      <c r="I2942" s="225"/>
      <c r="J2942" s="225"/>
      <c r="K2942" s="225"/>
      <c r="L2942" s="225"/>
      <c r="M2942" s="225"/>
      <c r="N2942" s="225"/>
      <c r="O2942" s="225"/>
      <c r="P2942" s="225"/>
      <c r="Q2942" s="225"/>
      <c r="R2942" s="225"/>
      <c r="S2942" s="225"/>
      <c r="T2942" s="225"/>
      <c r="U2942" s="225"/>
      <c r="V2942" s="225"/>
      <c r="W2942" s="225"/>
      <c r="X2942" s="225"/>
      <c r="Y2942" s="225"/>
      <c r="Z2942" s="225"/>
      <c r="AA2942" s="225"/>
      <c r="AB2942" s="225"/>
      <c r="AC2942" s="225"/>
      <c r="AD2942" s="226"/>
      <c r="AE2942" s="226"/>
      <c r="AF2942" s="227"/>
      <c r="AG2942" s="227"/>
      <c r="AH2942" s="50"/>
      <c r="AI2942" s="50"/>
      <c r="AJ2942" s="50"/>
      <c r="AK2942" s="50"/>
      <c r="AL2942" s="50"/>
      <c r="AM2942" s="50"/>
      <c r="AN2942" s="50"/>
      <c r="AO2942" s="50"/>
      <c r="AP2942" s="50"/>
      <c r="AQ2942" s="50"/>
      <c r="AR2942" s="50"/>
      <c r="AS2942" s="50"/>
      <c r="AT2942" s="50"/>
      <c r="AU2942" s="50"/>
      <c r="AV2942" s="50"/>
      <c r="AW2942" s="50"/>
      <c r="AX2942" s="50"/>
      <c r="AY2942" s="50"/>
      <c r="AZ2942" s="50"/>
      <c r="BA2942" s="50"/>
      <c r="BB2942" s="50"/>
      <c r="BC2942" s="50"/>
      <c r="BD2942" s="50"/>
      <c r="BE2942" s="50"/>
      <c r="BF2942" s="50"/>
      <c r="BG2942" s="50"/>
    </row>
    <row r="2943" spans="4:59" s="51" customFormat="1" x14ac:dyDescent="0.25">
      <c r="D2943" s="228"/>
      <c r="G2943" s="224"/>
      <c r="H2943" s="225"/>
      <c r="I2943" s="225"/>
      <c r="J2943" s="225"/>
      <c r="K2943" s="225"/>
      <c r="L2943" s="225"/>
      <c r="M2943" s="225"/>
      <c r="N2943" s="225"/>
      <c r="O2943" s="225"/>
      <c r="P2943" s="225"/>
      <c r="Q2943" s="225"/>
      <c r="R2943" s="225"/>
      <c r="S2943" s="225"/>
      <c r="T2943" s="225"/>
      <c r="U2943" s="225"/>
      <c r="V2943" s="225"/>
      <c r="W2943" s="225"/>
      <c r="X2943" s="225"/>
      <c r="Y2943" s="225"/>
      <c r="Z2943" s="225"/>
      <c r="AA2943" s="225"/>
      <c r="AB2943" s="225"/>
      <c r="AC2943" s="225"/>
      <c r="AD2943" s="226"/>
      <c r="AE2943" s="226"/>
      <c r="AF2943" s="227"/>
      <c r="AG2943" s="227"/>
      <c r="AH2943" s="50"/>
      <c r="AI2943" s="50"/>
      <c r="AJ2943" s="50"/>
      <c r="AK2943" s="50"/>
      <c r="AL2943" s="50"/>
      <c r="AM2943" s="50"/>
      <c r="AN2943" s="50"/>
      <c r="AO2943" s="50"/>
      <c r="AP2943" s="50"/>
      <c r="AQ2943" s="50"/>
      <c r="AR2943" s="50"/>
      <c r="AS2943" s="50"/>
      <c r="AT2943" s="50"/>
      <c r="AU2943" s="50"/>
      <c r="AV2943" s="50"/>
      <c r="AW2943" s="50"/>
      <c r="AX2943" s="50"/>
      <c r="AY2943" s="50"/>
      <c r="AZ2943" s="50"/>
      <c r="BA2943" s="50"/>
      <c r="BB2943" s="50"/>
      <c r="BC2943" s="50"/>
      <c r="BD2943" s="50"/>
      <c r="BE2943" s="50"/>
      <c r="BF2943" s="50"/>
      <c r="BG2943" s="50"/>
    </row>
    <row r="2944" spans="4:59" s="51" customFormat="1" x14ac:dyDescent="0.25">
      <c r="D2944" s="228"/>
      <c r="G2944" s="224"/>
      <c r="H2944" s="225"/>
      <c r="I2944" s="225"/>
      <c r="J2944" s="225"/>
      <c r="K2944" s="225"/>
      <c r="L2944" s="225"/>
      <c r="M2944" s="225"/>
      <c r="N2944" s="225"/>
      <c r="O2944" s="225"/>
      <c r="P2944" s="225"/>
      <c r="Q2944" s="225"/>
      <c r="R2944" s="225"/>
      <c r="S2944" s="225"/>
      <c r="T2944" s="225"/>
      <c r="U2944" s="225"/>
      <c r="V2944" s="225"/>
      <c r="W2944" s="225"/>
      <c r="X2944" s="225"/>
      <c r="Y2944" s="225"/>
      <c r="Z2944" s="225"/>
      <c r="AA2944" s="225"/>
      <c r="AB2944" s="225"/>
      <c r="AC2944" s="225"/>
      <c r="AD2944" s="226"/>
      <c r="AE2944" s="226"/>
      <c r="AF2944" s="227"/>
      <c r="AG2944" s="227"/>
      <c r="AH2944" s="50"/>
      <c r="AI2944" s="50"/>
      <c r="AJ2944" s="50"/>
      <c r="AK2944" s="50"/>
      <c r="AL2944" s="50"/>
      <c r="AM2944" s="50"/>
      <c r="AN2944" s="50"/>
      <c r="AO2944" s="50"/>
      <c r="AP2944" s="50"/>
      <c r="AQ2944" s="50"/>
      <c r="AR2944" s="50"/>
      <c r="AS2944" s="50"/>
      <c r="AT2944" s="50"/>
      <c r="AU2944" s="50"/>
      <c r="AV2944" s="50"/>
      <c r="AW2944" s="50"/>
      <c r="AX2944" s="50"/>
      <c r="AY2944" s="50"/>
      <c r="AZ2944" s="50"/>
      <c r="BA2944" s="50"/>
      <c r="BB2944" s="50"/>
      <c r="BC2944" s="50"/>
      <c r="BD2944" s="50"/>
      <c r="BE2944" s="50"/>
      <c r="BF2944" s="50"/>
      <c r="BG2944" s="50"/>
    </row>
    <row r="2945" spans="4:59" s="51" customFormat="1" x14ac:dyDescent="0.25">
      <c r="D2945" s="228"/>
      <c r="G2945" s="224"/>
      <c r="H2945" s="225"/>
      <c r="I2945" s="225"/>
      <c r="J2945" s="225"/>
      <c r="K2945" s="225"/>
      <c r="L2945" s="225"/>
      <c r="M2945" s="225"/>
      <c r="N2945" s="225"/>
      <c r="O2945" s="225"/>
      <c r="P2945" s="225"/>
      <c r="Q2945" s="225"/>
      <c r="R2945" s="225"/>
      <c r="S2945" s="225"/>
      <c r="T2945" s="225"/>
      <c r="U2945" s="225"/>
      <c r="V2945" s="225"/>
      <c r="W2945" s="225"/>
      <c r="X2945" s="225"/>
      <c r="Y2945" s="225"/>
      <c r="Z2945" s="225"/>
      <c r="AA2945" s="225"/>
      <c r="AB2945" s="225"/>
      <c r="AC2945" s="225"/>
      <c r="AD2945" s="226"/>
      <c r="AE2945" s="226"/>
      <c r="AF2945" s="227"/>
      <c r="AG2945" s="227"/>
      <c r="AH2945" s="50"/>
      <c r="AI2945" s="50"/>
      <c r="AJ2945" s="50"/>
      <c r="AK2945" s="50"/>
      <c r="AL2945" s="50"/>
      <c r="AM2945" s="50"/>
      <c r="AN2945" s="50"/>
      <c r="AO2945" s="50"/>
      <c r="AP2945" s="50"/>
      <c r="AQ2945" s="50"/>
      <c r="AR2945" s="50"/>
      <c r="AS2945" s="50"/>
      <c r="AT2945" s="50"/>
      <c r="AU2945" s="50"/>
      <c r="AV2945" s="50"/>
      <c r="AW2945" s="50"/>
      <c r="AX2945" s="50"/>
      <c r="AY2945" s="50"/>
      <c r="AZ2945" s="50"/>
      <c r="BA2945" s="50"/>
      <c r="BB2945" s="50"/>
      <c r="BC2945" s="50"/>
      <c r="BD2945" s="50"/>
      <c r="BE2945" s="50"/>
      <c r="BF2945" s="50"/>
      <c r="BG2945" s="50"/>
    </row>
    <row r="2946" spans="4:59" s="51" customFormat="1" x14ac:dyDescent="0.25">
      <c r="D2946" s="228"/>
      <c r="G2946" s="224"/>
      <c r="H2946" s="225"/>
      <c r="I2946" s="225"/>
      <c r="J2946" s="225"/>
      <c r="K2946" s="225"/>
      <c r="L2946" s="225"/>
      <c r="M2946" s="225"/>
      <c r="N2946" s="225"/>
      <c r="O2946" s="225"/>
      <c r="P2946" s="225"/>
      <c r="Q2946" s="225"/>
      <c r="R2946" s="225"/>
      <c r="S2946" s="225"/>
      <c r="T2946" s="225"/>
      <c r="U2946" s="225"/>
      <c r="V2946" s="225"/>
      <c r="W2946" s="225"/>
      <c r="X2946" s="225"/>
      <c r="Y2946" s="225"/>
      <c r="Z2946" s="225"/>
      <c r="AA2946" s="225"/>
      <c r="AB2946" s="225"/>
      <c r="AC2946" s="225"/>
      <c r="AD2946" s="226"/>
      <c r="AE2946" s="226"/>
      <c r="AF2946" s="227"/>
      <c r="AG2946" s="227"/>
      <c r="AH2946" s="50"/>
      <c r="AI2946" s="50"/>
      <c r="AJ2946" s="50"/>
      <c r="AK2946" s="50"/>
      <c r="AL2946" s="50"/>
      <c r="AM2946" s="50"/>
      <c r="AN2946" s="50"/>
      <c r="AO2946" s="50"/>
      <c r="AP2946" s="50"/>
      <c r="AQ2946" s="50"/>
      <c r="AR2946" s="50"/>
      <c r="AS2946" s="50"/>
      <c r="AT2946" s="50"/>
      <c r="AU2946" s="50"/>
      <c r="AV2946" s="50"/>
      <c r="AW2946" s="50"/>
      <c r="AX2946" s="50"/>
      <c r="AY2946" s="50"/>
      <c r="AZ2946" s="50"/>
      <c r="BA2946" s="50"/>
      <c r="BB2946" s="50"/>
      <c r="BC2946" s="50"/>
      <c r="BD2946" s="50"/>
      <c r="BE2946" s="50"/>
      <c r="BF2946" s="50"/>
      <c r="BG2946" s="50"/>
    </row>
    <row r="2947" spans="4:59" s="51" customFormat="1" x14ac:dyDescent="0.25">
      <c r="D2947" s="228"/>
      <c r="G2947" s="224"/>
      <c r="H2947" s="225"/>
      <c r="I2947" s="225"/>
      <c r="J2947" s="225"/>
      <c r="K2947" s="225"/>
      <c r="L2947" s="225"/>
      <c r="M2947" s="225"/>
      <c r="N2947" s="225"/>
      <c r="O2947" s="225"/>
      <c r="P2947" s="225"/>
      <c r="Q2947" s="225"/>
      <c r="R2947" s="225"/>
      <c r="S2947" s="225"/>
      <c r="T2947" s="225"/>
      <c r="U2947" s="225"/>
      <c r="V2947" s="225"/>
      <c r="W2947" s="225"/>
      <c r="X2947" s="225"/>
      <c r="Y2947" s="225"/>
      <c r="Z2947" s="225"/>
      <c r="AA2947" s="225"/>
      <c r="AB2947" s="225"/>
      <c r="AC2947" s="225"/>
      <c r="AD2947" s="226"/>
      <c r="AE2947" s="226"/>
      <c r="AF2947" s="227"/>
      <c r="AG2947" s="227"/>
      <c r="AH2947" s="50"/>
      <c r="AI2947" s="50"/>
      <c r="AJ2947" s="50"/>
      <c r="AK2947" s="50"/>
      <c r="AL2947" s="50"/>
      <c r="AM2947" s="50"/>
      <c r="AN2947" s="50"/>
      <c r="AO2947" s="50"/>
      <c r="AP2947" s="50"/>
      <c r="AQ2947" s="50"/>
      <c r="AR2947" s="50"/>
      <c r="AS2947" s="50"/>
      <c r="AT2947" s="50"/>
      <c r="AU2947" s="50"/>
      <c r="AV2947" s="50"/>
      <c r="AW2947" s="50"/>
      <c r="AX2947" s="50"/>
      <c r="AY2947" s="50"/>
      <c r="AZ2947" s="50"/>
      <c r="BA2947" s="50"/>
      <c r="BB2947" s="50"/>
      <c r="BC2947" s="50"/>
      <c r="BD2947" s="50"/>
      <c r="BE2947" s="50"/>
      <c r="BF2947" s="50"/>
      <c r="BG2947" s="50"/>
    </row>
    <row r="2948" spans="4:59" s="51" customFormat="1" x14ac:dyDescent="0.25">
      <c r="D2948" s="228"/>
      <c r="G2948" s="224"/>
      <c r="H2948" s="225"/>
      <c r="I2948" s="225"/>
      <c r="J2948" s="225"/>
      <c r="K2948" s="225"/>
      <c r="L2948" s="225"/>
      <c r="M2948" s="225"/>
      <c r="N2948" s="225"/>
      <c r="O2948" s="225"/>
      <c r="P2948" s="225"/>
      <c r="Q2948" s="225"/>
      <c r="R2948" s="225"/>
      <c r="S2948" s="225"/>
      <c r="T2948" s="225"/>
      <c r="U2948" s="225"/>
      <c r="V2948" s="225"/>
      <c r="W2948" s="225"/>
      <c r="X2948" s="225"/>
      <c r="Y2948" s="225"/>
      <c r="Z2948" s="225"/>
      <c r="AA2948" s="225"/>
      <c r="AB2948" s="225"/>
      <c r="AC2948" s="225"/>
      <c r="AD2948" s="226"/>
      <c r="AE2948" s="226"/>
      <c r="AF2948" s="227"/>
      <c r="AG2948" s="227"/>
      <c r="AH2948" s="50"/>
      <c r="AI2948" s="50"/>
      <c r="AJ2948" s="50"/>
      <c r="AK2948" s="50"/>
      <c r="AL2948" s="50"/>
      <c r="AM2948" s="50"/>
      <c r="AN2948" s="50"/>
      <c r="AO2948" s="50"/>
      <c r="AP2948" s="50"/>
      <c r="AQ2948" s="50"/>
      <c r="AR2948" s="50"/>
      <c r="AS2948" s="50"/>
      <c r="AT2948" s="50"/>
      <c r="AU2948" s="50"/>
      <c r="AV2948" s="50"/>
      <c r="AW2948" s="50"/>
      <c r="AX2948" s="50"/>
      <c r="AY2948" s="50"/>
      <c r="AZ2948" s="50"/>
      <c r="BA2948" s="50"/>
      <c r="BB2948" s="50"/>
      <c r="BC2948" s="50"/>
      <c r="BD2948" s="50"/>
      <c r="BE2948" s="50"/>
      <c r="BF2948" s="50"/>
      <c r="BG2948" s="50"/>
    </row>
    <row r="2949" spans="4:59" s="51" customFormat="1" x14ac:dyDescent="0.25">
      <c r="D2949" s="228"/>
      <c r="G2949" s="224"/>
      <c r="H2949" s="225"/>
      <c r="I2949" s="225"/>
      <c r="J2949" s="225"/>
      <c r="K2949" s="225"/>
      <c r="L2949" s="225"/>
      <c r="M2949" s="225"/>
      <c r="N2949" s="225"/>
      <c r="O2949" s="225"/>
      <c r="P2949" s="225"/>
      <c r="Q2949" s="225"/>
      <c r="R2949" s="225"/>
      <c r="S2949" s="225"/>
      <c r="T2949" s="225"/>
      <c r="U2949" s="225"/>
      <c r="V2949" s="225"/>
      <c r="W2949" s="225"/>
      <c r="X2949" s="225"/>
      <c r="Y2949" s="225"/>
      <c r="Z2949" s="225"/>
      <c r="AA2949" s="225"/>
      <c r="AB2949" s="225"/>
      <c r="AC2949" s="225"/>
      <c r="AD2949" s="226"/>
      <c r="AE2949" s="226"/>
      <c r="AF2949" s="227"/>
      <c r="AG2949" s="227"/>
      <c r="AH2949" s="50"/>
      <c r="AI2949" s="50"/>
      <c r="AJ2949" s="50"/>
      <c r="AK2949" s="50"/>
      <c r="AL2949" s="50"/>
      <c r="AM2949" s="50"/>
      <c r="AN2949" s="50"/>
      <c r="AO2949" s="50"/>
      <c r="AP2949" s="50"/>
      <c r="AQ2949" s="50"/>
      <c r="AR2949" s="50"/>
      <c r="AS2949" s="50"/>
      <c r="AT2949" s="50"/>
      <c r="AU2949" s="50"/>
      <c r="AV2949" s="50"/>
      <c r="AW2949" s="50"/>
      <c r="AX2949" s="50"/>
      <c r="AY2949" s="50"/>
      <c r="AZ2949" s="50"/>
      <c r="BA2949" s="50"/>
      <c r="BB2949" s="50"/>
      <c r="BC2949" s="50"/>
      <c r="BD2949" s="50"/>
      <c r="BE2949" s="50"/>
      <c r="BF2949" s="50"/>
      <c r="BG2949" s="50"/>
    </row>
    <row r="2950" spans="4:59" s="51" customFormat="1" x14ac:dyDescent="0.25">
      <c r="D2950" s="228"/>
      <c r="G2950" s="224"/>
      <c r="H2950" s="225"/>
      <c r="I2950" s="225"/>
      <c r="J2950" s="225"/>
      <c r="K2950" s="225"/>
      <c r="L2950" s="225"/>
      <c r="M2950" s="225"/>
      <c r="N2950" s="225"/>
      <c r="O2950" s="225"/>
      <c r="P2950" s="225"/>
      <c r="Q2950" s="225"/>
      <c r="R2950" s="225"/>
      <c r="S2950" s="225"/>
      <c r="T2950" s="225"/>
      <c r="U2950" s="225"/>
      <c r="V2950" s="225"/>
      <c r="W2950" s="225"/>
      <c r="X2950" s="225"/>
      <c r="Y2950" s="225"/>
      <c r="Z2950" s="225"/>
      <c r="AA2950" s="225"/>
      <c r="AB2950" s="225"/>
      <c r="AC2950" s="225"/>
      <c r="AD2950" s="226"/>
      <c r="AE2950" s="226"/>
      <c r="AF2950" s="227"/>
      <c r="AG2950" s="227"/>
      <c r="AH2950" s="50"/>
      <c r="AI2950" s="50"/>
      <c r="AJ2950" s="50"/>
      <c r="AK2950" s="50"/>
      <c r="AL2950" s="50"/>
      <c r="AM2950" s="50"/>
      <c r="AN2950" s="50"/>
      <c r="AO2950" s="50"/>
      <c r="AP2950" s="50"/>
      <c r="AQ2950" s="50"/>
      <c r="AR2950" s="50"/>
      <c r="AS2950" s="50"/>
      <c r="AT2950" s="50"/>
      <c r="AU2950" s="50"/>
      <c r="AV2950" s="50"/>
      <c r="AW2950" s="50"/>
      <c r="AX2950" s="50"/>
      <c r="AY2950" s="50"/>
      <c r="AZ2950" s="50"/>
      <c r="BA2950" s="50"/>
      <c r="BB2950" s="50"/>
      <c r="BC2950" s="50"/>
      <c r="BD2950" s="50"/>
      <c r="BE2950" s="50"/>
      <c r="BF2950" s="50"/>
      <c r="BG2950" s="50"/>
    </row>
    <row r="2951" spans="4:59" s="51" customFormat="1" x14ac:dyDescent="0.25">
      <c r="D2951" s="228"/>
      <c r="G2951" s="224"/>
      <c r="H2951" s="225"/>
      <c r="I2951" s="225"/>
      <c r="J2951" s="225"/>
      <c r="K2951" s="225"/>
      <c r="L2951" s="225"/>
      <c r="M2951" s="225"/>
      <c r="N2951" s="225"/>
      <c r="O2951" s="225"/>
      <c r="P2951" s="225"/>
      <c r="Q2951" s="225"/>
      <c r="R2951" s="225"/>
      <c r="S2951" s="225"/>
      <c r="T2951" s="225"/>
      <c r="U2951" s="225"/>
      <c r="V2951" s="225"/>
      <c r="W2951" s="225"/>
      <c r="X2951" s="225"/>
      <c r="Y2951" s="225"/>
      <c r="Z2951" s="225"/>
      <c r="AA2951" s="225"/>
      <c r="AB2951" s="225"/>
      <c r="AC2951" s="225"/>
      <c r="AD2951" s="226"/>
      <c r="AE2951" s="226"/>
      <c r="AF2951" s="227"/>
      <c r="AG2951" s="227"/>
      <c r="AH2951" s="50"/>
      <c r="AI2951" s="50"/>
      <c r="AJ2951" s="50"/>
      <c r="AK2951" s="50"/>
      <c r="AL2951" s="50"/>
      <c r="AM2951" s="50"/>
      <c r="AN2951" s="50"/>
      <c r="AO2951" s="50"/>
      <c r="AP2951" s="50"/>
      <c r="AQ2951" s="50"/>
      <c r="AR2951" s="50"/>
      <c r="AS2951" s="50"/>
      <c r="AT2951" s="50"/>
      <c r="AU2951" s="50"/>
      <c r="AV2951" s="50"/>
      <c r="AW2951" s="50"/>
      <c r="AX2951" s="50"/>
      <c r="AY2951" s="50"/>
      <c r="AZ2951" s="50"/>
      <c r="BA2951" s="50"/>
      <c r="BB2951" s="50"/>
      <c r="BC2951" s="50"/>
      <c r="BD2951" s="50"/>
      <c r="BE2951" s="50"/>
      <c r="BF2951" s="50"/>
      <c r="BG2951" s="50"/>
    </row>
    <row r="2952" spans="4:59" s="51" customFormat="1" x14ac:dyDescent="0.25">
      <c r="D2952" s="228"/>
      <c r="G2952" s="224"/>
      <c r="H2952" s="225"/>
      <c r="I2952" s="225"/>
      <c r="J2952" s="225"/>
      <c r="K2952" s="225"/>
      <c r="L2952" s="225"/>
      <c r="M2952" s="225"/>
      <c r="N2952" s="225"/>
      <c r="O2952" s="225"/>
      <c r="P2952" s="225"/>
      <c r="Q2952" s="225"/>
      <c r="R2952" s="225"/>
      <c r="S2952" s="225"/>
      <c r="T2952" s="225"/>
      <c r="U2952" s="225"/>
      <c r="V2952" s="225"/>
      <c r="W2952" s="225"/>
      <c r="X2952" s="225"/>
      <c r="Y2952" s="225"/>
      <c r="Z2952" s="225"/>
      <c r="AA2952" s="225"/>
      <c r="AB2952" s="225"/>
      <c r="AC2952" s="225"/>
      <c r="AD2952" s="226"/>
      <c r="AE2952" s="226"/>
      <c r="AF2952" s="227"/>
      <c r="AG2952" s="227"/>
      <c r="AH2952" s="50"/>
      <c r="AI2952" s="50"/>
      <c r="AJ2952" s="50"/>
      <c r="AK2952" s="50"/>
      <c r="AL2952" s="50"/>
      <c r="AM2952" s="50"/>
      <c r="AN2952" s="50"/>
      <c r="AO2952" s="50"/>
      <c r="AP2952" s="50"/>
      <c r="AQ2952" s="50"/>
      <c r="AR2952" s="50"/>
      <c r="AS2952" s="50"/>
      <c r="AT2952" s="50"/>
      <c r="AU2952" s="50"/>
      <c r="AV2952" s="50"/>
      <c r="AW2952" s="50"/>
      <c r="AX2952" s="50"/>
      <c r="AY2952" s="50"/>
      <c r="AZ2952" s="50"/>
      <c r="BA2952" s="50"/>
      <c r="BB2952" s="50"/>
      <c r="BC2952" s="50"/>
      <c r="BD2952" s="50"/>
      <c r="BE2952" s="50"/>
      <c r="BF2952" s="50"/>
      <c r="BG2952" s="50"/>
    </row>
    <row r="2953" spans="4:59" s="51" customFormat="1" x14ac:dyDescent="0.25">
      <c r="D2953" s="228"/>
      <c r="G2953" s="224"/>
      <c r="H2953" s="225"/>
      <c r="I2953" s="225"/>
      <c r="J2953" s="225"/>
      <c r="K2953" s="225"/>
      <c r="L2953" s="225"/>
      <c r="M2953" s="225"/>
      <c r="N2953" s="225"/>
      <c r="O2953" s="225"/>
      <c r="P2953" s="225"/>
      <c r="Q2953" s="225"/>
      <c r="R2953" s="225"/>
      <c r="S2953" s="225"/>
      <c r="T2953" s="225"/>
      <c r="U2953" s="225"/>
      <c r="V2953" s="225"/>
      <c r="W2953" s="225"/>
      <c r="X2953" s="225"/>
      <c r="Y2953" s="225"/>
      <c r="Z2953" s="225"/>
      <c r="AA2953" s="225"/>
      <c r="AB2953" s="225"/>
      <c r="AC2953" s="225"/>
      <c r="AD2953" s="226"/>
      <c r="AE2953" s="226"/>
      <c r="AF2953" s="227"/>
      <c r="AG2953" s="227"/>
      <c r="AH2953" s="50"/>
      <c r="AI2953" s="50"/>
      <c r="AJ2953" s="50"/>
      <c r="AK2953" s="50"/>
      <c r="AL2953" s="50"/>
      <c r="AM2953" s="50"/>
      <c r="AN2953" s="50"/>
      <c r="AO2953" s="50"/>
      <c r="AP2953" s="50"/>
      <c r="AQ2953" s="50"/>
      <c r="AR2953" s="50"/>
      <c r="AS2953" s="50"/>
      <c r="AT2953" s="50"/>
      <c r="AU2953" s="50"/>
      <c r="AV2953" s="50"/>
      <c r="AW2953" s="50"/>
      <c r="AX2953" s="50"/>
      <c r="AY2953" s="50"/>
      <c r="AZ2953" s="50"/>
      <c r="BA2953" s="50"/>
      <c r="BB2953" s="50"/>
      <c r="BC2953" s="50"/>
      <c r="BD2953" s="50"/>
      <c r="BE2953" s="50"/>
      <c r="BF2953" s="50"/>
      <c r="BG2953" s="50"/>
    </row>
    <row r="2954" spans="4:59" s="51" customFormat="1" x14ac:dyDescent="0.25">
      <c r="D2954" s="228"/>
      <c r="G2954" s="224"/>
      <c r="H2954" s="225"/>
      <c r="I2954" s="225"/>
      <c r="J2954" s="225"/>
      <c r="K2954" s="225"/>
      <c r="L2954" s="225"/>
      <c r="M2954" s="225"/>
      <c r="N2954" s="225"/>
      <c r="O2954" s="225"/>
      <c r="P2954" s="225"/>
      <c r="Q2954" s="225"/>
      <c r="R2954" s="225"/>
      <c r="S2954" s="225"/>
      <c r="T2954" s="225"/>
      <c r="U2954" s="225"/>
      <c r="V2954" s="225"/>
      <c r="W2954" s="225"/>
      <c r="X2954" s="225"/>
      <c r="Y2954" s="225"/>
      <c r="Z2954" s="225"/>
      <c r="AA2954" s="225"/>
      <c r="AB2954" s="225"/>
      <c r="AC2954" s="225"/>
      <c r="AD2954" s="226"/>
      <c r="AE2954" s="226"/>
      <c r="AF2954" s="227"/>
      <c r="AG2954" s="227"/>
      <c r="AH2954" s="50"/>
      <c r="AI2954" s="50"/>
      <c r="AJ2954" s="50"/>
      <c r="AK2954" s="50"/>
      <c r="AL2954" s="50"/>
      <c r="AM2954" s="50"/>
      <c r="AN2954" s="50"/>
      <c r="AO2954" s="50"/>
      <c r="AP2954" s="50"/>
      <c r="AQ2954" s="50"/>
      <c r="AR2954" s="50"/>
      <c r="AS2954" s="50"/>
      <c r="AT2954" s="50"/>
      <c r="AU2954" s="50"/>
      <c r="AV2954" s="50"/>
      <c r="AW2954" s="50"/>
      <c r="AX2954" s="50"/>
      <c r="AY2954" s="50"/>
      <c r="AZ2954" s="50"/>
      <c r="BA2954" s="50"/>
      <c r="BB2954" s="50"/>
      <c r="BC2954" s="50"/>
      <c r="BD2954" s="50"/>
      <c r="BE2954" s="50"/>
      <c r="BF2954" s="50"/>
      <c r="BG2954" s="50"/>
    </row>
    <row r="2955" spans="4:59" s="51" customFormat="1" x14ac:dyDescent="0.25">
      <c r="D2955" s="228"/>
      <c r="G2955" s="224"/>
      <c r="H2955" s="225"/>
      <c r="I2955" s="225"/>
      <c r="J2955" s="225"/>
      <c r="K2955" s="225"/>
      <c r="L2955" s="225"/>
      <c r="M2955" s="225"/>
      <c r="N2955" s="225"/>
      <c r="O2955" s="225"/>
      <c r="P2955" s="225"/>
      <c r="Q2955" s="225"/>
      <c r="R2955" s="225"/>
      <c r="S2955" s="225"/>
      <c r="T2955" s="225"/>
      <c r="U2955" s="225"/>
      <c r="V2955" s="225"/>
      <c r="W2955" s="225"/>
      <c r="X2955" s="225"/>
      <c r="Y2955" s="225"/>
      <c r="Z2955" s="225"/>
      <c r="AA2955" s="225"/>
      <c r="AB2955" s="225"/>
      <c r="AC2955" s="225"/>
      <c r="AD2955" s="226"/>
      <c r="AE2955" s="226"/>
      <c r="AF2955" s="227"/>
      <c r="AG2955" s="227"/>
      <c r="AH2955" s="50"/>
      <c r="AI2955" s="50"/>
      <c r="AJ2955" s="50"/>
      <c r="AK2955" s="50"/>
      <c r="AL2955" s="50"/>
      <c r="AM2955" s="50"/>
      <c r="AN2955" s="50"/>
      <c r="AO2955" s="50"/>
      <c r="AP2955" s="50"/>
      <c r="AQ2955" s="50"/>
      <c r="AR2955" s="50"/>
      <c r="AS2955" s="50"/>
      <c r="AT2955" s="50"/>
      <c r="AU2955" s="50"/>
      <c r="AV2955" s="50"/>
      <c r="AW2955" s="50"/>
      <c r="AX2955" s="50"/>
      <c r="AY2955" s="50"/>
      <c r="AZ2955" s="50"/>
      <c r="BA2955" s="50"/>
      <c r="BB2955" s="50"/>
      <c r="BC2955" s="50"/>
      <c r="BD2955" s="50"/>
      <c r="BE2955" s="50"/>
      <c r="BF2955" s="50"/>
      <c r="BG2955" s="50"/>
    </row>
    <row r="2956" spans="4:59" s="51" customFormat="1" x14ac:dyDescent="0.25">
      <c r="D2956" s="228"/>
      <c r="G2956" s="224"/>
      <c r="H2956" s="225"/>
      <c r="I2956" s="225"/>
      <c r="J2956" s="225"/>
      <c r="K2956" s="225"/>
      <c r="L2956" s="225"/>
      <c r="M2956" s="225"/>
      <c r="N2956" s="225"/>
      <c r="O2956" s="225"/>
      <c r="P2956" s="225"/>
      <c r="Q2956" s="225"/>
      <c r="R2956" s="225"/>
      <c r="S2956" s="225"/>
      <c r="T2956" s="225"/>
      <c r="U2956" s="225"/>
      <c r="V2956" s="225"/>
      <c r="W2956" s="225"/>
      <c r="X2956" s="225"/>
      <c r="Y2956" s="225"/>
      <c r="Z2956" s="225"/>
      <c r="AA2956" s="225"/>
      <c r="AB2956" s="225"/>
      <c r="AC2956" s="225"/>
      <c r="AD2956" s="226"/>
      <c r="AE2956" s="226"/>
      <c r="AF2956" s="227"/>
      <c r="AG2956" s="227"/>
      <c r="AH2956" s="50"/>
      <c r="AI2956" s="50"/>
      <c r="AJ2956" s="50"/>
      <c r="AK2956" s="50"/>
      <c r="AL2956" s="50"/>
      <c r="AM2956" s="50"/>
      <c r="AN2956" s="50"/>
      <c r="AO2956" s="50"/>
      <c r="AP2956" s="50"/>
      <c r="AQ2956" s="50"/>
      <c r="AR2956" s="50"/>
      <c r="AS2956" s="50"/>
      <c r="AT2956" s="50"/>
      <c r="AU2956" s="50"/>
      <c r="AV2956" s="50"/>
      <c r="AW2956" s="50"/>
      <c r="AX2956" s="50"/>
      <c r="AY2956" s="50"/>
      <c r="AZ2956" s="50"/>
      <c r="BA2956" s="50"/>
      <c r="BB2956" s="50"/>
      <c r="BC2956" s="50"/>
      <c r="BD2956" s="50"/>
      <c r="BE2956" s="50"/>
      <c r="BF2956" s="50"/>
      <c r="BG2956" s="50"/>
    </row>
    <row r="2957" spans="4:59" s="51" customFormat="1" x14ac:dyDescent="0.25">
      <c r="D2957" s="228"/>
      <c r="G2957" s="224"/>
      <c r="H2957" s="225"/>
      <c r="I2957" s="225"/>
      <c r="J2957" s="225"/>
      <c r="K2957" s="225"/>
      <c r="L2957" s="225"/>
      <c r="M2957" s="225"/>
      <c r="N2957" s="225"/>
      <c r="O2957" s="225"/>
      <c r="P2957" s="225"/>
      <c r="Q2957" s="225"/>
      <c r="R2957" s="225"/>
      <c r="S2957" s="225"/>
      <c r="T2957" s="225"/>
      <c r="U2957" s="225"/>
      <c r="V2957" s="225"/>
      <c r="W2957" s="225"/>
      <c r="X2957" s="225"/>
      <c r="Y2957" s="225"/>
      <c r="Z2957" s="225"/>
      <c r="AA2957" s="225"/>
      <c r="AB2957" s="225"/>
      <c r="AC2957" s="225"/>
      <c r="AD2957" s="226"/>
      <c r="AE2957" s="226"/>
      <c r="AF2957" s="227"/>
      <c r="AG2957" s="227"/>
      <c r="AH2957" s="50"/>
      <c r="AI2957" s="50"/>
      <c r="AJ2957" s="50"/>
      <c r="AK2957" s="50"/>
      <c r="AL2957" s="50"/>
      <c r="AM2957" s="50"/>
      <c r="AN2957" s="50"/>
      <c r="AO2957" s="50"/>
      <c r="AP2957" s="50"/>
      <c r="AQ2957" s="50"/>
      <c r="AR2957" s="50"/>
      <c r="AS2957" s="50"/>
      <c r="AT2957" s="50"/>
      <c r="AU2957" s="50"/>
      <c r="AV2957" s="50"/>
      <c r="AW2957" s="50"/>
      <c r="AX2957" s="50"/>
      <c r="AY2957" s="50"/>
      <c r="AZ2957" s="50"/>
      <c r="BA2957" s="50"/>
      <c r="BB2957" s="50"/>
      <c r="BC2957" s="50"/>
      <c r="BD2957" s="50"/>
      <c r="BE2957" s="50"/>
      <c r="BF2957" s="50"/>
      <c r="BG2957" s="50"/>
    </row>
    <row r="2958" spans="4:59" s="51" customFormat="1" x14ac:dyDescent="0.25">
      <c r="D2958" s="228"/>
      <c r="G2958" s="224"/>
      <c r="H2958" s="225"/>
      <c r="I2958" s="225"/>
      <c r="J2958" s="225"/>
      <c r="K2958" s="225"/>
      <c r="L2958" s="225"/>
      <c r="M2958" s="225"/>
      <c r="N2958" s="225"/>
      <c r="O2958" s="225"/>
      <c r="P2958" s="225"/>
      <c r="Q2958" s="225"/>
      <c r="R2958" s="225"/>
      <c r="S2958" s="225"/>
      <c r="T2958" s="225"/>
      <c r="U2958" s="225"/>
      <c r="V2958" s="225"/>
      <c r="W2958" s="225"/>
      <c r="X2958" s="225"/>
      <c r="Y2958" s="225"/>
      <c r="Z2958" s="225"/>
      <c r="AA2958" s="225"/>
      <c r="AB2958" s="225"/>
      <c r="AC2958" s="225"/>
      <c r="AD2958" s="226"/>
      <c r="AE2958" s="226"/>
      <c r="AF2958" s="227"/>
      <c r="AG2958" s="227"/>
      <c r="AH2958" s="50"/>
      <c r="AI2958" s="50"/>
      <c r="AJ2958" s="50"/>
      <c r="AK2958" s="50"/>
      <c r="AL2958" s="50"/>
      <c r="AM2958" s="50"/>
      <c r="AN2958" s="50"/>
      <c r="AO2958" s="50"/>
      <c r="AP2958" s="50"/>
      <c r="AQ2958" s="50"/>
      <c r="AR2958" s="50"/>
      <c r="AS2958" s="50"/>
      <c r="AT2958" s="50"/>
      <c r="AU2958" s="50"/>
      <c r="AV2958" s="50"/>
      <c r="AW2958" s="50"/>
      <c r="AX2958" s="50"/>
      <c r="AY2958" s="50"/>
      <c r="AZ2958" s="50"/>
      <c r="BA2958" s="50"/>
      <c r="BB2958" s="50"/>
      <c r="BC2958" s="50"/>
      <c r="BD2958" s="50"/>
      <c r="BE2958" s="50"/>
      <c r="BF2958" s="50"/>
      <c r="BG2958" s="50"/>
    </row>
    <row r="2959" spans="4:59" s="51" customFormat="1" x14ac:dyDescent="0.25">
      <c r="D2959" s="228"/>
      <c r="G2959" s="224"/>
      <c r="H2959" s="225"/>
      <c r="I2959" s="225"/>
      <c r="J2959" s="225"/>
      <c r="K2959" s="225"/>
      <c r="L2959" s="225"/>
      <c r="M2959" s="225"/>
      <c r="N2959" s="225"/>
      <c r="O2959" s="225"/>
      <c r="P2959" s="225"/>
      <c r="Q2959" s="225"/>
      <c r="R2959" s="225"/>
      <c r="S2959" s="225"/>
      <c r="T2959" s="225"/>
      <c r="U2959" s="225"/>
      <c r="V2959" s="225"/>
      <c r="W2959" s="225"/>
      <c r="X2959" s="225"/>
      <c r="Y2959" s="225"/>
      <c r="Z2959" s="225"/>
      <c r="AA2959" s="225"/>
      <c r="AB2959" s="225"/>
      <c r="AC2959" s="225"/>
      <c r="AD2959" s="226"/>
      <c r="AE2959" s="226"/>
      <c r="AF2959" s="227"/>
      <c r="AG2959" s="227"/>
      <c r="AH2959" s="50"/>
      <c r="AI2959" s="50"/>
      <c r="AJ2959" s="50"/>
      <c r="AK2959" s="50"/>
      <c r="AL2959" s="50"/>
      <c r="AM2959" s="50"/>
      <c r="AN2959" s="50"/>
      <c r="AO2959" s="50"/>
      <c r="AP2959" s="50"/>
      <c r="AQ2959" s="50"/>
      <c r="AR2959" s="50"/>
      <c r="AS2959" s="50"/>
      <c r="AT2959" s="50"/>
      <c r="AU2959" s="50"/>
      <c r="AV2959" s="50"/>
      <c r="AW2959" s="50"/>
      <c r="AX2959" s="50"/>
      <c r="AY2959" s="50"/>
      <c r="AZ2959" s="50"/>
      <c r="BA2959" s="50"/>
      <c r="BB2959" s="50"/>
      <c r="BC2959" s="50"/>
      <c r="BD2959" s="50"/>
      <c r="BE2959" s="50"/>
      <c r="BF2959" s="50"/>
      <c r="BG2959" s="50"/>
    </row>
    <row r="2960" spans="4:59" s="51" customFormat="1" x14ac:dyDescent="0.25">
      <c r="D2960" s="228"/>
      <c r="G2960" s="224"/>
      <c r="H2960" s="225"/>
      <c r="I2960" s="225"/>
      <c r="J2960" s="225"/>
      <c r="K2960" s="225"/>
      <c r="L2960" s="225"/>
      <c r="M2960" s="225"/>
      <c r="N2960" s="225"/>
      <c r="O2960" s="225"/>
      <c r="P2960" s="225"/>
      <c r="Q2960" s="225"/>
      <c r="R2960" s="225"/>
      <c r="S2960" s="225"/>
      <c r="T2960" s="225"/>
      <c r="U2960" s="225"/>
      <c r="V2960" s="225"/>
      <c r="W2960" s="225"/>
      <c r="X2960" s="225"/>
      <c r="Y2960" s="225"/>
      <c r="Z2960" s="225"/>
      <c r="AA2960" s="225"/>
      <c r="AB2960" s="225"/>
      <c r="AC2960" s="225"/>
      <c r="AD2960" s="226"/>
      <c r="AE2960" s="226"/>
      <c r="AF2960" s="227"/>
      <c r="AG2960" s="227"/>
      <c r="AH2960" s="50"/>
      <c r="AI2960" s="50"/>
      <c r="AJ2960" s="50"/>
      <c r="AK2960" s="50"/>
      <c r="AL2960" s="50"/>
      <c r="AM2960" s="50"/>
      <c r="AN2960" s="50"/>
      <c r="AO2960" s="50"/>
      <c r="AP2960" s="50"/>
      <c r="AQ2960" s="50"/>
      <c r="AR2960" s="50"/>
      <c r="AS2960" s="50"/>
      <c r="AT2960" s="50"/>
      <c r="AU2960" s="50"/>
      <c r="AV2960" s="50"/>
      <c r="AW2960" s="50"/>
      <c r="AX2960" s="50"/>
      <c r="AY2960" s="50"/>
      <c r="AZ2960" s="50"/>
      <c r="BA2960" s="50"/>
      <c r="BB2960" s="50"/>
      <c r="BC2960" s="50"/>
      <c r="BD2960" s="50"/>
      <c r="BE2960" s="50"/>
      <c r="BF2960" s="50"/>
      <c r="BG2960" s="50"/>
    </row>
    <row r="2961" spans="4:59" s="51" customFormat="1" x14ac:dyDescent="0.25">
      <c r="D2961" s="228"/>
      <c r="G2961" s="224"/>
      <c r="H2961" s="225"/>
      <c r="I2961" s="225"/>
      <c r="J2961" s="225"/>
      <c r="K2961" s="225"/>
      <c r="L2961" s="225"/>
      <c r="M2961" s="225"/>
      <c r="N2961" s="225"/>
      <c r="O2961" s="225"/>
      <c r="P2961" s="225"/>
      <c r="Q2961" s="225"/>
      <c r="R2961" s="225"/>
      <c r="S2961" s="225"/>
      <c r="T2961" s="225"/>
      <c r="U2961" s="225"/>
      <c r="V2961" s="225"/>
      <c r="W2961" s="225"/>
      <c r="X2961" s="225"/>
      <c r="Y2961" s="225"/>
      <c r="Z2961" s="225"/>
      <c r="AA2961" s="225"/>
      <c r="AB2961" s="225"/>
      <c r="AC2961" s="225"/>
      <c r="AD2961" s="226"/>
      <c r="AE2961" s="226"/>
      <c r="AF2961" s="227"/>
      <c r="AG2961" s="227"/>
      <c r="AH2961" s="50"/>
      <c r="AI2961" s="50"/>
      <c r="AJ2961" s="50"/>
      <c r="AK2961" s="50"/>
      <c r="AL2961" s="50"/>
      <c r="AM2961" s="50"/>
      <c r="AN2961" s="50"/>
      <c r="AO2961" s="50"/>
      <c r="AP2961" s="50"/>
      <c r="AQ2961" s="50"/>
      <c r="AR2961" s="50"/>
      <c r="AS2961" s="50"/>
      <c r="AT2961" s="50"/>
      <c r="AU2961" s="50"/>
      <c r="AV2961" s="50"/>
      <c r="AW2961" s="50"/>
      <c r="AX2961" s="50"/>
      <c r="AY2961" s="50"/>
      <c r="AZ2961" s="50"/>
      <c r="BA2961" s="50"/>
      <c r="BB2961" s="50"/>
      <c r="BC2961" s="50"/>
      <c r="BD2961" s="50"/>
      <c r="BE2961" s="50"/>
      <c r="BF2961" s="50"/>
      <c r="BG2961" s="50"/>
    </row>
    <row r="2962" spans="4:59" s="51" customFormat="1" x14ac:dyDescent="0.25">
      <c r="D2962" s="228"/>
      <c r="G2962" s="224"/>
      <c r="H2962" s="225"/>
      <c r="I2962" s="225"/>
      <c r="J2962" s="225"/>
      <c r="K2962" s="225"/>
      <c r="L2962" s="225"/>
      <c r="M2962" s="225"/>
      <c r="N2962" s="225"/>
      <c r="O2962" s="225"/>
      <c r="P2962" s="225"/>
      <c r="Q2962" s="225"/>
      <c r="R2962" s="225"/>
      <c r="S2962" s="225"/>
      <c r="T2962" s="225"/>
      <c r="U2962" s="225"/>
      <c r="V2962" s="225"/>
      <c r="W2962" s="225"/>
      <c r="X2962" s="225"/>
      <c r="Y2962" s="225"/>
      <c r="Z2962" s="225"/>
      <c r="AA2962" s="225"/>
      <c r="AB2962" s="225"/>
      <c r="AC2962" s="225"/>
      <c r="AD2962" s="226"/>
      <c r="AE2962" s="226"/>
      <c r="AF2962" s="227"/>
      <c r="AG2962" s="227"/>
      <c r="AH2962" s="50"/>
      <c r="AI2962" s="50"/>
      <c r="AJ2962" s="50"/>
      <c r="AK2962" s="50"/>
      <c r="AL2962" s="50"/>
      <c r="AM2962" s="50"/>
      <c r="AN2962" s="50"/>
      <c r="AO2962" s="50"/>
      <c r="AP2962" s="50"/>
      <c r="AQ2962" s="50"/>
      <c r="AR2962" s="50"/>
      <c r="AS2962" s="50"/>
      <c r="AT2962" s="50"/>
      <c r="AU2962" s="50"/>
      <c r="AV2962" s="50"/>
      <c r="AW2962" s="50"/>
      <c r="AX2962" s="50"/>
      <c r="AY2962" s="50"/>
      <c r="AZ2962" s="50"/>
      <c r="BA2962" s="50"/>
      <c r="BB2962" s="50"/>
      <c r="BC2962" s="50"/>
      <c r="BD2962" s="50"/>
      <c r="BE2962" s="50"/>
      <c r="BF2962" s="50"/>
      <c r="BG2962" s="50"/>
    </row>
    <row r="2963" spans="4:59" s="51" customFormat="1" x14ac:dyDescent="0.25">
      <c r="D2963" s="228"/>
      <c r="G2963" s="224"/>
      <c r="H2963" s="225"/>
      <c r="I2963" s="225"/>
      <c r="J2963" s="225"/>
      <c r="K2963" s="225"/>
      <c r="L2963" s="225"/>
      <c r="M2963" s="225"/>
      <c r="N2963" s="225"/>
      <c r="O2963" s="225"/>
      <c r="P2963" s="225"/>
      <c r="Q2963" s="225"/>
      <c r="R2963" s="225"/>
      <c r="S2963" s="225"/>
      <c r="T2963" s="225"/>
      <c r="U2963" s="225"/>
      <c r="V2963" s="225"/>
      <c r="W2963" s="225"/>
      <c r="X2963" s="225"/>
      <c r="Y2963" s="225"/>
      <c r="Z2963" s="225"/>
      <c r="AA2963" s="225"/>
      <c r="AB2963" s="225"/>
      <c r="AC2963" s="225"/>
      <c r="AD2963" s="226"/>
      <c r="AE2963" s="226"/>
      <c r="AF2963" s="227"/>
      <c r="AG2963" s="227"/>
      <c r="AH2963" s="50"/>
      <c r="AI2963" s="50"/>
      <c r="AJ2963" s="50"/>
      <c r="AK2963" s="50"/>
      <c r="AL2963" s="50"/>
      <c r="AM2963" s="50"/>
      <c r="AN2963" s="50"/>
      <c r="AO2963" s="50"/>
      <c r="AP2963" s="50"/>
      <c r="AQ2963" s="50"/>
      <c r="AR2963" s="50"/>
      <c r="AS2963" s="50"/>
      <c r="AT2963" s="50"/>
      <c r="AU2963" s="50"/>
      <c r="AV2963" s="50"/>
      <c r="AW2963" s="50"/>
      <c r="AX2963" s="50"/>
      <c r="AY2963" s="50"/>
      <c r="AZ2963" s="50"/>
      <c r="BA2963" s="50"/>
      <c r="BB2963" s="50"/>
      <c r="BC2963" s="50"/>
      <c r="BD2963" s="50"/>
      <c r="BE2963" s="50"/>
      <c r="BF2963" s="50"/>
      <c r="BG2963" s="50"/>
    </row>
    <row r="2964" spans="4:59" s="51" customFormat="1" x14ac:dyDescent="0.25">
      <c r="D2964" s="228"/>
      <c r="G2964" s="224"/>
      <c r="H2964" s="225"/>
      <c r="I2964" s="225"/>
      <c r="J2964" s="225"/>
      <c r="K2964" s="225"/>
      <c r="L2964" s="225"/>
      <c r="M2964" s="225"/>
      <c r="N2964" s="225"/>
      <c r="O2964" s="225"/>
      <c r="P2964" s="225"/>
      <c r="Q2964" s="225"/>
      <c r="R2964" s="225"/>
      <c r="S2964" s="225"/>
      <c r="T2964" s="225"/>
      <c r="U2964" s="225"/>
      <c r="V2964" s="225"/>
      <c r="W2964" s="225"/>
      <c r="X2964" s="225"/>
      <c r="Y2964" s="225"/>
      <c r="Z2964" s="225"/>
      <c r="AA2964" s="225"/>
      <c r="AB2964" s="225"/>
      <c r="AC2964" s="225"/>
      <c r="AD2964" s="226"/>
      <c r="AE2964" s="226"/>
      <c r="AF2964" s="227"/>
      <c r="AG2964" s="227"/>
      <c r="AH2964" s="50"/>
      <c r="AI2964" s="50"/>
      <c r="AJ2964" s="50"/>
      <c r="AK2964" s="50"/>
      <c r="AL2964" s="50"/>
      <c r="AM2964" s="50"/>
      <c r="AN2964" s="50"/>
      <c r="AO2964" s="50"/>
      <c r="AP2964" s="50"/>
      <c r="AQ2964" s="50"/>
      <c r="AR2964" s="50"/>
      <c r="AS2964" s="50"/>
      <c r="AT2964" s="50"/>
      <c r="AU2964" s="50"/>
      <c r="AV2964" s="50"/>
      <c r="AW2964" s="50"/>
      <c r="AX2964" s="50"/>
      <c r="AY2964" s="50"/>
      <c r="AZ2964" s="50"/>
      <c r="BA2964" s="50"/>
      <c r="BB2964" s="50"/>
      <c r="BC2964" s="50"/>
      <c r="BD2964" s="50"/>
      <c r="BE2964" s="50"/>
      <c r="BF2964" s="50"/>
      <c r="BG2964" s="50"/>
    </row>
    <row r="2965" spans="4:59" s="51" customFormat="1" x14ac:dyDescent="0.25">
      <c r="D2965" s="228"/>
      <c r="G2965" s="224"/>
      <c r="H2965" s="225"/>
      <c r="I2965" s="225"/>
      <c r="J2965" s="225"/>
      <c r="K2965" s="225"/>
      <c r="L2965" s="225"/>
      <c r="M2965" s="225"/>
      <c r="N2965" s="225"/>
      <c r="O2965" s="225"/>
      <c r="P2965" s="225"/>
      <c r="Q2965" s="225"/>
      <c r="R2965" s="225"/>
      <c r="S2965" s="225"/>
      <c r="T2965" s="225"/>
      <c r="U2965" s="225"/>
      <c r="V2965" s="225"/>
      <c r="W2965" s="225"/>
      <c r="X2965" s="225"/>
      <c r="Y2965" s="225"/>
      <c r="Z2965" s="225"/>
      <c r="AA2965" s="225"/>
      <c r="AB2965" s="225"/>
      <c r="AC2965" s="225"/>
      <c r="AD2965" s="226"/>
      <c r="AE2965" s="226"/>
      <c r="AF2965" s="227"/>
      <c r="AG2965" s="227"/>
      <c r="AH2965" s="50"/>
      <c r="AI2965" s="50"/>
      <c r="AJ2965" s="50"/>
      <c r="AK2965" s="50"/>
      <c r="AL2965" s="50"/>
      <c r="AM2965" s="50"/>
      <c r="AN2965" s="50"/>
      <c r="AO2965" s="50"/>
      <c r="AP2965" s="50"/>
      <c r="AQ2965" s="50"/>
      <c r="AR2965" s="50"/>
      <c r="AS2965" s="50"/>
      <c r="AT2965" s="50"/>
      <c r="AU2965" s="50"/>
      <c r="AV2965" s="50"/>
      <c r="AW2965" s="50"/>
      <c r="AX2965" s="50"/>
      <c r="AY2965" s="50"/>
      <c r="AZ2965" s="50"/>
      <c r="BA2965" s="50"/>
      <c r="BB2965" s="50"/>
      <c r="BC2965" s="50"/>
      <c r="BD2965" s="50"/>
      <c r="BE2965" s="50"/>
      <c r="BF2965" s="50"/>
      <c r="BG2965" s="50"/>
    </row>
    <row r="2966" spans="4:59" s="51" customFormat="1" x14ac:dyDescent="0.25">
      <c r="D2966" s="228"/>
      <c r="G2966" s="224"/>
      <c r="H2966" s="225"/>
      <c r="I2966" s="225"/>
      <c r="J2966" s="225"/>
      <c r="K2966" s="225"/>
      <c r="L2966" s="225"/>
      <c r="M2966" s="225"/>
      <c r="N2966" s="225"/>
      <c r="O2966" s="225"/>
      <c r="P2966" s="225"/>
      <c r="Q2966" s="225"/>
      <c r="R2966" s="225"/>
      <c r="S2966" s="225"/>
      <c r="T2966" s="225"/>
      <c r="U2966" s="225"/>
      <c r="V2966" s="225"/>
      <c r="W2966" s="225"/>
      <c r="X2966" s="225"/>
      <c r="Y2966" s="225"/>
      <c r="Z2966" s="225"/>
      <c r="AA2966" s="225"/>
      <c r="AB2966" s="225"/>
      <c r="AC2966" s="225"/>
      <c r="AD2966" s="226"/>
      <c r="AE2966" s="226"/>
      <c r="AF2966" s="227"/>
      <c r="AG2966" s="227"/>
      <c r="AH2966" s="50"/>
      <c r="AI2966" s="50"/>
      <c r="AJ2966" s="50"/>
      <c r="AK2966" s="50"/>
      <c r="AL2966" s="50"/>
      <c r="AM2966" s="50"/>
      <c r="AN2966" s="50"/>
      <c r="AO2966" s="50"/>
      <c r="AP2966" s="50"/>
      <c r="AQ2966" s="50"/>
      <c r="AR2966" s="50"/>
      <c r="AS2966" s="50"/>
      <c r="AT2966" s="50"/>
      <c r="AU2966" s="50"/>
      <c r="AV2966" s="50"/>
      <c r="AW2966" s="50"/>
      <c r="AX2966" s="50"/>
      <c r="AY2966" s="50"/>
      <c r="AZ2966" s="50"/>
      <c r="BA2966" s="50"/>
      <c r="BB2966" s="50"/>
      <c r="BC2966" s="50"/>
      <c r="BD2966" s="50"/>
      <c r="BE2966" s="50"/>
      <c r="BF2966" s="50"/>
      <c r="BG2966" s="50"/>
    </row>
    <row r="2967" spans="4:59" s="51" customFormat="1" x14ac:dyDescent="0.25">
      <c r="D2967" s="228"/>
      <c r="G2967" s="224"/>
      <c r="H2967" s="225"/>
      <c r="I2967" s="225"/>
      <c r="J2967" s="225"/>
      <c r="K2967" s="225"/>
      <c r="L2967" s="225"/>
      <c r="M2967" s="225"/>
      <c r="N2967" s="225"/>
      <c r="O2967" s="225"/>
      <c r="P2967" s="225"/>
      <c r="Q2967" s="225"/>
      <c r="R2967" s="225"/>
      <c r="S2967" s="225"/>
      <c r="T2967" s="225"/>
      <c r="U2967" s="225"/>
      <c r="V2967" s="225"/>
      <c r="W2967" s="225"/>
      <c r="X2967" s="225"/>
      <c r="Y2967" s="225"/>
      <c r="Z2967" s="225"/>
      <c r="AA2967" s="225"/>
      <c r="AB2967" s="225"/>
      <c r="AC2967" s="225"/>
      <c r="AD2967" s="226"/>
      <c r="AE2967" s="226"/>
      <c r="AF2967" s="227"/>
      <c r="AG2967" s="227"/>
      <c r="AH2967" s="50"/>
      <c r="AI2967" s="50"/>
      <c r="AJ2967" s="50"/>
      <c r="AK2967" s="50"/>
      <c r="AL2967" s="50"/>
      <c r="AM2967" s="50"/>
      <c r="AN2967" s="50"/>
      <c r="AO2967" s="50"/>
      <c r="AP2967" s="50"/>
      <c r="AQ2967" s="50"/>
      <c r="AR2967" s="50"/>
      <c r="AS2967" s="50"/>
      <c r="AT2967" s="50"/>
      <c r="AU2967" s="50"/>
      <c r="AV2967" s="50"/>
      <c r="AW2967" s="50"/>
      <c r="AX2967" s="50"/>
      <c r="AY2967" s="50"/>
      <c r="AZ2967" s="50"/>
      <c r="BA2967" s="50"/>
      <c r="BB2967" s="50"/>
      <c r="BC2967" s="50"/>
      <c r="BD2967" s="50"/>
      <c r="BE2967" s="50"/>
      <c r="BF2967" s="50"/>
      <c r="BG2967" s="50"/>
    </row>
    <row r="2968" spans="4:59" s="51" customFormat="1" x14ac:dyDescent="0.25">
      <c r="D2968" s="228"/>
      <c r="G2968" s="224"/>
      <c r="H2968" s="225"/>
      <c r="I2968" s="225"/>
      <c r="J2968" s="225"/>
      <c r="K2968" s="225"/>
      <c r="L2968" s="225"/>
      <c r="M2968" s="225"/>
      <c r="N2968" s="225"/>
      <c r="O2968" s="225"/>
      <c r="P2968" s="225"/>
      <c r="Q2968" s="225"/>
      <c r="R2968" s="225"/>
      <c r="S2968" s="225"/>
      <c r="T2968" s="225"/>
      <c r="U2968" s="225"/>
      <c r="V2968" s="225"/>
      <c r="W2968" s="225"/>
      <c r="X2968" s="225"/>
      <c r="Y2968" s="225"/>
      <c r="Z2968" s="225"/>
      <c r="AA2968" s="225"/>
      <c r="AB2968" s="225"/>
      <c r="AC2968" s="225"/>
      <c r="AD2968" s="226"/>
      <c r="AE2968" s="226"/>
      <c r="AF2968" s="227"/>
      <c r="AG2968" s="227"/>
      <c r="AH2968" s="50"/>
      <c r="AI2968" s="50"/>
      <c r="AJ2968" s="50"/>
      <c r="AK2968" s="50"/>
      <c r="AL2968" s="50"/>
      <c r="AM2968" s="50"/>
      <c r="AN2968" s="50"/>
      <c r="AO2968" s="50"/>
      <c r="AP2968" s="50"/>
      <c r="AQ2968" s="50"/>
      <c r="AR2968" s="50"/>
      <c r="AS2968" s="50"/>
      <c r="AT2968" s="50"/>
      <c r="AU2968" s="50"/>
      <c r="AV2968" s="50"/>
      <c r="AW2968" s="50"/>
      <c r="AX2968" s="50"/>
      <c r="AY2968" s="50"/>
      <c r="AZ2968" s="50"/>
      <c r="BA2968" s="50"/>
      <c r="BB2968" s="50"/>
      <c r="BC2968" s="50"/>
      <c r="BD2968" s="50"/>
      <c r="BE2968" s="50"/>
      <c r="BF2968" s="50"/>
      <c r="BG2968" s="50"/>
    </row>
    <row r="2969" spans="4:59" s="51" customFormat="1" x14ac:dyDescent="0.25">
      <c r="D2969" s="228"/>
      <c r="G2969" s="224"/>
      <c r="H2969" s="225"/>
      <c r="I2969" s="225"/>
      <c r="J2969" s="225"/>
      <c r="K2969" s="225"/>
      <c r="L2969" s="225"/>
      <c r="M2969" s="225"/>
      <c r="N2969" s="225"/>
      <c r="O2969" s="225"/>
      <c r="P2969" s="225"/>
      <c r="Q2969" s="225"/>
      <c r="R2969" s="225"/>
      <c r="S2969" s="225"/>
      <c r="T2969" s="225"/>
      <c r="U2969" s="225"/>
      <c r="V2969" s="225"/>
      <c r="W2969" s="225"/>
      <c r="X2969" s="225"/>
      <c r="Y2969" s="225"/>
      <c r="Z2969" s="225"/>
      <c r="AA2969" s="225"/>
      <c r="AB2969" s="225"/>
      <c r="AC2969" s="225"/>
      <c r="AD2969" s="226"/>
      <c r="AE2969" s="226"/>
      <c r="AF2969" s="227"/>
      <c r="AG2969" s="227"/>
      <c r="AH2969" s="50"/>
      <c r="AI2969" s="50"/>
      <c r="AJ2969" s="50"/>
      <c r="AK2969" s="50"/>
      <c r="AL2969" s="50"/>
      <c r="AM2969" s="50"/>
      <c r="AN2969" s="50"/>
      <c r="AO2969" s="50"/>
      <c r="AP2969" s="50"/>
      <c r="AQ2969" s="50"/>
      <c r="AR2969" s="50"/>
      <c r="AS2969" s="50"/>
      <c r="AT2969" s="50"/>
      <c r="AU2969" s="50"/>
      <c r="AV2969" s="50"/>
      <c r="AW2969" s="50"/>
      <c r="AX2969" s="50"/>
      <c r="AY2969" s="50"/>
      <c r="AZ2969" s="50"/>
      <c r="BA2969" s="50"/>
      <c r="BB2969" s="50"/>
      <c r="BC2969" s="50"/>
      <c r="BD2969" s="50"/>
      <c r="BE2969" s="50"/>
      <c r="BF2969" s="50"/>
      <c r="BG2969" s="50"/>
    </row>
    <row r="2970" spans="4:59" s="51" customFormat="1" x14ac:dyDescent="0.25">
      <c r="D2970" s="228"/>
      <c r="G2970" s="224"/>
      <c r="H2970" s="225"/>
      <c r="I2970" s="225"/>
      <c r="J2970" s="225"/>
      <c r="K2970" s="225"/>
      <c r="L2970" s="225"/>
      <c r="M2970" s="225"/>
      <c r="N2970" s="225"/>
      <c r="O2970" s="225"/>
      <c r="P2970" s="225"/>
      <c r="Q2970" s="225"/>
      <c r="R2970" s="225"/>
      <c r="S2970" s="225"/>
      <c r="T2970" s="225"/>
      <c r="U2970" s="225"/>
      <c r="V2970" s="225"/>
      <c r="W2970" s="225"/>
      <c r="X2970" s="225"/>
      <c r="Y2970" s="225"/>
      <c r="Z2970" s="225"/>
      <c r="AA2970" s="225"/>
      <c r="AB2970" s="225"/>
      <c r="AC2970" s="225"/>
      <c r="AD2970" s="226"/>
      <c r="AE2970" s="226"/>
      <c r="AF2970" s="227"/>
      <c r="AG2970" s="227"/>
      <c r="AH2970" s="50"/>
      <c r="AI2970" s="50"/>
      <c r="AJ2970" s="50"/>
      <c r="AK2970" s="50"/>
      <c r="AL2970" s="50"/>
      <c r="AM2970" s="50"/>
      <c r="AN2970" s="50"/>
      <c r="AO2970" s="50"/>
      <c r="AP2970" s="50"/>
      <c r="AQ2970" s="50"/>
      <c r="AR2970" s="50"/>
      <c r="AS2970" s="50"/>
      <c r="AT2970" s="50"/>
      <c r="AU2970" s="50"/>
      <c r="AV2970" s="50"/>
      <c r="AW2970" s="50"/>
      <c r="AX2970" s="50"/>
      <c r="AY2970" s="50"/>
      <c r="AZ2970" s="50"/>
      <c r="BA2970" s="50"/>
      <c r="BB2970" s="50"/>
      <c r="BC2970" s="50"/>
      <c r="BD2970" s="50"/>
      <c r="BE2970" s="50"/>
      <c r="BF2970" s="50"/>
      <c r="BG2970" s="50"/>
    </row>
    <row r="2971" spans="4:59" s="51" customFormat="1" x14ac:dyDescent="0.25">
      <c r="D2971" s="228"/>
      <c r="G2971" s="224"/>
      <c r="H2971" s="225"/>
      <c r="I2971" s="225"/>
      <c r="J2971" s="225"/>
      <c r="K2971" s="225"/>
      <c r="L2971" s="225"/>
      <c r="M2971" s="225"/>
      <c r="N2971" s="225"/>
      <c r="O2971" s="225"/>
      <c r="P2971" s="225"/>
      <c r="Q2971" s="225"/>
      <c r="R2971" s="225"/>
      <c r="S2971" s="225"/>
      <c r="T2971" s="225"/>
      <c r="U2971" s="225"/>
      <c r="V2971" s="225"/>
      <c r="W2971" s="225"/>
      <c r="X2971" s="225"/>
      <c r="Y2971" s="225"/>
      <c r="Z2971" s="225"/>
      <c r="AA2971" s="225"/>
      <c r="AB2971" s="225"/>
      <c r="AC2971" s="225"/>
      <c r="AD2971" s="226"/>
      <c r="AE2971" s="226"/>
      <c r="AF2971" s="227"/>
      <c r="AG2971" s="227"/>
      <c r="AH2971" s="50"/>
      <c r="AI2971" s="50"/>
      <c r="AJ2971" s="50"/>
      <c r="AK2971" s="50"/>
      <c r="AL2971" s="50"/>
      <c r="AM2971" s="50"/>
      <c r="AN2971" s="50"/>
      <c r="AO2971" s="50"/>
      <c r="AP2971" s="50"/>
      <c r="AQ2971" s="50"/>
      <c r="AR2971" s="50"/>
      <c r="AS2971" s="50"/>
      <c r="AT2971" s="50"/>
      <c r="AU2971" s="50"/>
      <c r="AV2971" s="50"/>
      <c r="AW2971" s="50"/>
      <c r="AX2971" s="50"/>
      <c r="AY2971" s="50"/>
      <c r="AZ2971" s="50"/>
      <c r="BA2971" s="50"/>
      <c r="BB2971" s="50"/>
      <c r="BC2971" s="50"/>
      <c r="BD2971" s="50"/>
      <c r="BE2971" s="50"/>
      <c r="BF2971" s="50"/>
      <c r="BG2971" s="50"/>
    </row>
    <row r="2972" spans="4:59" s="51" customFormat="1" x14ac:dyDescent="0.25">
      <c r="D2972" s="228"/>
      <c r="G2972" s="224"/>
      <c r="H2972" s="225"/>
      <c r="I2972" s="225"/>
      <c r="J2972" s="225"/>
      <c r="K2972" s="225"/>
      <c r="L2972" s="225"/>
      <c r="M2972" s="225"/>
      <c r="N2972" s="225"/>
      <c r="O2972" s="225"/>
      <c r="P2972" s="225"/>
      <c r="Q2972" s="225"/>
      <c r="R2972" s="225"/>
      <c r="S2972" s="225"/>
      <c r="T2972" s="225"/>
      <c r="U2972" s="225"/>
      <c r="V2972" s="225"/>
      <c r="W2972" s="225"/>
      <c r="X2972" s="225"/>
      <c r="Y2972" s="225"/>
      <c r="Z2972" s="225"/>
      <c r="AA2972" s="225"/>
      <c r="AB2972" s="225"/>
      <c r="AC2972" s="225"/>
      <c r="AD2972" s="226"/>
      <c r="AE2972" s="226"/>
      <c r="AF2972" s="227"/>
      <c r="AG2972" s="227"/>
      <c r="AH2972" s="50"/>
      <c r="AI2972" s="50"/>
      <c r="AJ2972" s="50"/>
      <c r="AK2972" s="50"/>
      <c r="AL2972" s="50"/>
      <c r="AM2972" s="50"/>
      <c r="AN2972" s="50"/>
      <c r="AO2972" s="50"/>
      <c r="AP2972" s="50"/>
      <c r="AQ2972" s="50"/>
      <c r="AR2972" s="50"/>
      <c r="AS2972" s="50"/>
      <c r="AT2972" s="50"/>
      <c r="AU2972" s="50"/>
      <c r="AV2972" s="50"/>
      <c r="AW2972" s="50"/>
      <c r="AX2972" s="50"/>
      <c r="AY2972" s="50"/>
      <c r="AZ2972" s="50"/>
      <c r="BA2972" s="50"/>
      <c r="BB2972" s="50"/>
      <c r="BC2972" s="50"/>
      <c r="BD2972" s="50"/>
      <c r="BE2972" s="50"/>
      <c r="BF2972" s="50"/>
      <c r="BG2972" s="50"/>
    </row>
    <row r="2973" spans="4:59" s="51" customFormat="1" x14ac:dyDescent="0.25">
      <c r="D2973" s="228"/>
      <c r="G2973" s="224"/>
      <c r="H2973" s="225"/>
      <c r="I2973" s="225"/>
      <c r="J2973" s="225"/>
      <c r="K2973" s="225"/>
      <c r="L2973" s="225"/>
      <c r="M2973" s="225"/>
      <c r="N2973" s="225"/>
      <c r="O2973" s="225"/>
      <c r="P2973" s="225"/>
      <c r="Q2973" s="225"/>
      <c r="R2973" s="225"/>
      <c r="S2973" s="225"/>
      <c r="T2973" s="225"/>
      <c r="U2973" s="225"/>
      <c r="V2973" s="225"/>
      <c r="W2973" s="225"/>
      <c r="X2973" s="225"/>
      <c r="Y2973" s="225"/>
      <c r="Z2973" s="225"/>
      <c r="AA2973" s="225"/>
      <c r="AB2973" s="225"/>
      <c r="AC2973" s="225"/>
      <c r="AD2973" s="226"/>
      <c r="AE2973" s="226"/>
      <c r="AF2973" s="227"/>
      <c r="AG2973" s="227"/>
      <c r="AH2973" s="50"/>
      <c r="AI2973" s="50"/>
      <c r="AJ2973" s="50"/>
      <c r="AK2973" s="50"/>
      <c r="AL2973" s="50"/>
      <c r="AM2973" s="50"/>
      <c r="AN2973" s="50"/>
      <c r="AO2973" s="50"/>
      <c r="AP2973" s="50"/>
      <c r="AQ2973" s="50"/>
      <c r="AR2973" s="50"/>
      <c r="AS2973" s="50"/>
      <c r="AT2973" s="50"/>
      <c r="AU2973" s="50"/>
      <c r="AV2973" s="50"/>
      <c r="AW2973" s="50"/>
      <c r="AX2973" s="50"/>
      <c r="AY2973" s="50"/>
      <c r="AZ2973" s="50"/>
      <c r="BA2973" s="50"/>
      <c r="BB2973" s="50"/>
      <c r="BC2973" s="50"/>
      <c r="BD2973" s="50"/>
      <c r="BE2973" s="50"/>
      <c r="BF2973" s="50"/>
      <c r="BG2973" s="50"/>
    </row>
    <row r="2974" spans="4:59" s="51" customFormat="1" x14ac:dyDescent="0.25">
      <c r="D2974" s="228"/>
      <c r="G2974" s="224"/>
      <c r="H2974" s="225"/>
      <c r="I2974" s="225"/>
      <c r="J2974" s="225"/>
      <c r="K2974" s="225"/>
      <c r="L2974" s="225"/>
      <c r="M2974" s="225"/>
      <c r="N2974" s="225"/>
      <c r="O2974" s="225"/>
      <c r="P2974" s="225"/>
      <c r="Q2974" s="225"/>
      <c r="R2974" s="225"/>
      <c r="S2974" s="225"/>
      <c r="T2974" s="225"/>
      <c r="U2974" s="225"/>
      <c r="V2974" s="225"/>
      <c r="W2974" s="225"/>
      <c r="X2974" s="225"/>
      <c r="Y2974" s="225"/>
      <c r="Z2974" s="225"/>
      <c r="AA2974" s="225"/>
      <c r="AB2974" s="225"/>
      <c r="AC2974" s="225"/>
      <c r="AD2974" s="226"/>
      <c r="AE2974" s="226"/>
      <c r="AF2974" s="227"/>
      <c r="AG2974" s="227"/>
      <c r="AH2974" s="50"/>
      <c r="AI2974" s="50"/>
      <c r="AJ2974" s="50"/>
      <c r="AK2974" s="50"/>
      <c r="AL2974" s="50"/>
      <c r="AM2974" s="50"/>
      <c r="AN2974" s="50"/>
      <c r="AO2974" s="50"/>
      <c r="AP2974" s="50"/>
      <c r="AQ2974" s="50"/>
      <c r="AR2974" s="50"/>
      <c r="AS2974" s="50"/>
      <c r="AT2974" s="50"/>
      <c r="AU2974" s="50"/>
      <c r="AV2974" s="50"/>
      <c r="AW2974" s="50"/>
      <c r="AX2974" s="50"/>
      <c r="AY2974" s="50"/>
      <c r="AZ2974" s="50"/>
      <c r="BA2974" s="50"/>
      <c r="BB2974" s="50"/>
      <c r="BC2974" s="50"/>
      <c r="BD2974" s="50"/>
      <c r="BE2974" s="50"/>
      <c r="BF2974" s="50"/>
      <c r="BG2974" s="50"/>
    </row>
    <row r="2975" spans="4:59" s="51" customFormat="1" x14ac:dyDescent="0.25">
      <c r="D2975" s="228"/>
      <c r="G2975" s="224"/>
      <c r="H2975" s="225"/>
      <c r="I2975" s="225"/>
      <c r="J2975" s="225"/>
      <c r="K2975" s="225"/>
      <c r="L2975" s="225"/>
      <c r="M2975" s="225"/>
      <c r="N2975" s="225"/>
      <c r="O2975" s="225"/>
      <c r="P2975" s="225"/>
      <c r="Q2975" s="225"/>
      <c r="R2975" s="225"/>
      <c r="S2975" s="225"/>
      <c r="T2975" s="225"/>
      <c r="U2975" s="225"/>
      <c r="V2975" s="225"/>
      <c r="W2975" s="225"/>
      <c r="X2975" s="225"/>
      <c r="Y2975" s="225"/>
      <c r="Z2975" s="225"/>
      <c r="AA2975" s="225"/>
      <c r="AB2975" s="225"/>
      <c r="AC2975" s="225"/>
      <c r="AD2975" s="226"/>
      <c r="AE2975" s="226"/>
      <c r="AF2975" s="227"/>
      <c r="AG2975" s="227"/>
      <c r="AH2975" s="50"/>
      <c r="AI2975" s="50"/>
      <c r="AJ2975" s="50"/>
      <c r="AK2975" s="50"/>
      <c r="AL2975" s="50"/>
      <c r="AM2975" s="50"/>
      <c r="AN2975" s="50"/>
      <c r="AO2975" s="50"/>
      <c r="AP2975" s="50"/>
      <c r="AQ2975" s="50"/>
      <c r="AR2975" s="50"/>
      <c r="AS2975" s="50"/>
      <c r="AT2975" s="50"/>
      <c r="AU2975" s="50"/>
      <c r="AV2975" s="50"/>
      <c r="AW2975" s="50"/>
      <c r="AX2975" s="50"/>
      <c r="AY2975" s="50"/>
      <c r="AZ2975" s="50"/>
      <c r="BA2975" s="50"/>
      <c r="BB2975" s="50"/>
      <c r="BC2975" s="50"/>
      <c r="BD2975" s="50"/>
      <c r="BE2975" s="50"/>
      <c r="BF2975" s="50"/>
      <c r="BG2975" s="50"/>
    </row>
    <row r="2976" spans="4:59" s="51" customFormat="1" x14ac:dyDescent="0.25">
      <c r="D2976" s="228"/>
      <c r="G2976" s="224"/>
      <c r="H2976" s="225"/>
      <c r="I2976" s="225"/>
      <c r="J2976" s="225"/>
      <c r="K2976" s="225"/>
      <c r="L2976" s="225"/>
      <c r="M2976" s="225"/>
      <c r="N2976" s="225"/>
      <c r="O2976" s="225"/>
      <c r="P2976" s="225"/>
      <c r="Q2976" s="225"/>
      <c r="R2976" s="225"/>
      <c r="S2976" s="225"/>
      <c r="T2976" s="225"/>
      <c r="U2976" s="225"/>
      <c r="V2976" s="225"/>
      <c r="W2976" s="225"/>
      <c r="X2976" s="225"/>
      <c r="Y2976" s="225"/>
      <c r="Z2976" s="225"/>
      <c r="AA2976" s="225"/>
      <c r="AB2976" s="225"/>
      <c r="AC2976" s="225"/>
      <c r="AD2976" s="226"/>
      <c r="AE2976" s="226"/>
      <c r="AF2976" s="227"/>
      <c r="AG2976" s="227"/>
      <c r="AH2976" s="50"/>
      <c r="AI2976" s="50"/>
      <c r="AJ2976" s="50"/>
      <c r="AK2976" s="50"/>
      <c r="AL2976" s="50"/>
      <c r="AM2976" s="50"/>
      <c r="AN2976" s="50"/>
      <c r="AO2976" s="50"/>
      <c r="AP2976" s="50"/>
      <c r="AQ2976" s="50"/>
      <c r="AR2976" s="50"/>
      <c r="AS2976" s="50"/>
      <c r="AT2976" s="50"/>
      <c r="AU2976" s="50"/>
      <c r="AV2976" s="50"/>
      <c r="AW2976" s="50"/>
      <c r="AX2976" s="50"/>
      <c r="AY2976" s="50"/>
      <c r="AZ2976" s="50"/>
      <c r="BA2976" s="50"/>
      <c r="BB2976" s="50"/>
      <c r="BC2976" s="50"/>
      <c r="BD2976" s="50"/>
      <c r="BE2976" s="50"/>
      <c r="BF2976" s="50"/>
      <c r="BG2976" s="50"/>
    </row>
    <row r="2977" spans="4:59" s="51" customFormat="1" x14ac:dyDescent="0.25">
      <c r="D2977" s="228"/>
      <c r="G2977" s="224"/>
      <c r="H2977" s="225"/>
      <c r="I2977" s="225"/>
      <c r="J2977" s="225"/>
      <c r="K2977" s="225"/>
      <c r="L2977" s="225"/>
      <c r="M2977" s="225"/>
      <c r="N2977" s="225"/>
      <c r="O2977" s="225"/>
      <c r="P2977" s="225"/>
      <c r="Q2977" s="225"/>
      <c r="R2977" s="225"/>
      <c r="S2977" s="225"/>
      <c r="T2977" s="225"/>
      <c r="U2977" s="225"/>
      <c r="V2977" s="225"/>
      <c r="W2977" s="225"/>
      <c r="X2977" s="225"/>
      <c r="Y2977" s="225"/>
      <c r="Z2977" s="225"/>
      <c r="AA2977" s="225"/>
      <c r="AB2977" s="225"/>
      <c r="AC2977" s="225"/>
      <c r="AD2977" s="226"/>
      <c r="AE2977" s="226"/>
      <c r="AF2977" s="227"/>
      <c r="AG2977" s="227"/>
      <c r="AH2977" s="50"/>
      <c r="AI2977" s="50"/>
      <c r="AJ2977" s="50"/>
      <c r="AK2977" s="50"/>
      <c r="AL2977" s="50"/>
      <c r="AM2977" s="50"/>
      <c r="AN2977" s="50"/>
      <c r="AO2977" s="50"/>
      <c r="AP2977" s="50"/>
      <c r="AQ2977" s="50"/>
      <c r="AR2977" s="50"/>
      <c r="AS2977" s="50"/>
      <c r="AT2977" s="50"/>
      <c r="AU2977" s="50"/>
      <c r="AV2977" s="50"/>
      <c r="AW2977" s="50"/>
      <c r="AX2977" s="50"/>
      <c r="AY2977" s="50"/>
      <c r="AZ2977" s="50"/>
      <c r="BA2977" s="50"/>
      <c r="BB2977" s="50"/>
      <c r="BC2977" s="50"/>
      <c r="BD2977" s="50"/>
      <c r="BE2977" s="50"/>
      <c r="BF2977" s="50"/>
      <c r="BG2977" s="50"/>
    </row>
    <row r="2978" spans="4:59" s="51" customFormat="1" x14ac:dyDescent="0.25">
      <c r="D2978" s="228"/>
      <c r="G2978" s="224"/>
      <c r="H2978" s="225"/>
      <c r="I2978" s="225"/>
      <c r="J2978" s="225"/>
      <c r="K2978" s="225"/>
      <c r="L2978" s="225"/>
      <c r="M2978" s="225"/>
      <c r="N2978" s="225"/>
      <c r="O2978" s="225"/>
      <c r="P2978" s="225"/>
      <c r="Q2978" s="225"/>
      <c r="R2978" s="225"/>
      <c r="S2978" s="225"/>
      <c r="T2978" s="225"/>
      <c r="U2978" s="225"/>
      <c r="V2978" s="225"/>
      <c r="W2978" s="225"/>
      <c r="X2978" s="225"/>
      <c r="Y2978" s="225"/>
      <c r="Z2978" s="225"/>
      <c r="AA2978" s="225"/>
      <c r="AB2978" s="225"/>
      <c r="AC2978" s="225"/>
      <c r="AD2978" s="226"/>
      <c r="AE2978" s="226"/>
      <c r="AF2978" s="227"/>
      <c r="AG2978" s="227"/>
      <c r="AH2978" s="50"/>
      <c r="AI2978" s="50"/>
      <c r="AJ2978" s="50"/>
      <c r="AK2978" s="50"/>
      <c r="AL2978" s="50"/>
      <c r="AM2978" s="50"/>
      <c r="AN2978" s="50"/>
      <c r="AO2978" s="50"/>
      <c r="AP2978" s="50"/>
      <c r="AQ2978" s="50"/>
      <c r="AR2978" s="50"/>
      <c r="AS2978" s="50"/>
      <c r="AT2978" s="50"/>
      <c r="AU2978" s="50"/>
      <c r="AV2978" s="50"/>
      <c r="AW2978" s="50"/>
      <c r="AX2978" s="50"/>
      <c r="AY2978" s="50"/>
      <c r="AZ2978" s="50"/>
      <c r="BA2978" s="50"/>
      <c r="BB2978" s="50"/>
      <c r="BC2978" s="50"/>
      <c r="BD2978" s="50"/>
      <c r="BE2978" s="50"/>
      <c r="BF2978" s="50"/>
      <c r="BG2978" s="50"/>
    </row>
    <row r="2979" spans="4:59" s="51" customFormat="1" x14ac:dyDescent="0.25">
      <c r="D2979" s="228"/>
      <c r="G2979" s="224"/>
      <c r="H2979" s="225"/>
      <c r="I2979" s="225"/>
      <c r="J2979" s="225"/>
      <c r="K2979" s="225"/>
      <c r="L2979" s="225"/>
      <c r="M2979" s="225"/>
      <c r="N2979" s="225"/>
      <c r="O2979" s="225"/>
      <c r="P2979" s="225"/>
      <c r="Q2979" s="225"/>
      <c r="R2979" s="225"/>
      <c r="S2979" s="225"/>
      <c r="T2979" s="225"/>
      <c r="U2979" s="225"/>
      <c r="V2979" s="225"/>
      <c r="W2979" s="225"/>
      <c r="X2979" s="225"/>
      <c r="Y2979" s="225"/>
      <c r="Z2979" s="225"/>
      <c r="AA2979" s="225"/>
      <c r="AB2979" s="225"/>
      <c r="AC2979" s="225"/>
      <c r="AD2979" s="226"/>
      <c r="AE2979" s="226"/>
      <c r="AF2979" s="227"/>
      <c r="AG2979" s="227"/>
      <c r="AH2979" s="50"/>
      <c r="AI2979" s="50"/>
      <c r="AJ2979" s="50"/>
      <c r="AK2979" s="50"/>
      <c r="AL2979" s="50"/>
      <c r="AM2979" s="50"/>
      <c r="AN2979" s="50"/>
      <c r="AO2979" s="50"/>
      <c r="AP2979" s="50"/>
      <c r="AQ2979" s="50"/>
      <c r="AR2979" s="50"/>
      <c r="AS2979" s="50"/>
      <c r="AT2979" s="50"/>
      <c r="AU2979" s="50"/>
      <c r="AV2979" s="50"/>
      <c r="AW2979" s="50"/>
      <c r="AX2979" s="50"/>
      <c r="AY2979" s="50"/>
      <c r="AZ2979" s="50"/>
      <c r="BA2979" s="50"/>
      <c r="BB2979" s="50"/>
      <c r="BC2979" s="50"/>
      <c r="BD2979" s="50"/>
      <c r="BE2979" s="50"/>
      <c r="BF2979" s="50"/>
      <c r="BG2979" s="50"/>
    </row>
    <row r="2980" spans="4:59" s="51" customFormat="1" x14ac:dyDescent="0.25">
      <c r="D2980" s="228"/>
      <c r="G2980" s="224"/>
      <c r="H2980" s="225"/>
      <c r="I2980" s="225"/>
      <c r="J2980" s="225"/>
      <c r="K2980" s="225"/>
      <c r="L2980" s="225"/>
      <c r="M2980" s="225"/>
      <c r="N2980" s="225"/>
      <c r="O2980" s="225"/>
      <c r="P2980" s="225"/>
      <c r="Q2980" s="225"/>
      <c r="R2980" s="225"/>
      <c r="S2980" s="225"/>
      <c r="T2980" s="225"/>
      <c r="U2980" s="225"/>
      <c r="V2980" s="225"/>
      <c r="W2980" s="225"/>
      <c r="X2980" s="225"/>
      <c r="Y2980" s="225"/>
      <c r="Z2980" s="225"/>
      <c r="AA2980" s="225"/>
      <c r="AB2980" s="225"/>
      <c r="AC2980" s="225"/>
      <c r="AD2980" s="226"/>
      <c r="AE2980" s="226"/>
      <c r="AF2980" s="227"/>
      <c r="AG2980" s="227"/>
      <c r="AH2980" s="50"/>
      <c r="AI2980" s="50"/>
      <c r="AJ2980" s="50"/>
      <c r="AK2980" s="50"/>
      <c r="AL2980" s="50"/>
      <c r="AM2980" s="50"/>
      <c r="AN2980" s="50"/>
      <c r="AO2980" s="50"/>
      <c r="AP2980" s="50"/>
      <c r="AQ2980" s="50"/>
      <c r="AR2980" s="50"/>
      <c r="AS2980" s="50"/>
      <c r="AT2980" s="50"/>
      <c r="AU2980" s="50"/>
      <c r="AV2980" s="50"/>
      <c r="AW2980" s="50"/>
      <c r="AX2980" s="50"/>
      <c r="AY2980" s="50"/>
      <c r="AZ2980" s="50"/>
      <c r="BA2980" s="50"/>
      <c r="BB2980" s="50"/>
      <c r="BC2980" s="50"/>
      <c r="BD2980" s="50"/>
      <c r="BE2980" s="50"/>
      <c r="BF2980" s="50"/>
      <c r="BG2980" s="50"/>
    </row>
    <row r="2981" spans="4:59" s="51" customFormat="1" x14ac:dyDescent="0.25">
      <c r="D2981" s="228"/>
      <c r="G2981" s="224"/>
      <c r="H2981" s="225"/>
      <c r="I2981" s="225"/>
      <c r="J2981" s="225"/>
      <c r="K2981" s="225"/>
      <c r="L2981" s="225"/>
      <c r="M2981" s="225"/>
      <c r="N2981" s="225"/>
      <c r="O2981" s="225"/>
      <c r="P2981" s="225"/>
      <c r="Q2981" s="225"/>
      <c r="R2981" s="225"/>
      <c r="S2981" s="225"/>
      <c r="T2981" s="225"/>
      <c r="U2981" s="225"/>
      <c r="V2981" s="225"/>
      <c r="W2981" s="225"/>
      <c r="X2981" s="225"/>
      <c r="Y2981" s="225"/>
      <c r="Z2981" s="225"/>
      <c r="AA2981" s="225"/>
      <c r="AB2981" s="225"/>
      <c r="AC2981" s="225"/>
      <c r="AD2981" s="226"/>
      <c r="AE2981" s="226"/>
      <c r="AF2981" s="227"/>
      <c r="AG2981" s="227"/>
      <c r="AH2981" s="50"/>
      <c r="AI2981" s="50"/>
      <c r="AJ2981" s="50"/>
      <c r="AK2981" s="50"/>
      <c r="AL2981" s="50"/>
      <c r="AM2981" s="50"/>
      <c r="AN2981" s="50"/>
      <c r="AO2981" s="50"/>
      <c r="AP2981" s="50"/>
      <c r="AQ2981" s="50"/>
      <c r="AR2981" s="50"/>
      <c r="AS2981" s="50"/>
      <c r="AT2981" s="50"/>
      <c r="AU2981" s="50"/>
      <c r="AV2981" s="50"/>
      <c r="AW2981" s="50"/>
      <c r="AX2981" s="50"/>
      <c r="AY2981" s="50"/>
      <c r="AZ2981" s="50"/>
      <c r="BA2981" s="50"/>
      <c r="BB2981" s="50"/>
      <c r="BC2981" s="50"/>
      <c r="BD2981" s="50"/>
      <c r="BE2981" s="50"/>
      <c r="BF2981" s="50"/>
      <c r="BG2981" s="50"/>
    </row>
    <row r="2982" spans="4:59" s="51" customFormat="1" x14ac:dyDescent="0.25">
      <c r="D2982" s="228"/>
      <c r="G2982" s="224"/>
      <c r="H2982" s="225"/>
      <c r="I2982" s="225"/>
      <c r="J2982" s="225"/>
      <c r="K2982" s="225"/>
      <c r="L2982" s="225"/>
      <c r="M2982" s="225"/>
      <c r="N2982" s="225"/>
      <c r="O2982" s="225"/>
      <c r="P2982" s="225"/>
      <c r="Q2982" s="225"/>
      <c r="R2982" s="225"/>
      <c r="S2982" s="225"/>
      <c r="T2982" s="225"/>
      <c r="U2982" s="225"/>
      <c r="V2982" s="225"/>
      <c r="W2982" s="225"/>
      <c r="X2982" s="225"/>
      <c r="Y2982" s="225"/>
      <c r="Z2982" s="225"/>
      <c r="AA2982" s="225"/>
      <c r="AB2982" s="225"/>
      <c r="AC2982" s="225"/>
      <c r="AD2982" s="226"/>
      <c r="AE2982" s="226"/>
      <c r="AF2982" s="227"/>
      <c r="AG2982" s="227"/>
      <c r="AH2982" s="50"/>
      <c r="AI2982" s="50"/>
      <c r="AJ2982" s="50"/>
      <c r="AK2982" s="50"/>
      <c r="AL2982" s="50"/>
      <c r="AM2982" s="50"/>
      <c r="AN2982" s="50"/>
      <c r="AO2982" s="50"/>
      <c r="AP2982" s="50"/>
      <c r="AQ2982" s="50"/>
      <c r="AR2982" s="50"/>
      <c r="AS2982" s="50"/>
      <c r="AT2982" s="50"/>
      <c r="AU2982" s="50"/>
      <c r="AV2982" s="50"/>
      <c r="AW2982" s="50"/>
      <c r="AX2982" s="50"/>
      <c r="AY2982" s="50"/>
      <c r="AZ2982" s="50"/>
      <c r="BA2982" s="50"/>
      <c r="BB2982" s="50"/>
      <c r="BC2982" s="50"/>
      <c r="BD2982" s="50"/>
      <c r="BE2982" s="50"/>
      <c r="BF2982" s="50"/>
      <c r="BG2982" s="50"/>
    </row>
    <row r="2983" spans="4:59" s="51" customFormat="1" x14ac:dyDescent="0.25">
      <c r="D2983" s="228"/>
      <c r="G2983" s="224"/>
      <c r="H2983" s="225"/>
      <c r="I2983" s="225"/>
      <c r="J2983" s="225"/>
      <c r="K2983" s="225"/>
      <c r="L2983" s="225"/>
      <c r="M2983" s="225"/>
      <c r="N2983" s="225"/>
      <c r="O2983" s="225"/>
      <c r="P2983" s="225"/>
      <c r="Q2983" s="225"/>
      <c r="R2983" s="225"/>
      <c r="S2983" s="225"/>
      <c r="T2983" s="225"/>
      <c r="U2983" s="225"/>
      <c r="V2983" s="225"/>
      <c r="W2983" s="225"/>
      <c r="X2983" s="225"/>
      <c r="Y2983" s="225"/>
      <c r="Z2983" s="225"/>
      <c r="AA2983" s="225"/>
      <c r="AB2983" s="225"/>
      <c r="AC2983" s="225"/>
      <c r="AD2983" s="226"/>
      <c r="AE2983" s="226"/>
      <c r="AF2983" s="227"/>
      <c r="AG2983" s="227"/>
      <c r="AH2983" s="50"/>
      <c r="AI2983" s="50"/>
      <c r="AJ2983" s="50"/>
      <c r="AK2983" s="50"/>
      <c r="AL2983" s="50"/>
      <c r="AM2983" s="50"/>
      <c r="AN2983" s="50"/>
      <c r="AO2983" s="50"/>
      <c r="AP2983" s="50"/>
      <c r="AQ2983" s="50"/>
      <c r="AR2983" s="50"/>
      <c r="AS2983" s="50"/>
      <c r="AT2983" s="50"/>
      <c r="AU2983" s="50"/>
      <c r="AV2983" s="50"/>
      <c r="AW2983" s="50"/>
      <c r="AX2983" s="50"/>
      <c r="AY2983" s="50"/>
      <c r="AZ2983" s="50"/>
      <c r="BA2983" s="50"/>
      <c r="BB2983" s="50"/>
      <c r="BC2983" s="50"/>
      <c r="BD2983" s="50"/>
      <c r="BE2983" s="50"/>
      <c r="BF2983" s="50"/>
      <c r="BG2983" s="50"/>
    </row>
    <row r="2984" spans="4:59" s="51" customFormat="1" x14ac:dyDescent="0.25">
      <c r="D2984" s="228"/>
      <c r="G2984" s="224"/>
      <c r="H2984" s="225"/>
      <c r="I2984" s="225"/>
      <c r="J2984" s="225"/>
      <c r="K2984" s="225"/>
      <c r="L2984" s="225"/>
      <c r="M2984" s="225"/>
      <c r="N2984" s="225"/>
      <c r="O2984" s="225"/>
      <c r="P2984" s="225"/>
      <c r="Q2984" s="225"/>
      <c r="R2984" s="225"/>
      <c r="S2984" s="225"/>
      <c r="T2984" s="225"/>
      <c r="U2984" s="225"/>
      <c r="V2984" s="225"/>
      <c r="W2984" s="225"/>
      <c r="X2984" s="225"/>
      <c r="Y2984" s="225"/>
      <c r="Z2984" s="225"/>
      <c r="AA2984" s="225"/>
      <c r="AB2984" s="225"/>
      <c r="AC2984" s="225"/>
      <c r="AD2984" s="226"/>
      <c r="AE2984" s="226"/>
      <c r="AF2984" s="227"/>
      <c r="AG2984" s="227"/>
      <c r="AH2984" s="50"/>
      <c r="AI2984" s="50"/>
      <c r="AJ2984" s="50"/>
      <c r="AK2984" s="50"/>
      <c r="AL2984" s="50"/>
      <c r="AM2984" s="50"/>
      <c r="AN2984" s="50"/>
      <c r="AO2984" s="50"/>
      <c r="AP2984" s="50"/>
      <c r="AQ2984" s="50"/>
      <c r="AR2984" s="50"/>
      <c r="AS2984" s="50"/>
      <c r="AT2984" s="50"/>
      <c r="AU2984" s="50"/>
      <c r="AV2984" s="50"/>
      <c r="AW2984" s="50"/>
      <c r="AX2984" s="50"/>
      <c r="AY2984" s="50"/>
      <c r="AZ2984" s="50"/>
      <c r="BA2984" s="50"/>
      <c r="BB2984" s="50"/>
      <c r="BC2984" s="50"/>
      <c r="BD2984" s="50"/>
      <c r="BE2984" s="50"/>
      <c r="BF2984" s="50"/>
      <c r="BG2984" s="50"/>
    </row>
    <row r="2985" spans="4:59" s="51" customFormat="1" x14ac:dyDescent="0.25">
      <c r="D2985" s="228"/>
      <c r="G2985" s="224"/>
      <c r="H2985" s="225"/>
      <c r="I2985" s="225"/>
      <c r="J2985" s="225"/>
      <c r="K2985" s="225"/>
      <c r="L2985" s="225"/>
      <c r="M2985" s="225"/>
      <c r="N2985" s="225"/>
      <c r="O2985" s="225"/>
      <c r="P2985" s="225"/>
      <c r="Q2985" s="225"/>
      <c r="R2985" s="225"/>
      <c r="S2985" s="225"/>
      <c r="T2985" s="225"/>
      <c r="U2985" s="225"/>
      <c r="V2985" s="225"/>
      <c r="W2985" s="225"/>
      <c r="X2985" s="225"/>
      <c r="Y2985" s="225"/>
      <c r="Z2985" s="225"/>
      <c r="AA2985" s="225"/>
      <c r="AB2985" s="225"/>
      <c r="AC2985" s="225"/>
      <c r="AD2985" s="226"/>
      <c r="AE2985" s="226"/>
      <c r="AF2985" s="227"/>
      <c r="AG2985" s="227"/>
      <c r="AH2985" s="50"/>
      <c r="AI2985" s="50"/>
      <c r="AJ2985" s="50"/>
      <c r="AK2985" s="50"/>
      <c r="AL2985" s="50"/>
      <c r="AM2985" s="50"/>
      <c r="AN2985" s="50"/>
      <c r="AO2985" s="50"/>
      <c r="AP2985" s="50"/>
      <c r="AQ2985" s="50"/>
      <c r="AR2985" s="50"/>
      <c r="AS2985" s="50"/>
      <c r="AT2985" s="50"/>
      <c r="AU2985" s="50"/>
      <c r="AV2985" s="50"/>
      <c r="AW2985" s="50"/>
      <c r="AX2985" s="50"/>
      <c r="AY2985" s="50"/>
      <c r="AZ2985" s="50"/>
      <c r="BA2985" s="50"/>
      <c r="BB2985" s="50"/>
      <c r="BC2985" s="50"/>
      <c r="BD2985" s="50"/>
      <c r="BE2985" s="50"/>
      <c r="BF2985" s="50"/>
      <c r="BG2985" s="50"/>
    </row>
    <row r="2986" spans="4:59" s="51" customFormat="1" x14ac:dyDescent="0.25">
      <c r="D2986" s="228"/>
      <c r="G2986" s="224"/>
      <c r="H2986" s="225"/>
      <c r="I2986" s="225"/>
      <c r="J2986" s="225"/>
      <c r="K2986" s="225"/>
      <c r="L2986" s="225"/>
      <c r="M2986" s="225"/>
      <c r="N2986" s="225"/>
      <c r="O2986" s="225"/>
      <c r="P2986" s="225"/>
      <c r="Q2986" s="225"/>
      <c r="R2986" s="225"/>
      <c r="S2986" s="225"/>
      <c r="T2986" s="225"/>
      <c r="U2986" s="225"/>
      <c r="V2986" s="225"/>
      <c r="W2986" s="225"/>
      <c r="X2986" s="225"/>
      <c r="Y2986" s="225"/>
      <c r="Z2986" s="225"/>
      <c r="AA2986" s="225"/>
      <c r="AB2986" s="225"/>
      <c r="AC2986" s="225"/>
      <c r="AD2986" s="226"/>
      <c r="AE2986" s="226"/>
      <c r="AF2986" s="227"/>
      <c r="AG2986" s="227"/>
      <c r="AH2986" s="50"/>
      <c r="AI2986" s="50"/>
      <c r="AJ2986" s="50"/>
      <c r="AK2986" s="50"/>
      <c r="AL2986" s="50"/>
      <c r="AM2986" s="50"/>
      <c r="AN2986" s="50"/>
      <c r="AO2986" s="50"/>
      <c r="AP2986" s="50"/>
      <c r="AQ2986" s="50"/>
      <c r="AR2986" s="50"/>
      <c r="AS2986" s="50"/>
      <c r="AT2986" s="50"/>
      <c r="AU2986" s="50"/>
      <c r="AV2986" s="50"/>
      <c r="AW2986" s="50"/>
      <c r="AX2986" s="50"/>
      <c r="AY2986" s="50"/>
      <c r="AZ2986" s="50"/>
      <c r="BA2986" s="50"/>
      <c r="BB2986" s="50"/>
      <c r="BC2986" s="50"/>
      <c r="BD2986" s="50"/>
      <c r="BE2986" s="50"/>
      <c r="BF2986" s="50"/>
      <c r="BG2986" s="50"/>
    </row>
    <row r="2987" spans="4:59" s="51" customFormat="1" x14ac:dyDescent="0.25">
      <c r="D2987" s="228"/>
      <c r="G2987" s="224"/>
      <c r="H2987" s="225"/>
      <c r="I2987" s="225"/>
      <c r="J2987" s="225"/>
      <c r="K2987" s="225"/>
      <c r="L2987" s="225"/>
      <c r="M2987" s="225"/>
      <c r="N2987" s="225"/>
      <c r="O2987" s="225"/>
      <c r="P2987" s="225"/>
      <c r="Q2987" s="225"/>
      <c r="R2987" s="225"/>
      <c r="S2987" s="225"/>
      <c r="T2987" s="225"/>
      <c r="U2987" s="225"/>
      <c r="V2987" s="225"/>
      <c r="W2987" s="225"/>
      <c r="X2987" s="225"/>
      <c r="Y2987" s="225"/>
      <c r="Z2987" s="225"/>
      <c r="AA2987" s="225"/>
      <c r="AB2987" s="225"/>
      <c r="AC2987" s="225"/>
      <c r="AD2987" s="226"/>
      <c r="AE2987" s="226"/>
      <c r="AF2987" s="227"/>
      <c r="AG2987" s="227"/>
      <c r="AH2987" s="50"/>
      <c r="AI2987" s="50"/>
      <c r="AJ2987" s="50"/>
      <c r="AK2987" s="50"/>
      <c r="AL2987" s="50"/>
      <c r="AM2987" s="50"/>
      <c r="AN2987" s="50"/>
      <c r="AO2987" s="50"/>
      <c r="AP2987" s="50"/>
      <c r="AQ2987" s="50"/>
      <c r="AR2987" s="50"/>
      <c r="AS2987" s="50"/>
      <c r="AT2987" s="50"/>
      <c r="AU2987" s="50"/>
      <c r="AV2987" s="50"/>
      <c r="AW2987" s="50"/>
      <c r="AX2987" s="50"/>
      <c r="AY2987" s="50"/>
      <c r="AZ2987" s="50"/>
      <c r="BA2987" s="50"/>
      <c r="BB2987" s="50"/>
      <c r="BC2987" s="50"/>
      <c r="BD2987" s="50"/>
      <c r="BE2987" s="50"/>
      <c r="BF2987" s="50"/>
      <c r="BG2987" s="50"/>
    </row>
    <row r="2988" spans="4:59" s="51" customFormat="1" x14ac:dyDescent="0.25">
      <c r="D2988" s="228"/>
      <c r="G2988" s="224"/>
      <c r="H2988" s="225"/>
      <c r="I2988" s="225"/>
      <c r="J2988" s="225"/>
      <c r="K2988" s="225"/>
      <c r="L2988" s="225"/>
      <c r="M2988" s="225"/>
      <c r="N2988" s="225"/>
      <c r="O2988" s="225"/>
      <c r="P2988" s="225"/>
      <c r="Q2988" s="225"/>
      <c r="R2988" s="225"/>
      <c r="S2988" s="225"/>
      <c r="T2988" s="225"/>
      <c r="U2988" s="225"/>
      <c r="V2988" s="225"/>
      <c r="W2988" s="225"/>
      <c r="X2988" s="225"/>
      <c r="Y2988" s="225"/>
      <c r="Z2988" s="225"/>
      <c r="AA2988" s="225"/>
      <c r="AB2988" s="225"/>
      <c r="AC2988" s="225"/>
      <c r="AD2988" s="226"/>
      <c r="AE2988" s="226"/>
      <c r="AF2988" s="227"/>
      <c r="AG2988" s="227"/>
      <c r="AH2988" s="50"/>
      <c r="AI2988" s="50"/>
      <c r="AJ2988" s="50"/>
      <c r="AK2988" s="50"/>
      <c r="AL2988" s="50"/>
      <c r="AM2988" s="50"/>
      <c r="AN2988" s="50"/>
      <c r="AO2988" s="50"/>
      <c r="AP2988" s="50"/>
      <c r="AQ2988" s="50"/>
      <c r="AR2988" s="50"/>
      <c r="AS2988" s="50"/>
      <c r="AT2988" s="50"/>
      <c r="AU2988" s="50"/>
      <c r="AV2988" s="50"/>
      <c r="AW2988" s="50"/>
      <c r="AX2988" s="50"/>
      <c r="AY2988" s="50"/>
      <c r="AZ2988" s="50"/>
      <c r="BA2988" s="50"/>
      <c r="BB2988" s="50"/>
      <c r="BC2988" s="50"/>
      <c r="BD2988" s="50"/>
      <c r="BE2988" s="50"/>
      <c r="BF2988" s="50"/>
      <c r="BG2988" s="50"/>
    </row>
    <row r="2989" spans="4:59" s="51" customFormat="1" x14ac:dyDescent="0.25">
      <c r="D2989" s="228"/>
      <c r="G2989" s="224"/>
      <c r="H2989" s="225"/>
      <c r="I2989" s="225"/>
      <c r="J2989" s="225"/>
      <c r="K2989" s="225"/>
      <c r="L2989" s="225"/>
      <c r="M2989" s="225"/>
      <c r="N2989" s="225"/>
      <c r="O2989" s="225"/>
      <c r="P2989" s="225"/>
      <c r="Q2989" s="225"/>
      <c r="R2989" s="225"/>
      <c r="S2989" s="225"/>
      <c r="T2989" s="225"/>
      <c r="U2989" s="225"/>
      <c r="V2989" s="225"/>
      <c r="W2989" s="225"/>
      <c r="X2989" s="225"/>
      <c r="Y2989" s="225"/>
      <c r="Z2989" s="225"/>
      <c r="AA2989" s="225"/>
      <c r="AB2989" s="225"/>
      <c r="AC2989" s="225"/>
      <c r="AD2989" s="226"/>
      <c r="AE2989" s="226"/>
      <c r="AF2989" s="227"/>
      <c r="AG2989" s="227"/>
      <c r="AH2989" s="50"/>
      <c r="AI2989" s="50"/>
      <c r="AJ2989" s="50"/>
      <c r="AK2989" s="50"/>
      <c r="AL2989" s="50"/>
      <c r="AM2989" s="50"/>
      <c r="AN2989" s="50"/>
      <c r="AO2989" s="50"/>
      <c r="AP2989" s="50"/>
      <c r="AQ2989" s="50"/>
      <c r="AR2989" s="50"/>
      <c r="AS2989" s="50"/>
      <c r="AT2989" s="50"/>
      <c r="AU2989" s="50"/>
      <c r="AV2989" s="50"/>
      <c r="AW2989" s="50"/>
      <c r="AX2989" s="50"/>
      <c r="AY2989" s="50"/>
      <c r="AZ2989" s="50"/>
      <c r="BA2989" s="50"/>
      <c r="BB2989" s="50"/>
      <c r="BC2989" s="50"/>
      <c r="BD2989" s="50"/>
      <c r="BE2989" s="50"/>
      <c r="BF2989" s="50"/>
      <c r="BG2989" s="50"/>
    </row>
    <row r="2990" spans="4:59" s="51" customFormat="1" x14ac:dyDescent="0.25">
      <c r="D2990" s="228"/>
      <c r="G2990" s="224"/>
      <c r="H2990" s="225"/>
      <c r="I2990" s="225"/>
      <c r="J2990" s="225"/>
      <c r="K2990" s="225"/>
      <c r="L2990" s="225"/>
      <c r="M2990" s="225"/>
      <c r="N2990" s="225"/>
      <c r="O2990" s="225"/>
      <c r="P2990" s="225"/>
      <c r="Q2990" s="225"/>
      <c r="R2990" s="225"/>
      <c r="S2990" s="225"/>
      <c r="T2990" s="225"/>
      <c r="U2990" s="225"/>
      <c r="V2990" s="225"/>
      <c r="W2990" s="225"/>
      <c r="X2990" s="225"/>
      <c r="Y2990" s="225"/>
      <c r="Z2990" s="225"/>
      <c r="AA2990" s="225"/>
      <c r="AB2990" s="225"/>
      <c r="AC2990" s="225"/>
      <c r="AD2990" s="226"/>
      <c r="AE2990" s="226"/>
      <c r="AF2990" s="227"/>
      <c r="AG2990" s="227"/>
      <c r="AH2990" s="50"/>
      <c r="AI2990" s="50"/>
      <c r="AJ2990" s="50"/>
      <c r="AK2990" s="50"/>
      <c r="AL2990" s="50"/>
      <c r="AM2990" s="50"/>
      <c r="AN2990" s="50"/>
      <c r="AO2990" s="50"/>
      <c r="AP2990" s="50"/>
      <c r="AQ2990" s="50"/>
      <c r="AR2990" s="50"/>
      <c r="AS2990" s="50"/>
      <c r="AT2990" s="50"/>
      <c r="AU2990" s="50"/>
      <c r="AV2990" s="50"/>
      <c r="AW2990" s="50"/>
      <c r="AX2990" s="50"/>
      <c r="AY2990" s="50"/>
      <c r="AZ2990" s="50"/>
      <c r="BA2990" s="50"/>
      <c r="BB2990" s="50"/>
      <c r="BC2990" s="50"/>
      <c r="BD2990" s="50"/>
      <c r="BE2990" s="50"/>
      <c r="BF2990" s="50"/>
      <c r="BG2990" s="50"/>
    </row>
    <row r="2991" spans="4:59" s="51" customFormat="1" x14ac:dyDescent="0.25">
      <c r="D2991" s="228"/>
      <c r="G2991" s="224"/>
      <c r="H2991" s="225"/>
      <c r="I2991" s="225"/>
      <c r="J2991" s="225"/>
      <c r="K2991" s="225"/>
      <c r="L2991" s="225"/>
      <c r="M2991" s="225"/>
      <c r="N2991" s="225"/>
      <c r="O2991" s="225"/>
      <c r="P2991" s="225"/>
      <c r="Q2991" s="225"/>
      <c r="R2991" s="225"/>
      <c r="S2991" s="225"/>
      <c r="T2991" s="225"/>
      <c r="U2991" s="225"/>
      <c r="V2991" s="225"/>
      <c r="W2991" s="225"/>
      <c r="X2991" s="225"/>
      <c r="Y2991" s="225"/>
      <c r="Z2991" s="225"/>
      <c r="AA2991" s="225"/>
      <c r="AB2991" s="225"/>
      <c r="AC2991" s="225"/>
      <c r="AD2991" s="226"/>
      <c r="AE2991" s="226"/>
      <c r="AF2991" s="227"/>
      <c r="AG2991" s="227"/>
      <c r="AH2991" s="50"/>
      <c r="AI2991" s="50"/>
      <c r="AJ2991" s="50"/>
      <c r="AK2991" s="50"/>
      <c r="AL2991" s="50"/>
      <c r="AM2991" s="50"/>
      <c r="AN2991" s="50"/>
      <c r="AO2991" s="50"/>
      <c r="AP2991" s="50"/>
      <c r="AQ2991" s="50"/>
      <c r="AR2991" s="50"/>
      <c r="AS2991" s="50"/>
      <c r="AT2991" s="50"/>
      <c r="AU2991" s="50"/>
      <c r="AV2991" s="50"/>
      <c r="AW2991" s="50"/>
      <c r="AX2991" s="50"/>
      <c r="AY2991" s="50"/>
      <c r="AZ2991" s="50"/>
      <c r="BA2991" s="50"/>
      <c r="BB2991" s="50"/>
      <c r="BC2991" s="50"/>
      <c r="BD2991" s="50"/>
      <c r="BE2991" s="50"/>
      <c r="BF2991" s="50"/>
      <c r="BG2991" s="50"/>
    </row>
    <row r="2992" spans="4:59" s="51" customFormat="1" x14ac:dyDescent="0.25">
      <c r="D2992" s="228"/>
      <c r="G2992" s="224"/>
      <c r="H2992" s="225"/>
      <c r="I2992" s="225"/>
      <c r="J2992" s="225"/>
      <c r="K2992" s="225"/>
      <c r="L2992" s="225"/>
      <c r="M2992" s="225"/>
      <c r="N2992" s="225"/>
      <c r="O2992" s="225"/>
      <c r="P2992" s="225"/>
      <c r="Q2992" s="225"/>
      <c r="R2992" s="225"/>
      <c r="S2992" s="225"/>
      <c r="T2992" s="225"/>
      <c r="U2992" s="225"/>
      <c r="V2992" s="225"/>
      <c r="W2992" s="225"/>
      <c r="X2992" s="225"/>
      <c r="Y2992" s="225"/>
      <c r="Z2992" s="225"/>
      <c r="AA2992" s="225"/>
      <c r="AB2992" s="225"/>
      <c r="AC2992" s="225"/>
      <c r="AD2992" s="226"/>
      <c r="AE2992" s="226"/>
      <c r="AF2992" s="227"/>
      <c r="AG2992" s="227"/>
      <c r="AH2992" s="50"/>
      <c r="AI2992" s="50"/>
      <c r="AJ2992" s="50"/>
      <c r="AK2992" s="50"/>
      <c r="AL2992" s="50"/>
      <c r="AM2992" s="50"/>
      <c r="AN2992" s="50"/>
      <c r="AO2992" s="50"/>
      <c r="AP2992" s="50"/>
      <c r="AQ2992" s="50"/>
      <c r="AR2992" s="50"/>
      <c r="AS2992" s="50"/>
      <c r="AT2992" s="50"/>
      <c r="AU2992" s="50"/>
      <c r="AV2992" s="50"/>
      <c r="AW2992" s="50"/>
      <c r="AX2992" s="50"/>
      <c r="AY2992" s="50"/>
      <c r="AZ2992" s="50"/>
      <c r="BA2992" s="50"/>
      <c r="BB2992" s="50"/>
      <c r="BC2992" s="50"/>
      <c r="BD2992" s="50"/>
      <c r="BE2992" s="50"/>
      <c r="BF2992" s="50"/>
      <c r="BG2992" s="50"/>
    </row>
    <row r="2993" spans="4:59" s="51" customFormat="1" x14ac:dyDescent="0.25">
      <c r="D2993" s="228"/>
      <c r="G2993" s="224"/>
      <c r="H2993" s="225"/>
      <c r="I2993" s="225"/>
      <c r="J2993" s="225"/>
      <c r="K2993" s="225"/>
      <c r="L2993" s="225"/>
      <c r="M2993" s="225"/>
      <c r="N2993" s="225"/>
      <c r="O2993" s="225"/>
      <c r="P2993" s="225"/>
      <c r="Q2993" s="225"/>
      <c r="R2993" s="225"/>
      <c r="S2993" s="225"/>
      <c r="T2993" s="225"/>
      <c r="U2993" s="225"/>
      <c r="V2993" s="225"/>
      <c r="W2993" s="225"/>
      <c r="X2993" s="225"/>
      <c r="Y2993" s="225"/>
      <c r="Z2993" s="225"/>
      <c r="AA2993" s="225"/>
      <c r="AB2993" s="225"/>
      <c r="AC2993" s="225"/>
      <c r="AD2993" s="226"/>
      <c r="AE2993" s="226"/>
      <c r="AF2993" s="227"/>
      <c r="AG2993" s="227"/>
      <c r="AH2993" s="50"/>
      <c r="AI2993" s="50"/>
      <c r="AJ2993" s="50"/>
      <c r="AK2993" s="50"/>
      <c r="AL2993" s="50"/>
      <c r="AM2993" s="50"/>
      <c r="AN2993" s="50"/>
      <c r="AO2993" s="50"/>
      <c r="AP2993" s="50"/>
      <c r="AQ2993" s="50"/>
      <c r="AR2993" s="50"/>
      <c r="AS2993" s="50"/>
      <c r="AT2993" s="50"/>
      <c r="AU2993" s="50"/>
      <c r="AV2993" s="50"/>
      <c r="AW2993" s="50"/>
      <c r="AX2993" s="50"/>
      <c r="AY2993" s="50"/>
      <c r="AZ2993" s="50"/>
      <c r="BA2993" s="50"/>
      <c r="BB2993" s="50"/>
      <c r="BC2993" s="50"/>
      <c r="BD2993" s="50"/>
      <c r="BE2993" s="50"/>
      <c r="BF2993" s="50"/>
      <c r="BG2993" s="50"/>
    </row>
    <row r="2994" spans="4:59" s="51" customFormat="1" x14ac:dyDescent="0.25">
      <c r="D2994" s="228"/>
      <c r="G2994" s="224"/>
      <c r="H2994" s="225"/>
      <c r="I2994" s="225"/>
      <c r="J2994" s="225"/>
      <c r="K2994" s="225"/>
      <c r="L2994" s="225"/>
      <c r="M2994" s="225"/>
      <c r="N2994" s="225"/>
      <c r="O2994" s="225"/>
      <c r="P2994" s="225"/>
      <c r="Q2994" s="225"/>
      <c r="R2994" s="225"/>
      <c r="S2994" s="225"/>
      <c r="T2994" s="225"/>
      <c r="U2994" s="225"/>
      <c r="V2994" s="225"/>
      <c r="W2994" s="225"/>
      <c r="X2994" s="225"/>
      <c r="Y2994" s="225"/>
      <c r="Z2994" s="225"/>
      <c r="AA2994" s="225"/>
      <c r="AB2994" s="225"/>
      <c r="AC2994" s="225"/>
      <c r="AD2994" s="226"/>
      <c r="AE2994" s="226"/>
      <c r="AF2994" s="227"/>
      <c r="AG2994" s="227"/>
      <c r="AH2994" s="50"/>
      <c r="AI2994" s="50"/>
      <c r="AJ2994" s="50"/>
      <c r="AK2994" s="50"/>
      <c r="AL2994" s="50"/>
      <c r="AM2994" s="50"/>
      <c r="AN2994" s="50"/>
      <c r="AO2994" s="50"/>
      <c r="AP2994" s="50"/>
      <c r="AQ2994" s="50"/>
      <c r="AR2994" s="50"/>
      <c r="AS2994" s="50"/>
      <c r="AT2994" s="50"/>
      <c r="AU2994" s="50"/>
      <c r="AV2994" s="50"/>
      <c r="AW2994" s="50"/>
      <c r="AX2994" s="50"/>
      <c r="AY2994" s="50"/>
      <c r="AZ2994" s="50"/>
      <c r="BA2994" s="50"/>
      <c r="BB2994" s="50"/>
      <c r="BC2994" s="50"/>
      <c r="BD2994" s="50"/>
      <c r="BE2994" s="50"/>
      <c r="BF2994" s="50"/>
      <c r="BG2994" s="50"/>
    </row>
    <row r="2995" spans="4:59" s="51" customFormat="1" x14ac:dyDescent="0.25">
      <c r="D2995" s="228"/>
      <c r="G2995" s="224"/>
      <c r="H2995" s="225"/>
      <c r="I2995" s="225"/>
      <c r="J2995" s="225"/>
      <c r="K2995" s="225"/>
      <c r="L2995" s="225"/>
      <c r="M2995" s="225"/>
      <c r="N2995" s="225"/>
      <c r="O2995" s="225"/>
      <c r="P2995" s="225"/>
      <c r="Q2995" s="225"/>
      <c r="R2995" s="225"/>
      <c r="S2995" s="225"/>
      <c r="T2995" s="225"/>
      <c r="U2995" s="225"/>
      <c r="V2995" s="225"/>
      <c r="W2995" s="225"/>
      <c r="X2995" s="225"/>
      <c r="Y2995" s="225"/>
      <c r="Z2995" s="225"/>
      <c r="AA2995" s="225"/>
      <c r="AB2995" s="225"/>
      <c r="AC2995" s="225"/>
      <c r="AD2995" s="226"/>
      <c r="AE2995" s="226"/>
      <c r="AF2995" s="227"/>
      <c r="AG2995" s="227"/>
      <c r="AH2995" s="50"/>
      <c r="AI2995" s="50"/>
      <c r="AJ2995" s="50"/>
      <c r="AK2995" s="50"/>
      <c r="AL2995" s="50"/>
      <c r="AM2995" s="50"/>
      <c r="AN2995" s="50"/>
      <c r="AO2995" s="50"/>
      <c r="AP2995" s="50"/>
      <c r="AQ2995" s="50"/>
      <c r="AR2995" s="50"/>
      <c r="AS2995" s="50"/>
      <c r="AT2995" s="50"/>
      <c r="AU2995" s="50"/>
      <c r="AV2995" s="50"/>
      <c r="AW2995" s="50"/>
      <c r="AX2995" s="50"/>
      <c r="AY2995" s="50"/>
      <c r="AZ2995" s="50"/>
      <c r="BA2995" s="50"/>
      <c r="BB2995" s="50"/>
      <c r="BC2995" s="50"/>
      <c r="BD2995" s="50"/>
      <c r="BE2995" s="50"/>
      <c r="BF2995" s="50"/>
      <c r="BG2995" s="50"/>
    </row>
    <row r="2996" spans="4:59" s="51" customFormat="1" x14ac:dyDescent="0.25">
      <c r="D2996" s="228"/>
      <c r="G2996" s="224"/>
      <c r="H2996" s="225"/>
      <c r="I2996" s="225"/>
      <c r="J2996" s="225"/>
      <c r="K2996" s="225"/>
      <c r="L2996" s="225"/>
      <c r="M2996" s="225"/>
      <c r="N2996" s="225"/>
      <c r="O2996" s="225"/>
      <c r="P2996" s="225"/>
      <c r="Q2996" s="225"/>
      <c r="R2996" s="225"/>
      <c r="S2996" s="225"/>
      <c r="T2996" s="225"/>
      <c r="U2996" s="225"/>
      <c r="V2996" s="225"/>
      <c r="W2996" s="225"/>
      <c r="X2996" s="225"/>
      <c r="Y2996" s="225"/>
      <c r="Z2996" s="225"/>
      <c r="AA2996" s="225"/>
      <c r="AB2996" s="225"/>
      <c r="AC2996" s="225"/>
      <c r="AD2996" s="226"/>
      <c r="AE2996" s="226"/>
      <c r="AF2996" s="227"/>
      <c r="AG2996" s="227"/>
      <c r="AH2996" s="50"/>
      <c r="AI2996" s="50"/>
      <c r="AJ2996" s="50"/>
      <c r="AK2996" s="50"/>
      <c r="AL2996" s="50"/>
      <c r="AM2996" s="50"/>
      <c r="AN2996" s="50"/>
      <c r="AO2996" s="50"/>
      <c r="AP2996" s="50"/>
      <c r="AQ2996" s="50"/>
      <c r="AR2996" s="50"/>
      <c r="AS2996" s="50"/>
      <c r="AT2996" s="50"/>
      <c r="AU2996" s="50"/>
      <c r="AV2996" s="50"/>
      <c r="AW2996" s="50"/>
      <c r="AX2996" s="50"/>
      <c r="AY2996" s="50"/>
      <c r="AZ2996" s="50"/>
      <c r="BA2996" s="50"/>
      <c r="BB2996" s="50"/>
      <c r="BC2996" s="50"/>
      <c r="BD2996" s="50"/>
      <c r="BE2996" s="50"/>
      <c r="BF2996" s="50"/>
      <c r="BG2996" s="50"/>
    </row>
    <row r="2997" spans="4:59" s="51" customFormat="1" x14ac:dyDescent="0.25">
      <c r="D2997" s="228"/>
      <c r="G2997" s="224"/>
      <c r="H2997" s="225"/>
      <c r="I2997" s="225"/>
      <c r="J2997" s="225"/>
      <c r="K2997" s="225"/>
      <c r="L2997" s="225"/>
      <c r="M2997" s="225"/>
      <c r="N2997" s="225"/>
      <c r="O2997" s="225"/>
      <c r="P2997" s="225"/>
      <c r="Q2997" s="225"/>
      <c r="R2997" s="225"/>
      <c r="S2997" s="225"/>
      <c r="T2997" s="225"/>
      <c r="U2997" s="225"/>
      <c r="V2997" s="225"/>
      <c r="W2997" s="225"/>
      <c r="X2997" s="225"/>
      <c r="Y2997" s="225"/>
      <c r="Z2997" s="225"/>
      <c r="AA2997" s="225"/>
      <c r="AB2997" s="225"/>
      <c r="AC2997" s="225"/>
      <c r="AD2997" s="226"/>
      <c r="AE2997" s="226"/>
      <c r="AF2997" s="227"/>
      <c r="AG2997" s="227"/>
      <c r="AH2997" s="50"/>
      <c r="AI2997" s="50"/>
      <c r="AJ2997" s="50"/>
      <c r="AK2997" s="50"/>
      <c r="AL2997" s="50"/>
      <c r="AM2997" s="50"/>
      <c r="AN2997" s="50"/>
      <c r="AO2997" s="50"/>
      <c r="AP2997" s="50"/>
      <c r="AQ2997" s="50"/>
      <c r="AR2997" s="50"/>
      <c r="AS2997" s="50"/>
      <c r="AT2997" s="50"/>
      <c r="AU2997" s="50"/>
      <c r="AV2997" s="50"/>
      <c r="AW2997" s="50"/>
      <c r="AX2997" s="50"/>
      <c r="AY2997" s="50"/>
      <c r="AZ2997" s="50"/>
      <c r="BA2997" s="50"/>
      <c r="BB2997" s="50"/>
      <c r="BC2997" s="50"/>
      <c r="BD2997" s="50"/>
      <c r="BE2997" s="50"/>
      <c r="BF2997" s="50"/>
      <c r="BG2997" s="50"/>
    </row>
    <row r="2998" spans="4:59" s="51" customFormat="1" x14ac:dyDescent="0.25">
      <c r="D2998" s="228"/>
      <c r="G2998" s="224"/>
      <c r="H2998" s="225"/>
      <c r="I2998" s="225"/>
      <c r="J2998" s="225"/>
      <c r="K2998" s="225"/>
      <c r="L2998" s="225"/>
      <c r="M2998" s="225"/>
      <c r="N2998" s="225"/>
      <c r="O2998" s="225"/>
      <c r="P2998" s="225"/>
      <c r="Q2998" s="225"/>
      <c r="R2998" s="225"/>
      <c r="S2998" s="225"/>
      <c r="T2998" s="225"/>
      <c r="U2998" s="225"/>
      <c r="V2998" s="225"/>
      <c r="W2998" s="225"/>
      <c r="X2998" s="225"/>
      <c r="Y2998" s="225"/>
      <c r="Z2998" s="225"/>
      <c r="AA2998" s="225"/>
      <c r="AB2998" s="225"/>
      <c r="AC2998" s="225"/>
      <c r="AD2998" s="226"/>
      <c r="AE2998" s="226"/>
      <c r="AF2998" s="227"/>
      <c r="AG2998" s="227"/>
      <c r="AH2998" s="50"/>
      <c r="AI2998" s="50"/>
      <c r="AJ2998" s="50"/>
      <c r="AK2998" s="50"/>
      <c r="AL2998" s="50"/>
      <c r="AM2998" s="50"/>
      <c r="AN2998" s="50"/>
      <c r="AO2998" s="50"/>
      <c r="AP2998" s="50"/>
      <c r="AQ2998" s="50"/>
      <c r="AR2998" s="50"/>
      <c r="AS2998" s="50"/>
      <c r="AT2998" s="50"/>
      <c r="AU2998" s="50"/>
      <c r="AV2998" s="50"/>
      <c r="AW2998" s="50"/>
      <c r="AX2998" s="50"/>
      <c r="AY2998" s="50"/>
      <c r="AZ2998" s="50"/>
      <c r="BA2998" s="50"/>
      <c r="BB2998" s="50"/>
      <c r="BC2998" s="50"/>
      <c r="BD2998" s="50"/>
      <c r="BE2998" s="50"/>
      <c r="BF2998" s="50"/>
      <c r="BG2998" s="50"/>
    </row>
    <row r="2999" spans="4:59" s="51" customFormat="1" x14ac:dyDescent="0.25">
      <c r="D2999" s="228"/>
      <c r="G2999" s="224"/>
      <c r="H2999" s="225"/>
      <c r="I2999" s="225"/>
      <c r="J2999" s="225"/>
      <c r="K2999" s="225"/>
      <c r="L2999" s="225"/>
      <c r="M2999" s="225"/>
      <c r="N2999" s="225"/>
      <c r="O2999" s="225"/>
      <c r="P2999" s="225"/>
      <c r="Q2999" s="225"/>
      <c r="R2999" s="225"/>
      <c r="S2999" s="225"/>
      <c r="T2999" s="225"/>
      <c r="U2999" s="225"/>
      <c r="V2999" s="225"/>
      <c r="W2999" s="225"/>
      <c r="X2999" s="225"/>
      <c r="Y2999" s="225"/>
      <c r="Z2999" s="225"/>
      <c r="AA2999" s="225"/>
      <c r="AB2999" s="225"/>
      <c r="AC2999" s="225"/>
      <c r="AD2999" s="226"/>
      <c r="AE2999" s="226"/>
      <c r="AF2999" s="227"/>
      <c r="AG2999" s="227"/>
      <c r="AH2999" s="50"/>
      <c r="AI2999" s="50"/>
      <c r="AJ2999" s="50"/>
      <c r="AK2999" s="50"/>
      <c r="AL2999" s="50"/>
      <c r="AM2999" s="50"/>
      <c r="AN2999" s="50"/>
      <c r="AO2999" s="50"/>
      <c r="AP2999" s="50"/>
      <c r="AQ2999" s="50"/>
      <c r="AR2999" s="50"/>
      <c r="AS2999" s="50"/>
      <c r="AT2999" s="50"/>
      <c r="AU2999" s="50"/>
      <c r="AV2999" s="50"/>
      <c r="AW2999" s="50"/>
      <c r="AX2999" s="50"/>
      <c r="AY2999" s="50"/>
      <c r="AZ2999" s="50"/>
      <c r="BA2999" s="50"/>
      <c r="BB2999" s="50"/>
      <c r="BC2999" s="50"/>
      <c r="BD2999" s="50"/>
      <c r="BE2999" s="50"/>
      <c r="BF2999" s="50"/>
      <c r="BG2999" s="50"/>
    </row>
    <row r="3000" spans="4:59" s="51" customFormat="1" x14ac:dyDescent="0.25">
      <c r="D3000" s="228"/>
      <c r="G3000" s="224"/>
      <c r="H3000" s="225"/>
      <c r="I3000" s="225"/>
      <c r="J3000" s="225"/>
      <c r="K3000" s="225"/>
      <c r="L3000" s="225"/>
      <c r="M3000" s="225"/>
      <c r="N3000" s="225"/>
      <c r="O3000" s="225"/>
      <c r="P3000" s="225"/>
      <c r="Q3000" s="225"/>
      <c r="R3000" s="225"/>
      <c r="S3000" s="225"/>
      <c r="T3000" s="225"/>
      <c r="U3000" s="225"/>
      <c r="V3000" s="225"/>
      <c r="W3000" s="225"/>
      <c r="X3000" s="225"/>
      <c r="Y3000" s="225"/>
      <c r="Z3000" s="225"/>
      <c r="AA3000" s="225"/>
      <c r="AB3000" s="225"/>
      <c r="AC3000" s="225"/>
      <c r="AD3000" s="226"/>
      <c r="AE3000" s="226"/>
      <c r="AF3000" s="227"/>
      <c r="AG3000" s="227"/>
      <c r="AH3000" s="50"/>
      <c r="AI3000" s="50"/>
      <c r="AJ3000" s="50"/>
      <c r="AK3000" s="50"/>
      <c r="AL3000" s="50"/>
      <c r="AM3000" s="50"/>
      <c r="AN3000" s="50"/>
      <c r="AO3000" s="50"/>
      <c r="AP3000" s="50"/>
      <c r="AQ3000" s="50"/>
      <c r="AR3000" s="50"/>
      <c r="AS3000" s="50"/>
      <c r="AT3000" s="50"/>
      <c r="AU3000" s="50"/>
      <c r="AV3000" s="50"/>
      <c r="AW3000" s="50"/>
      <c r="AX3000" s="50"/>
      <c r="AY3000" s="50"/>
      <c r="AZ3000" s="50"/>
      <c r="BA3000" s="50"/>
      <c r="BB3000" s="50"/>
      <c r="BC3000" s="50"/>
      <c r="BD3000" s="50"/>
      <c r="BE3000" s="50"/>
      <c r="BF3000" s="50"/>
      <c r="BG3000" s="50"/>
    </row>
    <row r="3001" spans="4:59" s="51" customFormat="1" x14ac:dyDescent="0.25">
      <c r="D3001" s="228"/>
      <c r="G3001" s="224"/>
      <c r="H3001" s="225"/>
      <c r="I3001" s="225"/>
      <c r="J3001" s="225"/>
      <c r="K3001" s="225"/>
      <c r="L3001" s="225"/>
      <c r="M3001" s="225"/>
      <c r="N3001" s="225"/>
      <c r="O3001" s="225"/>
      <c r="P3001" s="225"/>
      <c r="Q3001" s="225"/>
      <c r="R3001" s="225"/>
      <c r="S3001" s="225"/>
      <c r="T3001" s="225"/>
      <c r="U3001" s="225"/>
      <c r="V3001" s="225"/>
      <c r="W3001" s="225"/>
      <c r="X3001" s="225"/>
      <c r="Y3001" s="225"/>
      <c r="Z3001" s="225"/>
      <c r="AA3001" s="225"/>
      <c r="AB3001" s="225"/>
      <c r="AC3001" s="225"/>
      <c r="AD3001" s="226"/>
      <c r="AE3001" s="226"/>
      <c r="AF3001" s="227"/>
      <c r="AG3001" s="227"/>
      <c r="AH3001" s="50"/>
      <c r="AI3001" s="50"/>
      <c r="AJ3001" s="50"/>
      <c r="AK3001" s="50"/>
      <c r="AL3001" s="50"/>
      <c r="AM3001" s="50"/>
      <c r="AN3001" s="50"/>
      <c r="AO3001" s="50"/>
      <c r="AP3001" s="50"/>
      <c r="AQ3001" s="50"/>
      <c r="AR3001" s="50"/>
      <c r="AS3001" s="50"/>
      <c r="AT3001" s="50"/>
      <c r="AU3001" s="50"/>
      <c r="AV3001" s="50"/>
      <c r="AW3001" s="50"/>
      <c r="AX3001" s="50"/>
      <c r="AY3001" s="50"/>
      <c r="AZ3001" s="50"/>
      <c r="BA3001" s="50"/>
      <c r="BB3001" s="50"/>
      <c r="BC3001" s="50"/>
      <c r="BD3001" s="50"/>
      <c r="BE3001" s="50"/>
      <c r="BF3001" s="50"/>
      <c r="BG3001" s="50"/>
    </row>
    <row r="3002" spans="4:59" s="51" customFormat="1" x14ac:dyDescent="0.25">
      <c r="D3002" s="228"/>
      <c r="G3002" s="224"/>
      <c r="H3002" s="225"/>
      <c r="I3002" s="225"/>
      <c r="J3002" s="225"/>
      <c r="K3002" s="225"/>
      <c r="L3002" s="225"/>
      <c r="M3002" s="225"/>
      <c r="N3002" s="225"/>
      <c r="O3002" s="225"/>
      <c r="P3002" s="225"/>
      <c r="Q3002" s="225"/>
      <c r="R3002" s="225"/>
      <c r="S3002" s="225"/>
      <c r="T3002" s="225"/>
      <c r="U3002" s="225"/>
      <c r="V3002" s="225"/>
      <c r="W3002" s="225"/>
      <c r="X3002" s="225"/>
      <c r="Y3002" s="225"/>
      <c r="Z3002" s="225"/>
      <c r="AA3002" s="225"/>
      <c r="AB3002" s="225"/>
      <c r="AC3002" s="225"/>
      <c r="AD3002" s="226"/>
      <c r="AE3002" s="226"/>
      <c r="AF3002" s="227"/>
      <c r="AG3002" s="227"/>
      <c r="AH3002" s="50"/>
      <c r="AI3002" s="50"/>
      <c r="AJ3002" s="50"/>
      <c r="AK3002" s="50"/>
      <c r="AL3002" s="50"/>
      <c r="AM3002" s="50"/>
      <c r="AN3002" s="50"/>
      <c r="AO3002" s="50"/>
      <c r="AP3002" s="50"/>
      <c r="AQ3002" s="50"/>
      <c r="AR3002" s="50"/>
      <c r="AS3002" s="50"/>
      <c r="AT3002" s="50"/>
      <c r="AU3002" s="50"/>
      <c r="AV3002" s="50"/>
      <c r="AW3002" s="50"/>
      <c r="AX3002" s="50"/>
      <c r="AY3002" s="50"/>
      <c r="AZ3002" s="50"/>
      <c r="BA3002" s="50"/>
      <c r="BB3002" s="50"/>
      <c r="BC3002" s="50"/>
      <c r="BD3002" s="50"/>
      <c r="BE3002" s="50"/>
      <c r="BF3002" s="50"/>
      <c r="BG3002" s="50"/>
    </row>
    <row r="3003" spans="4:59" s="51" customFormat="1" x14ac:dyDescent="0.25">
      <c r="D3003" s="228"/>
      <c r="G3003" s="224"/>
      <c r="H3003" s="225"/>
      <c r="I3003" s="225"/>
      <c r="J3003" s="225"/>
      <c r="K3003" s="225"/>
      <c r="L3003" s="225"/>
      <c r="M3003" s="225"/>
      <c r="N3003" s="225"/>
      <c r="O3003" s="225"/>
      <c r="P3003" s="225"/>
      <c r="Q3003" s="225"/>
      <c r="R3003" s="225"/>
      <c r="S3003" s="225"/>
      <c r="T3003" s="225"/>
      <c r="U3003" s="225"/>
      <c r="V3003" s="225"/>
      <c r="W3003" s="225"/>
      <c r="X3003" s="225"/>
      <c r="Y3003" s="225"/>
      <c r="Z3003" s="225"/>
      <c r="AA3003" s="225"/>
      <c r="AB3003" s="225"/>
      <c r="AC3003" s="225"/>
      <c r="AD3003" s="226"/>
      <c r="AE3003" s="226"/>
      <c r="AF3003" s="227"/>
      <c r="AG3003" s="227"/>
      <c r="AH3003" s="50"/>
      <c r="AI3003" s="50"/>
      <c r="AJ3003" s="50"/>
      <c r="AK3003" s="50"/>
      <c r="AL3003" s="50"/>
      <c r="AM3003" s="50"/>
      <c r="AN3003" s="50"/>
      <c r="AO3003" s="50"/>
      <c r="AP3003" s="50"/>
      <c r="AQ3003" s="50"/>
      <c r="AR3003" s="50"/>
      <c r="AS3003" s="50"/>
      <c r="AT3003" s="50"/>
      <c r="AU3003" s="50"/>
      <c r="AV3003" s="50"/>
      <c r="AW3003" s="50"/>
      <c r="AX3003" s="50"/>
      <c r="AY3003" s="50"/>
      <c r="AZ3003" s="50"/>
      <c r="BA3003" s="50"/>
      <c r="BB3003" s="50"/>
      <c r="BC3003" s="50"/>
      <c r="BD3003" s="50"/>
      <c r="BE3003" s="50"/>
      <c r="BF3003" s="50"/>
      <c r="BG3003" s="50"/>
    </row>
    <row r="3004" spans="4:59" s="51" customFormat="1" x14ac:dyDescent="0.25">
      <c r="D3004" s="228"/>
      <c r="G3004" s="224"/>
      <c r="H3004" s="225"/>
      <c r="I3004" s="225"/>
      <c r="J3004" s="225"/>
      <c r="K3004" s="225"/>
      <c r="L3004" s="225"/>
      <c r="M3004" s="225"/>
      <c r="N3004" s="225"/>
      <c r="O3004" s="225"/>
      <c r="P3004" s="225"/>
      <c r="Q3004" s="225"/>
      <c r="R3004" s="225"/>
      <c r="S3004" s="225"/>
      <c r="T3004" s="225"/>
      <c r="U3004" s="225"/>
      <c r="V3004" s="225"/>
      <c r="W3004" s="225"/>
      <c r="X3004" s="225"/>
      <c r="Y3004" s="225"/>
      <c r="Z3004" s="225"/>
      <c r="AA3004" s="225"/>
      <c r="AB3004" s="225"/>
      <c r="AC3004" s="225"/>
      <c r="AD3004" s="226"/>
      <c r="AE3004" s="226"/>
      <c r="AF3004" s="227"/>
      <c r="AG3004" s="227"/>
      <c r="AH3004" s="50"/>
      <c r="AI3004" s="50"/>
      <c r="AJ3004" s="50"/>
      <c r="AK3004" s="50"/>
      <c r="AL3004" s="50"/>
      <c r="AM3004" s="50"/>
      <c r="AN3004" s="50"/>
      <c r="AO3004" s="50"/>
      <c r="AP3004" s="50"/>
      <c r="AQ3004" s="50"/>
      <c r="AR3004" s="50"/>
      <c r="AS3004" s="50"/>
      <c r="AT3004" s="50"/>
      <c r="AU3004" s="50"/>
      <c r="AV3004" s="50"/>
      <c r="AW3004" s="50"/>
      <c r="AX3004" s="50"/>
      <c r="AY3004" s="50"/>
      <c r="AZ3004" s="50"/>
      <c r="BA3004" s="50"/>
      <c r="BB3004" s="50"/>
      <c r="BC3004" s="50"/>
      <c r="BD3004" s="50"/>
      <c r="BE3004" s="50"/>
      <c r="BF3004" s="50"/>
      <c r="BG3004" s="50"/>
    </row>
    <row r="3005" spans="4:59" s="51" customFormat="1" x14ac:dyDescent="0.25">
      <c r="D3005" s="228"/>
      <c r="G3005" s="224"/>
      <c r="H3005" s="225"/>
      <c r="I3005" s="225"/>
      <c r="J3005" s="225"/>
      <c r="K3005" s="225"/>
      <c r="L3005" s="225"/>
      <c r="M3005" s="225"/>
      <c r="N3005" s="225"/>
      <c r="O3005" s="225"/>
      <c r="P3005" s="225"/>
      <c r="Q3005" s="225"/>
      <c r="R3005" s="225"/>
      <c r="S3005" s="225"/>
      <c r="T3005" s="225"/>
      <c r="U3005" s="225"/>
      <c r="V3005" s="225"/>
      <c r="W3005" s="225"/>
      <c r="X3005" s="225"/>
      <c r="Y3005" s="225"/>
      <c r="Z3005" s="225"/>
      <c r="AA3005" s="225"/>
      <c r="AB3005" s="225"/>
      <c r="AC3005" s="225"/>
      <c r="AD3005" s="226"/>
      <c r="AE3005" s="226"/>
      <c r="AF3005" s="227"/>
      <c r="AG3005" s="227"/>
      <c r="AH3005" s="50"/>
      <c r="AI3005" s="50"/>
      <c r="AJ3005" s="50"/>
      <c r="AK3005" s="50"/>
      <c r="AL3005" s="50"/>
      <c r="AM3005" s="50"/>
      <c r="AN3005" s="50"/>
      <c r="AO3005" s="50"/>
      <c r="AP3005" s="50"/>
      <c r="AQ3005" s="50"/>
      <c r="AR3005" s="50"/>
      <c r="AS3005" s="50"/>
      <c r="AT3005" s="50"/>
      <c r="AU3005" s="50"/>
      <c r="AV3005" s="50"/>
      <c r="AW3005" s="50"/>
      <c r="AX3005" s="50"/>
      <c r="AY3005" s="50"/>
      <c r="AZ3005" s="50"/>
      <c r="BA3005" s="50"/>
      <c r="BB3005" s="50"/>
      <c r="BC3005" s="50"/>
      <c r="BD3005" s="50"/>
      <c r="BE3005" s="50"/>
      <c r="BF3005" s="50"/>
      <c r="BG3005" s="50"/>
    </row>
    <row r="3006" spans="4:59" s="51" customFormat="1" x14ac:dyDescent="0.25">
      <c r="D3006" s="228"/>
      <c r="G3006" s="224"/>
      <c r="H3006" s="225"/>
      <c r="I3006" s="225"/>
      <c r="J3006" s="225"/>
      <c r="K3006" s="225"/>
      <c r="L3006" s="225"/>
      <c r="M3006" s="225"/>
      <c r="N3006" s="225"/>
      <c r="O3006" s="225"/>
      <c r="P3006" s="225"/>
      <c r="Q3006" s="225"/>
      <c r="R3006" s="225"/>
      <c r="S3006" s="225"/>
      <c r="T3006" s="225"/>
      <c r="U3006" s="225"/>
      <c r="V3006" s="225"/>
      <c r="W3006" s="225"/>
      <c r="X3006" s="225"/>
      <c r="Y3006" s="225"/>
      <c r="Z3006" s="225"/>
      <c r="AA3006" s="225"/>
      <c r="AB3006" s="225"/>
      <c r="AC3006" s="225"/>
      <c r="AD3006" s="226"/>
      <c r="AE3006" s="226"/>
      <c r="AF3006" s="227"/>
      <c r="AG3006" s="227"/>
      <c r="AH3006" s="50"/>
      <c r="AI3006" s="50"/>
      <c r="AJ3006" s="50"/>
      <c r="AK3006" s="50"/>
      <c r="AL3006" s="50"/>
      <c r="AM3006" s="50"/>
      <c r="AN3006" s="50"/>
      <c r="AO3006" s="50"/>
      <c r="AP3006" s="50"/>
      <c r="AQ3006" s="50"/>
      <c r="AR3006" s="50"/>
      <c r="AS3006" s="50"/>
      <c r="AT3006" s="50"/>
      <c r="AU3006" s="50"/>
      <c r="AV3006" s="50"/>
      <c r="AW3006" s="50"/>
      <c r="AX3006" s="50"/>
      <c r="AY3006" s="50"/>
      <c r="AZ3006" s="50"/>
      <c r="BA3006" s="50"/>
      <c r="BB3006" s="50"/>
      <c r="BC3006" s="50"/>
      <c r="BD3006" s="50"/>
      <c r="BE3006" s="50"/>
      <c r="BF3006" s="50"/>
      <c r="BG3006" s="50"/>
    </row>
    <row r="3007" spans="4:59" s="51" customFormat="1" x14ac:dyDescent="0.25">
      <c r="D3007" s="228"/>
      <c r="G3007" s="224"/>
      <c r="H3007" s="225"/>
      <c r="I3007" s="225"/>
      <c r="J3007" s="225"/>
      <c r="K3007" s="225"/>
      <c r="L3007" s="225"/>
      <c r="M3007" s="225"/>
      <c r="N3007" s="225"/>
      <c r="O3007" s="225"/>
      <c r="P3007" s="225"/>
      <c r="Q3007" s="225"/>
      <c r="R3007" s="225"/>
      <c r="S3007" s="225"/>
      <c r="T3007" s="225"/>
      <c r="U3007" s="225"/>
      <c r="V3007" s="225"/>
      <c r="W3007" s="225"/>
      <c r="X3007" s="225"/>
      <c r="Y3007" s="225"/>
      <c r="Z3007" s="225"/>
      <c r="AA3007" s="225"/>
      <c r="AB3007" s="225"/>
      <c r="AC3007" s="225"/>
      <c r="AD3007" s="226"/>
      <c r="AE3007" s="226"/>
      <c r="AF3007" s="227"/>
      <c r="AG3007" s="227"/>
      <c r="AH3007" s="50"/>
      <c r="AI3007" s="50"/>
      <c r="AJ3007" s="50"/>
      <c r="AK3007" s="50"/>
      <c r="AL3007" s="50"/>
      <c r="AM3007" s="50"/>
      <c r="AN3007" s="50"/>
      <c r="AO3007" s="50"/>
      <c r="AP3007" s="50"/>
      <c r="AQ3007" s="50"/>
      <c r="AR3007" s="50"/>
      <c r="AS3007" s="50"/>
      <c r="AT3007" s="50"/>
      <c r="AU3007" s="50"/>
      <c r="AV3007" s="50"/>
      <c r="AW3007" s="50"/>
      <c r="AX3007" s="50"/>
      <c r="AY3007" s="50"/>
      <c r="AZ3007" s="50"/>
      <c r="BA3007" s="50"/>
      <c r="BB3007" s="50"/>
      <c r="BC3007" s="50"/>
      <c r="BD3007" s="50"/>
      <c r="BE3007" s="50"/>
      <c r="BF3007" s="50"/>
      <c r="BG3007" s="50"/>
    </row>
    <row r="3008" spans="4:59" s="51" customFormat="1" x14ac:dyDescent="0.25">
      <c r="D3008" s="228"/>
      <c r="G3008" s="224"/>
      <c r="H3008" s="225"/>
      <c r="I3008" s="225"/>
      <c r="J3008" s="225"/>
      <c r="K3008" s="225"/>
      <c r="L3008" s="225"/>
      <c r="M3008" s="225"/>
      <c r="N3008" s="225"/>
      <c r="O3008" s="225"/>
      <c r="P3008" s="225"/>
      <c r="Q3008" s="225"/>
      <c r="R3008" s="225"/>
      <c r="S3008" s="225"/>
      <c r="T3008" s="225"/>
      <c r="U3008" s="225"/>
      <c r="V3008" s="225"/>
      <c r="W3008" s="225"/>
      <c r="X3008" s="225"/>
      <c r="Y3008" s="225"/>
      <c r="Z3008" s="225"/>
      <c r="AA3008" s="225"/>
      <c r="AB3008" s="225"/>
      <c r="AC3008" s="225"/>
      <c r="AD3008" s="226"/>
      <c r="AE3008" s="226"/>
      <c r="AF3008" s="227"/>
      <c r="AG3008" s="227"/>
      <c r="AH3008" s="50"/>
      <c r="AI3008" s="50"/>
      <c r="AJ3008" s="50"/>
      <c r="AK3008" s="50"/>
      <c r="AL3008" s="50"/>
      <c r="AM3008" s="50"/>
      <c r="AN3008" s="50"/>
      <c r="AO3008" s="50"/>
      <c r="AP3008" s="50"/>
      <c r="AQ3008" s="50"/>
      <c r="AR3008" s="50"/>
      <c r="AS3008" s="50"/>
      <c r="AT3008" s="50"/>
      <c r="AU3008" s="50"/>
      <c r="AV3008" s="50"/>
      <c r="AW3008" s="50"/>
      <c r="AX3008" s="50"/>
      <c r="AY3008" s="50"/>
      <c r="AZ3008" s="50"/>
      <c r="BA3008" s="50"/>
      <c r="BB3008" s="50"/>
      <c r="BC3008" s="50"/>
      <c r="BD3008" s="50"/>
      <c r="BE3008" s="50"/>
      <c r="BF3008" s="50"/>
      <c r="BG3008" s="50"/>
    </row>
    <row r="3009" spans="4:59" s="51" customFormat="1" x14ac:dyDescent="0.25">
      <c r="D3009" s="228"/>
      <c r="G3009" s="224"/>
      <c r="H3009" s="225"/>
      <c r="I3009" s="225"/>
      <c r="J3009" s="225"/>
      <c r="K3009" s="225"/>
      <c r="L3009" s="225"/>
      <c r="M3009" s="225"/>
      <c r="N3009" s="225"/>
      <c r="O3009" s="225"/>
      <c r="P3009" s="225"/>
      <c r="Q3009" s="225"/>
      <c r="R3009" s="225"/>
      <c r="S3009" s="225"/>
      <c r="T3009" s="225"/>
      <c r="U3009" s="225"/>
      <c r="V3009" s="225"/>
      <c r="W3009" s="225"/>
      <c r="X3009" s="225"/>
      <c r="Y3009" s="225"/>
      <c r="Z3009" s="225"/>
      <c r="AA3009" s="225"/>
      <c r="AB3009" s="225"/>
      <c r="AC3009" s="225"/>
      <c r="AD3009" s="226"/>
      <c r="AE3009" s="226"/>
      <c r="AF3009" s="227"/>
      <c r="AG3009" s="227"/>
      <c r="AH3009" s="50"/>
      <c r="AI3009" s="50"/>
      <c r="AJ3009" s="50"/>
      <c r="AK3009" s="50"/>
      <c r="AL3009" s="50"/>
      <c r="AM3009" s="50"/>
      <c r="AN3009" s="50"/>
      <c r="AO3009" s="50"/>
      <c r="AP3009" s="50"/>
      <c r="AQ3009" s="50"/>
      <c r="AR3009" s="50"/>
      <c r="AS3009" s="50"/>
      <c r="AT3009" s="50"/>
      <c r="AU3009" s="50"/>
      <c r="AV3009" s="50"/>
      <c r="AW3009" s="50"/>
      <c r="AX3009" s="50"/>
      <c r="AY3009" s="50"/>
      <c r="AZ3009" s="50"/>
      <c r="BA3009" s="50"/>
      <c r="BB3009" s="50"/>
      <c r="BC3009" s="50"/>
      <c r="BD3009" s="50"/>
      <c r="BE3009" s="50"/>
      <c r="BF3009" s="50"/>
      <c r="BG3009" s="50"/>
    </row>
    <row r="3010" spans="4:59" s="51" customFormat="1" x14ac:dyDescent="0.25">
      <c r="D3010" s="228"/>
      <c r="G3010" s="224"/>
      <c r="H3010" s="225"/>
      <c r="I3010" s="225"/>
      <c r="J3010" s="225"/>
      <c r="K3010" s="225"/>
      <c r="L3010" s="225"/>
      <c r="M3010" s="225"/>
      <c r="N3010" s="225"/>
      <c r="O3010" s="225"/>
      <c r="P3010" s="225"/>
      <c r="Q3010" s="225"/>
      <c r="R3010" s="225"/>
      <c r="S3010" s="225"/>
      <c r="T3010" s="225"/>
      <c r="U3010" s="225"/>
      <c r="V3010" s="225"/>
      <c r="W3010" s="225"/>
      <c r="X3010" s="225"/>
      <c r="Y3010" s="225"/>
      <c r="Z3010" s="225"/>
      <c r="AA3010" s="225"/>
      <c r="AB3010" s="225"/>
      <c r="AC3010" s="225"/>
      <c r="AD3010" s="226"/>
      <c r="AE3010" s="226"/>
      <c r="AF3010" s="227"/>
      <c r="AG3010" s="227"/>
      <c r="AH3010" s="50"/>
      <c r="AI3010" s="50"/>
      <c r="AJ3010" s="50"/>
      <c r="AK3010" s="50"/>
      <c r="AL3010" s="50"/>
      <c r="AM3010" s="50"/>
      <c r="AN3010" s="50"/>
      <c r="AO3010" s="50"/>
      <c r="AP3010" s="50"/>
      <c r="AQ3010" s="50"/>
      <c r="AR3010" s="50"/>
      <c r="AS3010" s="50"/>
      <c r="AT3010" s="50"/>
      <c r="AU3010" s="50"/>
      <c r="AV3010" s="50"/>
      <c r="AW3010" s="50"/>
      <c r="AX3010" s="50"/>
      <c r="AY3010" s="50"/>
      <c r="AZ3010" s="50"/>
      <c r="BA3010" s="50"/>
      <c r="BB3010" s="50"/>
      <c r="BC3010" s="50"/>
      <c r="BD3010" s="50"/>
      <c r="BE3010" s="50"/>
      <c r="BF3010" s="50"/>
      <c r="BG3010" s="50"/>
    </row>
    <row r="3011" spans="4:59" s="51" customFormat="1" x14ac:dyDescent="0.25">
      <c r="D3011" s="228"/>
      <c r="G3011" s="224"/>
      <c r="H3011" s="225"/>
      <c r="I3011" s="225"/>
      <c r="J3011" s="225"/>
      <c r="K3011" s="225"/>
      <c r="L3011" s="225"/>
      <c r="M3011" s="225"/>
      <c r="N3011" s="225"/>
      <c r="O3011" s="225"/>
      <c r="P3011" s="225"/>
      <c r="Q3011" s="225"/>
      <c r="R3011" s="225"/>
      <c r="S3011" s="225"/>
      <c r="T3011" s="225"/>
      <c r="U3011" s="225"/>
      <c r="V3011" s="225"/>
      <c r="W3011" s="225"/>
      <c r="X3011" s="225"/>
      <c r="Y3011" s="225"/>
      <c r="Z3011" s="225"/>
      <c r="AA3011" s="225"/>
      <c r="AB3011" s="225"/>
      <c r="AC3011" s="225"/>
      <c r="AD3011" s="226"/>
      <c r="AE3011" s="226"/>
      <c r="AF3011" s="227"/>
      <c r="AG3011" s="227"/>
      <c r="AH3011" s="50"/>
      <c r="AI3011" s="50"/>
      <c r="AJ3011" s="50"/>
      <c r="AK3011" s="50"/>
      <c r="AL3011" s="50"/>
      <c r="AM3011" s="50"/>
      <c r="AN3011" s="50"/>
      <c r="AO3011" s="50"/>
      <c r="AP3011" s="50"/>
      <c r="AQ3011" s="50"/>
      <c r="AR3011" s="50"/>
      <c r="AS3011" s="50"/>
      <c r="AT3011" s="50"/>
      <c r="AU3011" s="50"/>
      <c r="AV3011" s="50"/>
      <c r="AW3011" s="50"/>
      <c r="AX3011" s="50"/>
      <c r="AY3011" s="50"/>
      <c r="AZ3011" s="50"/>
      <c r="BA3011" s="50"/>
      <c r="BB3011" s="50"/>
      <c r="BC3011" s="50"/>
      <c r="BD3011" s="50"/>
      <c r="BE3011" s="50"/>
      <c r="BF3011" s="50"/>
      <c r="BG3011" s="50"/>
    </row>
    <row r="3012" spans="4:59" s="51" customFormat="1" x14ac:dyDescent="0.25">
      <c r="D3012" s="228"/>
      <c r="G3012" s="224"/>
      <c r="H3012" s="225"/>
      <c r="I3012" s="225"/>
      <c r="J3012" s="225"/>
      <c r="K3012" s="225"/>
      <c r="L3012" s="225"/>
      <c r="M3012" s="225"/>
      <c r="N3012" s="225"/>
      <c r="O3012" s="225"/>
      <c r="P3012" s="225"/>
      <c r="Q3012" s="225"/>
      <c r="R3012" s="225"/>
      <c r="S3012" s="225"/>
      <c r="T3012" s="225"/>
      <c r="U3012" s="225"/>
      <c r="V3012" s="225"/>
      <c r="W3012" s="225"/>
      <c r="X3012" s="225"/>
      <c r="Y3012" s="225"/>
      <c r="Z3012" s="225"/>
      <c r="AA3012" s="225"/>
      <c r="AB3012" s="225"/>
      <c r="AC3012" s="225"/>
      <c r="AD3012" s="226"/>
      <c r="AE3012" s="226"/>
      <c r="AF3012" s="227"/>
      <c r="AG3012" s="227"/>
      <c r="AH3012" s="50"/>
      <c r="AI3012" s="50"/>
      <c r="AJ3012" s="50"/>
      <c r="AK3012" s="50"/>
      <c r="AL3012" s="50"/>
      <c r="AM3012" s="50"/>
      <c r="AN3012" s="50"/>
      <c r="AO3012" s="50"/>
      <c r="AP3012" s="50"/>
      <c r="AQ3012" s="50"/>
      <c r="AR3012" s="50"/>
      <c r="AS3012" s="50"/>
      <c r="AT3012" s="50"/>
      <c r="AU3012" s="50"/>
      <c r="AV3012" s="50"/>
      <c r="AW3012" s="50"/>
      <c r="AX3012" s="50"/>
      <c r="AY3012" s="50"/>
      <c r="AZ3012" s="50"/>
      <c r="BA3012" s="50"/>
      <c r="BB3012" s="50"/>
      <c r="BC3012" s="50"/>
      <c r="BD3012" s="50"/>
      <c r="BE3012" s="50"/>
      <c r="BF3012" s="50"/>
      <c r="BG3012" s="50"/>
    </row>
    <row r="3013" spans="4:59" s="51" customFormat="1" x14ac:dyDescent="0.25">
      <c r="D3013" s="228"/>
      <c r="G3013" s="224"/>
      <c r="H3013" s="225"/>
      <c r="I3013" s="225"/>
      <c r="J3013" s="225"/>
      <c r="K3013" s="225"/>
      <c r="L3013" s="225"/>
      <c r="M3013" s="225"/>
      <c r="N3013" s="225"/>
      <c r="O3013" s="225"/>
      <c r="P3013" s="225"/>
      <c r="Q3013" s="225"/>
      <c r="R3013" s="225"/>
      <c r="S3013" s="225"/>
      <c r="T3013" s="225"/>
      <c r="U3013" s="225"/>
      <c r="V3013" s="225"/>
      <c r="W3013" s="225"/>
      <c r="X3013" s="225"/>
      <c r="Y3013" s="225"/>
      <c r="Z3013" s="225"/>
      <c r="AA3013" s="225"/>
      <c r="AB3013" s="225"/>
      <c r="AC3013" s="225"/>
      <c r="AD3013" s="226"/>
      <c r="AE3013" s="226"/>
      <c r="AF3013" s="227"/>
      <c r="AG3013" s="227"/>
      <c r="AH3013" s="50"/>
      <c r="AI3013" s="50"/>
      <c r="AJ3013" s="50"/>
      <c r="AK3013" s="50"/>
      <c r="AL3013" s="50"/>
      <c r="AM3013" s="50"/>
      <c r="AN3013" s="50"/>
      <c r="AO3013" s="50"/>
      <c r="AP3013" s="50"/>
      <c r="AQ3013" s="50"/>
      <c r="AR3013" s="50"/>
      <c r="AS3013" s="50"/>
      <c r="AT3013" s="50"/>
      <c r="AU3013" s="50"/>
      <c r="AV3013" s="50"/>
      <c r="AW3013" s="50"/>
      <c r="AX3013" s="50"/>
      <c r="AY3013" s="50"/>
      <c r="AZ3013" s="50"/>
      <c r="BA3013" s="50"/>
      <c r="BB3013" s="50"/>
      <c r="BC3013" s="50"/>
      <c r="BD3013" s="50"/>
      <c r="BE3013" s="50"/>
      <c r="BF3013" s="50"/>
      <c r="BG3013" s="50"/>
    </row>
    <row r="3014" spans="4:59" s="51" customFormat="1" x14ac:dyDescent="0.25">
      <c r="D3014" s="228"/>
      <c r="G3014" s="224"/>
      <c r="H3014" s="225"/>
      <c r="I3014" s="225"/>
      <c r="J3014" s="225"/>
      <c r="K3014" s="225"/>
      <c r="L3014" s="225"/>
      <c r="M3014" s="225"/>
      <c r="N3014" s="225"/>
      <c r="O3014" s="225"/>
      <c r="P3014" s="225"/>
      <c r="Q3014" s="225"/>
      <c r="R3014" s="225"/>
      <c r="S3014" s="225"/>
      <c r="T3014" s="225"/>
      <c r="U3014" s="225"/>
      <c r="V3014" s="225"/>
      <c r="W3014" s="225"/>
      <c r="X3014" s="225"/>
      <c r="Y3014" s="225"/>
      <c r="Z3014" s="225"/>
      <c r="AA3014" s="225"/>
      <c r="AB3014" s="225"/>
      <c r="AC3014" s="225"/>
      <c r="AD3014" s="226"/>
      <c r="AE3014" s="226"/>
      <c r="AF3014" s="227"/>
      <c r="AG3014" s="227"/>
      <c r="AH3014" s="50"/>
      <c r="AI3014" s="50"/>
      <c r="AJ3014" s="50"/>
      <c r="AK3014" s="50"/>
      <c r="AL3014" s="50"/>
      <c r="AM3014" s="50"/>
      <c r="AN3014" s="50"/>
      <c r="AO3014" s="50"/>
      <c r="AP3014" s="50"/>
      <c r="AQ3014" s="50"/>
      <c r="AR3014" s="50"/>
      <c r="AS3014" s="50"/>
      <c r="AT3014" s="50"/>
      <c r="AU3014" s="50"/>
      <c r="AV3014" s="50"/>
      <c r="AW3014" s="50"/>
      <c r="AX3014" s="50"/>
      <c r="AY3014" s="50"/>
      <c r="AZ3014" s="50"/>
      <c r="BA3014" s="50"/>
      <c r="BB3014" s="50"/>
      <c r="BC3014" s="50"/>
      <c r="BD3014" s="50"/>
      <c r="BE3014" s="50"/>
      <c r="BF3014" s="50"/>
      <c r="BG3014" s="50"/>
    </row>
    <row r="3015" spans="4:59" s="51" customFormat="1" x14ac:dyDescent="0.25">
      <c r="D3015" s="228"/>
      <c r="G3015" s="224"/>
      <c r="H3015" s="225"/>
      <c r="I3015" s="225"/>
      <c r="J3015" s="225"/>
      <c r="K3015" s="225"/>
      <c r="L3015" s="225"/>
      <c r="M3015" s="225"/>
      <c r="N3015" s="225"/>
      <c r="O3015" s="225"/>
      <c r="P3015" s="225"/>
      <c r="Q3015" s="225"/>
      <c r="R3015" s="225"/>
      <c r="S3015" s="225"/>
      <c r="T3015" s="225"/>
      <c r="U3015" s="225"/>
      <c r="V3015" s="225"/>
      <c r="W3015" s="225"/>
      <c r="X3015" s="225"/>
      <c r="Y3015" s="225"/>
      <c r="Z3015" s="225"/>
      <c r="AA3015" s="225"/>
      <c r="AB3015" s="225"/>
      <c r="AC3015" s="225"/>
      <c r="AD3015" s="226"/>
      <c r="AE3015" s="226"/>
      <c r="AF3015" s="227"/>
      <c r="AG3015" s="227"/>
      <c r="AH3015" s="50"/>
      <c r="AI3015" s="50"/>
      <c r="AJ3015" s="50"/>
      <c r="AK3015" s="50"/>
      <c r="AL3015" s="50"/>
      <c r="AM3015" s="50"/>
      <c r="AN3015" s="50"/>
      <c r="AO3015" s="50"/>
      <c r="AP3015" s="50"/>
      <c r="AQ3015" s="50"/>
      <c r="AR3015" s="50"/>
      <c r="AS3015" s="50"/>
      <c r="AT3015" s="50"/>
      <c r="AU3015" s="50"/>
      <c r="AV3015" s="50"/>
      <c r="AW3015" s="50"/>
      <c r="AX3015" s="50"/>
      <c r="AY3015" s="50"/>
      <c r="AZ3015" s="50"/>
      <c r="BA3015" s="50"/>
      <c r="BB3015" s="50"/>
      <c r="BC3015" s="50"/>
      <c r="BD3015" s="50"/>
      <c r="BE3015" s="50"/>
      <c r="BF3015" s="50"/>
      <c r="BG3015" s="50"/>
    </row>
    <row r="3016" spans="4:59" s="51" customFormat="1" x14ac:dyDescent="0.25">
      <c r="D3016" s="228"/>
      <c r="G3016" s="224"/>
      <c r="H3016" s="225"/>
      <c r="I3016" s="225"/>
      <c r="J3016" s="225"/>
      <c r="K3016" s="225"/>
      <c r="L3016" s="225"/>
      <c r="M3016" s="225"/>
      <c r="N3016" s="225"/>
      <c r="O3016" s="225"/>
      <c r="P3016" s="225"/>
      <c r="Q3016" s="225"/>
      <c r="R3016" s="225"/>
      <c r="S3016" s="225"/>
      <c r="T3016" s="225"/>
      <c r="U3016" s="225"/>
      <c r="V3016" s="225"/>
      <c r="W3016" s="225"/>
      <c r="X3016" s="225"/>
      <c r="Y3016" s="225"/>
      <c r="Z3016" s="225"/>
      <c r="AA3016" s="225"/>
      <c r="AB3016" s="225"/>
      <c r="AC3016" s="225"/>
      <c r="AD3016" s="226"/>
      <c r="AE3016" s="226"/>
      <c r="AF3016" s="227"/>
      <c r="AG3016" s="227"/>
      <c r="AH3016" s="50"/>
      <c r="AI3016" s="50"/>
      <c r="AJ3016" s="50"/>
      <c r="AK3016" s="50"/>
      <c r="AL3016" s="50"/>
      <c r="AM3016" s="50"/>
      <c r="AN3016" s="50"/>
      <c r="AO3016" s="50"/>
      <c r="AP3016" s="50"/>
      <c r="AQ3016" s="50"/>
      <c r="AR3016" s="50"/>
      <c r="AS3016" s="50"/>
      <c r="AT3016" s="50"/>
      <c r="AU3016" s="50"/>
      <c r="AV3016" s="50"/>
      <c r="AW3016" s="50"/>
      <c r="AX3016" s="50"/>
      <c r="AY3016" s="50"/>
      <c r="AZ3016" s="50"/>
      <c r="BA3016" s="50"/>
      <c r="BB3016" s="50"/>
      <c r="BC3016" s="50"/>
      <c r="BD3016" s="50"/>
      <c r="BE3016" s="50"/>
      <c r="BF3016" s="50"/>
      <c r="BG3016" s="50"/>
    </row>
    <row r="3017" spans="4:59" s="51" customFormat="1" x14ac:dyDescent="0.25">
      <c r="D3017" s="228"/>
      <c r="G3017" s="224"/>
      <c r="H3017" s="225"/>
      <c r="I3017" s="225"/>
      <c r="J3017" s="225"/>
      <c r="K3017" s="225"/>
      <c r="L3017" s="225"/>
      <c r="M3017" s="225"/>
      <c r="N3017" s="225"/>
      <c r="O3017" s="225"/>
      <c r="P3017" s="225"/>
      <c r="Q3017" s="225"/>
      <c r="R3017" s="225"/>
      <c r="S3017" s="225"/>
      <c r="T3017" s="225"/>
      <c r="U3017" s="225"/>
      <c r="V3017" s="225"/>
      <c r="W3017" s="225"/>
      <c r="X3017" s="225"/>
      <c r="Y3017" s="225"/>
      <c r="Z3017" s="225"/>
      <c r="AA3017" s="225"/>
      <c r="AB3017" s="225"/>
      <c r="AC3017" s="225"/>
      <c r="AD3017" s="226"/>
      <c r="AE3017" s="226"/>
      <c r="AF3017" s="227"/>
      <c r="AG3017" s="227"/>
      <c r="AH3017" s="50"/>
      <c r="AI3017" s="50"/>
      <c r="AJ3017" s="50"/>
      <c r="AK3017" s="50"/>
      <c r="AL3017" s="50"/>
      <c r="AM3017" s="50"/>
      <c r="AN3017" s="50"/>
      <c r="AO3017" s="50"/>
      <c r="AP3017" s="50"/>
      <c r="AQ3017" s="50"/>
      <c r="AR3017" s="50"/>
      <c r="AS3017" s="50"/>
      <c r="AT3017" s="50"/>
      <c r="AU3017" s="50"/>
      <c r="AV3017" s="50"/>
      <c r="AW3017" s="50"/>
      <c r="AX3017" s="50"/>
      <c r="AY3017" s="50"/>
      <c r="AZ3017" s="50"/>
      <c r="BA3017" s="50"/>
      <c r="BB3017" s="50"/>
      <c r="BC3017" s="50"/>
      <c r="BD3017" s="50"/>
      <c r="BE3017" s="50"/>
      <c r="BF3017" s="50"/>
      <c r="BG3017" s="50"/>
    </row>
    <row r="3018" spans="4:59" s="51" customFormat="1" x14ac:dyDescent="0.25">
      <c r="D3018" s="228"/>
      <c r="G3018" s="224"/>
      <c r="H3018" s="225"/>
      <c r="I3018" s="225"/>
      <c r="J3018" s="225"/>
      <c r="K3018" s="225"/>
      <c r="L3018" s="225"/>
      <c r="M3018" s="225"/>
      <c r="N3018" s="225"/>
      <c r="O3018" s="225"/>
      <c r="P3018" s="225"/>
      <c r="Q3018" s="225"/>
      <c r="R3018" s="225"/>
      <c r="S3018" s="225"/>
      <c r="T3018" s="225"/>
      <c r="U3018" s="225"/>
      <c r="V3018" s="225"/>
      <c r="W3018" s="225"/>
      <c r="X3018" s="225"/>
      <c r="Y3018" s="225"/>
      <c r="Z3018" s="225"/>
      <c r="AA3018" s="225"/>
      <c r="AB3018" s="225"/>
      <c r="AC3018" s="225"/>
      <c r="AD3018" s="226"/>
      <c r="AE3018" s="226"/>
      <c r="AF3018" s="227"/>
      <c r="AG3018" s="227"/>
      <c r="AH3018" s="50"/>
      <c r="AI3018" s="50"/>
      <c r="AJ3018" s="50"/>
      <c r="AK3018" s="50"/>
      <c r="AL3018" s="50"/>
      <c r="AM3018" s="50"/>
      <c r="AN3018" s="50"/>
      <c r="AO3018" s="50"/>
      <c r="AP3018" s="50"/>
      <c r="AQ3018" s="50"/>
      <c r="AR3018" s="50"/>
      <c r="AS3018" s="50"/>
      <c r="AT3018" s="50"/>
      <c r="AU3018" s="50"/>
      <c r="AV3018" s="50"/>
      <c r="AW3018" s="50"/>
      <c r="AX3018" s="50"/>
      <c r="AY3018" s="50"/>
      <c r="AZ3018" s="50"/>
      <c r="BA3018" s="50"/>
      <c r="BB3018" s="50"/>
      <c r="BC3018" s="50"/>
      <c r="BD3018" s="50"/>
      <c r="BE3018" s="50"/>
      <c r="BF3018" s="50"/>
      <c r="BG3018" s="50"/>
    </row>
    <row r="3019" spans="4:59" s="51" customFormat="1" x14ac:dyDescent="0.25">
      <c r="D3019" s="228"/>
      <c r="G3019" s="224"/>
      <c r="H3019" s="225"/>
      <c r="I3019" s="225"/>
      <c r="J3019" s="225"/>
      <c r="K3019" s="225"/>
      <c r="L3019" s="225"/>
      <c r="M3019" s="225"/>
      <c r="N3019" s="225"/>
      <c r="O3019" s="225"/>
      <c r="P3019" s="225"/>
      <c r="Q3019" s="225"/>
      <c r="R3019" s="225"/>
      <c r="S3019" s="225"/>
      <c r="T3019" s="225"/>
      <c r="U3019" s="225"/>
      <c r="V3019" s="225"/>
      <c r="W3019" s="225"/>
      <c r="X3019" s="225"/>
      <c r="Y3019" s="225"/>
      <c r="Z3019" s="225"/>
      <c r="AA3019" s="225"/>
      <c r="AB3019" s="225"/>
      <c r="AC3019" s="225"/>
      <c r="AD3019" s="226"/>
      <c r="AE3019" s="226"/>
      <c r="AF3019" s="227"/>
      <c r="AG3019" s="227"/>
      <c r="AH3019" s="50"/>
      <c r="AI3019" s="50"/>
      <c r="AJ3019" s="50"/>
      <c r="AK3019" s="50"/>
      <c r="AL3019" s="50"/>
      <c r="AM3019" s="50"/>
      <c r="AN3019" s="50"/>
      <c r="AO3019" s="50"/>
      <c r="AP3019" s="50"/>
      <c r="AQ3019" s="50"/>
      <c r="AR3019" s="50"/>
      <c r="AS3019" s="50"/>
      <c r="AT3019" s="50"/>
      <c r="AU3019" s="50"/>
      <c r="AV3019" s="50"/>
      <c r="AW3019" s="50"/>
      <c r="AX3019" s="50"/>
      <c r="AY3019" s="50"/>
      <c r="AZ3019" s="50"/>
      <c r="BA3019" s="50"/>
      <c r="BB3019" s="50"/>
      <c r="BC3019" s="50"/>
      <c r="BD3019" s="50"/>
      <c r="BE3019" s="50"/>
      <c r="BF3019" s="50"/>
      <c r="BG3019" s="50"/>
    </row>
    <row r="3020" spans="4:59" s="51" customFormat="1" x14ac:dyDescent="0.25">
      <c r="D3020" s="228"/>
      <c r="G3020" s="224"/>
      <c r="H3020" s="225"/>
      <c r="I3020" s="225"/>
      <c r="J3020" s="225"/>
      <c r="K3020" s="225"/>
      <c r="L3020" s="225"/>
      <c r="M3020" s="225"/>
      <c r="N3020" s="225"/>
      <c r="O3020" s="225"/>
      <c r="P3020" s="225"/>
      <c r="Q3020" s="225"/>
      <c r="R3020" s="225"/>
      <c r="S3020" s="225"/>
      <c r="T3020" s="225"/>
      <c r="U3020" s="225"/>
      <c r="V3020" s="225"/>
      <c r="W3020" s="225"/>
      <c r="X3020" s="225"/>
      <c r="Y3020" s="225"/>
      <c r="Z3020" s="225"/>
      <c r="AA3020" s="225"/>
      <c r="AB3020" s="225"/>
      <c r="AC3020" s="225"/>
      <c r="AD3020" s="226"/>
      <c r="AE3020" s="226"/>
      <c r="AF3020" s="227"/>
      <c r="AG3020" s="227"/>
      <c r="AH3020" s="50"/>
      <c r="AI3020" s="50"/>
      <c r="AJ3020" s="50"/>
      <c r="AK3020" s="50"/>
      <c r="AL3020" s="50"/>
      <c r="AM3020" s="50"/>
      <c r="AN3020" s="50"/>
      <c r="AO3020" s="50"/>
      <c r="AP3020" s="50"/>
      <c r="AQ3020" s="50"/>
      <c r="AR3020" s="50"/>
      <c r="AS3020" s="50"/>
      <c r="AT3020" s="50"/>
      <c r="AU3020" s="50"/>
      <c r="AV3020" s="50"/>
      <c r="AW3020" s="50"/>
      <c r="AX3020" s="50"/>
      <c r="AY3020" s="50"/>
      <c r="AZ3020" s="50"/>
      <c r="BA3020" s="50"/>
      <c r="BB3020" s="50"/>
      <c r="BC3020" s="50"/>
      <c r="BD3020" s="50"/>
      <c r="BE3020" s="50"/>
      <c r="BF3020" s="50"/>
      <c r="BG3020" s="50"/>
    </row>
    <row r="3021" spans="4:59" s="51" customFormat="1" x14ac:dyDescent="0.25">
      <c r="D3021" s="228"/>
      <c r="G3021" s="224"/>
      <c r="H3021" s="225"/>
      <c r="I3021" s="225"/>
      <c r="J3021" s="225"/>
      <c r="K3021" s="225"/>
      <c r="L3021" s="225"/>
      <c r="M3021" s="225"/>
      <c r="N3021" s="225"/>
      <c r="O3021" s="225"/>
      <c r="P3021" s="225"/>
      <c r="Q3021" s="225"/>
      <c r="R3021" s="225"/>
      <c r="S3021" s="225"/>
      <c r="T3021" s="225"/>
      <c r="U3021" s="225"/>
      <c r="V3021" s="225"/>
      <c r="W3021" s="225"/>
      <c r="X3021" s="225"/>
      <c r="Y3021" s="225"/>
      <c r="Z3021" s="225"/>
      <c r="AA3021" s="225"/>
      <c r="AB3021" s="225"/>
      <c r="AC3021" s="225"/>
      <c r="AD3021" s="226"/>
      <c r="AE3021" s="226"/>
      <c r="AF3021" s="227"/>
      <c r="AG3021" s="227"/>
      <c r="AH3021" s="50"/>
      <c r="AI3021" s="50"/>
      <c r="AJ3021" s="50"/>
      <c r="AK3021" s="50"/>
      <c r="AL3021" s="50"/>
      <c r="AM3021" s="50"/>
      <c r="AN3021" s="50"/>
      <c r="AO3021" s="50"/>
      <c r="AP3021" s="50"/>
      <c r="AQ3021" s="50"/>
      <c r="AR3021" s="50"/>
      <c r="AS3021" s="50"/>
      <c r="AT3021" s="50"/>
      <c r="AU3021" s="50"/>
      <c r="AV3021" s="50"/>
      <c r="AW3021" s="50"/>
      <c r="AX3021" s="50"/>
      <c r="AY3021" s="50"/>
      <c r="AZ3021" s="50"/>
      <c r="BA3021" s="50"/>
      <c r="BB3021" s="50"/>
      <c r="BC3021" s="50"/>
      <c r="BD3021" s="50"/>
      <c r="BE3021" s="50"/>
      <c r="BF3021" s="50"/>
      <c r="BG3021" s="50"/>
    </row>
    <row r="3022" spans="4:59" s="51" customFormat="1" x14ac:dyDescent="0.25">
      <c r="D3022" s="228"/>
      <c r="G3022" s="224"/>
      <c r="H3022" s="225"/>
      <c r="I3022" s="225"/>
      <c r="J3022" s="225"/>
      <c r="K3022" s="225"/>
      <c r="L3022" s="225"/>
      <c r="M3022" s="225"/>
      <c r="N3022" s="225"/>
      <c r="O3022" s="225"/>
      <c r="P3022" s="225"/>
      <c r="Q3022" s="225"/>
      <c r="R3022" s="225"/>
      <c r="S3022" s="225"/>
      <c r="T3022" s="225"/>
      <c r="U3022" s="225"/>
      <c r="V3022" s="225"/>
      <c r="W3022" s="225"/>
      <c r="X3022" s="225"/>
      <c r="Y3022" s="225"/>
      <c r="Z3022" s="225"/>
      <c r="AA3022" s="225"/>
      <c r="AB3022" s="225"/>
      <c r="AC3022" s="225"/>
      <c r="AD3022" s="226"/>
      <c r="AE3022" s="226"/>
      <c r="AF3022" s="227"/>
      <c r="AG3022" s="227"/>
      <c r="AH3022" s="50"/>
      <c r="AI3022" s="50"/>
      <c r="AJ3022" s="50"/>
      <c r="AK3022" s="50"/>
      <c r="AL3022" s="50"/>
      <c r="AM3022" s="50"/>
      <c r="AN3022" s="50"/>
      <c r="AO3022" s="50"/>
      <c r="AP3022" s="50"/>
      <c r="AQ3022" s="50"/>
      <c r="AR3022" s="50"/>
      <c r="AS3022" s="50"/>
      <c r="AT3022" s="50"/>
      <c r="AU3022" s="50"/>
      <c r="AV3022" s="50"/>
      <c r="AW3022" s="50"/>
      <c r="AX3022" s="50"/>
      <c r="AY3022" s="50"/>
      <c r="AZ3022" s="50"/>
      <c r="BA3022" s="50"/>
      <c r="BB3022" s="50"/>
      <c r="BC3022" s="50"/>
      <c r="BD3022" s="50"/>
      <c r="BE3022" s="50"/>
      <c r="BF3022" s="50"/>
      <c r="BG3022" s="50"/>
    </row>
    <row r="3023" spans="4:59" s="51" customFormat="1" x14ac:dyDescent="0.25">
      <c r="D3023" s="228"/>
      <c r="G3023" s="224"/>
      <c r="H3023" s="225"/>
      <c r="I3023" s="225"/>
      <c r="J3023" s="225"/>
      <c r="K3023" s="225"/>
      <c r="L3023" s="225"/>
      <c r="M3023" s="225"/>
      <c r="N3023" s="225"/>
      <c r="O3023" s="225"/>
      <c r="P3023" s="225"/>
      <c r="Q3023" s="225"/>
      <c r="R3023" s="225"/>
      <c r="S3023" s="225"/>
      <c r="T3023" s="225"/>
      <c r="U3023" s="225"/>
      <c r="V3023" s="225"/>
      <c r="W3023" s="225"/>
      <c r="X3023" s="225"/>
      <c r="Y3023" s="225"/>
      <c r="Z3023" s="225"/>
      <c r="AA3023" s="225"/>
      <c r="AB3023" s="225"/>
      <c r="AC3023" s="225"/>
      <c r="AD3023" s="226"/>
      <c r="AE3023" s="226"/>
      <c r="AF3023" s="227"/>
      <c r="AG3023" s="227"/>
      <c r="AH3023" s="50"/>
      <c r="AI3023" s="50"/>
      <c r="AJ3023" s="50"/>
      <c r="AK3023" s="50"/>
      <c r="AL3023" s="50"/>
      <c r="AM3023" s="50"/>
      <c r="AN3023" s="50"/>
      <c r="AO3023" s="50"/>
      <c r="AP3023" s="50"/>
      <c r="AQ3023" s="50"/>
      <c r="AR3023" s="50"/>
      <c r="AS3023" s="50"/>
      <c r="AT3023" s="50"/>
      <c r="AU3023" s="50"/>
      <c r="AV3023" s="50"/>
      <c r="AW3023" s="50"/>
      <c r="AX3023" s="50"/>
      <c r="AY3023" s="50"/>
      <c r="AZ3023" s="50"/>
      <c r="BA3023" s="50"/>
      <c r="BB3023" s="50"/>
      <c r="BC3023" s="50"/>
      <c r="BD3023" s="50"/>
      <c r="BE3023" s="50"/>
      <c r="BF3023" s="50"/>
      <c r="BG3023" s="50"/>
    </row>
    <row r="3024" spans="4:59" s="51" customFormat="1" x14ac:dyDescent="0.25">
      <c r="D3024" s="228"/>
      <c r="G3024" s="224"/>
      <c r="H3024" s="225"/>
      <c r="I3024" s="225"/>
      <c r="J3024" s="225"/>
      <c r="K3024" s="225"/>
      <c r="L3024" s="225"/>
      <c r="M3024" s="225"/>
      <c r="N3024" s="225"/>
      <c r="O3024" s="225"/>
      <c r="P3024" s="225"/>
      <c r="Q3024" s="225"/>
      <c r="R3024" s="225"/>
      <c r="S3024" s="225"/>
      <c r="T3024" s="225"/>
      <c r="U3024" s="225"/>
      <c r="V3024" s="225"/>
      <c r="W3024" s="225"/>
      <c r="X3024" s="225"/>
      <c r="Y3024" s="225"/>
      <c r="Z3024" s="225"/>
      <c r="AA3024" s="225"/>
      <c r="AB3024" s="225"/>
      <c r="AC3024" s="225"/>
      <c r="AD3024" s="226"/>
      <c r="AE3024" s="226"/>
      <c r="AF3024" s="227"/>
      <c r="AG3024" s="227"/>
      <c r="AH3024" s="50"/>
      <c r="AI3024" s="50"/>
      <c r="AJ3024" s="50"/>
      <c r="AK3024" s="50"/>
      <c r="AL3024" s="50"/>
      <c r="AM3024" s="50"/>
      <c r="AN3024" s="50"/>
      <c r="AO3024" s="50"/>
      <c r="AP3024" s="50"/>
      <c r="AQ3024" s="50"/>
      <c r="AR3024" s="50"/>
      <c r="AS3024" s="50"/>
      <c r="AT3024" s="50"/>
      <c r="AU3024" s="50"/>
      <c r="AV3024" s="50"/>
      <c r="AW3024" s="50"/>
      <c r="AX3024" s="50"/>
      <c r="AY3024" s="50"/>
      <c r="AZ3024" s="50"/>
      <c r="BA3024" s="50"/>
      <c r="BB3024" s="50"/>
      <c r="BC3024" s="50"/>
      <c r="BD3024" s="50"/>
      <c r="BE3024" s="50"/>
      <c r="BF3024" s="50"/>
      <c r="BG3024" s="50"/>
    </row>
    <row r="3025" spans="4:59" s="51" customFormat="1" x14ac:dyDescent="0.25">
      <c r="D3025" s="228"/>
      <c r="G3025" s="224"/>
      <c r="H3025" s="225"/>
      <c r="I3025" s="225"/>
      <c r="J3025" s="225"/>
      <c r="K3025" s="225"/>
      <c r="L3025" s="225"/>
      <c r="M3025" s="225"/>
      <c r="N3025" s="225"/>
      <c r="O3025" s="225"/>
      <c r="P3025" s="225"/>
      <c r="Q3025" s="225"/>
      <c r="R3025" s="225"/>
      <c r="S3025" s="225"/>
      <c r="T3025" s="225"/>
      <c r="U3025" s="225"/>
      <c r="V3025" s="225"/>
      <c r="W3025" s="225"/>
      <c r="X3025" s="225"/>
      <c r="Y3025" s="225"/>
      <c r="Z3025" s="225"/>
      <c r="AA3025" s="225"/>
      <c r="AB3025" s="225"/>
      <c r="AC3025" s="225"/>
      <c r="AD3025" s="226"/>
      <c r="AE3025" s="226"/>
      <c r="AF3025" s="227"/>
      <c r="AG3025" s="227"/>
      <c r="AH3025" s="50"/>
      <c r="AI3025" s="50"/>
      <c r="AJ3025" s="50"/>
      <c r="AK3025" s="50"/>
      <c r="AL3025" s="50"/>
      <c r="AM3025" s="50"/>
      <c r="AN3025" s="50"/>
      <c r="AO3025" s="50"/>
      <c r="AP3025" s="50"/>
      <c r="AQ3025" s="50"/>
      <c r="AR3025" s="50"/>
      <c r="AS3025" s="50"/>
      <c r="AT3025" s="50"/>
      <c r="AU3025" s="50"/>
      <c r="AV3025" s="50"/>
      <c r="AW3025" s="50"/>
      <c r="AX3025" s="50"/>
      <c r="AY3025" s="50"/>
      <c r="AZ3025" s="50"/>
      <c r="BA3025" s="50"/>
      <c r="BB3025" s="50"/>
      <c r="BC3025" s="50"/>
      <c r="BD3025" s="50"/>
      <c r="BE3025" s="50"/>
      <c r="BF3025" s="50"/>
      <c r="BG3025" s="50"/>
    </row>
    <row r="3026" spans="4:59" s="51" customFormat="1" x14ac:dyDescent="0.25">
      <c r="D3026" s="228"/>
      <c r="G3026" s="224"/>
      <c r="H3026" s="225"/>
      <c r="I3026" s="225"/>
      <c r="J3026" s="225"/>
      <c r="K3026" s="225"/>
      <c r="L3026" s="225"/>
      <c r="M3026" s="225"/>
      <c r="N3026" s="225"/>
      <c r="O3026" s="225"/>
      <c r="P3026" s="225"/>
      <c r="Q3026" s="225"/>
      <c r="R3026" s="225"/>
      <c r="S3026" s="225"/>
      <c r="T3026" s="225"/>
      <c r="U3026" s="225"/>
      <c r="V3026" s="225"/>
      <c r="W3026" s="225"/>
      <c r="X3026" s="225"/>
      <c r="Y3026" s="225"/>
      <c r="Z3026" s="225"/>
      <c r="AA3026" s="225"/>
      <c r="AB3026" s="225"/>
      <c r="AC3026" s="225"/>
      <c r="AD3026" s="226"/>
      <c r="AE3026" s="226"/>
      <c r="AF3026" s="227"/>
      <c r="AG3026" s="227"/>
      <c r="AH3026" s="50"/>
      <c r="AI3026" s="50"/>
      <c r="AJ3026" s="50"/>
      <c r="AK3026" s="50"/>
      <c r="AL3026" s="50"/>
      <c r="AM3026" s="50"/>
      <c r="AN3026" s="50"/>
      <c r="AO3026" s="50"/>
      <c r="AP3026" s="50"/>
      <c r="AQ3026" s="50"/>
      <c r="AR3026" s="50"/>
      <c r="AS3026" s="50"/>
      <c r="AT3026" s="50"/>
      <c r="AU3026" s="50"/>
      <c r="AV3026" s="50"/>
      <c r="AW3026" s="50"/>
      <c r="AX3026" s="50"/>
      <c r="AY3026" s="50"/>
      <c r="AZ3026" s="50"/>
      <c r="BA3026" s="50"/>
      <c r="BB3026" s="50"/>
      <c r="BC3026" s="50"/>
      <c r="BD3026" s="50"/>
      <c r="BE3026" s="50"/>
      <c r="BF3026" s="50"/>
      <c r="BG3026" s="50"/>
    </row>
    <row r="3027" spans="4:59" s="51" customFormat="1" x14ac:dyDescent="0.25">
      <c r="D3027" s="228"/>
      <c r="G3027" s="224"/>
      <c r="H3027" s="225"/>
      <c r="I3027" s="225"/>
      <c r="J3027" s="225"/>
      <c r="K3027" s="225"/>
      <c r="L3027" s="225"/>
      <c r="M3027" s="225"/>
      <c r="N3027" s="225"/>
      <c r="O3027" s="225"/>
      <c r="P3027" s="225"/>
      <c r="Q3027" s="225"/>
      <c r="R3027" s="225"/>
      <c r="S3027" s="225"/>
      <c r="T3027" s="225"/>
      <c r="U3027" s="225"/>
      <c r="V3027" s="225"/>
      <c r="W3027" s="225"/>
      <c r="X3027" s="225"/>
      <c r="Y3027" s="225"/>
      <c r="Z3027" s="225"/>
      <c r="AA3027" s="225"/>
      <c r="AB3027" s="225"/>
      <c r="AC3027" s="225"/>
      <c r="AD3027" s="226"/>
      <c r="AE3027" s="226"/>
      <c r="AF3027" s="227"/>
      <c r="AG3027" s="227"/>
      <c r="AH3027" s="50"/>
      <c r="AI3027" s="50"/>
      <c r="AJ3027" s="50"/>
      <c r="AK3027" s="50"/>
      <c r="AL3027" s="50"/>
      <c r="AM3027" s="50"/>
      <c r="AN3027" s="50"/>
      <c r="AO3027" s="50"/>
      <c r="AP3027" s="50"/>
      <c r="AQ3027" s="50"/>
      <c r="AR3027" s="50"/>
      <c r="AS3027" s="50"/>
      <c r="AT3027" s="50"/>
      <c r="AU3027" s="50"/>
      <c r="AV3027" s="50"/>
      <c r="AW3027" s="50"/>
      <c r="AX3027" s="50"/>
      <c r="AY3027" s="50"/>
      <c r="AZ3027" s="50"/>
      <c r="BA3027" s="50"/>
      <c r="BB3027" s="50"/>
      <c r="BC3027" s="50"/>
      <c r="BD3027" s="50"/>
      <c r="BE3027" s="50"/>
      <c r="BF3027" s="50"/>
      <c r="BG3027" s="50"/>
    </row>
    <row r="3028" spans="4:59" s="51" customFormat="1" x14ac:dyDescent="0.25">
      <c r="D3028" s="228"/>
      <c r="G3028" s="224"/>
      <c r="H3028" s="225"/>
      <c r="I3028" s="225"/>
      <c r="J3028" s="225"/>
      <c r="K3028" s="225"/>
      <c r="L3028" s="225"/>
      <c r="M3028" s="225"/>
      <c r="N3028" s="225"/>
      <c r="O3028" s="225"/>
      <c r="P3028" s="225"/>
      <c r="Q3028" s="225"/>
      <c r="R3028" s="225"/>
      <c r="S3028" s="225"/>
      <c r="T3028" s="225"/>
      <c r="U3028" s="225"/>
      <c r="V3028" s="225"/>
      <c r="W3028" s="225"/>
      <c r="X3028" s="225"/>
      <c r="Y3028" s="225"/>
      <c r="Z3028" s="225"/>
      <c r="AA3028" s="225"/>
      <c r="AB3028" s="225"/>
      <c r="AC3028" s="225"/>
      <c r="AD3028" s="226"/>
      <c r="AE3028" s="226"/>
      <c r="AF3028" s="227"/>
      <c r="AG3028" s="227"/>
      <c r="AH3028" s="50"/>
      <c r="AI3028" s="50"/>
      <c r="AJ3028" s="50"/>
      <c r="AK3028" s="50"/>
      <c r="AL3028" s="50"/>
      <c r="AM3028" s="50"/>
      <c r="AN3028" s="50"/>
      <c r="AO3028" s="50"/>
      <c r="AP3028" s="50"/>
      <c r="AQ3028" s="50"/>
      <c r="AR3028" s="50"/>
      <c r="AS3028" s="50"/>
      <c r="AT3028" s="50"/>
      <c r="AU3028" s="50"/>
      <c r="AV3028" s="50"/>
      <c r="AW3028" s="50"/>
      <c r="AX3028" s="50"/>
      <c r="AY3028" s="50"/>
      <c r="AZ3028" s="50"/>
      <c r="BA3028" s="50"/>
      <c r="BB3028" s="50"/>
      <c r="BC3028" s="50"/>
      <c r="BD3028" s="50"/>
      <c r="BE3028" s="50"/>
      <c r="BF3028" s="50"/>
      <c r="BG3028" s="50"/>
    </row>
    <row r="3029" spans="4:59" s="51" customFormat="1" x14ac:dyDescent="0.25">
      <c r="D3029" s="228"/>
      <c r="G3029" s="224"/>
      <c r="H3029" s="225"/>
      <c r="I3029" s="225"/>
      <c r="J3029" s="225"/>
      <c r="K3029" s="225"/>
      <c r="L3029" s="225"/>
      <c r="M3029" s="225"/>
      <c r="N3029" s="225"/>
      <c r="O3029" s="225"/>
      <c r="P3029" s="225"/>
      <c r="Q3029" s="225"/>
      <c r="R3029" s="225"/>
      <c r="S3029" s="225"/>
      <c r="T3029" s="225"/>
      <c r="U3029" s="225"/>
      <c r="V3029" s="225"/>
      <c r="W3029" s="225"/>
      <c r="X3029" s="225"/>
      <c r="Y3029" s="225"/>
      <c r="Z3029" s="225"/>
      <c r="AA3029" s="225"/>
      <c r="AB3029" s="225"/>
      <c r="AC3029" s="225"/>
      <c r="AD3029" s="226"/>
      <c r="AE3029" s="226"/>
      <c r="AF3029" s="227"/>
      <c r="AG3029" s="227"/>
      <c r="AH3029" s="50"/>
      <c r="AI3029" s="50"/>
      <c r="AJ3029" s="50"/>
      <c r="AK3029" s="50"/>
      <c r="AL3029" s="50"/>
      <c r="AM3029" s="50"/>
      <c r="AN3029" s="50"/>
      <c r="AO3029" s="50"/>
      <c r="AP3029" s="50"/>
      <c r="AQ3029" s="50"/>
      <c r="AR3029" s="50"/>
      <c r="AS3029" s="50"/>
      <c r="AT3029" s="50"/>
      <c r="AU3029" s="50"/>
      <c r="AV3029" s="50"/>
      <c r="AW3029" s="50"/>
      <c r="AX3029" s="50"/>
      <c r="AY3029" s="50"/>
      <c r="AZ3029" s="50"/>
      <c r="BA3029" s="50"/>
      <c r="BB3029" s="50"/>
      <c r="BC3029" s="50"/>
      <c r="BD3029" s="50"/>
      <c r="BE3029" s="50"/>
      <c r="BF3029" s="50"/>
      <c r="BG3029" s="50"/>
    </row>
    <row r="3030" spans="4:59" s="51" customFormat="1" x14ac:dyDescent="0.25">
      <c r="D3030" s="228"/>
      <c r="G3030" s="224"/>
      <c r="H3030" s="225"/>
      <c r="I3030" s="225"/>
      <c r="J3030" s="225"/>
      <c r="K3030" s="225"/>
      <c r="L3030" s="225"/>
      <c r="M3030" s="225"/>
      <c r="N3030" s="225"/>
      <c r="O3030" s="225"/>
      <c r="P3030" s="225"/>
      <c r="Q3030" s="225"/>
      <c r="R3030" s="225"/>
      <c r="S3030" s="225"/>
      <c r="T3030" s="225"/>
      <c r="U3030" s="225"/>
      <c r="V3030" s="225"/>
      <c r="W3030" s="225"/>
      <c r="X3030" s="225"/>
      <c r="Y3030" s="225"/>
      <c r="Z3030" s="225"/>
      <c r="AA3030" s="225"/>
      <c r="AB3030" s="225"/>
      <c r="AC3030" s="225"/>
      <c r="AD3030" s="226"/>
      <c r="AE3030" s="226"/>
      <c r="AF3030" s="227"/>
      <c r="AG3030" s="227"/>
      <c r="AH3030" s="50"/>
      <c r="AI3030" s="50"/>
      <c r="AJ3030" s="50"/>
      <c r="AK3030" s="50"/>
      <c r="AL3030" s="50"/>
      <c r="AM3030" s="50"/>
      <c r="AN3030" s="50"/>
      <c r="AO3030" s="50"/>
      <c r="AP3030" s="50"/>
      <c r="AQ3030" s="50"/>
      <c r="AR3030" s="50"/>
      <c r="AS3030" s="50"/>
      <c r="AT3030" s="50"/>
      <c r="AU3030" s="50"/>
      <c r="AV3030" s="50"/>
      <c r="AW3030" s="50"/>
      <c r="AX3030" s="50"/>
      <c r="AY3030" s="50"/>
      <c r="AZ3030" s="50"/>
      <c r="BA3030" s="50"/>
      <c r="BB3030" s="50"/>
      <c r="BC3030" s="50"/>
      <c r="BD3030" s="50"/>
      <c r="BE3030" s="50"/>
      <c r="BF3030" s="50"/>
      <c r="BG3030" s="50"/>
    </row>
    <row r="3031" spans="4:59" s="51" customFormat="1" x14ac:dyDescent="0.25">
      <c r="D3031" s="228"/>
      <c r="G3031" s="224"/>
      <c r="H3031" s="225"/>
      <c r="I3031" s="225"/>
      <c r="J3031" s="225"/>
      <c r="K3031" s="225"/>
      <c r="L3031" s="225"/>
      <c r="M3031" s="225"/>
      <c r="N3031" s="225"/>
      <c r="O3031" s="225"/>
      <c r="P3031" s="225"/>
      <c r="Q3031" s="225"/>
      <c r="R3031" s="225"/>
      <c r="S3031" s="225"/>
      <c r="T3031" s="225"/>
      <c r="U3031" s="225"/>
      <c r="V3031" s="225"/>
      <c r="W3031" s="225"/>
      <c r="X3031" s="225"/>
      <c r="Y3031" s="225"/>
      <c r="Z3031" s="225"/>
      <c r="AA3031" s="225"/>
      <c r="AB3031" s="225"/>
      <c r="AC3031" s="225"/>
      <c r="AD3031" s="226"/>
      <c r="AE3031" s="226"/>
      <c r="AF3031" s="227"/>
      <c r="AG3031" s="227"/>
      <c r="AH3031" s="50"/>
      <c r="AI3031" s="50"/>
      <c r="AJ3031" s="50"/>
      <c r="AK3031" s="50"/>
      <c r="AL3031" s="50"/>
      <c r="AM3031" s="50"/>
      <c r="AN3031" s="50"/>
      <c r="AO3031" s="50"/>
      <c r="AP3031" s="50"/>
      <c r="AQ3031" s="50"/>
      <c r="AR3031" s="50"/>
      <c r="AS3031" s="50"/>
      <c r="AT3031" s="50"/>
      <c r="AU3031" s="50"/>
      <c r="AV3031" s="50"/>
      <c r="AW3031" s="50"/>
      <c r="AX3031" s="50"/>
      <c r="AY3031" s="50"/>
      <c r="AZ3031" s="50"/>
      <c r="BA3031" s="50"/>
      <c r="BB3031" s="50"/>
      <c r="BC3031" s="50"/>
      <c r="BD3031" s="50"/>
      <c r="BE3031" s="50"/>
      <c r="BF3031" s="50"/>
      <c r="BG3031" s="50"/>
    </row>
    <row r="3032" spans="4:59" s="51" customFormat="1" x14ac:dyDescent="0.25">
      <c r="D3032" s="228"/>
      <c r="G3032" s="224"/>
      <c r="H3032" s="225"/>
      <c r="I3032" s="225"/>
      <c r="J3032" s="225"/>
      <c r="K3032" s="225"/>
      <c r="L3032" s="225"/>
      <c r="M3032" s="225"/>
      <c r="N3032" s="225"/>
      <c r="O3032" s="225"/>
      <c r="P3032" s="225"/>
      <c r="Q3032" s="225"/>
      <c r="R3032" s="225"/>
      <c r="S3032" s="225"/>
      <c r="T3032" s="225"/>
      <c r="U3032" s="225"/>
      <c r="V3032" s="225"/>
      <c r="W3032" s="225"/>
      <c r="X3032" s="225"/>
      <c r="Y3032" s="225"/>
      <c r="Z3032" s="225"/>
      <c r="AA3032" s="225"/>
      <c r="AB3032" s="225"/>
      <c r="AC3032" s="225"/>
      <c r="AD3032" s="226"/>
      <c r="AE3032" s="226"/>
      <c r="AF3032" s="227"/>
      <c r="AG3032" s="227"/>
      <c r="AH3032" s="50"/>
      <c r="AI3032" s="50"/>
      <c r="AJ3032" s="50"/>
      <c r="AK3032" s="50"/>
      <c r="AL3032" s="50"/>
      <c r="AM3032" s="50"/>
      <c r="AN3032" s="50"/>
      <c r="AO3032" s="50"/>
      <c r="AP3032" s="50"/>
      <c r="AQ3032" s="50"/>
      <c r="AR3032" s="50"/>
      <c r="AS3032" s="50"/>
      <c r="AT3032" s="50"/>
      <c r="AU3032" s="50"/>
      <c r="AV3032" s="50"/>
      <c r="AW3032" s="50"/>
      <c r="AX3032" s="50"/>
      <c r="AY3032" s="50"/>
      <c r="AZ3032" s="50"/>
      <c r="BA3032" s="50"/>
      <c r="BB3032" s="50"/>
      <c r="BC3032" s="50"/>
      <c r="BD3032" s="50"/>
      <c r="BE3032" s="50"/>
      <c r="BF3032" s="50"/>
      <c r="BG3032" s="50"/>
    </row>
    <row r="3033" spans="4:59" s="51" customFormat="1" x14ac:dyDescent="0.25">
      <c r="D3033" s="228"/>
      <c r="G3033" s="224"/>
      <c r="H3033" s="225"/>
      <c r="I3033" s="225"/>
      <c r="J3033" s="225"/>
      <c r="K3033" s="225"/>
      <c r="L3033" s="225"/>
      <c r="M3033" s="225"/>
      <c r="N3033" s="225"/>
      <c r="O3033" s="225"/>
      <c r="P3033" s="225"/>
      <c r="Q3033" s="225"/>
      <c r="R3033" s="225"/>
      <c r="S3033" s="225"/>
      <c r="T3033" s="225"/>
      <c r="U3033" s="225"/>
      <c r="V3033" s="225"/>
      <c r="W3033" s="225"/>
      <c r="X3033" s="225"/>
      <c r="Y3033" s="225"/>
      <c r="Z3033" s="225"/>
      <c r="AA3033" s="225"/>
      <c r="AB3033" s="225"/>
      <c r="AC3033" s="225"/>
      <c r="AD3033" s="226"/>
      <c r="AE3033" s="226"/>
      <c r="AF3033" s="227"/>
      <c r="AG3033" s="227"/>
      <c r="AH3033" s="50"/>
      <c r="AI3033" s="50"/>
      <c r="AJ3033" s="50"/>
      <c r="AK3033" s="50"/>
      <c r="AL3033" s="50"/>
      <c r="AM3033" s="50"/>
      <c r="AN3033" s="50"/>
      <c r="AO3033" s="50"/>
      <c r="AP3033" s="50"/>
      <c r="AQ3033" s="50"/>
      <c r="AR3033" s="50"/>
      <c r="AS3033" s="50"/>
      <c r="AT3033" s="50"/>
      <c r="AU3033" s="50"/>
      <c r="AV3033" s="50"/>
      <c r="AW3033" s="50"/>
      <c r="AX3033" s="50"/>
      <c r="AY3033" s="50"/>
      <c r="AZ3033" s="50"/>
      <c r="BA3033" s="50"/>
      <c r="BB3033" s="50"/>
      <c r="BC3033" s="50"/>
      <c r="BD3033" s="50"/>
      <c r="BE3033" s="50"/>
      <c r="BF3033" s="50"/>
      <c r="BG3033" s="50"/>
    </row>
    <row r="3034" spans="4:59" s="51" customFormat="1" x14ac:dyDescent="0.25">
      <c r="D3034" s="228"/>
      <c r="G3034" s="224"/>
      <c r="H3034" s="225"/>
      <c r="I3034" s="225"/>
      <c r="J3034" s="225"/>
      <c r="K3034" s="225"/>
      <c r="L3034" s="225"/>
      <c r="M3034" s="225"/>
      <c r="N3034" s="225"/>
      <c r="O3034" s="225"/>
      <c r="P3034" s="225"/>
      <c r="Q3034" s="225"/>
      <c r="R3034" s="225"/>
      <c r="S3034" s="225"/>
      <c r="T3034" s="225"/>
      <c r="U3034" s="225"/>
      <c r="V3034" s="225"/>
      <c r="W3034" s="225"/>
      <c r="X3034" s="225"/>
      <c r="Y3034" s="225"/>
      <c r="Z3034" s="225"/>
      <c r="AA3034" s="225"/>
      <c r="AB3034" s="225"/>
      <c r="AC3034" s="225"/>
      <c r="AD3034" s="226"/>
      <c r="AE3034" s="226"/>
      <c r="AF3034" s="227"/>
      <c r="AG3034" s="227"/>
      <c r="AH3034" s="50"/>
      <c r="AI3034" s="50"/>
      <c r="AJ3034" s="50"/>
      <c r="AK3034" s="50"/>
      <c r="AL3034" s="50"/>
      <c r="AM3034" s="50"/>
      <c r="AN3034" s="50"/>
      <c r="AO3034" s="50"/>
      <c r="AP3034" s="50"/>
      <c r="AQ3034" s="50"/>
      <c r="AR3034" s="50"/>
      <c r="AS3034" s="50"/>
      <c r="AT3034" s="50"/>
      <c r="AU3034" s="50"/>
      <c r="AV3034" s="50"/>
      <c r="AW3034" s="50"/>
      <c r="AX3034" s="50"/>
      <c r="AY3034" s="50"/>
      <c r="AZ3034" s="50"/>
      <c r="BA3034" s="50"/>
      <c r="BB3034" s="50"/>
      <c r="BC3034" s="50"/>
      <c r="BD3034" s="50"/>
      <c r="BE3034" s="50"/>
      <c r="BF3034" s="50"/>
      <c r="BG3034" s="50"/>
    </row>
    <row r="3035" spans="4:59" s="51" customFormat="1" x14ac:dyDescent="0.25">
      <c r="D3035" s="228"/>
      <c r="G3035" s="224"/>
      <c r="H3035" s="225"/>
      <c r="I3035" s="225"/>
      <c r="J3035" s="225"/>
      <c r="K3035" s="225"/>
      <c r="L3035" s="225"/>
      <c r="M3035" s="225"/>
      <c r="N3035" s="225"/>
      <c r="O3035" s="225"/>
      <c r="P3035" s="225"/>
      <c r="Q3035" s="225"/>
      <c r="R3035" s="225"/>
      <c r="S3035" s="225"/>
      <c r="T3035" s="225"/>
      <c r="U3035" s="225"/>
      <c r="V3035" s="225"/>
      <c r="W3035" s="225"/>
      <c r="X3035" s="225"/>
      <c r="Y3035" s="225"/>
      <c r="Z3035" s="225"/>
      <c r="AA3035" s="225"/>
      <c r="AB3035" s="225"/>
      <c r="AC3035" s="225"/>
      <c r="AD3035" s="226"/>
      <c r="AE3035" s="226"/>
      <c r="AF3035" s="227"/>
      <c r="AG3035" s="227"/>
      <c r="AH3035" s="50"/>
      <c r="AI3035" s="50"/>
      <c r="AJ3035" s="50"/>
      <c r="AK3035" s="50"/>
      <c r="AL3035" s="50"/>
      <c r="AM3035" s="50"/>
      <c r="AN3035" s="50"/>
      <c r="AO3035" s="50"/>
      <c r="AP3035" s="50"/>
      <c r="AQ3035" s="50"/>
      <c r="AR3035" s="50"/>
      <c r="AS3035" s="50"/>
      <c r="AT3035" s="50"/>
      <c r="AU3035" s="50"/>
      <c r="AV3035" s="50"/>
      <c r="AW3035" s="50"/>
      <c r="AX3035" s="50"/>
      <c r="AY3035" s="50"/>
      <c r="AZ3035" s="50"/>
      <c r="BA3035" s="50"/>
      <c r="BB3035" s="50"/>
      <c r="BC3035" s="50"/>
      <c r="BD3035" s="50"/>
      <c r="BE3035" s="50"/>
      <c r="BF3035" s="50"/>
      <c r="BG3035" s="50"/>
    </row>
    <row r="3036" spans="4:59" s="51" customFormat="1" x14ac:dyDescent="0.25">
      <c r="D3036" s="228"/>
      <c r="G3036" s="224"/>
      <c r="H3036" s="225"/>
      <c r="I3036" s="225"/>
      <c r="J3036" s="225"/>
      <c r="K3036" s="225"/>
      <c r="L3036" s="225"/>
      <c r="M3036" s="225"/>
      <c r="N3036" s="225"/>
      <c r="O3036" s="225"/>
      <c r="P3036" s="225"/>
      <c r="Q3036" s="225"/>
      <c r="R3036" s="225"/>
      <c r="S3036" s="225"/>
      <c r="T3036" s="225"/>
      <c r="U3036" s="225"/>
      <c r="V3036" s="225"/>
      <c r="W3036" s="225"/>
      <c r="X3036" s="225"/>
      <c r="Y3036" s="225"/>
      <c r="Z3036" s="225"/>
      <c r="AA3036" s="225"/>
      <c r="AB3036" s="225"/>
      <c r="AC3036" s="225"/>
      <c r="AD3036" s="226"/>
      <c r="AE3036" s="226"/>
      <c r="AF3036" s="227"/>
      <c r="AG3036" s="227"/>
      <c r="AH3036" s="50"/>
      <c r="AI3036" s="50"/>
      <c r="AJ3036" s="50"/>
      <c r="AK3036" s="50"/>
      <c r="AL3036" s="50"/>
      <c r="AM3036" s="50"/>
      <c r="AN3036" s="50"/>
      <c r="AO3036" s="50"/>
      <c r="AP3036" s="50"/>
      <c r="AQ3036" s="50"/>
      <c r="AR3036" s="50"/>
      <c r="AS3036" s="50"/>
      <c r="AT3036" s="50"/>
      <c r="AU3036" s="50"/>
      <c r="AV3036" s="50"/>
      <c r="AW3036" s="50"/>
      <c r="AX3036" s="50"/>
      <c r="AY3036" s="50"/>
      <c r="AZ3036" s="50"/>
      <c r="BA3036" s="50"/>
      <c r="BB3036" s="50"/>
      <c r="BC3036" s="50"/>
      <c r="BD3036" s="50"/>
      <c r="BE3036" s="50"/>
      <c r="BF3036" s="50"/>
      <c r="BG3036" s="50"/>
    </row>
    <row r="3037" spans="4:59" s="51" customFormat="1" x14ac:dyDescent="0.25">
      <c r="D3037" s="228"/>
      <c r="G3037" s="224"/>
      <c r="H3037" s="225"/>
      <c r="I3037" s="225"/>
      <c r="J3037" s="225"/>
      <c r="K3037" s="225"/>
      <c r="L3037" s="225"/>
      <c r="M3037" s="225"/>
      <c r="N3037" s="225"/>
      <c r="O3037" s="225"/>
      <c r="P3037" s="225"/>
      <c r="Q3037" s="225"/>
      <c r="R3037" s="225"/>
      <c r="S3037" s="225"/>
      <c r="T3037" s="225"/>
      <c r="U3037" s="225"/>
      <c r="V3037" s="225"/>
      <c r="W3037" s="225"/>
      <c r="X3037" s="225"/>
      <c r="Y3037" s="225"/>
      <c r="Z3037" s="225"/>
      <c r="AA3037" s="225"/>
      <c r="AB3037" s="225"/>
      <c r="AC3037" s="225"/>
      <c r="AD3037" s="226"/>
      <c r="AE3037" s="226"/>
      <c r="AF3037" s="227"/>
      <c r="AG3037" s="227"/>
      <c r="AH3037" s="50"/>
      <c r="AI3037" s="50"/>
      <c r="AJ3037" s="50"/>
      <c r="AK3037" s="50"/>
      <c r="AL3037" s="50"/>
      <c r="AM3037" s="50"/>
      <c r="AN3037" s="50"/>
      <c r="AO3037" s="50"/>
      <c r="AP3037" s="50"/>
      <c r="AQ3037" s="50"/>
      <c r="AR3037" s="50"/>
      <c r="AS3037" s="50"/>
      <c r="AT3037" s="50"/>
      <c r="AU3037" s="50"/>
      <c r="AV3037" s="50"/>
      <c r="AW3037" s="50"/>
      <c r="AX3037" s="50"/>
      <c r="AY3037" s="50"/>
      <c r="AZ3037" s="50"/>
      <c r="BA3037" s="50"/>
      <c r="BB3037" s="50"/>
      <c r="BC3037" s="50"/>
      <c r="BD3037" s="50"/>
      <c r="BE3037" s="50"/>
      <c r="BF3037" s="50"/>
      <c r="BG3037" s="50"/>
    </row>
    <row r="3038" spans="4:59" s="51" customFormat="1" x14ac:dyDescent="0.25">
      <c r="D3038" s="228"/>
      <c r="G3038" s="224"/>
      <c r="H3038" s="225"/>
      <c r="I3038" s="225"/>
      <c r="J3038" s="225"/>
      <c r="K3038" s="225"/>
      <c r="L3038" s="225"/>
      <c r="M3038" s="225"/>
      <c r="N3038" s="225"/>
      <c r="O3038" s="225"/>
      <c r="P3038" s="225"/>
      <c r="Q3038" s="225"/>
      <c r="R3038" s="225"/>
      <c r="S3038" s="225"/>
      <c r="T3038" s="225"/>
      <c r="U3038" s="225"/>
      <c r="V3038" s="225"/>
      <c r="W3038" s="225"/>
      <c r="X3038" s="225"/>
      <c r="Y3038" s="225"/>
      <c r="Z3038" s="225"/>
      <c r="AA3038" s="225"/>
      <c r="AB3038" s="225"/>
      <c r="AC3038" s="225"/>
      <c r="AD3038" s="226"/>
      <c r="AE3038" s="226"/>
      <c r="AF3038" s="227"/>
      <c r="AG3038" s="227"/>
      <c r="AH3038" s="50"/>
      <c r="AI3038" s="50"/>
      <c r="AJ3038" s="50"/>
      <c r="AK3038" s="50"/>
      <c r="AL3038" s="50"/>
      <c r="AM3038" s="50"/>
      <c r="AN3038" s="50"/>
      <c r="AO3038" s="50"/>
      <c r="AP3038" s="50"/>
      <c r="AQ3038" s="50"/>
      <c r="AR3038" s="50"/>
      <c r="AS3038" s="50"/>
      <c r="AT3038" s="50"/>
      <c r="AU3038" s="50"/>
      <c r="AV3038" s="50"/>
      <c r="AW3038" s="50"/>
      <c r="AX3038" s="50"/>
      <c r="AY3038" s="50"/>
      <c r="AZ3038" s="50"/>
      <c r="BA3038" s="50"/>
      <c r="BB3038" s="50"/>
      <c r="BC3038" s="50"/>
      <c r="BD3038" s="50"/>
      <c r="BE3038" s="50"/>
      <c r="BF3038" s="50"/>
      <c r="BG3038" s="50"/>
    </row>
    <row r="3039" spans="4:59" s="51" customFormat="1" x14ac:dyDescent="0.25">
      <c r="D3039" s="228"/>
      <c r="G3039" s="224"/>
      <c r="H3039" s="225"/>
      <c r="I3039" s="225"/>
      <c r="J3039" s="225"/>
      <c r="K3039" s="225"/>
      <c r="L3039" s="225"/>
      <c r="M3039" s="225"/>
      <c r="N3039" s="225"/>
      <c r="O3039" s="225"/>
      <c r="P3039" s="225"/>
      <c r="Q3039" s="225"/>
      <c r="R3039" s="225"/>
      <c r="S3039" s="225"/>
      <c r="T3039" s="225"/>
      <c r="U3039" s="225"/>
      <c r="V3039" s="225"/>
      <c r="W3039" s="225"/>
      <c r="X3039" s="225"/>
      <c r="Y3039" s="225"/>
      <c r="Z3039" s="225"/>
      <c r="AA3039" s="225"/>
      <c r="AB3039" s="225"/>
      <c r="AC3039" s="225"/>
      <c r="AD3039" s="226"/>
      <c r="AE3039" s="226"/>
      <c r="AF3039" s="227"/>
      <c r="AG3039" s="227"/>
      <c r="AH3039" s="50"/>
      <c r="AI3039" s="50"/>
      <c r="AJ3039" s="50"/>
      <c r="AK3039" s="50"/>
      <c r="AL3039" s="50"/>
      <c r="AM3039" s="50"/>
      <c r="AN3039" s="50"/>
      <c r="AO3039" s="50"/>
      <c r="AP3039" s="50"/>
      <c r="AQ3039" s="50"/>
      <c r="AR3039" s="50"/>
      <c r="AS3039" s="50"/>
      <c r="AT3039" s="50"/>
      <c r="AU3039" s="50"/>
      <c r="AV3039" s="50"/>
      <c r="AW3039" s="50"/>
      <c r="AX3039" s="50"/>
      <c r="AY3039" s="50"/>
      <c r="AZ3039" s="50"/>
      <c r="BA3039" s="50"/>
      <c r="BB3039" s="50"/>
      <c r="BC3039" s="50"/>
      <c r="BD3039" s="50"/>
      <c r="BE3039" s="50"/>
      <c r="BF3039" s="50"/>
      <c r="BG3039" s="50"/>
    </row>
    <row r="3040" spans="4:59" s="51" customFormat="1" x14ac:dyDescent="0.25">
      <c r="D3040" s="228"/>
      <c r="G3040" s="224"/>
      <c r="H3040" s="225"/>
      <c r="I3040" s="225"/>
      <c r="J3040" s="225"/>
      <c r="K3040" s="225"/>
      <c r="L3040" s="225"/>
      <c r="M3040" s="225"/>
      <c r="N3040" s="225"/>
      <c r="O3040" s="225"/>
      <c r="P3040" s="225"/>
      <c r="Q3040" s="225"/>
      <c r="R3040" s="225"/>
      <c r="S3040" s="225"/>
      <c r="T3040" s="225"/>
      <c r="U3040" s="225"/>
      <c r="V3040" s="225"/>
      <c r="W3040" s="225"/>
      <c r="X3040" s="225"/>
      <c r="Y3040" s="225"/>
      <c r="Z3040" s="225"/>
      <c r="AA3040" s="225"/>
      <c r="AB3040" s="225"/>
      <c r="AC3040" s="225"/>
      <c r="AD3040" s="226"/>
      <c r="AE3040" s="226"/>
      <c r="AF3040" s="227"/>
      <c r="AG3040" s="227"/>
      <c r="AH3040" s="50"/>
      <c r="AI3040" s="50"/>
      <c r="AJ3040" s="50"/>
      <c r="AK3040" s="50"/>
      <c r="AL3040" s="50"/>
      <c r="AM3040" s="50"/>
      <c r="AN3040" s="50"/>
      <c r="AO3040" s="50"/>
      <c r="AP3040" s="50"/>
      <c r="AQ3040" s="50"/>
      <c r="AR3040" s="50"/>
      <c r="AS3040" s="50"/>
      <c r="AT3040" s="50"/>
      <c r="AU3040" s="50"/>
      <c r="AV3040" s="50"/>
      <c r="AW3040" s="50"/>
      <c r="AX3040" s="50"/>
      <c r="AY3040" s="50"/>
      <c r="AZ3040" s="50"/>
      <c r="BA3040" s="50"/>
      <c r="BB3040" s="50"/>
      <c r="BC3040" s="50"/>
      <c r="BD3040" s="50"/>
      <c r="BE3040" s="50"/>
      <c r="BF3040" s="50"/>
      <c r="BG3040" s="50"/>
    </row>
    <row r="3041" spans="4:59" s="51" customFormat="1" x14ac:dyDescent="0.25">
      <c r="D3041" s="228"/>
      <c r="G3041" s="224"/>
      <c r="H3041" s="225"/>
      <c r="I3041" s="225"/>
      <c r="J3041" s="225"/>
      <c r="K3041" s="225"/>
      <c r="L3041" s="225"/>
      <c r="M3041" s="225"/>
      <c r="N3041" s="225"/>
      <c r="O3041" s="225"/>
      <c r="P3041" s="225"/>
      <c r="Q3041" s="225"/>
      <c r="R3041" s="225"/>
      <c r="S3041" s="225"/>
      <c r="T3041" s="225"/>
      <c r="U3041" s="225"/>
      <c r="V3041" s="225"/>
      <c r="W3041" s="225"/>
      <c r="X3041" s="225"/>
      <c r="Y3041" s="225"/>
      <c r="Z3041" s="225"/>
      <c r="AA3041" s="225"/>
      <c r="AB3041" s="225"/>
      <c r="AC3041" s="225"/>
      <c r="AD3041" s="226"/>
      <c r="AE3041" s="226"/>
      <c r="AF3041" s="227"/>
      <c r="AG3041" s="227"/>
      <c r="AH3041" s="50"/>
      <c r="AI3041" s="50"/>
      <c r="AJ3041" s="50"/>
      <c r="AK3041" s="50"/>
      <c r="AL3041" s="50"/>
      <c r="AM3041" s="50"/>
      <c r="AN3041" s="50"/>
      <c r="AO3041" s="50"/>
      <c r="AP3041" s="50"/>
      <c r="AQ3041" s="50"/>
      <c r="AR3041" s="50"/>
      <c r="AS3041" s="50"/>
      <c r="AT3041" s="50"/>
      <c r="AU3041" s="50"/>
      <c r="AV3041" s="50"/>
      <c r="AW3041" s="50"/>
      <c r="AX3041" s="50"/>
      <c r="AY3041" s="50"/>
      <c r="AZ3041" s="50"/>
      <c r="BA3041" s="50"/>
      <c r="BB3041" s="50"/>
      <c r="BC3041" s="50"/>
      <c r="BD3041" s="50"/>
      <c r="BE3041" s="50"/>
      <c r="BF3041" s="50"/>
      <c r="BG3041" s="50"/>
    </row>
    <row r="3042" spans="4:59" s="51" customFormat="1" x14ac:dyDescent="0.25">
      <c r="D3042" s="228"/>
      <c r="G3042" s="224"/>
      <c r="H3042" s="225"/>
      <c r="I3042" s="225"/>
      <c r="J3042" s="225"/>
      <c r="K3042" s="225"/>
      <c r="L3042" s="225"/>
      <c r="M3042" s="225"/>
      <c r="N3042" s="225"/>
      <c r="O3042" s="225"/>
      <c r="P3042" s="225"/>
      <c r="Q3042" s="225"/>
      <c r="R3042" s="225"/>
      <c r="S3042" s="225"/>
      <c r="T3042" s="225"/>
      <c r="U3042" s="225"/>
      <c r="V3042" s="225"/>
      <c r="W3042" s="225"/>
      <c r="X3042" s="225"/>
      <c r="Y3042" s="225"/>
      <c r="Z3042" s="225"/>
      <c r="AA3042" s="225"/>
      <c r="AB3042" s="225"/>
      <c r="AC3042" s="225"/>
      <c r="AD3042" s="226"/>
      <c r="AE3042" s="226"/>
      <c r="AF3042" s="227"/>
      <c r="AG3042" s="227"/>
      <c r="AH3042" s="50"/>
      <c r="AI3042" s="50"/>
      <c r="AJ3042" s="50"/>
      <c r="AK3042" s="50"/>
      <c r="AL3042" s="50"/>
      <c r="AM3042" s="50"/>
      <c r="AN3042" s="50"/>
      <c r="AO3042" s="50"/>
      <c r="AP3042" s="50"/>
      <c r="AQ3042" s="50"/>
      <c r="AR3042" s="50"/>
      <c r="AS3042" s="50"/>
      <c r="AT3042" s="50"/>
      <c r="AU3042" s="50"/>
      <c r="AV3042" s="50"/>
      <c r="AW3042" s="50"/>
      <c r="AX3042" s="50"/>
      <c r="AY3042" s="50"/>
      <c r="AZ3042" s="50"/>
      <c r="BA3042" s="50"/>
      <c r="BB3042" s="50"/>
      <c r="BC3042" s="50"/>
      <c r="BD3042" s="50"/>
      <c r="BE3042" s="50"/>
      <c r="BF3042" s="50"/>
      <c r="BG3042" s="50"/>
    </row>
    <row r="3043" spans="4:59" s="51" customFormat="1" x14ac:dyDescent="0.25">
      <c r="D3043" s="228"/>
      <c r="G3043" s="224"/>
      <c r="H3043" s="225"/>
      <c r="I3043" s="225"/>
      <c r="J3043" s="225"/>
      <c r="K3043" s="225"/>
      <c r="L3043" s="225"/>
      <c r="M3043" s="225"/>
      <c r="N3043" s="225"/>
      <c r="O3043" s="225"/>
      <c r="P3043" s="225"/>
      <c r="Q3043" s="225"/>
      <c r="R3043" s="225"/>
      <c r="S3043" s="225"/>
      <c r="T3043" s="225"/>
      <c r="U3043" s="225"/>
      <c r="V3043" s="225"/>
      <c r="W3043" s="225"/>
      <c r="X3043" s="225"/>
      <c r="Y3043" s="225"/>
      <c r="Z3043" s="225"/>
      <c r="AA3043" s="225"/>
      <c r="AB3043" s="225"/>
      <c r="AC3043" s="225"/>
      <c r="AD3043" s="226"/>
      <c r="AE3043" s="226"/>
      <c r="AF3043" s="227"/>
      <c r="AG3043" s="227"/>
      <c r="AH3043" s="50"/>
      <c r="AI3043" s="50"/>
      <c r="AJ3043" s="50"/>
      <c r="AK3043" s="50"/>
      <c r="AL3043" s="50"/>
      <c r="AM3043" s="50"/>
      <c r="AN3043" s="50"/>
      <c r="AO3043" s="50"/>
      <c r="AP3043" s="50"/>
      <c r="AQ3043" s="50"/>
      <c r="AR3043" s="50"/>
      <c r="AS3043" s="50"/>
      <c r="AT3043" s="50"/>
      <c r="AU3043" s="50"/>
      <c r="AV3043" s="50"/>
      <c r="AW3043" s="50"/>
      <c r="AX3043" s="50"/>
      <c r="AY3043" s="50"/>
      <c r="AZ3043" s="50"/>
      <c r="BA3043" s="50"/>
      <c r="BB3043" s="50"/>
      <c r="BC3043" s="50"/>
      <c r="BD3043" s="50"/>
      <c r="BE3043" s="50"/>
      <c r="BF3043" s="50"/>
      <c r="BG3043" s="50"/>
    </row>
    <row r="3044" spans="4:59" s="51" customFormat="1" x14ac:dyDescent="0.25">
      <c r="D3044" s="228"/>
      <c r="G3044" s="224"/>
      <c r="H3044" s="225"/>
      <c r="I3044" s="225"/>
      <c r="J3044" s="225"/>
      <c r="K3044" s="225"/>
      <c r="L3044" s="225"/>
      <c r="M3044" s="225"/>
      <c r="N3044" s="225"/>
      <c r="O3044" s="225"/>
      <c r="P3044" s="225"/>
      <c r="Q3044" s="225"/>
      <c r="R3044" s="225"/>
      <c r="S3044" s="225"/>
      <c r="T3044" s="225"/>
      <c r="U3044" s="225"/>
      <c r="V3044" s="225"/>
      <c r="W3044" s="225"/>
      <c r="X3044" s="225"/>
      <c r="Y3044" s="225"/>
      <c r="Z3044" s="225"/>
      <c r="AA3044" s="225"/>
      <c r="AB3044" s="225"/>
      <c r="AC3044" s="225"/>
      <c r="AD3044" s="226"/>
      <c r="AE3044" s="226"/>
      <c r="AF3044" s="227"/>
      <c r="AG3044" s="227"/>
      <c r="AH3044" s="50"/>
      <c r="AI3044" s="50"/>
      <c r="AJ3044" s="50"/>
      <c r="AK3044" s="50"/>
      <c r="AL3044" s="50"/>
      <c r="AM3044" s="50"/>
      <c r="AN3044" s="50"/>
      <c r="AO3044" s="50"/>
      <c r="AP3044" s="50"/>
      <c r="AQ3044" s="50"/>
      <c r="AR3044" s="50"/>
      <c r="AS3044" s="50"/>
      <c r="AT3044" s="50"/>
      <c r="AU3044" s="50"/>
      <c r="AV3044" s="50"/>
      <c r="AW3044" s="50"/>
      <c r="AX3044" s="50"/>
      <c r="AY3044" s="50"/>
      <c r="AZ3044" s="50"/>
      <c r="BA3044" s="50"/>
      <c r="BB3044" s="50"/>
      <c r="BC3044" s="50"/>
      <c r="BD3044" s="50"/>
      <c r="BE3044" s="50"/>
      <c r="BF3044" s="50"/>
      <c r="BG3044" s="50"/>
    </row>
    <row r="3045" spans="4:59" s="51" customFormat="1" x14ac:dyDescent="0.25">
      <c r="D3045" s="228"/>
      <c r="G3045" s="224"/>
      <c r="H3045" s="225"/>
      <c r="I3045" s="225"/>
      <c r="J3045" s="225"/>
      <c r="K3045" s="225"/>
      <c r="L3045" s="225"/>
      <c r="M3045" s="225"/>
      <c r="N3045" s="225"/>
      <c r="O3045" s="225"/>
      <c r="P3045" s="225"/>
      <c r="Q3045" s="225"/>
      <c r="R3045" s="225"/>
      <c r="S3045" s="225"/>
      <c r="T3045" s="225"/>
      <c r="U3045" s="225"/>
      <c r="V3045" s="225"/>
      <c r="W3045" s="225"/>
      <c r="X3045" s="225"/>
      <c r="Y3045" s="225"/>
      <c r="Z3045" s="225"/>
      <c r="AA3045" s="225"/>
      <c r="AB3045" s="225"/>
      <c r="AC3045" s="225"/>
      <c r="AD3045" s="226"/>
      <c r="AE3045" s="226"/>
      <c r="AF3045" s="227"/>
      <c r="AG3045" s="227"/>
      <c r="AH3045" s="50"/>
      <c r="AI3045" s="50"/>
      <c r="AJ3045" s="50"/>
      <c r="AK3045" s="50"/>
      <c r="AL3045" s="50"/>
      <c r="AM3045" s="50"/>
      <c r="AN3045" s="50"/>
      <c r="AO3045" s="50"/>
      <c r="AP3045" s="50"/>
      <c r="AQ3045" s="50"/>
      <c r="AR3045" s="50"/>
      <c r="AS3045" s="50"/>
      <c r="AT3045" s="50"/>
      <c r="AU3045" s="50"/>
      <c r="AV3045" s="50"/>
      <c r="AW3045" s="50"/>
      <c r="AX3045" s="50"/>
      <c r="AY3045" s="50"/>
      <c r="AZ3045" s="50"/>
      <c r="BA3045" s="50"/>
      <c r="BB3045" s="50"/>
      <c r="BC3045" s="50"/>
      <c r="BD3045" s="50"/>
      <c r="BE3045" s="50"/>
      <c r="BF3045" s="50"/>
      <c r="BG3045" s="50"/>
    </row>
    <row r="3046" spans="4:59" s="51" customFormat="1" x14ac:dyDescent="0.25">
      <c r="D3046" s="228"/>
      <c r="G3046" s="224"/>
      <c r="H3046" s="225"/>
      <c r="I3046" s="225"/>
      <c r="J3046" s="225"/>
      <c r="K3046" s="225"/>
      <c r="L3046" s="225"/>
      <c r="M3046" s="225"/>
      <c r="N3046" s="225"/>
      <c r="O3046" s="225"/>
      <c r="P3046" s="225"/>
      <c r="Q3046" s="225"/>
      <c r="R3046" s="225"/>
      <c r="S3046" s="225"/>
      <c r="T3046" s="225"/>
      <c r="U3046" s="225"/>
      <c r="V3046" s="225"/>
      <c r="W3046" s="225"/>
      <c r="X3046" s="225"/>
      <c r="Y3046" s="225"/>
      <c r="Z3046" s="225"/>
      <c r="AA3046" s="225"/>
      <c r="AB3046" s="225"/>
      <c r="AC3046" s="225"/>
      <c r="AD3046" s="226"/>
      <c r="AE3046" s="226"/>
      <c r="AF3046" s="227"/>
      <c r="AG3046" s="227"/>
      <c r="AH3046" s="50"/>
      <c r="AI3046" s="50"/>
      <c r="AJ3046" s="50"/>
      <c r="AK3046" s="50"/>
      <c r="AL3046" s="50"/>
      <c r="AM3046" s="50"/>
      <c r="AN3046" s="50"/>
      <c r="AO3046" s="50"/>
      <c r="AP3046" s="50"/>
      <c r="AQ3046" s="50"/>
      <c r="AR3046" s="50"/>
      <c r="AS3046" s="50"/>
      <c r="AT3046" s="50"/>
      <c r="AU3046" s="50"/>
      <c r="AV3046" s="50"/>
      <c r="AW3046" s="50"/>
      <c r="AX3046" s="50"/>
      <c r="AY3046" s="50"/>
      <c r="AZ3046" s="50"/>
      <c r="BA3046" s="50"/>
      <c r="BB3046" s="50"/>
      <c r="BC3046" s="50"/>
      <c r="BD3046" s="50"/>
      <c r="BE3046" s="50"/>
      <c r="BF3046" s="50"/>
      <c r="BG3046" s="50"/>
    </row>
    <row r="3047" spans="4:59" s="51" customFormat="1" x14ac:dyDescent="0.25">
      <c r="D3047" s="228"/>
      <c r="G3047" s="224"/>
      <c r="H3047" s="225"/>
      <c r="I3047" s="225"/>
      <c r="J3047" s="225"/>
      <c r="K3047" s="225"/>
      <c r="L3047" s="225"/>
      <c r="M3047" s="225"/>
      <c r="N3047" s="225"/>
      <c r="O3047" s="225"/>
      <c r="P3047" s="225"/>
      <c r="Q3047" s="225"/>
      <c r="R3047" s="225"/>
      <c r="S3047" s="225"/>
      <c r="T3047" s="225"/>
      <c r="U3047" s="225"/>
      <c r="V3047" s="225"/>
      <c r="W3047" s="225"/>
      <c r="X3047" s="225"/>
      <c r="Y3047" s="225"/>
      <c r="Z3047" s="225"/>
      <c r="AA3047" s="225"/>
      <c r="AB3047" s="225"/>
      <c r="AC3047" s="225"/>
      <c r="AD3047" s="226"/>
      <c r="AE3047" s="226"/>
      <c r="AF3047" s="227"/>
      <c r="AG3047" s="227"/>
      <c r="AH3047" s="50"/>
      <c r="AI3047" s="50"/>
      <c r="AJ3047" s="50"/>
      <c r="AK3047" s="50"/>
      <c r="AL3047" s="50"/>
      <c r="AM3047" s="50"/>
      <c r="AN3047" s="50"/>
      <c r="AO3047" s="50"/>
      <c r="AP3047" s="50"/>
      <c r="AQ3047" s="50"/>
      <c r="AR3047" s="50"/>
      <c r="AS3047" s="50"/>
      <c r="AT3047" s="50"/>
      <c r="AU3047" s="50"/>
      <c r="AV3047" s="50"/>
      <c r="AW3047" s="50"/>
      <c r="AX3047" s="50"/>
      <c r="AY3047" s="50"/>
      <c r="AZ3047" s="50"/>
      <c r="BA3047" s="50"/>
      <c r="BB3047" s="50"/>
      <c r="BC3047" s="50"/>
      <c r="BD3047" s="50"/>
      <c r="BE3047" s="50"/>
      <c r="BF3047" s="50"/>
      <c r="BG3047" s="50"/>
    </row>
    <row r="3048" spans="4:59" s="51" customFormat="1" x14ac:dyDescent="0.25">
      <c r="D3048" s="228"/>
      <c r="G3048" s="224"/>
      <c r="H3048" s="225"/>
      <c r="I3048" s="225"/>
      <c r="J3048" s="225"/>
      <c r="K3048" s="225"/>
      <c r="L3048" s="225"/>
      <c r="M3048" s="225"/>
      <c r="N3048" s="225"/>
      <c r="O3048" s="225"/>
      <c r="P3048" s="225"/>
      <c r="Q3048" s="225"/>
      <c r="R3048" s="225"/>
      <c r="S3048" s="225"/>
      <c r="T3048" s="225"/>
      <c r="U3048" s="225"/>
      <c r="V3048" s="225"/>
      <c r="W3048" s="225"/>
      <c r="X3048" s="225"/>
      <c r="Y3048" s="225"/>
      <c r="Z3048" s="225"/>
      <c r="AA3048" s="225"/>
      <c r="AB3048" s="225"/>
      <c r="AC3048" s="225"/>
      <c r="AD3048" s="226"/>
      <c r="AE3048" s="226"/>
      <c r="AF3048" s="227"/>
      <c r="AG3048" s="227"/>
      <c r="AH3048" s="50"/>
      <c r="AI3048" s="50"/>
      <c r="AJ3048" s="50"/>
      <c r="AK3048" s="50"/>
      <c r="AL3048" s="50"/>
      <c r="AM3048" s="50"/>
      <c r="AN3048" s="50"/>
      <c r="AO3048" s="50"/>
      <c r="AP3048" s="50"/>
      <c r="AQ3048" s="50"/>
      <c r="AR3048" s="50"/>
      <c r="AS3048" s="50"/>
      <c r="AT3048" s="50"/>
      <c r="AU3048" s="50"/>
      <c r="AV3048" s="50"/>
      <c r="AW3048" s="50"/>
      <c r="AX3048" s="50"/>
      <c r="AY3048" s="50"/>
      <c r="AZ3048" s="50"/>
      <c r="BA3048" s="50"/>
      <c r="BB3048" s="50"/>
      <c r="BC3048" s="50"/>
      <c r="BD3048" s="50"/>
      <c r="BE3048" s="50"/>
      <c r="BF3048" s="50"/>
      <c r="BG3048" s="50"/>
    </row>
    <row r="3049" spans="4:59" s="51" customFormat="1" x14ac:dyDescent="0.25">
      <c r="D3049" s="228"/>
      <c r="G3049" s="224"/>
      <c r="H3049" s="225"/>
      <c r="I3049" s="225"/>
      <c r="J3049" s="225"/>
      <c r="K3049" s="225"/>
      <c r="L3049" s="225"/>
      <c r="M3049" s="225"/>
      <c r="N3049" s="225"/>
      <c r="O3049" s="225"/>
      <c r="P3049" s="225"/>
      <c r="Q3049" s="225"/>
      <c r="R3049" s="225"/>
      <c r="S3049" s="225"/>
      <c r="T3049" s="225"/>
      <c r="U3049" s="225"/>
      <c r="V3049" s="225"/>
      <c r="W3049" s="225"/>
      <c r="X3049" s="225"/>
      <c r="Y3049" s="225"/>
      <c r="Z3049" s="225"/>
      <c r="AA3049" s="225"/>
      <c r="AB3049" s="225"/>
      <c r="AC3049" s="225"/>
      <c r="AD3049" s="226"/>
      <c r="AE3049" s="226"/>
      <c r="AF3049" s="227"/>
      <c r="AG3049" s="227"/>
      <c r="AH3049" s="50"/>
      <c r="AI3049" s="50"/>
      <c r="AJ3049" s="50"/>
      <c r="AK3049" s="50"/>
      <c r="AL3049" s="50"/>
      <c r="AM3049" s="50"/>
      <c r="AN3049" s="50"/>
      <c r="AO3049" s="50"/>
      <c r="AP3049" s="50"/>
      <c r="AQ3049" s="50"/>
      <c r="AR3049" s="50"/>
      <c r="AS3049" s="50"/>
      <c r="AT3049" s="50"/>
      <c r="AU3049" s="50"/>
      <c r="AV3049" s="50"/>
      <c r="AW3049" s="50"/>
      <c r="AX3049" s="50"/>
      <c r="AY3049" s="50"/>
      <c r="AZ3049" s="50"/>
      <c r="BA3049" s="50"/>
      <c r="BB3049" s="50"/>
      <c r="BC3049" s="50"/>
      <c r="BD3049" s="50"/>
      <c r="BE3049" s="50"/>
      <c r="BF3049" s="50"/>
      <c r="BG3049" s="50"/>
    </row>
    <row r="3050" spans="4:59" s="51" customFormat="1" x14ac:dyDescent="0.25">
      <c r="D3050" s="228"/>
      <c r="G3050" s="224"/>
      <c r="H3050" s="225"/>
      <c r="I3050" s="225"/>
      <c r="J3050" s="225"/>
      <c r="K3050" s="225"/>
      <c r="L3050" s="225"/>
      <c r="M3050" s="225"/>
      <c r="N3050" s="225"/>
      <c r="O3050" s="225"/>
      <c r="P3050" s="225"/>
      <c r="Q3050" s="225"/>
      <c r="R3050" s="225"/>
      <c r="S3050" s="225"/>
      <c r="T3050" s="225"/>
      <c r="U3050" s="225"/>
      <c r="V3050" s="225"/>
      <c r="W3050" s="225"/>
      <c r="X3050" s="225"/>
      <c r="Y3050" s="225"/>
      <c r="Z3050" s="225"/>
      <c r="AA3050" s="225"/>
      <c r="AB3050" s="225"/>
      <c r="AC3050" s="225"/>
      <c r="AD3050" s="226"/>
      <c r="AE3050" s="226"/>
      <c r="AF3050" s="227"/>
      <c r="AG3050" s="227"/>
      <c r="AH3050" s="50"/>
      <c r="AI3050" s="50"/>
      <c r="AJ3050" s="50"/>
      <c r="AK3050" s="50"/>
      <c r="AL3050" s="50"/>
      <c r="AM3050" s="50"/>
      <c r="AN3050" s="50"/>
      <c r="AO3050" s="50"/>
      <c r="AP3050" s="50"/>
      <c r="AQ3050" s="50"/>
      <c r="AR3050" s="50"/>
      <c r="AS3050" s="50"/>
      <c r="AT3050" s="50"/>
      <c r="AU3050" s="50"/>
      <c r="AV3050" s="50"/>
      <c r="AW3050" s="50"/>
      <c r="AX3050" s="50"/>
      <c r="AY3050" s="50"/>
      <c r="AZ3050" s="50"/>
      <c r="BA3050" s="50"/>
      <c r="BB3050" s="50"/>
      <c r="BC3050" s="50"/>
      <c r="BD3050" s="50"/>
      <c r="BE3050" s="50"/>
      <c r="BF3050" s="50"/>
      <c r="BG3050" s="50"/>
    </row>
    <row r="3051" spans="4:59" s="51" customFormat="1" x14ac:dyDescent="0.25">
      <c r="D3051" s="228"/>
      <c r="G3051" s="224"/>
      <c r="H3051" s="225"/>
      <c r="I3051" s="225"/>
      <c r="J3051" s="225"/>
      <c r="K3051" s="225"/>
      <c r="L3051" s="225"/>
      <c r="M3051" s="225"/>
      <c r="N3051" s="225"/>
      <c r="O3051" s="225"/>
      <c r="P3051" s="225"/>
      <c r="Q3051" s="225"/>
      <c r="R3051" s="225"/>
      <c r="S3051" s="225"/>
      <c r="T3051" s="225"/>
      <c r="U3051" s="225"/>
      <c r="V3051" s="225"/>
      <c r="W3051" s="225"/>
      <c r="X3051" s="225"/>
      <c r="Y3051" s="225"/>
      <c r="Z3051" s="225"/>
      <c r="AA3051" s="225"/>
      <c r="AB3051" s="225"/>
      <c r="AC3051" s="225"/>
      <c r="AD3051" s="226"/>
      <c r="AE3051" s="226"/>
      <c r="AF3051" s="227"/>
      <c r="AG3051" s="227"/>
      <c r="AH3051" s="50"/>
      <c r="AI3051" s="50"/>
      <c r="AJ3051" s="50"/>
      <c r="AK3051" s="50"/>
      <c r="AL3051" s="50"/>
      <c r="AM3051" s="50"/>
      <c r="AN3051" s="50"/>
      <c r="AO3051" s="50"/>
      <c r="AP3051" s="50"/>
      <c r="AQ3051" s="50"/>
      <c r="AR3051" s="50"/>
      <c r="AS3051" s="50"/>
      <c r="AT3051" s="50"/>
      <c r="AU3051" s="50"/>
      <c r="AV3051" s="50"/>
      <c r="AW3051" s="50"/>
      <c r="AX3051" s="50"/>
      <c r="AY3051" s="50"/>
      <c r="AZ3051" s="50"/>
      <c r="BA3051" s="50"/>
      <c r="BB3051" s="50"/>
      <c r="BC3051" s="50"/>
      <c r="BD3051" s="50"/>
      <c r="BE3051" s="50"/>
      <c r="BF3051" s="50"/>
      <c r="BG3051" s="50"/>
    </row>
    <row r="3052" spans="4:59" s="51" customFormat="1" x14ac:dyDescent="0.25">
      <c r="D3052" s="228"/>
      <c r="G3052" s="224"/>
      <c r="H3052" s="225"/>
      <c r="I3052" s="225"/>
      <c r="J3052" s="225"/>
      <c r="K3052" s="225"/>
      <c r="L3052" s="225"/>
      <c r="M3052" s="225"/>
      <c r="N3052" s="225"/>
      <c r="O3052" s="225"/>
      <c r="P3052" s="225"/>
      <c r="Q3052" s="225"/>
      <c r="R3052" s="225"/>
      <c r="S3052" s="225"/>
      <c r="T3052" s="225"/>
      <c r="U3052" s="225"/>
      <c r="V3052" s="225"/>
      <c r="W3052" s="225"/>
      <c r="X3052" s="225"/>
      <c r="Y3052" s="225"/>
      <c r="Z3052" s="225"/>
      <c r="AA3052" s="225"/>
      <c r="AB3052" s="225"/>
      <c r="AC3052" s="225"/>
      <c r="AD3052" s="226"/>
      <c r="AE3052" s="226"/>
      <c r="AF3052" s="227"/>
      <c r="AG3052" s="227"/>
      <c r="AH3052" s="50"/>
      <c r="AI3052" s="50"/>
      <c r="AJ3052" s="50"/>
      <c r="AK3052" s="50"/>
      <c r="AL3052" s="50"/>
      <c r="AM3052" s="50"/>
      <c r="AN3052" s="50"/>
      <c r="AO3052" s="50"/>
      <c r="AP3052" s="50"/>
      <c r="AQ3052" s="50"/>
      <c r="AR3052" s="50"/>
      <c r="AS3052" s="50"/>
      <c r="AT3052" s="50"/>
      <c r="AU3052" s="50"/>
      <c r="AV3052" s="50"/>
      <c r="AW3052" s="50"/>
      <c r="AX3052" s="50"/>
      <c r="AY3052" s="50"/>
      <c r="AZ3052" s="50"/>
      <c r="BA3052" s="50"/>
      <c r="BB3052" s="50"/>
      <c r="BC3052" s="50"/>
      <c r="BD3052" s="50"/>
      <c r="BE3052" s="50"/>
      <c r="BF3052" s="50"/>
      <c r="BG3052" s="50"/>
    </row>
    <row r="3053" spans="4:59" s="51" customFormat="1" x14ac:dyDescent="0.25">
      <c r="D3053" s="228"/>
      <c r="G3053" s="224"/>
      <c r="H3053" s="225"/>
      <c r="I3053" s="225"/>
      <c r="J3053" s="225"/>
      <c r="K3053" s="225"/>
      <c r="L3053" s="225"/>
      <c r="M3053" s="225"/>
      <c r="N3053" s="225"/>
      <c r="O3053" s="225"/>
      <c r="P3053" s="225"/>
      <c r="Q3053" s="225"/>
      <c r="R3053" s="225"/>
      <c r="S3053" s="225"/>
      <c r="T3053" s="225"/>
      <c r="U3053" s="225"/>
      <c r="V3053" s="225"/>
      <c r="W3053" s="225"/>
      <c r="X3053" s="225"/>
      <c r="Y3053" s="225"/>
      <c r="Z3053" s="225"/>
      <c r="AA3053" s="225"/>
      <c r="AB3053" s="225"/>
      <c r="AC3053" s="225"/>
      <c r="AD3053" s="226"/>
      <c r="AE3053" s="226"/>
      <c r="AF3053" s="227"/>
      <c r="AG3053" s="227"/>
      <c r="AH3053" s="50"/>
      <c r="AI3053" s="50"/>
      <c r="AJ3053" s="50"/>
      <c r="AK3053" s="50"/>
      <c r="AL3053" s="50"/>
      <c r="AM3053" s="50"/>
      <c r="AN3053" s="50"/>
      <c r="AO3053" s="50"/>
      <c r="AP3053" s="50"/>
      <c r="AQ3053" s="50"/>
      <c r="AR3053" s="50"/>
      <c r="AS3053" s="50"/>
      <c r="AT3053" s="50"/>
      <c r="AU3053" s="50"/>
      <c r="AV3053" s="50"/>
      <c r="AW3053" s="50"/>
      <c r="AX3053" s="50"/>
      <c r="AY3053" s="50"/>
      <c r="AZ3053" s="50"/>
      <c r="BA3053" s="50"/>
      <c r="BB3053" s="50"/>
      <c r="BC3053" s="50"/>
      <c r="BD3053" s="50"/>
      <c r="BE3053" s="50"/>
      <c r="BF3053" s="50"/>
      <c r="BG3053" s="50"/>
    </row>
    <row r="3054" spans="4:59" s="51" customFormat="1" x14ac:dyDescent="0.25">
      <c r="D3054" s="228"/>
      <c r="G3054" s="224"/>
      <c r="H3054" s="225"/>
      <c r="I3054" s="225"/>
      <c r="J3054" s="225"/>
      <c r="K3054" s="225"/>
      <c r="L3054" s="225"/>
      <c r="M3054" s="225"/>
      <c r="N3054" s="225"/>
      <c r="O3054" s="225"/>
      <c r="P3054" s="225"/>
      <c r="Q3054" s="225"/>
      <c r="R3054" s="225"/>
      <c r="S3054" s="225"/>
      <c r="T3054" s="225"/>
      <c r="U3054" s="225"/>
      <c r="V3054" s="225"/>
      <c r="W3054" s="225"/>
      <c r="X3054" s="225"/>
      <c r="Y3054" s="225"/>
      <c r="Z3054" s="225"/>
      <c r="AA3054" s="225"/>
      <c r="AB3054" s="225"/>
      <c r="AC3054" s="225"/>
      <c r="AD3054" s="226"/>
      <c r="AE3054" s="226"/>
      <c r="AF3054" s="227"/>
      <c r="AG3054" s="227"/>
      <c r="AH3054" s="50"/>
      <c r="AI3054" s="50"/>
      <c r="AJ3054" s="50"/>
      <c r="AK3054" s="50"/>
      <c r="AL3054" s="50"/>
      <c r="AM3054" s="50"/>
      <c r="AN3054" s="50"/>
      <c r="AO3054" s="50"/>
      <c r="AP3054" s="50"/>
      <c r="AQ3054" s="50"/>
      <c r="AR3054" s="50"/>
      <c r="AS3054" s="50"/>
      <c r="AT3054" s="50"/>
      <c r="AU3054" s="50"/>
      <c r="AV3054" s="50"/>
      <c r="AW3054" s="50"/>
      <c r="AX3054" s="50"/>
      <c r="AY3054" s="50"/>
      <c r="AZ3054" s="50"/>
      <c r="BA3054" s="50"/>
      <c r="BB3054" s="50"/>
      <c r="BC3054" s="50"/>
      <c r="BD3054" s="50"/>
      <c r="BE3054" s="50"/>
      <c r="BF3054" s="50"/>
      <c r="BG3054" s="50"/>
    </row>
    <row r="3055" spans="4:59" s="51" customFormat="1" x14ac:dyDescent="0.25">
      <c r="D3055" s="228"/>
      <c r="G3055" s="224"/>
      <c r="H3055" s="225"/>
      <c r="I3055" s="225"/>
      <c r="J3055" s="225"/>
      <c r="K3055" s="225"/>
      <c r="L3055" s="225"/>
      <c r="M3055" s="225"/>
      <c r="N3055" s="225"/>
      <c r="O3055" s="225"/>
      <c r="P3055" s="225"/>
      <c r="Q3055" s="225"/>
      <c r="R3055" s="225"/>
      <c r="S3055" s="225"/>
      <c r="T3055" s="225"/>
      <c r="U3055" s="225"/>
      <c r="V3055" s="225"/>
      <c r="W3055" s="225"/>
      <c r="X3055" s="225"/>
      <c r="Y3055" s="225"/>
      <c r="Z3055" s="225"/>
      <c r="AA3055" s="225"/>
      <c r="AB3055" s="225"/>
      <c r="AC3055" s="225"/>
      <c r="AD3055" s="226"/>
      <c r="AE3055" s="226"/>
      <c r="AF3055" s="227"/>
      <c r="AG3055" s="227"/>
      <c r="AH3055" s="50"/>
      <c r="AI3055" s="50"/>
      <c r="AJ3055" s="50"/>
      <c r="AK3055" s="50"/>
      <c r="AL3055" s="50"/>
      <c r="AM3055" s="50"/>
      <c r="AN3055" s="50"/>
      <c r="AO3055" s="50"/>
      <c r="AP3055" s="50"/>
      <c r="AQ3055" s="50"/>
      <c r="AR3055" s="50"/>
      <c r="AS3055" s="50"/>
      <c r="AT3055" s="50"/>
      <c r="AU3055" s="50"/>
      <c r="AV3055" s="50"/>
      <c r="AW3055" s="50"/>
      <c r="AX3055" s="50"/>
      <c r="AY3055" s="50"/>
      <c r="AZ3055" s="50"/>
      <c r="BA3055" s="50"/>
      <c r="BB3055" s="50"/>
      <c r="BC3055" s="50"/>
      <c r="BD3055" s="50"/>
      <c r="BE3055" s="50"/>
      <c r="BF3055" s="50"/>
      <c r="BG3055" s="50"/>
    </row>
    <row r="3056" spans="4:59" s="51" customFormat="1" x14ac:dyDescent="0.25">
      <c r="D3056" s="228"/>
      <c r="G3056" s="224"/>
      <c r="H3056" s="225"/>
      <c r="I3056" s="225"/>
      <c r="J3056" s="225"/>
      <c r="K3056" s="225"/>
      <c r="L3056" s="225"/>
      <c r="M3056" s="225"/>
      <c r="N3056" s="225"/>
      <c r="O3056" s="225"/>
      <c r="P3056" s="225"/>
      <c r="Q3056" s="225"/>
      <c r="R3056" s="225"/>
      <c r="S3056" s="225"/>
      <c r="T3056" s="225"/>
      <c r="U3056" s="225"/>
      <c r="V3056" s="225"/>
      <c r="W3056" s="225"/>
      <c r="X3056" s="225"/>
      <c r="Y3056" s="225"/>
      <c r="Z3056" s="225"/>
      <c r="AA3056" s="225"/>
      <c r="AB3056" s="225"/>
      <c r="AC3056" s="225"/>
      <c r="AD3056" s="226"/>
      <c r="AE3056" s="226"/>
      <c r="AF3056" s="227"/>
      <c r="AG3056" s="227"/>
      <c r="AH3056" s="50"/>
      <c r="AI3056" s="50"/>
      <c r="AJ3056" s="50"/>
      <c r="AK3056" s="50"/>
      <c r="AL3056" s="50"/>
      <c r="AM3056" s="50"/>
      <c r="AN3056" s="50"/>
      <c r="AO3056" s="50"/>
      <c r="AP3056" s="50"/>
      <c r="AQ3056" s="50"/>
      <c r="AR3056" s="50"/>
      <c r="AS3056" s="50"/>
      <c r="AT3056" s="50"/>
      <c r="AU3056" s="50"/>
      <c r="AV3056" s="50"/>
      <c r="AW3056" s="50"/>
      <c r="AX3056" s="50"/>
      <c r="AY3056" s="50"/>
      <c r="AZ3056" s="50"/>
      <c r="BA3056" s="50"/>
      <c r="BB3056" s="50"/>
      <c r="BC3056" s="50"/>
      <c r="BD3056" s="50"/>
      <c r="BE3056" s="50"/>
      <c r="BF3056" s="50"/>
      <c r="BG3056" s="50"/>
    </row>
    <row r="3057" spans="4:59" s="51" customFormat="1" x14ac:dyDescent="0.25">
      <c r="D3057" s="228"/>
      <c r="G3057" s="224"/>
      <c r="H3057" s="225"/>
      <c r="I3057" s="225"/>
      <c r="J3057" s="225"/>
      <c r="K3057" s="225"/>
      <c r="L3057" s="225"/>
      <c r="M3057" s="225"/>
      <c r="N3057" s="225"/>
      <c r="O3057" s="225"/>
      <c r="P3057" s="225"/>
      <c r="Q3057" s="225"/>
      <c r="R3057" s="225"/>
      <c r="S3057" s="225"/>
      <c r="T3057" s="225"/>
      <c r="U3057" s="225"/>
      <c r="V3057" s="225"/>
      <c r="W3057" s="225"/>
      <c r="X3057" s="225"/>
      <c r="Y3057" s="225"/>
      <c r="Z3057" s="225"/>
      <c r="AA3057" s="225"/>
      <c r="AB3057" s="225"/>
      <c r="AC3057" s="225"/>
      <c r="AD3057" s="226"/>
      <c r="AE3057" s="226"/>
      <c r="AF3057" s="227"/>
      <c r="AG3057" s="227"/>
      <c r="AH3057" s="50"/>
      <c r="AI3057" s="50"/>
      <c r="AJ3057" s="50"/>
      <c r="AK3057" s="50"/>
      <c r="AL3057" s="50"/>
      <c r="AM3057" s="50"/>
      <c r="AN3057" s="50"/>
      <c r="AO3057" s="50"/>
      <c r="AP3057" s="50"/>
      <c r="AQ3057" s="50"/>
      <c r="AR3057" s="50"/>
      <c r="AS3057" s="50"/>
      <c r="AT3057" s="50"/>
      <c r="AU3057" s="50"/>
      <c r="AV3057" s="50"/>
      <c r="AW3057" s="50"/>
      <c r="AX3057" s="50"/>
      <c r="AY3057" s="50"/>
      <c r="AZ3057" s="50"/>
      <c r="BA3057" s="50"/>
      <c r="BB3057" s="50"/>
      <c r="BC3057" s="50"/>
      <c r="BD3057" s="50"/>
      <c r="BE3057" s="50"/>
      <c r="BF3057" s="50"/>
      <c r="BG3057" s="50"/>
    </row>
    <row r="3058" spans="4:59" s="51" customFormat="1" x14ac:dyDescent="0.25">
      <c r="D3058" s="228"/>
      <c r="G3058" s="224"/>
      <c r="H3058" s="225"/>
      <c r="I3058" s="225"/>
      <c r="J3058" s="225"/>
      <c r="K3058" s="225"/>
      <c r="L3058" s="225"/>
      <c r="M3058" s="225"/>
      <c r="N3058" s="225"/>
      <c r="O3058" s="225"/>
      <c r="P3058" s="225"/>
      <c r="Q3058" s="225"/>
      <c r="R3058" s="225"/>
      <c r="S3058" s="225"/>
      <c r="T3058" s="225"/>
      <c r="U3058" s="225"/>
      <c r="V3058" s="225"/>
      <c r="W3058" s="225"/>
      <c r="X3058" s="225"/>
      <c r="Y3058" s="225"/>
      <c r="Z3058" s="225"/>
      <c r="AA3058" s="225"/>
      <c r="AB3058" s="225"/>
      <c r="AC3058" s="225"/>
      <c r="AD3058" s="226"/>
      <c r="AE3058" s="226"/>
      <c r="AF3058" s="227"/>
      <c r="AG3058" s="227"/>
      <c r="AH3058" s="50"/>
      <c r="AI3058" s="50"/>
      <c r="AJ3058" s="50"/>
      <c r="AK3058" s="50"/>
      <c r="AL3058" s="50"/>
      <c r="AM3058" s="50"/>
      <c r="AN3058" s="50"/>
      <c r="AO3058" s="50"/>
      <c r="AP3058" s="50"/>
      <c r="AQ3058" s="50"/>
      <c r="AR3058" s="50"/>
      <c r="AS3058" s="50"/>
      <c r="AT3058" s="50"/>
      <c r="AU3058" s="50"/>
      <c r="AV3058" s="50"/>
      <c r="AW3058" s="50"/>
      <c r="AX3058" s="50"/>
      <c r="AY3058" s="50"/>
      <c r="AZ3058" s="50"/>
      <c r="BA3058" s="50"/>
      <c r="BB3058" s="50"/>
      <c r="BC3058" s="50"/>
      <c r="BD3058" s="50"/>
      <c r="BE3058" s="50"/>
      <c r="BF3058" s="50"/>
      <c r="BG3058" s="50"/>
    </row>
    <row r="3059" spans="4:59" s="51" customFormat="1" x14ac:dyDescent="0.25">
      <c r="D3059" s="228"/>
      <c r="G3059" s="224"/>
      <c r="H3059" s="225"/>
      <c r="I3059" s="225"/>
      <c r="J3059" s="225"/>
      <c r="K3059" s="225"/>
      <c r="L3059" s="225"/>
      <c r="M3059" s="225"/>
      <c r="N3059" s="225"/>
      <c r="O3059" s="225"/>
      <c r="P3059" s="225"/>
      <c r="Q3059" s="225"/>
      <c r="R3059" s="225"/>
      <c r="S3059" s="225"/>
      <c r="T3059" s="225"/>
      <c r="U3059" s="225"/>
      <c r="V3059" s="225"/>
      <c r="W3059" s="225"/>
      <c r="X3059" s="225"/>
      <c r="Y3059" s="225"/>
      <c r="Z3059" s="225"/>
      <c r="AA3059" s="225"/>
      <c r="AB3059" s="225"/>
      <c r="AC3059" s="225"/>
      <c r="AD3059" s="226"/>
      <c r="AE3059" s="226"/>
      <c r="AF3059" s="227"/>
      <c r="AG3059" s="227"/>
      <c r="AH3059" s="50"/>
      <c r="AI3059" s="50"/>
      <c r="AJ3059" s="50"/>
      <c r="AK3059" s="50"/>
      <c r="AL3059" s="50"/>
      <c r="AM3059" s="50"/>
      <c r="AN3059" s="50"/>
      <c r="AO3059" s="50"/>
      <c r="AP3059" s="50"/>
      <c r="AQ3059" s="50"/>
      <c r="AR3059" s="50"/>
      <c r="AS3059" s="50"/>
      <c r="AT3059" s="50"/>
      <c r="AU3059" s="50"/>
      <c r="AV3059" s="50"/>
      <c r="AW3059" s="50"/>
      <c r="AX3059" s="50"/>
      <c r="AY3059" s="50"/>
      <c r="AZ3059" s="50"/>
      <c r="BA3059" s="50"/>
      <c r="BB3059" s="50"/>
      <c r="BC3059" s="50"/>
      <c r="BD3059" s="50"/>
      <c r="BE3059" s="50"/>
      <c r="BF3059" s="50"/>
      <c r="BG3059" s="50"/>
    </row>
    <row r="3060" spans="4:59" s="51" customFormat="1" x14ac:dyDescent="0.25">
      <c r="D3060" s="228"/>
      <c r="G3060" s="224"/>
      <c r="H3060" s="225"/>
      <c r="I3060" s="225"/>
      <c r="J3060" s="225"/>
      <c r="K3060" s="225"/>
      <c r="L3060" s="225"/>
      <c r="M3060" s="225"/>
      <c r="N3060" s="225"/>
      <c r="O3060" s="225"/>
      <c r="P3060" s="225"/>
      <c r="Q3060" s="225"/>
      <c r="R3060" s="225"/>
      <c r="S3060" s="225"/>
      <c r="T3060" s="225"/>
      <c r="U3060" s="225"/>
      <c r="V3060" s="225"/>
      <c r="W3060" s="225"/>
      <c r="X3060" s="225"/>
      <c r="Y3060" s="225"/>
      <c r="Z3060" s="225"/>
      <c r="AA3060" s="225"/>
      <c r="AB3060" s="225"/>
      <c r="AC3060" s="225"/>
      <c r="AD3060" s="226"/>
      <c r="AE3060" s="226"/>
      <c r="AF3060" s="227"/>
      <c r="AG3060" s="227"/>
      <c r="AH3060" s="50"/>
      <c r="AI3060" s="50"/>
      <c r="AJ3060" s="50"/>
      <c r="AK3060" s="50"/>
      <c r="AL3060" s="50"/>
      <c r="AM3060" s="50"/>
      <c r="AN3060" s="50"/>
      <c r="AO3060" s="50"/>
      <c r="AP3060" s="50"/>
      <c r="AQ3060" s="50"/>
      <c r="AR3060" s="50"/>
      <c r="AS3060" s="50"/>
      <c r="AT3060" s="50"/>
      <c r="AU3060" s="50"/>
      <c r="AV3060" s="50"/>
      <c r="AW3060" s="50"/>
      <c r="AX3060" s="50"/>
      <c r="AY3060" s="50"/>
      <c r="AZ3060" s="50"/>
      <c r="BA3060" s="50"/>
      <c r="BB3060" s="50"/>
      <c r="BC3060" s="50"/>
      <c r="BD3060" s="50"/>
      <c r="BE3060" s="50"/>
      <c r="BF3060" s="50"/>
      <c r="BG3060" s="50"/>
    </row>
    <row r="3061" spans="4:59" s="51" customFormat="1" x14ac:dyDescent="0.25">
      <c r="D3061" s="228"/>
      <c r="G3061" s="224"/>
      <c r="H3061" s="225"/>
      <c r="I3061" s="225"/>
      <c r="J3061" s="225"/>
      <c r="K3061" s="225"/>
      <c r="L3061" s="225"/>
      <c r="M3061" s="225"/>
      <c r="N3061" s="225"/>
      <c r="O3061" s="225"/>
      <c r="P3061" s="225"/>
      <c r="Q3061" s="225"/>
      <c r="R3061" s="225"/>
      <c r="S3061" s="225"/>
      <c r="T3061" s="225"/>
      <c r="U3061" s="225"/>
      <c r="V3061" s="225"/>
      <c r="W3061" s="225"/>
      <c r="X3061" s="225"/>
      <c r="Y3061" s="225"/>
      <c r="Z3061" s="225"/>
      <c r="AA3061" s="225"/>
      <c r="AB3061" s="225"/>
      <c r="AC3061" s="225"/>
      <c r="AD3061" s="226"/>
      <c r="AE3061" s="226"/>
      <c r="AF3061" s="227"/>
      <c r="AG3061" s="227"/>
      <c r="AH3061" s="50"/>
      <c r="AI3061" s="50"/>
      <c r="AJ3061" s="50"/>
      <c r="AK3061" s="50"/>
      <c r="AL3061" s="50"/>
      <c r="AM3061" s="50"/>
      <c r="AN3061" s="50"/>
      <c r="AO3061" s="50"/>
      <c r="AP3061" s="50"/>
      <c r="AQ3061" s="50"/>
      <c r="AR3061" s="50"/>
      <c r="AS3061" s="50"/>
      <c r="AT3061" s="50"/>
      <c r="AU3061" s="50"/>
      <c r="AV3061" s="50"/>
      <c r="AW3061" s="50"/>
      <c r="AX3061" s="50"/>
      <c r="AY3061" s="50"/>
      <c r="AZ3061" s="50"/>
      <c r="BA3061" s="50"/>
      <c r="BB3061" s="50"/>
      <c r="BC3061" s="50"/>
      <c r="BD3061" s="50"/>
      <c r="BE3061" s="50"/>
      <c r="BF3061" s="50"/>
      <c r="BG3061" s="50"/>
    </row>
    <row r="3062" spans="4:59" s="51" customFormat="1" x14ac:dyDescent="0.25">
      <c r="D3062" s="228"/>
      <c r="G3062" s="224"/>
      <c r="H3062" s="225"/>
      <c r="I3062" s="225"/>
      <c r="J3062" s="225"/>
      <c r="K3062" s="225"/>
      <c r="L3062" s="225"/>
      <c r="M3062" s="225"/>
      <c r="N3062" s="225"/>
      <c r="O3062" s="225"/>
      <c r="P3062" s="225"/>
      <c r="Q3062" s="225"/>
      <c r="R3062" s="225"/>
      <c r="S3062" s="225"/>
      <c r="T3062" s="225"/>
      <c r="U3062" s="225"/>
      <c r="V3062" s="225"/>
      <c r="W3062" s="225"/>
      <c r="X3062" s="225"/>
      <c r="Y3062" s="225"/>
      <c r="Z3062" s="225"/>
      <c r="AA3062" s="225"/>
      <c r="AB3062" s="225"/>
      <c r="AC3062" s="225"/>
      <c r="AD3062" s="226"/>
      <c r="AE3062" s="226"/>
      <c r="AF3062" s="227"/>
      <c r="AG3062" s="227"/>
      <c r="AH3062" s="50"/>
      <c r="AI3062" s="50"/>
      <c r="AJ3062" s="50"/>
      <c r="AK3062" s="50"/>
      <c r="AL3062" s="50"/>
      <c r="AM3062" s="50"/>
      <c r="AN3062" s="50"/>
      <c r="AO3062" s="50"/>
      <c r="AP3062" s="50"/>
      <c r="AQ3062" s="50"/>
      <c r="AR3062" s="50"/>
      <c r="AS3062" s="50"/>
      <c r="AT3062" s="50"/>
      <c r="AU3062" s="50"/>
      <c r="AV3062" s="50"/>
      <c r="AW3062" s="50"/>
      <c r="AX3062" s="50"/>
      <c r="AY3062" s="50"/>
      <c r="AZ3062" s="50"/>
      <c r="BA3062" s="50"/>
      <c r="BB3062" s="50"/>
      <c r="BC3062" s="50"/>
      <c r="BD3062" s="50"/>
      <c r="BE3062" s="50"/>
      <c r="BF3062" s="50"/>
      <c r="BG3062" s="50"/>
    </row>
    <row r="3063" spans="4:59" s="51" customFormat="1" x14ac:dyDescent="0.25">
      <c r="D3063" s="228"/>
      <c r="G3063" s="224"/>
      <c r="H3063" s="225"/>
      <c r="I3063" s="225"/>
      <c r="J3063" s="225"/>
      <c r="K3063" s="225"/>
      <c r="L3063" s="225"/>
      <c r="M3063" s="225"/>
      <c r="N3063" s="225"/>
      <c r="O3063" s="225"/>
      <c r="P3063" s="225"/>
      <c r="Q3063" s="225"/>
      <c r="R3063" s="225"/>
      <c r="S3063" s="225"/>
      <c r="T3063" s="225"/>
      <c r="U3063" s="225"/>
      <c r="V3063" s="225"/>
      <c r="W3063" s="225"/>
      <c r="X3063" s="225"/>
      <c r="Y3063" s="225"/>
      <c r="Z3063" s="225"/>
      <c r="AA3063" s="225"/>
      <c r="AB3063" s="225"/>
      <c r="AC3063" s="225"/>
      <c r="AD3063" s="226"/>
      <c r="AE3063" s="226"/>
      <c r="AF3063" s="227"/>
      <c r="AG3063" s="227"/>
      <c r="AH3063" s="50"/>
      <c r="AI3063" s="50"/>
      <c r="AJ3063" s="50"/>
      <c r="AK3063" s="50"/>
      <c r="AL3063" s="50"/>
      <c r="AM3063" s="50"/>
      <c r="AN3063" s="50"/>
      <c r="AO3063" s="50"/>
      <c r="AP3063" s="50"/>
      <c r="AQ3063" s="50"/>
      <c r="AR3063" s="50"/>
      <c r="AS3063" s="50"/>
      <c r="AT3063" s="50"/>
      <c r="AU3063" s="50"/>
      <c r="AV3063" s="50"/>
      <c r="AW3063" s="50"/>
      <c r="AX3063" s="50"/>
      <c r="AY3063" s="50"/>
      <c r="AZ3063" s="50"/>
      <c r="BA3063" s="50"/>
      <c r="BB3063" s="50"/>
      <c r="BC3063" s="50"/>
      <c r="BD3063" s="50"/>
      <c r="BE3063" s="50"/>
      <c r="BF3063" s="50"/>
      <c r="BG3063" s="50"/>
    </row>
    <row r="3064" spans="4:59" s="51" customFormat="1" x14ac:dyDescent="0.25">
      <c r="D3064" s="228"/>
      <c r="G3064" s="224"/>
      <c r="H3064" s="225"/>
      <c r="I3064" s="225"/>
      <c r="J3064" s="225"/>
      <c r="K3064" s="225"/>
      <c r="L3064" s="225"/>
      <c r="M3064" s="225"/>
      <c r="N3064" s="225"/>
      <c r="O3064" s="225"/>
      <c r="P3064" s="225"/>
      <c r="Q3064" s="225"/>
      <c r="R3064" s="225"/>
      <c r="S3064" s="225"/>
      <c r="T3064" s="225"/>
      <c r="U3064" s="225"/>
      <c r="V3064" s="225"/>
      <c r="W3064" s="225"/>
      <c r="X3064" s="225"/>
      <c r="Y3064" s="225"/>
      <c r="Z3064" s="225"/>
      <c r="AA3064" s="225"/>
      <c r="AB3064" s="225"/>
      <c r="AC3064" s="225"/>
      <c r="AD3064" s="226"/>
      <c r="AE3064" s="226"/>
      <c r="AF3064" s="227"/>
      <c r="AG3064" s="227"/>
      <c r="AH3064" s="50"/>
      <c r="AI3064" s="50"/>
      <c r="AJ3064" s="50"/>
      <c r="AK3064" s="50"/>
      <c r="AL3064" s="50"/>
      <c r="AM3064" s="50"/>
      <c r="AN3064" s="50"/>
      <c r="AO3064" s="50"/>
      <c r="AP3064" s="50"/>
      <c r="AQ3064" s="50"/>
      <c r="AR3064" s="50"/>
      <c r="AS3064" s="50"/>
      <c r="AT3064" s="50"/>
      <c r="AU3064" s="50"/>
      <c r="AV3064" s="50"/>
      <c r="AW3064" s="50"/>
      <c r="AX3064" s="50"/>
      <c r="AY3064" s="50"/>
      <c r="AZ3064" s="50"/>
      <c r="BA3064" s="50"/>
      <c r="BB3064" s="50"/>
      <c r="BC3064" s="50"/>
      <c r="BD3064" s="50"/>
      <c r="BE3064" s="50"/>
      <c r="BF3064" s="50"/>
      <c r="BG3064" s="50"/>
    </row>
    <row r="3065" spans="4:59" s="51" customFormat="1" x14ac:dyDescent="0.25">
      <c r="D3065" s="228"/>
      <c r="G3065" s="224"/>
      <c r="H3065" s="225"/>
      <c r="I3065" s="225"/>
      <c r="J3065" s="225"/>
      <c r="K3065" s="225"/>
      <c r="L3065" s="225"/>
      <c r="M3065" s="225"/>
      <c r="N3065" s="225"/>
      <c r="O3065" s="225"/>
      <c r="P3065" s="225"/>
      <c r="Q3065" s="225"/>
      <c r="R3065" s="225"/>
      <c r="S3065" s="225"/>
      <c r="T3065" s="225"/>
      <c r="U3065" s="225"/>
      <c r="V3065" s="225"/>
      <c r="W3065" s="225"/>
      <c r="X3065" s="225"/>
      <c r="Y3065" s="225"/>
      <c r="Z3065" s="225"/>
      <c r="AA3065" s="225"/>
      <c r="AB3065" s="225"/>
      <c r="AC3065" s="225"/>
      <c r="AD3065" s="226"/>
      <c r="AE3065" s="226"/>
      <c r="AF3065" s="227"/>
      <c r="AG3065" s="227"/>
      <c r="AH3065" s="50"/>
      <c r="AI3065" s="50"/>
      <c r="AJ3065" s="50"/>
      <c r="AK3065" s="50"/>
      <c r="AL3065" s="50"/>
      <c r="AM3065" s="50"/>
      <c r="AN3065" s="50"/>
      <c r="AO3065" s="50"/>
      <c r="AP3065" s="50"/>
      <c r="AQ3065" s="50"/>
      <c r="AR3065" s="50"/>
      <c r="AS3065" s="50"/>
      <c r="AT3065" s="50"/>
      <c r="AU3065" s="50"/>
      <c r="AV3065" s="50"/>
      <c r="AW3065" s="50"/>
      <c r="AX3065" s="50"/>
      <c r="AY3065" s="50"/>
      <c r="AZ3065" s="50"/>
      <c r="BA3065" s="50"/>
      <c r="BB3065" s="50"/>
      <c r="BC3065" s="50"/>
      <c r="BD3065" s="50"/>
      <c r="BE3065" s="50"/>
      <c r="BF3065" s="50"/>
      <c r="BG3065" s="50"/>
    </row>
    <row r="3066" spans="4:59" s="51" customFormat="1" x14ac:dyDescent="0.25">
      <c r="D3066" s="228"/>
      <c r="G3066" s="224"/>
      <c r="H3066" s="225"/>
      <c r="I3066" s="225"/>
      <c r="J3066" s="225"/>
      <c r="K3066" s="225"/>
      <c r="L3066" s="225"/>
      <c r="M3066" s="225"/>
      <c r="N3066" s="225"/>
      <c r="O3066" s="225"/>
      <c r="P3066" s="225"/>
      <c r="Q3066" s="225"/>
      <c r="R3066" s="225"/>
      <c r="S3066" s="225"/>
      <c r="T3066" s="225"/>
      <c r="U3066" s="225"/>
      <c r="V3066" s="225"/>
      <c r="W3066" s="225"/>
      <c r="X3066" s="225"/>
      <c r="Y3066" s="225"/>
      <c r="Z3066" s="225"/>
      <c r="AA3066" s="225"/>
      <c r="AB3066" s="225"/>
      <c r="AC3066" s="225"/>
      <c r="AD3066" s="226"/>
      <c r="AE3066" s="226"/>
      <c r="AF3066" s="227"/>
      <c r="AG3066" s="227"/>
      <c r="AH3066" s="50"/>
      <c r="AI3066" s="50"/>
      <c r="AJ3066" s="50"/>
      <c r="AK3066" s="50"/>
      <c r="AL3066" s="50"/>
      <c r="AM3066" s="50"/>
      <c r="AN3066" s="50"/>
      <c r="AO3066" s="50"/>
      <c r="AP3066" s="50"/>
      <c r="AQ3066" s="50"/>
      <c r="AR3066" s="50"/>
      <c r="AS3066" s="50"/>
      <c r="AT3066" s="50"/>
      <c r="AU3066" s="50"/>
      <c r="AV3066" s="50"/>
      <c r="AW3066" s="50"/>
      <c r="AX3066" s="50"/>
      <c r="AY3066" s="50"/>
      <c r="AZ3066" s="50"/>
      <c r="BA3066" s="50"/>
      <c r="BB3066" s="50"/>
      <c r="BC3066" s="50"/>
      <c r="BD3066" s="50"/>
      <c r="BE3066" s="50"/>
      <c r="BF3066" s="50"/>
      <c r="BG3066" s="50"/>
    </row>
    <row r="3067" spans="4:59" s="51" customFormat="1" x14ac:dyDescent="0.25">
      <c r="D3067" s="228"/>
      <c r="G3067" s="224"/>
      <c r="H3067" s="225"/>
      <c r="I3067" s="225"/>
      <c r="J3067" s="225"/>
      <c r="K3067" s="225"/>
      <c r="L3067" s="225"/>
      <c r="M3067" s="225"/>
      <c r="N3067" s="225"/>
      <c r="O3067" s="225"/>
      <c r="P3067" s="225"/>
      <c r="Q3067" s="225"/>
      <c r="R3067" s="225"/>
      <c r="S3067" s="225"/>
      <c r="T3067" s="225"/>
      <c r="U3067" s="225"/>
      <c r="V3067" s="225"/>
      <c r="W3067" s="225"/>
      <c r="X3067" s="225"/>
      <c r="Y3067" s="225"/>
      <c r="Z3067" s="225"/>
      <c r="AA3067" s="225"/>
      <c r="AB3067" s="225"/>
      <c r="AC3067" s="225"/>
      <c r="AD3067" s="226"/>
      <c r="AE3067" s="226"/>
      <c r="AF3067" s="227"/>
      <c r="AG3067" s="227"/>
      <c r="AH3067" s="50"/>
      <c r="AI3067" s="50"/>
      <c r="AJ3067" s="50"/>
      <c r="AK3067" s="50"/>
      <c r="AL3067" s="50"/>
      <c r="AM3067" s="50"/>
      <c r="AN3067" s="50"/>
      <c r="AO3067" s="50"/>
      <c r="AP3067" s="50"/>
      <c r="AQ3067" s="50"/>
      <c r="AR3067" s="50"/>
      <c r="AS3067" s="50"/>
      <c r="AT3067" s="50"/>
      <c r="AU3067" s="50"/>
      <c r="AV3067" s="50"/>
      <c r="AW3067" s="50"/>
      <c r="AX3067" s="50"/>
      <c r="AY3067" s="50"/>
      <c r="AZ3067" s="50"/>
      <c r="BA3067" s="50"/>
      <c r="BB3067" s="50"/>
      <c r="BC3067" s="50"/>
      <c r="BD3067" s="50"/>
      <c r="BE3067" s="50"/>
      <c r="BF3067" s="50"/>
      <c r="BG3067" s="50"/>
    </row>
    <row r="3068" spans="4:59" s="51" customFormat="1" x14ac:dyDescent="0.25">
      <c r="D3068" s="228"/>
      <c r="G3068" s="224"/>
      <c r="H3068" s="225"/>
      <c r="I3068" s="225"/>
      <c r="J3068" s="225"/>
      <c r="K3068" s="225"/>
      <c r="L3068" s="225"/>
      <c r="M3068" s="225"/>
      <c r="N3068" s="225"/>
      <c r="O3068" s="225"/>
      <c r="P3068" s="225"/>
      <c r="Q3068" s="225"/>
      <c r="R3068" s="225"/>
      <c r="S3068" s="225"/>
      <c r="T3068" s="225"/>
      <c r="U3068" s="225"/>
      <c r="V3068" s="225"/>
      <c r="W3068" s="225"/>
      <c r="X3068" s="225"/>
      <c r="Y3068" s="225"/>
      <c r="Z3068" s="225"/>
      <c r="AA3068" s="225"/>
      <c r="AB3068" s="225"/>
      <c r="AC3068" s="225"/>
      <c r="AD3068" s="226"/>
      <c r="AE3068" s="226"/>
      <c r="AF3068" s="227"/>
      <c r="AG3068" s="227"/>
      <c r="AH3068" s="50"/>
      <c r="AI3068" s="50"/>
      <c r="AJ3068" s="50"/>
      <c r="AK3068" s="50"/>
      <c r="AL3068" s="50"/>
      <c r="AM3068" s="50"/>
      <c r="AN3068" s="50"/>
      <c r="AO3068" s="50"/>
      <c r="AP3068" s="50"/>
      <c r="AQ3068" s="50"/>
      <c r="AR3068" s="50"/>
      <c r="AS3068" s="50"/>
      <c r="AT3068" s="50"/>
      <c r="AU3068" s="50"/>
      <c r="AV3068" s="50"/>
      <c r="AW3068" s="50"/>
      <c r="AX3068" s="50"/>
      <c r="AY3068" s="50"/>
      <c r="AZ3068" s="50"/>
      <c r="BA3068" s="50"/>
      <c r="BB3068" s="50"/>
      <c r="BC3068" s="50"/>
      <c r="BD3068" s="50"/>
      <c r="BE3068" s="50"/>
      <c r="BF3068" s="50"/>
      <c r="BG3068" s="50"/>
    </row>
    <row r="3069" spans="4:59" s="51" customFormat="1" x14ac:dyDescent="0.25">
      <c r="D3069" s="228"/>
      <c r="G3069" s="224"/>
      <c r="H3069" s="225"/>
      <c r="I3069" s="225"/>
      <c r="J3069" s="225"/>
      <c r="K3069" s="225"/>
      <c r="L3069" s="225"/>
      <c r="M3069" s="225"/>
      <c r="N3069" s="225"/>
      <c r="O3069" s="225"/>
      <c r="P3069" s="225"/>
      <c r="Q3069" s="225"/>
      <c r="R3069" s="225"/>
      <c r="S3069" s="225"/>
      <c r="T3069" s="225"/>
      <c r="U3069" s="225"/>
      <c r="V3069" s="225"/>
      <c r="W3069" s="225"/>
      <c r="X3069" s="225"/>
      <c r="Y3069" s="225"/>
      <c r="Z3069" s="225"/>
      <c r="AA3069" s="225"/>
      <c r="AB3069" s="225"/>
      <c r="AC3069" s="225"/>
      <c r="AD3069" s="226"/>
      <c r="AE3069" s="226"/>
      <c r="AF3069" s="227"/>
      <c r="AG3069" s="227"/>
      <c r="AH3069" s="50"/>
      <c r="AI3069" s="50"/>
      <c r="AJ3069" s="50"/>
      <c r="AK3069" s="50"/>
      <c r="AL3069" s="50"/>
      <c r="AM3069" s="50"/>
      <c r="AN3069" s="50"/>
      <c r="AO3069" s="50"/>
      <c r="AP3069" s="50"/>
      <c r="AQ3069" s="50"/>
      <c r="AR3069" s="50"/>
      <c r="AS3069" s="50"/>
      <c r="AT3069" s="50"/>
      <c r="AU3069" s="50"/>
      <c r="AV3069" s="50"/>
      <c r="AW3069" s="50"/>
      <c r="AX3069" s="50"/>
      <c r="AY3069" s="50"/>
      <c r="AZ3069" s="50"/>
      <c r="BA3069" s="50"/>
      <c r="BB3069" s="50"/>
      <c r="BC3069" s="50"/>
      <c r="BD3069" s="50"/>
      <c r="BE3069" s="50"/>
      <c r="BF3069" s="50"/>
      <c r="BG3069" s="50"/>
    </row>
    <row r="3070" spans="4:59" s="51" customFormat="1" x14ac:dyDescent="0.25">
      <c r="D3070" s="228"/>
      <c r="G3070" s="224"/>
      <c r="H3070" s="225"/>
      <c r="I3070" s="225"/>
      <c r="J3070" s="225"/>
      <c r="K3070" s="225"/>
      <c r="L3070" s="225"/>
      <c r="M3070" s="225"/>
      <c r="N3070" s="225"/>
      <c r="O3070" s="225"/>
      <c r="P3070" s="225"/>
      <c r="Q3070" s="225"/>
      <c r="R3070" s="225"/>
      <c r="S3070" s="225"/>
      <c r="T3070" s="225"/>
      <c r="U3070" s="225"/>
      <c r="V3070" s="225"/>
      <c r="W3070" s="225"/>
      <c r="X3070" s="225"/>
      <c r="Y3070" s="225"/>
      <c r="Z3070" s="225"/>
      <c r="AA3070" s="225"/>
      <c r="AB3070" s="225"/>
      <c r="AC3070" s="225"/>
      <c r="AD3070" s="226"/>
      <c r="AE3070" s="226"/>
      <c r="AF3070" s="227"/>
      <c r="AG3070" s="227"/>
      <c r="AH3070" s="50"/>
      <c r="AI3070" s="50"/>
      <c r="AJ3070" s="50"/>
      <c r="AK3070" s="50"/>
      <c r="AL3070" s="50"/>
      <c r="AM3070" s="50"/>
      <c r="AN3070" s="50"/>
      <c r="AO3070" s="50"/>
      <c r="AP3070" s="50"/>
      <c r="AQ3070" s="50"/>
      <c r="AR3070" s="50"/>
      <c r="AS3070" s="50"/>
      <c r="AT3070" s="50"/>
      <c r="AU3070" s="50"/>
      <c r="AV3070" s="50"/>
      <c r="AW3070" s="50"/>
      <c r="AX3070" s="50"/>
      <c r="AY3070" s="50"/>
      <c r="AZ3070" s="50"/>
      <c r="BA3070" s="50"/>
      <c r="BB3070" s="50"/>
      <c r="BC3070" s="50"/>
      <c r="BD3070" s="50"/>
      <c r="BE3070" s="50"/>
      <c r="BF3070" s="50"/>
      <c r="BG3070" s="50"/>
    </row>
    <row r="3071" spans="4:59" s="51" customFormat="1" x14ac:dyDescent="0.25">
      <c r="D3071" s="228"/>
      <c r="G3071" s="224"/>
      <c r="H3071" s="225"/>
      <c r="I3071" s="225"/>
      <c r="J3071" s="225"/>
      <c r="K3071" s="225"/>
      <c r="L3071" s="225"/>
      <c r="M3071" s="225"/>
      <c r="N3071" s="225"/>
      <c r="O3071" s="225"/>
      <c r="P3071" s="225"/>
      <c r="Q3071" s="225"/>
      <c r="R3071" s="225"/>
      <c r="S3071" s="225"/>
      <c r="T3071" s="225"/>
      <c r="U3071" s="225"/>
      <c r="V3071" s="225"/>
      <c r="W3071" s="225"/>
      <c r="X3071" s="225"/>
      <c r="Y3071" s="225"/>
      <c r="Z3071" s="225"/>
      <c r="AA3071" s="225"/>
      <c r="AB3071" s="225"/>
      <c r="AC3071" s="225"/>
      <c r="AD3071" s="226"/>
      <c r="AE3071" s="226"/>
      <c r="AF3071" s="227"/>
      <c r="AG3071" s="227"/>
      <c r="AH3071" s="50"/>
      <c r="AI3071" s="50"/>
      <c r="AJ3071" s="50"/>
      <c r="AK3071" s="50"/>
      <c r="AL3071" s="50"/>
      <c r="AM3071" s="50"/>
      <c r="AN3071" s="50"/>
      <c r="AO3071" s="50"/>
      <c r="AP3071" s="50"/>
      <c r="AQ3071" s="50"/>
      <c r="AR3071" s="50"/>
      <c r="AS3071" s="50"/>
      <c r="AT3071" s="50"/>
      <c r="AU3071" s="50"/>
      <c r="AV3071" s="50"/>
      <c r="AW3071" s="50"/>
      <c r="AX3071" s="50"/>
      <c r="AY3071" s="50"/>
      <c r="AZ3071" s="50"/>
      <c r="BA3071" s="50"/>
      <c r="BB3071" s="50"/>
      <c r="BC3071" s="50"/>
      <c r="BD3071" s="50"/>
      <c r="BE3071" s="50"/>
      <c r="BF3071" s="50"/>
      <c r="BG3071" s="50"/>
    </row>
    <row r="3072" spans="4:59" s="51" customFormat="1" x14ac:dyDescent="0.25">
      <c r="D3072" s="228"/>
      <c r="G3072" s="224"/>
      <c r="H3072" s="225"/>
      <c r="I3072" s="225"/>
      <c r="J3072" s="225"/>
      <c r="K3072" s="225"/>
      <c r="L3072" s="225"/>
      <c r="M3072" s="225"/>
      <c r="N3072" s="225"/>
      <c r="O3072" s="225"/>
      <c r="P3072" s="225"/>
      <c r="Q3072" s="225"/>
      <c r="R3072" s="225"/>
      <c r="S3072" s="225"/>
      <c r="T3072" s="225"/>
      <c r="U3072" s="225"/>
      <c r="V3072" s="225"/>
      <c r="W3072" s="225"/>
      <c r="X3072" s="225"/>
      <c r="Y3072" s="225"/>
      <c r="Z3072" s="225"/>
      <c r="AA3072" s="225"/>
      <c r="AB3072" s="225"/>
      <c r="AC3072" s="225"/>
      <c r="AD3072" s="226"/>
      <c r="AE3072" s="226"/>
      <c r="AF3072" s="227"/>
      <c r="AG3072" s="227"/>
      <c r="AH3072" s="50"/>
      <c r="AI3072" s="50"/>
      <c r="AJ3072" s="50"/>
      <c r="AK3072" s="50"/>
      <c r="AL3072" s="50"/>
      <c r="AM3072" s="50"/>
      <c r="AN3072" s="50"/>
      <c r="AO3072" s="50"/>
      <c r="AP3072" s="50"/>
      <c r="AQ3072" s="50"/>
      <c r="AR3072" s="50"/>
      <c r="AS3072" s="50"/>
      <c r="AT3072" s="50"/>
      <c r="AU3072" s="50"/>
      <c r="AV3072" s="50"/>
      <c r="AW3072" s="50"/>
      <c r="AX3072" s="50"/>
      <c r="AY3072" s="50"/>
      <c r="AZ3072" s="50"/>
      <c r="BA3072" s="50"/>
      <c r="BB3072" s="50"/>
      <c r="BC3072" s="50"/>
      <c r="BD3072" s="50"/>
      <c r="BE3072" s="50"/>
      <c r="BF3072" s="50"/>
      <c r="BG3072" s="50"/>
    </row>
    <row r="3073" spans="4:59" s="51" customFormat="1" x14ac:dyDescent="0.25">
      <c r="D3073" s="228"/>
      <c r="G3073" s="224"/>
      <c r="H3073" s="225"/>
      <c r="I3073" s="225"/>
      <c r="J3073" s="225"/>
      <c r="K3073" s="225"/>
      <c r="L3073" s="225"/>
      <c r="M3073" s="225"/>
      <c r="N3073" s="225"/>
      <c r="O3073" s="225"/>
      <c r="P3073" s="225"/>
      <c r="Q3073" s="225"/>
      <c r="R3073" s="225"/>
      <c r="S3073" s="225"/>
      <c r="T3073" s="225"/>
      <c r="U3073" s="225"/>
      <c r="V3073" s="225"/>
      <c r="W3073" s="225"/>
      <c r="X3073" s="225"/>
      <c r="Y3073" s="225"/>
      <c r="Z3073" s="225"/>
      <c r="AA3073" s="225"/>
      <c r="AB3073" s="225"/>
      <c r="AC3073" s="225"/>
      <c r="AD3073" s="226"/>
      <c r="AE3073" s="226"/>
      <c r="AF3073" s="227"/>
      <c r="AG3073" s="227"/>
      <c r="AH3073" s="50"/>
      <c r="AI3073" s="50"/>
      <c r="AJ3073" s="50"/>
      <c r="AK3073" s="50"/>
      <c r="AL3073" s="50"/>
      <c r="AM3073" s="50"/>
      <c r="AN3073" s="50"/>
      <c r="AO3073" s="50"/>
      <c r="AP3073" s="50"/>
      <c r="AQ3073" s="50"/>
      <c r="AR3073" s="50"/>
      <c r="AS3073" s="50"/>
      <c r="AT3073" s="50"/>
      <c r="AU3073" s="50"/>
      <c r="AV3073" s="50"/>
      <c r="AW3073" s="50"/>
      <c r="AX3073" s="50"/>
      <c r="AY3073" s="50"/>
      <c r="AZ3073" s="50"/>
      <c r="BA3073" s="50"/>
      <c r="BB3073" s="50"/>
      <c r="BC3073" s="50"/>
      <c r="BD3073" s="50"/>
      <c r="BE3073" s="50"/>
      <c r="BF3073" s="50"/>
      <c r="BG3073" s="50"/>
    </row>
    <row r="3074" spans="4:59" s="51" customFormat="1" x14ac:dyDescent="0.25">
      <c r="D3074" s="228"/>
      <c r="G3074" s="224"/>
      <c r="H3074" s="225"/>
      <c r="I3074" s="225"/>
      <c r="J3074" s="225"/>
      <c r="K3074" s="225"/>
      <c r="L3074" s="225"/>
      <c r="M3074" s="225"/>
      <c r="N3074" s="225"/>
      <c r="O3074" s="225"/>
      <c r="P3074" s="225"/>
      <c r="Q3074" s="225"/>
      <c r="R3074" s="225"/>
      <c r="S3074" s="225"/>
      <c r="T3074" s="225"/>
      <c r="U3074" s="225"/>
      <c r="V3074" s="225"/>
      <c r="W3074" s="225"/>
      <c r="X3074" s="225"/>
      <c r="Y3074" s="225"/>
      <c r="Z3074" s="225"/>
      <c r="AA3074" s="225"/>
      <c r="AB3074" s="225"/>
      <c r="AC3074" s="225"/>
      <c r="AD3074" s="226"/>
      <c r="AE3074" s="226"/>
      <c r="AF3074" s="227"/>
      <c r="AG3074" s="227"/>
      <c r="AH3074" s="50"/>
      <c r="AI3074" s="50"/>
      <c r="AJ3074" s="50"/>
      <c r="AK3074" s="50"/>
      <c r="AL3074" s="50"/>
      <c r="AM3074" s="50"/>
      <c r="AN3074" s="50"/>
      <c r="AO3074" s="50"/>
      <c r="AP3074" s="50"/>
      <c r="AQ3074" s="50"/>
      <c r="AR3074" s="50"/>
      <c r="AS3074" s="50"/>
      <c r="AT3074" s="50"/>
      <c r="AU3074" s="50"/>
      <c r="AV3074" s="50"/>
      <c r="AW3074" s="50"/>
      <c r="AX3074" s="50"/>
      <c r="AY3074" s="50"/>
      <c r="AZ3074" s="50"/>
      <c r="BA3074" s="50"/>
      <c r="BB3074" s="50"/>
      <c r="BC3074" s="50"/>
      <c r="BD3074" s="50"/>
      <c r="BE3074" s="50"/>
      <c r="BF3074" s="50"/>
      <c r="BG3074" s="50"/>
    </row>
    <row r="3075" spans="4:59" s="51" customFormat="1" x14ac:dyDescent="0.25">
      <c r="D3075" s="228"/>
      <c r="G3075" s="224"/>
      <c r="H3075" s="225"/>
      <c r="I3075" s="225"/>
      <c r="J3075" s="225"/>
      <c r="K3075" s="225"/>
      <c r="L3075" s="225"/>
      <c r="M3075" s="225"/>
      <c r="N3075" s="225"/>
      <c r="O3075" s="225"/>
      <c r="P3075" s="225"/>
      <c r="Q3075" s="225"/>
      <c r="R3075" s="225"/>
      <c r="S3075" s="225"/>
      <c r="T3075" s="225"/>
      <c r="U3075" s="225"/>
      <c r="V3075" s="225"/>
      <c r="W3075" s="225"/>
      <c r="X3075" s="225"/>
      <c r="Y3075" s="225"/>
      <c r="Z3075" s="225"/>
      <c r="AA3075" s="225"/>
      <c r="AB3075" s="225"/>
      <c r="AC3075" s="225"/>
      <c r="AD3075" s="226"/>
      <c r="AE3075" s="226"/>
      <c r="AF3075" s="227"/>
      <c r="AG3075" s="227"/>
      <c r="AH3075" s="50"/>
      <c r="AI3075" s="50"/>
      <c r="AJ3075" s="50"/>
      <c r="AK3075" s="50"/>
      <c r="AL3075" s="50"/>
      <c r="AM3075" s="50"/>
      <c r="AN3075" s="50"/>
      <c r="AO3075" s="50"/>
      <c r="AP3075" s="50"/>
      <c r="AQ3075" s="50"/>
      <c r="AR3075" s="50"/>
      <c r="AS3075" s="50"/>
      <c r="AT3075" s="50"/>
      <c r="AU3075" s="50"/>
      <c r="AV3075" s="50"/>
      <c r="AW3075" s="50"/>
      <c r="AX3075" s="50"/>
      <c r="AY3075" s="50"/>
      <c r="AZ3075" s="50"/>
      <c r="BA3075" s="50"/>
      <c r="BB3075" s="50"/>
      <c r="BC3075" s="50"/>
      <c r="BD3075" s="50"/>
      <c r="BE3075" s="50"/>
      <c r="BF3075" s="50"/>
      <c r="BG3075" s="50"/>
    </row>
    <row r="3076" spans="4:59" s="51" customFormat="1" x14ac:dyDescent="0.25">
      <c r="D3076" s="228"/>
      <c r="G3076" s="224"/>
      <c r="H3076" s="225"/>
      <c r="I3076" s="225"/>
      <c r="J3076" s="225"/>
      <c r="K3076" s="225"/>
      <c r="L3076" s="225"/>
      <c r="M3076" s="225"/>
      <c r="N3076" s="225"/>
      <c r="O3076" s="225"/>
      <c r="P3076" s="225"/>
      <c r="Q3076" s="225"/>
      <c r="R3076" s="225"/>
      <c r="S3076" s="225"/>
      <c r="T3076" s="225"/>
      <c r="U3076" s="225"/>
      <c r="V3076" s="225"/>
      <c r="W3076" s="225"/>
      <c r="X3076" s="225"/>
      <c r="Y3076" s="225"/>
      <c r="Z3076" s="225"/>
      <c r="AA3076" s="225"/>
      <c r="AB3076" s="225"/>
      <c r="AC3076" s="225"/>
      <c r="AD3076" s="226"/>
      <c r="AE3076" s="226"/>
      <c r="AF3076" s="227"/>
      <c r="AG3076" s="227"/>
      <c r="AH3076" s="50"/>
      <c r="AI3076" s="50"/>
      <c r="AJ3076" s="50"/>
      <c r="AK3076" s="50"/>
      <c r="AL3076" s="50"/>
      <c r="AM3076" s="50"/>
      <c r="AN3076" s="50"/>
      <c r="AO3076" s="50"/>
      <c r="AP3076" s="50"/>
      <c r="AQ3076" s="50"/>
      <c r="AR3076" s="50"/>
      <c r="AS3076" s="50"/>
      <c r="AT3076" s="50"/>
      <c r="AU3076" s="50"/>
      <c r="AV3076" s="50"/>
      <c r="AW3076" s="50"/>
      <c r="AX3076" s="50"/>
      <c r="AY3076" s="50"/>
      <c r="AZ3076" s="50"/>
      <c r="BA3076" s="50"/>
      <c r="BB3076" s="50"/>
      <c r="BC3076" s="50"/>
      <c r="BD3076" s="50"/>
      <c r="BE3076" s="50"/>
      <c r="BF3076" s="50"/>
      <c r="BG3076" s="50"/>
    </row>
    <row r="3077" spans="4:59" s="51" customFormat="1" x14ac:dyDescent="0.25">
      <c r="D3077" s="228"/>
      <c r="G3077" s="224"/>
      <c r="H3077" s="225"/>
      <c r="I3077" s="225"/>
      <c r="J3077" s="225"/>
      <c r="K3077" s="225"/>
      <c r="L3077" s="225"/>
      <c r="M3077" s="225"/>
      <c r="N3077" s="225"/>
      <c r="O3077" s="225"/>
      <c r="P3077" s="225"/>
      <c r="Q3077" s="225"/>
      <c r="R3077" s="225"/>
      <c r="S3077" s="225"/>
      <c r="T3077" s="225"/>
      <c r="U3077" s="225"/>
      <c r="V3077" s="225"/>
      <c r="W3077" s="225"/>
      <c r="X3077" s="225"/>
      <c r="Y3077" s="225"/>
      <c r="Z3077" s="225"/>
      <c r="AA3077" s="225"/>
      <c r="AB3077" s="225"/>
      <c r="AC3077" s="225"/>
      <c r="AD3077" s="226"/>
      <c r="AE3077" s="226"/>
      <c r="AF3077" s="227"/>
      <c r="AG3077" s="227"/>
      <c r="AH3077" s="50"/>
      <c r="AI3077" s="50"/>
      <c r="AJ3077" s="50"/>
      <c r="AK3077" s="50"/>
      <c r="AL3077" s="50"/>
      <c r="AM3077" s="50"/>
      <c r="AN3077" s="50"/>
      <c r="AO3077" s="50"/>
      <c r="AP3077" s="50"/>
      <c r="AQ3077" s="50"/>
      <c r="AR3077" s="50"/>
      <c r="AS3077" s="50"/>
      <c r="AT3077" s="50"/>
      <c r="AU3077" s="50"/>
      <c r="AV3077" s="50"/>
      <c r="AW3077" s="50"/>
      <c r="AX3077" s="50"/>
      <c r="AY3077" s="50"/>
      <c r="AZ3077" s="50"/>
      <c r="BA3077" s="50"/>
      <c r="BB3077" s="50"/>
      <c r="BC3077" s="50"/>
      <c r="BD3077" s="50"/>
      <c r="BE3077" s="50"/>
      <c r="BF3077" s="50"/>
      <c r="BG3077" s="50"/>
    </row>
    <row r="3078" spans="4:59" s="51" customFormat="1" x14ac:dyDescent="0.25">
      <c r="D3078" s="228"/>
      <c r="G3078" s="224"/>
      <c r="H3078" s="225"/>
      <c r="I3078" s="225"/>
      <c r="J3078" s="225"/>
      <c r="K3078" s="225"/>
      <c r="L3078" s="225"/>
      <c r="M3078" s="225"/>
      <c r="N3078" s="225"/>
      <c r="O3078" s="225"/>
      <c r="P3078" s="225"/>
      <c r="Q3078" s="225"/>
      <c r="R3078" s="225"/>
      <c r="S3078" s="225"/>
      <c r="T3078" s="225"/>
      <c r="U3078" s="225"/>
      <c r="V3078" s="225"/>
      <c r="W3078" s="225"/>
      <c r="X3078" s="225"/>
      <c r="Y3078" s="225"/>
      <c r="Z3078" s="225"/>
      <c r="AA3078" s="225"/>
      <c r="AB3078" s="225"/>
      <c r="AC3078" s="225"/>
      <c r="AD3078" s="226"/>
      <c r="AE3078" s="226"/>
      <c r="AF3078" s="227"/>
      <c r="AG3078" s="227"/>
      <c r="AH3078" s="50"/>
      <c r="AI3078" s="50"/>
      <c r="AJ3078" s="50"/>
      <c r="AK3078" s="50"/>
      <c r="AL3078" s="50"/>
      <c r="AM3078" s="50"/>
      <c r="AN3078" s="50"/>
      <c r="AO3078" s="50"/>
      <c r="AP3078" s="50"/>
      <c r="AQ3078" s="50"/>
      <c r="AR3078" s="50"/>
      <c r="AS3078" s="50"/>
      <c r="AT3078" s="50"/>
      <c r="AU3078" s="50"/>
      <c r="AV3078" s="50"/>
      <c r="AW3078" s="50"/>
      <c r="AX3078" s="50"/>
      <c r="AY3078" s="50"/>
      <c r="AZ3078" s="50"/>
      <c r="BA3078" s="50"/>
      <c r="BB3078" s="50"/>
      <c r="BC3078" s="50"/>
      <c r="BD3078" s="50"/>
      <c r="BE3078" s="50"/>
      <c r="BF3078" s="50"/>
      <c r="BG3078" s="50"/>
    </row>
    <row r="3079" spans="4:59" s="51" customFormat="1" x14ac:dyDescent="0.25">
      <c r="D3079" s="228"/>
      <c r="G3079" s="224"/>
      <c r="H3079" s="225"/>
      <c r="I3079" s="225"/>
      <c r="J3079" s="225"/>
      <c r="K3079" s="225"/>
      <c r="L3079" s="225"/>
      <c r="M3079" s="225"/>
      <c r="N3079" s="225"/>
      <c r="O3079" s="225"/>
      <c r="P3079" s="225"/>
      <c r="Q3079" s="225"/>
      <c r="R3079" s="225"/>
      <c r="S3079" s="225"/>
      <c r="T3079" s="225"/>
      <c r="U3079" s="225"/>
      <c r="V3079" s="225"/>
      <c r="W3079" s="225"/>
      <c r="X3079" s="225"/>
      <c r="Y3079" s="225"/>
      <c r="Z3079" s="225"/>
      <c r="AA3079" s="225"/>
      <c r="AB3079" s="225"/>
      <c r="AC3079" s="225"/>
      <c r="AD3079" s="226"/>
      <c r="AE3079" s="226"/>
      <c r="AF3079" s="227"/>
      <c r="AG3079" s="227"/>
      <c r="AH3079" s="50"/>
      <c r="AI3079" s="50"/>
      <c r="AJ3079" s="50"/>
      <c r="AK3079" s="50"/>
      <c r="AL3079" s="50"/>
      <c r="AM3079" s="50"/>
      <c r="AN3079" s="50"/>
      <c r="AO3079" s="50"/>
      <c r="AP3079" s="50"/>
      <c r="AQ3079" s="50"/>
      <c r="AR3079" s="50"/>
      <c r="AS3079" s="50"/>
      <c r="AT3079" s="50"/>
      <c r="AU3079" s="50"/>
      <c r="AV3079" s="50"/>
      <c r="AW3079" s="50"/>
      <c r="AX3079" s="50"/>
      <c r="AY3079" s="50"/>
      <c r="AZ3079" s="50"/>
      <c r="BA3079" s="50"/>
      <c r="BB3079" s="50"/>
      <c r="BC3079" s="50"/>
      <c r="BD3079" s="50"/>
      <c r="BE3079" s="50"/>
      <c r="BF3079" s="50"/>
      <c r="BG3079" s="50"/>
    </row>
    <row r="3080" spans="4:59" s="51" customFormat="1" x14ac:dyDescent="0.25">
      <c r="D3080" s="228"/>
      <c r="G3080" s="224"/>
      <c r="H3080" s="225"/>
      <c r="I3080" s="225"/>
      <c r="J3080" s="225"/>
      <c r="K3080" s="225"/>
      <c r="L3080" s="225"/>
      <c r="M3080" s="225"/>
      <c r="N3080" s="225"/>
      <c r="O3080" s="225"/>
      <c r="P3080" s="225"/>
      <c r="Q3080" s="225"/>
      <c r="R3080" s="225"/>
      <c r="S3080" s="225"/>
      <c r="T3080" s="225"/>
      <c r="U3080" s="225"/>
      <c r="V3080" s="225"/>
      <c r="W3080" s="225"/>
      <c r="X3080" s="225"/>
      <c r="Y3080" s="225"/>
      <c r="Z3080" s="225"/>
      <c r="AA3080" s="225"/>
      <c r="AB3080" s="225"/>
      <c r="AC3080" s="225"/>
      <c r="AD3080" s="226"/>
      <c r="AE3080" s="226"/>
      <c r="AF3080" s="227"/>
      <c r="AG3080" s="227"/>
      <c r="AH3080" s="50"/>
      <c r="AI3080" s="50"/>
      <c r="AJ3080" s="50"/>
      <c r="AK3080" s="50"/>
      <c r="AL3080" s="50"/>
      <c r="AM3080" s="50"/>
      <c r="AN3080" s="50"/>
      <c r="AO3080" s="50"/>
      <c r="AP3080" s="50"/>
      <c r="AQ3080" s="50"/>
      <c r="AR3080" s="50"/>
      <c r="AS3080" s="50"/>
      <c r="AT3080" s="50"/>
      <c r="AU3080" s="50"/>
      <c r="AV3080" s="50"/>
      <c r="AW3080" s="50"/>
      <c r="AX3080" s="50"/>
      <c r="AY3080" s="50"/>
      <c r="AZ3080" s="50"/>
      <c r="BA3080" s="50"/>
      <c r="BB3080" s="50"/>
      <c r="BC3080" s="50"/>
      <c r="BD3080" s="50"/>
      <c r="BE3080" s="50"/>
      <c r="BF3080" s="50"/>
      <c r="BG3080" s="50"/>
    </row>
    <row r="3081" spans="4:59" s="51" customFormat="1" x14ac:dyDescent="0.25">
      <c r="D3081" s="228"/>
      <c r="G3081" s="224"/>
      <c r="H3081" s="225"/>
      <c r="I3081" s="225"/>
      <c r="J3081" s="225"/>
      <c r="K3081" s="225"/>
      <c r="L3081" s="225"/>
      <c r="M3081" s="225"/>
      <c r="N3081" s="225"/>
      <c r="O3081" s="225"/>
      <c r="P3081" s="225"/>
      <c r="Q3081" s="225"/>
      <c r="R3081" s="225"/>
      <c r="S3081" s="225"/>
      <c r="T3081" s="225"/>
      <c r="U3081" s="225"/>
      <c r="V3081" s="225"/>
      <c r="W3081" s="225"/>
      <c r="X3081" s="225"/>
      <c r="Y3081" s="225"/>
      <c r="Z3081" s="225"/>
      <c r="AA3081" s="225"/>
      <c r="AB3081" s="225"/>
      <c r="AC3081" s="225"/>
      <c r="AD3081" s="226"/>
      <c r="AE3081" s="226"/>
      <c r="AF3081" s="227"/>
      <c r="AG3081" s="227"/>
      <c r="AH3081" s="50"/>
      <c r="AI3081" s="50"/>
      <c r="AJ3081" s="50"/>
      <c r="AK3081" s="50"/>
      <c r="AL3081" s="50"/>
      <c r="AM3081" s="50"/>
      <c r="AN3081" s="50"/>
      <c r="AO3081" s="50"/>
      <c r="AP3081" s="50"/>
      <c r="AQ3081" s="50"/>
      <c r="AR3081" s="50"/>
      <c r="AS3081" s="50"/>
      <c r="AT3081" s="50"/>
      <c r="AU3081" s="50"/>
      <c r="AV3081" s="50"/>
      <c r="AW3081" s="50"/>
      <c r="AX3081" s="50"/>
      <c r="AY3081" s="50"/>
      <c r="AZ3081" s="50"/>
      <c r="BA3081" s="50"/>
      <c r="BB3081" s="50"/>
      <c r="BC3081" s="50"/>
      <c r="BD3081" s="50"/>
      <c r="BE3081" s="50"/>
      <c r="BF3081" s="50"/>
      <c r="BG3081" s="50"/>
    </row>
    <row r="3082" spans="4:59" s="51" customFormat="1" x14ac:dyDescent="0.25">
      <c r="D3082" s="228"/>
      <c r="G3082" s="224"/>
      <c r="H3082" s="225"/>
      <c r="I3082" s="225"/>
      <c r="J3082" s="225"/>
      <c r="K3082" s="225"/>
      <c r="L3082" s="225"/>
      <c r="M3082" s="225"/>
      <c r="N3082" s="225"/>
      <c r="O3082" s="225"/>
      <c r="P3082" s="225"/>
      <c r="Q3082" s="225"/>
      <c r="R3082" s="225"/>
      <c r="S3082" s="225"/>
      <c r="T3082" s="225"/>
      <c r="U3082" s="225"/>
      <c r="V3082" s="225"/>
      <c r="W3082" s="225"/>
      <c r="X3082" s="225"/>
      <c r="Y3082" s="225"/>
      <c r="Z3082" s="225"/>
      <c r="AA3082" s="225"/>
      <c r="AB3082" s="225"/>
      <c r="AC3082" s="225"/>
      <c r="AD3082" s="226"/>
      <c r="AE3082" s="226"/>
      <c r="AF3082" s="227"/>
      <c r="AG3082" s="227"/>
      <c r="AH3082" s="50"/>
      <c r="AI3082" s="50"/>
      <c r="AJ3082" s="50"/>
      <c r="AK3082" s="50"/>
      <c r="AL3082" s="50"/>
      <c r="AM3082" s="50"/>
      <c r="AN3082" s="50"/>
      <c r="AO3082" s="50"/>
      <c r="AP3082" s="50"/>
      <c r="AQ3082" s="50"/>
      <c r="AR3082" s="50"/>
      <c r="AS3082" s="50"/>
      <c r="AT3082" s="50"/>
      <c r="AU3082" s="50"/>
      <c r="AV3082" s="50"/>
      <c r="AW3082" s="50"/>
      <c r="AX3082" s="50"/>
      <c r="AY3082" s="50"/>
      <c r="AZ3082" s="50"/>
      <c r="BA3082" s="50"/>
      <c r="BB3082" s="50"/>
      <c r="BC3082" s="50"/>
      <c r="BD3082" s="50"/>
      <c r="BE3082" s="50"/>
      <c r="BF3082" s="50"/>
      <c r="BG3082" s="50"/>
    </row>
    <row r="3083" spans="4:59" s="51" customFormat="1" x14ac:dyDescent="0.25">
      <c r="D3083" s="228"/>
      <c r="G3083" s="224"/>
      <c r="H3083" s="225"/>
      <c r="I3083" s="225"/>
      <c r="J3083" s="225"/>
      <c r="K3083" s="225"/>
      <c r="L3083" s="225"/>
      <c r="M3083" s="225"/>
      <c r="N3083" s="225"/>
      <c r="O3083" s="225"/>
      <c r="P3083" s="225"/>
      <c r="Q3083" s="225"/>
      <c r="R3083" s="225"/>
      <c r="S3083" s="225"/>
      <c r="T3083" s="225"/>
      <c r="U3083" s="225"/>
      <c r="V3083" s="225"/>
      <c r="W3083" s="225"/>
      <c r="X3083" s="225"/>
      <c r="Y3083" s="225"/>
      <c r="Z3083" s="225"/>
      <c r="AA3083" s="225"/>
      <c r="AB3083" s="225"/>
      <c r="AC3083" s="225"/>
      <c r="AD3083" s="226"/>
      <c r="AE3083" s="226"/>
      <c r="AF3083" s="227"/>
      <c r="AG3083" s="227"/>
      <c r="AH3083" s="50"/>
      <c r="AI3083" s="50"/>
      <c r="AJ3083" s="50"/>
      <c r="AK3083" s="50"/>
      <c r="AL3083" s="50"/>
      <c r="AM3083" s="50"/>
      <c r="AN3083" s="50"/>
      <c r="AO3083" s="50"/>
      <c r="AP3083" s="50"/>
      <c r="AQ3083" s="50"/>
      <c r="AR3083" s="50"/>
      <c r="AS3083" s="50"/>
      <c r="AT3083" s="50"/>
      <c r="AU3083" s="50"/>
      <c r="AV3083" s="50"/>
      <c r="AW3083" s="50"/>
      <c r="AX3083" s="50"/>
      <c r="AY3083" s="50"/>
      <c r="AZ3083" s="50"/>
      <c r="BA3083" s="50"/>
      <c r="BB3083" s="50"/>
      <c r="BC3083" s="50"/>
      <c r="BD3083" s="50"/>
      <c r="BE3083" s="50"/>
      <c r="BF3083" s="50"/>
      <c r="BG3083" s="50"/>
    </row>
    <row r="3084" spans="4:59" s="51" customFormat="1" x14ac:dyDescent="0.25">
      <c r="D3084" s="228"/>
      <c r="G3084" s="224"/>
      <c r="H3084" s="225"/>
      <c r="I3084" s="225"/>
      <c r="J3084" s="225"/>
      <c r="K3084" s="225"/>
      <c r="L3084" s="225"/>
      <c r="M3084" s="225"/>
      <c r="N3084" s="225"/>
      <c r="O3084" s="225"/>
      <c r="P3084" s="225"/>
      <c r="Q3084" s="225"/>
      <c r="R3084" s="225"/>
      <c r="S3084" s="225"/>
      <c r="T3084" s="225"/>
      <c r="U3084" s="225"/>
      <c r="V3084" s="225"/>
      <c r="W3084" s="225"/>
      <c r="X3084" s="225"/>
      <c r="Y3084" s="225"/>
      <c r="Z3084" s="225"/>
      <c r="AA3084" s="225"/>
      <c r="AB3084" s="225"/>
      <c r="AC3084" s="225"/>
      <c r="AD3084" s="226"/>
      <c r="AE3084" s="226"/>
      <c r="AF3084" s="227"/>
      <c r="AG3084" s="227"/>
      <c r="AH3084" s="50"/>
      <c r="AI3084" s="50"/>
      <c r="AJ3084" s="50"/>
      <c r="AK3084" s="50"/>
      <c r="AL3084" s="50"/>
      <c r="AM3084" s="50"/>
      <c r="AN3084" s="50"/>
      <c r="AO3084" s="50"/>
      <c r="AP3084" s="50"/>
      <c r="AQ3084" s="50"/>
      <c r="AR3084" s="50"/>
      <c r="AS3084" s="50"/>
      <c r="AT3084" s="50"/>
      <c r="AU3084" s="50"/>
      <c r="AV3084" s="50"/>
      <c r="AW3084" s="50"/>
      <c r="AX3084" s="50"/>
      <c r="AY3084" s="50"/>
      <c r="AZ3084" s="50"/>
      <c r="BA3084" s="50"/>
      <c r="BB3084" s="50"/>
      <c r="BC3084" s="50"/>
      <c r="BD3084" s="50"/>
      <c r="BE3084" s="50"/>
      <c r="BF3084" s="50"/>
      <c r="BG3084" s="50"/>
    </row>
    <row r="3085" spans="4:59" s="51" customFormat="1" x14ac:dyDescent="0.25">
      <c r="D3085" s="228"/>
      <c r="G3085" s="224"/>
      <c r="H3085" s="225"/>
      <c r="I3085" s="225"/>
      <c r="J3085" s="225"/>
      <c r="K3085" s="225"/>
      <c r="L3085" s="225"/>
      <c r="M3085" s="225"/>
      <c r="N3085" s="225"/>
      <c r="O3085" s="225"/>
      <c r="P3085" s="225"/>
      <c r="Q3085" s="225"/>
      <c r="R3085" s="225"/>
      <c r="S3085" s="225"/>
      <c r="T3085" s="225"/>
      <c r="U3085" s="225"/>
      <c r="V3085" s="225"/>
      <c r="W3085" s="225"/>
      <c r="X3085" s="225"/>
      <c r="Y3085" s="225"/>
      <c r="Z3085" s="225"/>
      <c r="AA3085" s="225"/>
      <c r="AB3085" s="225"/>
      <c r="AC3085" s="225"/>
      <c r="AD3085" s="226"/>
      <c r="AE3085" s="226"/>
      <c r="AF3085" s="227"/>
      <c r="AG3085" s="227"/>
      <c r="AH3085" s="50"/>
      <c r="AI3085" s="50"/>
      <c r="AJ3085" s="50"/>
      <c r="AK3085" s="50"/>
      <c r="AL3085" s="50"/>
      <c r="AM3085" s="50"/>
      <c r="AN3085" s="50"/>
      <c r="AO3085" s="50"/>
      <c r="AP3085" s="50"/>
      <c r="AQ3085" s="50"/>
      <c r="AR3085" s="50"/>
      <c r="AS3085" s="50"/>
      <c r="AT3085" s="50"/>
      <c r="AU3085" s="50"/>
      <c r="AV3085" s="50"/>
      <c r="AW3085" s="50"/>
      <c r="AX3085" s="50"/>
      <c r="AY3085" s="50"/>
      <c r="AZ3085" s="50"/>
      <c r="BA3085" s="50"/>
      <c r="BB3085" s="50"/>
      <c r="BC3085" s="50"/>
      <c r="BD3085" s="50"/>
      <c r="BE3085" s="50"/>
      <c r="BF3085" s="50"/>
      <c r="BG3085" s="50"/>
    </row>
    <row r="3086" spans="4:59" s="51" customFormat="1" x14ac:dyDescent="0.25">
      <c r="D3086" s="228"/>
      <c r="G3086" s="224"/>
      <c r="H3086" s="225"/>
      <c r="I3086" s="225"/>
      <c r="J3086" s="225"/>
      <c r="K3086" s="225"/>
      <c r="L3086" s="225"/>
      <c r="M3086" s="225"/>
      <c r="N3086" s="225"/>
      <c r="O3086" s="225"/>
      <c r="P3086" s="225"/>
      <c r="Q3086" s="225"/>
      <c r="R3086" s="225"/>
      <c r="S3086" s="225"/>
      <c r="T3086" s="225"/>
      <c r="U3086" s="225"/>
      <c r="V3086" s="225"/>
      <c r="W3086" s="225"/>
      <c r="X3086" s="225"/>
      <c r="Y3086" s="225"/>
      <c r="Z3086" s="225"/>
      <c r="AA3086" s="225"/>
      <c r="AB3086" s="225"/>
      <c r="AC3086" s="225"/>
      <c r="AD3086" s="226"/>
      <c r="AE3086" s="226"/>
      <c r="AF3086" s="227"/>
      <c r="AG3086" s="227"/>
      <c r="AH3086" s="50"/>
      <c r="AI3086" s="50"/>
      <c r="AJ3086" s="50"/>
      <c r="AK3086" s="50"/>
      <c r="AL3086" s="50"/>
      <c r="AM3086" s="50"/>
      <c r="AN3086" s="50"/>
      <c r="AO3086" s="50"/>
      <c r="AP3086" s="50"/>
      <c r="AQ3086" s="50"/>
      <c r="AR3086" s="50"/>
      <c r="AS3086" s="50"/>
      <c r="AT3086" s="50"/>
      <c r="AU3086" s="50"/>
      <c r="AV3086" s="50"/>
      <c r="AW3086" s="50"/>
      <c r="AX3086" s="50"/>
      <c r="AY3086" s="50"/>
      <c r="AZ3086" s="50"/>
      <c r="BA3086" s="50"/>
      <c r="BB3086" s="50"/>
      <c r="BC3086" s="50"/>
      <c r="BD3086" s="50"/>
      <c r="BE3086" s="50"/>
      <c r="BF3086" s="50"/>
      <c r="BG3086" s="50"/>
    </row>
    <row r="3087" spans="4:59" s="51" customFormat="1" x14ac:dyDescent="0.25">
      <c r="D3087" s="228"/>
      <c r="G3087" s="224"/>
      <c r="H3087" s="225"/>
      <c r="I3087" s="225"/>
      <c r="J3087" s="225"/>
      <c r="K3087" s="225"/>
      <c r="L3087" s="225"/>
      <c r="M3087" s="225"/>
      <c r="N3087" s="225"/>
      <c r="O3087" s="225"/>
      <c r="P3087" s="225"/>
      <c r="Q3087" s="225"/>
      <c r="R3087" s="225"/>
      <c r="S3087" s="225"/>
      <c r="T3087" s="225"/>
      <c r="U3087" s="225"/>
      <c r="V3087" s="225"/>
      <c r="W3087" s="225"/>
      <c r="X3087" s="225"/>
      <c r="Y3087" s="225"/>
      <c r="Z3087" s="225"/>
      <c r="AA3087" s="225"/>
      <c r="AB3087" s="225"/>
      <c r="AC3087" s="225"/>
      <c r="AD3087" s="226"/>
      <c r="AE3087" s="226"/>
      <c r="AF3087" s="227"/>
      <c r="AG3087" s="227"/>
      <c r="AH3087" s="50"/>
      <c r="AI3087" s="50"/>
      <c r="AJ3087" s="50"/>
      <c r="AK3087" s="50"/>
      <c r="AL3087" s="50"/>
      <c r="AM3087" s="50"/>
      <c r="AN3087" s="50"/>
      <c r="AO3087" s="50"/>
      <c r="AP3087" s="50"/>
      <c r="AQ3087" s="50"/>
      <c r="AR3087" s="50"/>
      <c r="AS3087" s="50"/>
      <c r="AT3087" s="50"/>
      <c r="AU3087" s="50"/>
      <c r="AV3087" s="50"/>
      <c r="AW3087" s="50"/>
      <c r="AX3087" s="50"/>
      <c r="AY3087" s="50"/>
      <c r="AZ3087" s="50"/>
      <c r="BA3087" s="50"/>
      <c r="BB3087" s="50"/>
      <c r="BC3087" s="50"/>
      <c r="BD3087" s="50"/>
      <c r="BE3087" s="50"/>
      <c r="BF3087" s="50"/>
      <c r="BG3087" s="50"/>
    </row>
    <row r="3088" spans="4:59" s="51" customFormat="1" x14ac:dyDescent="0.25">
      <c r="D3088" s="228"/>
      <c r="G3088" s="224"/>
      <c r="H3088" s="225"/>
      <c r="I3088" s="225"/>
      <c r="J3088" s="225"/>
      <c r="K3088" s="225"/>
      <c r="L3088" s="225"/>
      <c r="M3088" s="225"/>
      <c r="N3088" s="225"/>
      <c r="O3088" s="225"/>
      <c r="P3088" s="225"/>
      <c r="Q3088" s="225"/>
      <c r="R3088" s="225"/>
      <c r="S3088" s="225"/>
      <c r="T3088" s="225"/>
      <c r="U3088" s="225"/>
      <c r="V3088" s="225"/>
      <c r="W3088" s="225"/>
      <c r="X3088" s="225"/>
      <c r="Y3088" s="225"/>
      <c r="Z3088" s="225"/>
      <c r="AA3088" s="225"/>
      <c r="AB3088" s="225"/>
      <c r="AC3088" s="225"/>
      <c r="AD3088" s="226"/>
      <c r="AE3088" s="226"/>
      <c r="AF3088" s="227"/>
      <c r="AG3088" s="227"/>
      <c r="AH3088" s="50"/>
      <c r="AI3088" s="50"/>
      <c r="AJ3088" s="50"/>
      <c r="AK3088" s="50"/>
      <c r="AL3088" s="50"/>
      <c r="AM3088" s="50"/>
      <c r="AN3088" s="50"/>
      <c r="AO3088" s="50"/>
      <c r="AP3088" s="50"/>
      <c r="AQ3088" s="50"/>
      <c r="AR3088" s="50"/>
      <c r="AS3088" s="50"/>
      <c r="AT3088" s="50"/>
      <c r="AU3088" s="50"/>
      <c r="AV3088" s="50"/>
      <c r="AW3088" s="50"/>
      <c r="AX3088" s="50"/>
      <c r="AY3088" s="50"/>
      <c r="AZ3088" s="50"/>
      <c r="BA3088" s="50"/>
      <c r="BB3088" s="50"/>
      <c r="BC3088" s="50"/>
      <c r="BD3088" s="50"/>
      <c r="BE3088" s="50"/>
      <c r="BF3088" s="50"/>
      <c r="BG3088" s="50"/>
    </row>
    <row r="3089" spans="4:59" s="51" customFormat="1" x14ac:dyDescent="0.25">
      <c r="D3089" s="228"/>
      <c r="G3089" s="224"/>
      <c r="H3089" s="225"/>
      <c r="I3089" s="225"/>
      <c r="J3089" s="225"/>
      <c r="K3089" s="225"/>
      <c r="L3089" s="225"/>
      <c r="M3089" s="225"/>
      <c r="N3089" s="225"/>
      <c r="O3089" s="225"/>
      <c r="P3089" s="225"/>
      <c r="Q3089" s="225"/>
      <c r="R3089" s="225"/>
      <c r="S3089" s="225"/>
      <c r="T3089" s="225"/>
      <c r="U3089" s="225"/>
      <c r="V3089" s="225"/>
      <c r="W3089" s="225"/>
      <c r="X3089" s="225"/>
      <c r="Y3089" s="225"/>
      <c r="Z3089" s="225"/>
      <c r="AA3089" s="225"/>
      <c r="AB3089" s="225"/>
      <c r="AC3089" s="225"/>
      <c r="AD3089" s="226"/>
      <c r="AE3089" s="226"/>
      <c r="AF3089" s="227"/>
      <c r="AG3089" s="227"/>
      <c r="AH3089" s="50"/>
      <c r="AI3089" s="50"/>
      <c r="AJ3089" s="50"/>
      <c r="AK3089" s="50"/>
      <c r="AL3089" s="50"/>
      <c r="AM3089" s="50"/>
      <c r="AN3089" s="50"/>
      <c r="AO3089" s="50"/>
      <c r="AP3089" s="50"/>
      <c r="AQ3089" s="50"/>
      <c r="AR3089" s="50"/>
      <c r="AS3089" s="50"/>
      <c r="AT3089" s="50"/>
      <c r="AU3089" s="50"/>
      <c r="AV3089" s="50"/>
      <c r="AW3089" s="50"/>
      <c r="AX3089" s="50"/>
      <c r="AY3089" s="50"/>
      <c r="AZ3089" s="50"/>
      <c r="BA3089" s="50"/>
      <c r="BB3089" s="50"/>
      <c r="BC3089" s="50"/>
      <c r="BD3089" s="50"/>
      <c r="BE3089" s="50"/>
      <c r="BF3089" s="50"/>
      <c r="BG3089" s="50"/>
    </row>
    <row r="3090" spans="4:59" s="51" customFormat="1" x14ac:dyDescent="0.25">
      <c r="D3090" s="228"/>
      <c r="G3090" s="224"/>
      <c r="H3090" s="225"/>
      <c r="I3090" s="225"/>
      <c r="J3090" s="225"/>
      <c r="K3090" s="225"/>
      <c r="L3090" s="225"/>
      <c r="M3090" s="225"/>
      <c r="N3090" s="225"/>
      <c r="O3090" s="225"/>
      <c r="P3090" s="225"/>
      <c r="Q3090" s="225"/>
      <c r="R3090" s="225"/>
      <c r="S3090" s="225"/>
      <c r="T3090" s="225"/>
      <c r="U3090" s="225"/>
      <c r="V3090" s="225"/>
      <c r="W3090" s="225"/>
      <c r="X3090" s="225"/>
      <c r="Y3090" s="225"/>
      <c r="Z3090" s="225"/>
      <c r="AA3090" s="225"/>
      <c r="AB3090" s="225"/>
      <c r="AC3090" s="225"/>
      <c r="AD3090" s="226"/>
      <c r="AE3090" s="226"/>
      <c r="AF3090" s="227"/>
      <c r="AG3090" s="227"/>
      <c r="AH3090" s="50"/>
      <c r="AI3090" s="50"/>
      <c r="AJ3090" s="50"/>
      <c r="AK3090" s="50"/>
      <c r="AL3090" s="50"/>
      <c r="AM3090" s="50"/>
      <c r="AN3090" s="50"/>
      <c r="AO3090" s="50"/>
      <c r="AP3090" s="50"/>
      <c r="AQ3090" s="50"/>
      <c r="AR3090" s="50"/>
      <c r="AS3090" s="50"/>
      <c r="AT3090" s="50"/>
      <c r="AU3090" s="50"/>
      <c r="AV3090" s="50"/>
      <c r="AW3090" s="50"/>
      <c r="AX3090" s="50"/>
      <c r="AY3090" s="50"/>
      <c r="AZ3090" s="50"/>
      <c r="BA3090" s="50"/>
      <c r="BB3090" s="50"/>
      <c r="BC3090" s="50"/>
      <c r="BD3090" s="50"/>
      <c r="BE3090" s="50"/>
      <c r="BF3090" s="50"/>
      <c r="BG3090" s="50"/>
    </row>
    <row r="3091" spans="4:59" s="51" customFormat="1" x14ac:dyDescent="0.25">
      <c r="D3091" s="228"/>
      <c r="G3091" s="224"/>
      <c r="H3091" s="225"/>
      <c r="I3091" s="225"/>
      <c r="J3091" s="225"/>
      <c r="K3091" s="225"/>
      <c r="L3091" s="225"/>
      <c r="M3091" s="225"/>
      <c r="N3091" s="225"/>
      <c r="O3091" s="225"/>
      <c r="P3091" s="225"/>
      <c r="Q3091" s="225"/>
      <c r="R3091" s="225"/>
      <c r="S3091" s="225"/>
      <c r="T3091" s="225"/>
      <c r="U3091" s="225"/>
      <c r="V3091" s="225"/>
      <c r="W3091" s="225"/>
      <c r="X3091" s="225"/>
      <c r="Y3091" s="225"/>
      <c r="Z3091" s="225"/>
      <c r="AA3091" s="225"/>
      <c r="AB3091" s="225"/>
      <c r="AC3091" s="225"/>
      <c r="AD3091" s="226"/>
      <c r="AE3091" s="226"/>
      <c r="AF3091" s="227"/>
      <c r="AG3091" s="227"/>
      <c r="AH3091" s="50"/>
      <c r="AI3091" s="50"/>
      <c r="AJ3091" s="50"/>
      <c r="AK3091" s="50"/>
      <c r="AL3091" s="50"/>
      <c r="AM3091" s="50"/>
      <c r="AN3091" s="50"/>
      <c r="AO3091" s="50"/>
      <c r="AP3091" s="50"/>
      <c r="AQ3091" s="50"/>
      <c r="AR3091" s="50"/>
      <c r="AS3091" s="50"/>
      <c r="AT3091" s="50"/>
      <c r="AU3091" s="50"/>
      <c r="AV3091" s="50"/>
      <c r="AW3091" s="50"/>
      <c r="AX3091" s="50"/>
      <c r="AY3091" s="50"/>
      <c r="AZ3091" s="50"/>
      <c r="BA3091" s="50"/>
      <c r="BB3091" s="50"/>
      <c r="BC3091" s="50"/>
      <c r="BD3091" s="50"/>
      <c r="BE3091" s="50"/>
      <c r="BF3091" s="50"/>
      <c r="BG3091" s="50"/>
    </row>
    <row r="3092" spans="4:59" s="51" customFormat="1" x14ac:dyDescent="0.25">
      <c r="D3092" s="228"/>
      <c r="G3092" s="224"/>
      <c r="H3092" s="225"/>
      <c r="I3092" s="225"/>
      <c r="J3092" s="225"/>
      <c r="K3092" s="225"/>
      <c r="L3092" s="225"/>
      <c r="M3092" s="225"/>
      <c r="N3092" s="225"/>
      <c r="O3092" s="225"/>
      <c r="P3092" s="225"/>
      <c r="Q3092" s="225"/>
      <c r="R3092" s="225"/>
      <c r="S3092" s="225"/>
      <c r="T3092" s="225"/>
      <c r="U3092" s="225"/>
      <c r="V3092" s="225"/>
      <c r="W3092" s="225"/>
      <c r="X3092" s="225"/>
      <c r="Y3092" s="225"/>
      <c r="Z3092" s="225"/>
      <c r="AA3092" s="225"/>
      <c r="AB3092" s="225"/>
      <c r="AC3092" s="225"/>
      <c r="AD3092" s="226"/>
      <c r="AE3092" s="226"/>
      <c r="AF3092" s="227"/>
      <c r="AG3092" s="227"/>
      <c r="AH3092" s="50"/>
      <c r="AI3092" s="50"/>
      <c r="AJ3092" s="50"/>
      <c r="AK3092" s="50"/>
      <c r="AL3092" s="50"/>
      <c r="AM3092" s="50"/>
      <c r="AN3092" s="50"/>
      <c r="AO3092" s="50"/>
      <c r="AP3092" s="50"/>
      <c r="AQ3092" s="50"/>
      <c r="AR3092" s="50"/>
      <c r="AS3092" s="50"/>
      <c r="AT3092" s="50"/>
      <c r="AU3092" s="50"/>
      <c r="AV3092" s="50"/>
      <c r="AW3092" s="50"/>
      <c r="AX3092" s="50"/>
      <c r="AY3092" s="50"/>
      <c r="AZ3092" s="50"/>
      <c r="BA3092" s="50"/>
      <c r="BB3092" s="50"/>
      <c r="BC3092" s="50"/>
      <c r="BD3092" s="50"/>
      <c r="BE3092" s="50"/>
      <c r="BF3092" s="50"/>
      <c r="BG3092" s="50"/>
    </row>
    <row r="3093" spans="4:59" s="51" customFormat="1" x14ac:dyDescent="0.25">
      <c r="D3093" s="228"/>
      <c r="G3093" s="224"/>
      <c r="H3093" s="225"/>
      <c r="I3093" s="225"/>
      <c r="J3093" s="225"/>
      <c r="K3093" s="225"/>
      <c r="L3093" s="225"/>
      <c r="M3093" s="225"/>
      <c r="N3093" s="225"/>
      <c r="O3093" s="225"/>
      <c r="P3093" s="225"/>
      <c r="Q3093" s="225"/>
      <c r="R3093" s="225"/>
      <c r="S3093" s="225"/>
      <c r="T3093" s="225"/>
      <c r="U3093" s="225"/>
      <c r="V3093" s="225"/>
      <c r="W3093" s="225"/>
      <c r="X3093" s="225"/>
      <c r="Y3093" s="225"/>
      <c r="Z3093" s="225"/>
      <c r="AA3093" s="225"/>
      <c r="AB3093" s="225"/>
      <c r="AC3093" s="225"/>
      <c r="AD3093" s="226"/>
      <c r="AE3093" s="226"/>
      <c r="AF3093" s="227"/>
      <c r="AG3093" s="227"/>
      <c r="AH3093" s="50"/>
      <c r="AI3093" s="50"/>
      <c r="AJ3093" s="50"/>
      <c r="AK3093" s="50"/>
      <c r="AL3093" s="50"/>
      <c r="AM3093" s="50"/>
      <c r="AN3093" s="50"/>
      <c r="AO3093" s="50"/>
      <c r="AP3093" s="50"/>
      <c r="AQ3093" s="50"/>
      <c r="AR3093" s="50"/>
      <c r="AS3093" s="50"/>
      <c r="AT3093" s="50"/>
      <c r="AU3093" s="50"/>
      <c r="AV3093" s="50"/>
      <c r="AW3093" s="50"/>
      <c r="AX3093" s="50"/>
      <c r="AY3093" s="50"/>
      <c r="AZ3093" s="50"/>
      <c r="BA3093" s="50"/>
      <c r="BB3093" s="50"/>
      <c r="BC3093" s="50"/>
      <c r="BD3093" s="50"/>
      <c r="BE3093" s="50"/>
      <c r="BF3093" s="50"/>
      <c r="BG3093" s="50"/>
    </row>
    <row r="3094" spans="4:59" s="51" customFormat="1" x14ac:dyDescent="0.25">
      <c r="D3094" s="228"/>
      <c r="G3094" s="224"/>
      <c r="H3094" s="225"/>
      <c r="I3094" s="225"/>
      <c r="J3094" s="225"/>
      <c r="K3094" s="225"/>
      <c r="L3094" s="225"/>
      <c r="M3094" s="225"/>
      <c r="N3094" s="225"/>
      <c r="O3094" s="225"/>
      <c r="P3094" s="225"/>
      <c r="Q3094" s="225"/>
      <c r="R3094" s="225"/>
      <c r="S3094" s="225"/>
      <c r="T3094" s="225"/>
      <c r="U3094" s="225"/>
      <c r="V3094" s="225"/>
      <c r="W3094" s="225"/>
      <c r="X3094" s="225"/>
      <c r="Y3094" s="225"/>
      <c r="Z3094" s="225"/>
      <c r="AA3094" s="225"/>
      <c r="AB3094" s="225"/>
      <c r="AC3094" s="225"/>
      <c r="AD3094" s="226"/>
      <c r="AE3094" s="226"/>
      <c r="AF3094" s="227"/>
      <c r="AG3094" s="227"/>
      <c r="AH3094" s="50"/>
      <c r="AI3094" s="50"/>
      <c r="AJ3094" s="50"/>
      <c r="AK3094" s="50"/>
      <c r="AL3094" s="50"/>
      <c r="AM3094" s="50"/>
      <c r="AN3094" s="50"/>
      <c r="AO3094" s="50"/>
      <c r="AP3094" s="50"/>
      <c r="AQ3094" s="50"/>
      <c r="AR3094" s="50"/>
      <c r="AS3094" s="50"/>
      <c r="AT3094" s="50"/>
      <c r="AU3094" s="50"/>
      <c r="AV3094" s="50"/>
      <c r="AW3094" s="50"/>
      <c r="AX3094" s="50"/>
      <c r="AY3094" s="50"/>
      <c r="AZ3094" s="50"/>
      <c r="BA3094" s="50"/>
      <c r="BB3094" s="50"/>
      <c r="BC3094" s="50"/>
      <c r="BD3094" s="50"/>
      <c r="BE3094" s="50"/>
      <c r="BF3094" s="50"/>
      <c r="BG3094" s="50"/>
    </row>
    <row r="3095" spans="4:59" s="51" customFormat="1" x14ac:dyDescent="0.25">
      <c r="D3095" s="228"/>
      <c r="G3095" s="224"/>
      <c r="H3095" s="225"/>
      <c r="I3095" s="225"/>
      <c r="J3095" s="225"/>
      <c r="K3095" s="225"/>
      <c r="L3095" s="225"/>
      <c r="M3095" s="225"/>
      <c r="N3095" s="225"/>
      <c r="O3095" s="225"/>
      <c r="P3095" s="225"/>
      <c r="Q3095" s="225"/>
      <c r="R3095" s="225"/>
      <c r="S3095" s="225"/>
      <c r="T3095" s="225"/>
      <c r="U3095" s="225"/>
      <c r="V3095" s="225"/>
      <c r="W3095" s="225"/>
      <c r="X3095" s="225"/>
      <c r="Y3095" s="225"/>
      <c r="Z3095" s="225"/>
      <c r="AA3095" s="225"/>
      <c r="AB3095" s="225"/>
      <c r="AC3095" s="225"/>
      <c r="AD3095" s="226"/>
      <c r="AE3095" s="226"/>
      <c r="AF3095" s="227"/>
      <c r="AG3095" s="227"/>
      <c r="AH3095" s="50"/>
      <c r="AI3095" s="50"/>
      <c r="AJ3095" s="50"/>
      <c r="AK3095" s="50"/>
      <c r="AL3095" s="50"/>
      <c r="AM3095" s="50"/>
      <c r="AN3095" s="50"/>
      <c r="AO3095" s="50"/>
      <c r="AP3095" s="50"/>
      <c r="AQ3095" s="50"/>
      <c r="AR3095" s="50"/>
      <c r="AS3095" s="50"/>
      <c r="AT3095" s="50"/>
      <c r="AU3095" s="50"/>
      <c r="AV3095" s="50"/>
      <c r="AW3095" s="50"/>
      <c r="AX3095" s="50"/>
      <c r="AY3095" s="50"/>
      <c r="AZ3095" s="50"/>
      <c r="BA3095" s="50"/>
      <c r="BB3095" s="50"/>
      <c r="BC3095" s="50"/>
      <c r="BD3095" s="50"/>
      <c r="BE3095" s="50"/>
      <c r="BF3095" s="50"/>
      <c r="BG3095" s="50"/>
    </row>
    <row r="3096" spans="4:59" s="51" customFormat="1" x14ac:dyDescent="0.25">
      <c r="D3096" s="228"/>
      <c r="G3096" s="224"/>
      <c r="H3096" s="225"/>
      <c r="I3096" s="225"/>
      <c r="J3096" s="225"/>
      <c r="K3096" s="225"/>
      <c r="L3096" s="225"/>
      <c r="M3096" s="225"/>
      <c r="N3096" s="225"/>
      <c r="O3096" s="225"/>
      <c r="P3096" s="225"/>
      <c r="Q3096" s="225"/>
      <c r="R3096" s="225"/>
      <c r="S3096" s="225"/>
      <c r="T3096" s="225"/>
      <c r="U3096" s="225"/>
      <c r="V3096" s="225"/>
      <c r="W3096" s="225"/>
      <c r="X3096" s="225"/>
      <c r="Y3096" s="225"/>
      <c r="Z3096" s="225"/>
      <c r="AA3096" s="225"/>
      <c r="AB3096" s="225"/>
      <c r="AC3096" s="225"/>
      <c r="AD3096" s="226"/>
      <c r="AE3096" s="226"/>
      <c r="AF3096" s="227"/>
      <c r="AG3096" s="227"/>
      <c r="AH3096" s="50"/>
      <c r="AI3096" s="50"/>
      <c r="AJ3096" s="50"/>
      <c r="AK3096" s="50"/>
      <c r="AL3096" s="50"/>
      <c r="AM3096" s="50"/>
      <c r="AN3096" s="50"/>
      <c r="AO3096" s="50"/>
      <c r="AP3096" s="50"/>
      <c r="AQ3096" s="50"/>
      <c r="AR3096" s="50"/>
      <c r="AS3096" s="50"/>
      <c r="AT3096" s="50"/>
      <c r="AU3096" s="50"/>
      <c r="AV3096" s="50"/>
      <c r="AW3096" s="50"/>
      <c r="AX3096" s="50"/>
      <c r="AY3096" s="50"/>
      <c r="AZ3096" s="50"/>
      <c r="BA3096" s="50"/>
      <c r="BB3096" s="50"/>
      <c r="BC3096" s="50"/>
      <c r="BD3096" s="50"/>
      <c r="BE3096" s="50"/>
      <c r="BF3096" s="50"/>
      <c r="BG3096" s="50"/>
    </row>
    <row r="3097" spans="4:59" s="51" customFormat="1" x14ac:dyDescent="0.25">
      <c r="D3097" s="228"/>
      <c r="G3097" s="224"/>
      <c r="H3097" s="225"/>
      <c r="I3097" s="225"/>
      <c r="J3097" s="225"/>
      <c r="K3097" s="225"/>
      <c r="L3097" s="225"/>
      <c r="M3097" s="225"/>
      <c r="N3097" s="225"/>
      <c r="O3097" s="225"/>
      <c r="P3097" s="225"/>
      <c r="Q3097" s="225"/>
      <c r="R3097" s="225"/>
      <c r="S3097" s="225"/>
      <c r="T3097" s="225"/>
      <c r="U3097" s="225"/>
      <c r="V3097" s="225"/>
      <c r="W3097" s="225"/>
      <c r="X3097" s="225"/>
      <c r="Y3097" s="225"/>
      <c r="Z3097" s="225"/>
      <c r="AA3097" s="225"/>
      <c r="AB3097" s="225"/>
      <c r="AC3097" s="225"/>
      <c r="AD3097" s="226"/>
      <c r="AE3097" s="226"/>
      <c r="AF3097" s="227"/>
      <c r="AG3097" s="227"/>
      <c r="AH3097" s="50"/>
      <c r="AI3097" s="50"/>
      <c r="AJ3097" s="50"/>
      <c r="AK3097" s="50"/>
      <c r="AL3097" s="50"/>
      <c r="AM3097" s="50"/>
      <c r="AN3097" s="50"/>
      <c r="AO3097" s="50"/>
      <c r="AP3097" s="50"/>
      <c r="AQ3097" s="50"/>
      <c r="AR3097" s="50"/>
      <c r="AS3097" s="50"/>
      <c r="AT3097" s="50"/>
      <c r="AU3097" s="50"/>
      <c r="AV3097" s="50"/>
      <c r="AW3097" s="50"/>
      <c r="AX3097" s="50"/>
      <c r="AY3097" s="50"/>
      <c r="AZ3097" s="50"/>
      <c r="BA3097" s="50"/>
      <c r="BB3097" s="50"/>
      <c r="BC3097" s="50"/>
      <c r="BD3097" s="50"/>
      <c r="BE3097" s="50"/>
      <c r="BF3097" s="50"/>
      <c r="BG3097" s="50"/>
    </row>
    <row r="3098" spans="4:59" s="51" customFormat="1" x14ac:dyDescent="0.25">
      <c r="D3098" s="228"/>
      <c r="G3098" s="224"/>
      <c r="H3098" s="225"/>
      <c r="I3098" s="225"/>
      <c r="J3098" s="225"/>
      <c r="K3098" s="225"/>
      <c r="L3098" s="225"/>
      <c r="M3098" s="225"/>
      <c r="N3098" s="225"/>
      <c r="O3098" s="225"/>
      <c r="P3098" s="225"/>
      <c r="Q3098" s="225"/>
      <c r="R3098" s="225"/>
      <c r="S3098" s="225"/>
      <c r="T3098" s="225"/>
      <c r="U3098" s="225"/>
      <c r="V3098" s="225"/>
      <c r="W3098" s="225"/>
      <c r="X3098" s="225"/>
      <c r="Y3098" s="225"/>
      <c r="Z3098" s="225"/>
      <c r="AA3098" s="225"/>
      <c r="AB3098" s="225"/>
      <c r="AC3098" s="225"/>
      <c r="AD3098" s="226"/>
      <c r="AE3098" s="226"/>
      <c r="AF3098" s="227"/>
      <c r="AG3098" s="227"/>
      <c r="AH3098" s="50"/>
      <c r="AI3098" s="50"/>
      <c r="AJ3098" s="50"/>
      <c r="AK3098" s="50"/>
      <c r="AL3098" s="50"/>
      <c r="AM3098" s="50"/>
      <c r="AN3098" s="50"/>
      <c r="AO3098" s="50"/>
      <c r="AP3098" s="50"/>
      <c r="AQ3098" s="50"/>
      <c r="AR3098" s="50"/>
      <c r="AS3098" s="50"/>
      <c r="AT3098" s="50"/>
      <c r="AU3098" s="50"/>
      <c r="AV3098" s="50"/>
      <c r="AW3098" s="50"/>
      <c r="AX3098" s="50"/>
      <c r="AY3098" s="50"/>
      <c r="AZ3098" s="50"/>
      <c r="BA3098" s="50"/>
      <c r="BB3098" s="50"/>
      <c r="BC3098" s="50"/>
      <c r="BD3098" s="50"/>
      <c r="BE3098" s="50"/>
      <c r="BF3098" s="50"/>
      <c r="BG3098" s="50"/>
    </row>
    <row r="3099" spans="4:59" s="51" customFormat="1" x14ac:dyDescent="0.25">
      <c r="D3099" s="228"/>
      <c r="G3099" s="224"/>
      <c r="H3099" s="225"/>
      <c r="I3099" s="225"/>
      <c r="J3099" s="225"/>
      <c r="K3099" s="225"/>
      <c r="L3099" s="225"/>
      <c r="M3099" s="225"/>
      <c r="N3099" s="225"/>
      <c r="O3099" s="225"/>
      <c r="P3099" s="225"/>
      <c r="Q3099" s="225"/>
      <c r="R3099" s="225"/>
      <c r="S3099" s="225"/>
      <c r="T3099" s="225"/>
      <c r="U3099" s="225"/>
      <c r="V3099" s="225"/>
      <c r="W3099" s="225"/>
      <c r="X3099" s="225"/>
      <c r="Y3099" s="225"/>
      <c r="Z3099" s="225"/>
      <c r="AA3099" s="225"/>
      <c r="AB3099" s="225"/>
      <c r="AC3099" s="225"/>
      <c r="AD3099" s="226"/>
      <c r="AE3099" s="226"/>
      <c r="AF3099" s="227"/>
      <c r="AG3099" s="227"/>
      <c r="AH3099" s="50"/>
      <c r="AI3099" s="50"/>
      <c r="AJ3099" s="50"/>
      <c r="AK3099" s="50"/>
      <c r="AL3099" s="50"/>
      <c r="AM3099" s="50"/>
      <c r="AN3099" s="50"/>
      <c r="AO3099" s="50"/>
      <c r="AP3099" s="50"/>
      <c r="AQ3099" s="50"/>
      <c r="AR3099" s="50"/>
      <c r="AS3099" s="50"/>
      <c r="AT3099" s="50"/>
      <c r="AU3099" s="50"/>
      <c r="AV3099" s="50"/>
      <c r="AW3099" s="50"/>
      <c r="AX3099" s="50"/>
      <c r="AY3099" s="50"/>
      <c r="AZ3099" s="50"/>
      <c r="BA3099" s="50"/>
      <c r="BB3099" s="50"/>
      <c r="BC3099" s="50"/>
      <c r="BD3099" s="50"/>
      <c r="BE3099" s="50"/>
      <c r="BF3099" s="50"/>
      <c r="BG3099" s="50"/>
    </row>
    <row r="3100" spans="4:59" s="51" customFormat="1" x14ac:dyDescent="0.25">
      <c r="D3100" s="228"/>
      <c r="G3100" s="224"/>
      <c r="H3100" s="225"/>
      <c r="I3100" s="225"/>
      <c r="J3100" s="225"/>
      <c r="K3100" s="225"/>
      <c r="L3100" s="225"/>
      <c r="M3100" s="225"/>
      <c r="N3100" s="225"/>
      <c r="O3100" s="225"/>
      <c r="P3100" s="225"/>
      <c r="Q3100" s="225"/>
      <c r="R3100" s="225"/>
      <c r="S3100" s="225"/>
      <c r="T3100" s="225"/>
      <c r="U3100" s="225"/>
      <c r="V3100" s="225"/>
      <c r="W3100" s="225"/>
      <c r="X3100" s="225"/>
      <c r="Y3100" s="225"/>
      <c r="Z3100" s="225"/>
      <c r="AA3100" s="225"/>
      <c r="AB3100" s="225"/>
      <c r="AC3100" s="225"/>
      <c r="AD3100" s="226"/>
      <c r="AE3100" s="226"/>
      <c r="AF3100" s="227"/>
      <c r="AG3100" s="227"/>
      <c r="AH3100" s="50"/>
      <c r="AI3100" s="50"/>
      <c r="AJ3100" s="50"/>
      <c r="AK3100" s="50"/>
      <c r="AL3100" s="50"/>
      <c r="AM3100" s="50"/>
      <c r="AN3100" s="50"/>
      <c r="AO3100" s="50"/>
      <c r="AP3100" s="50"/>
      <c r="AQ3100" s="50"/>
      <c r="AR3100" s="50"/>
      <c r="AS3100" s="50"/>
      <c r="AT3100" s="50"/>
      <c r="AU3100" s="50"/>
      <c r="AV3100" s="50"/>
      <c r="AW3100" s="50"/>
      <c r="AX3100" s="50"/>
      <c r="AY3100" s="50"/>
      <c r="AZ3100" s="50"/>
      <c r="BA3100" s="50"/>
      <c r="BB3100" s="50"/>
      <c r="BC3100" s="50"/>
      <c r="BD3100" s="50"/>
      <c r="BE3100" s="50"/>
      <c r="BF3100" s="50"/>
      <c r="BG3100" s="50"/>
    </row>
    <row r="3101" spans="4:59" s="51" customFormat="1" x14ac:dyDescent="0.25">
      <c r="D3101" s="228"/>
      <c r="G3101" s="224"/>
      <c r="H3101" s="225"/>
      <c r="I3101" s="225"/>
      <c r="J3101" s="225"/>
      <c r="K3101" s="225"/>
      <c r="L3101" s="225"/>
      <c r="M3101" s="225"/>
      <c r="N3101" s="225"/>
      <c r="O3101" s="225"/>
      <c r="P3101" s="225"/>
      <c r="Q3101" s="225"/>
      <c r="R3101" s="225"/>
      <c r="S3101" s="225"/>
      <c r="T3101" s="225"/>
      <c r="U3101" s="225"/>
      <c r="V3101" s="225"/>
      <c r="W3101" s="225"/>
      <c r="X3101" s="225"/>
      <c r="Y3101" s="225"/>
      <c r="Z3101" s="225"/>
      <c r="AA3101" s="225"/>
      <c r="AB3101" s="225"/>
      <c r="AC3101" s="225"/>
      <c r="AD3101" s="226"/>
      <c r="AE3101" s="226"/>
      <c r="AF3101" s="227"/>
      <c r="AG3101" s="227"/>
      <c r="AH3101" s="50"/>
      <c r="AI3101" s="50"/>
      <c r="AJ3101" s="50"/>
      <c r="AK3101" s="50"/>
      <c r="AL3101" s="50"/>
      <c r="AM3101" s="50"/>
      <c r="AN3101" s="50"/>
      <c r="AO3101" s="50"/>
      <c r="AP3101" s="50"/>
      <c r="AQ3101" s="50"/>
      <c r="AR3101" s="50"/>
      <c r="AS3101" s="50"/>
      <c r="AT3101" s="50"/>
      <c r="AU3101" s="50"/>
      <c r="AV3101" s="50"/>
      <c r="AW3101" s="50"/>
      <c r="AX3101" s="50"/>
      <c r="AY3101" s="50"/>
      <c r="AZ3101" s="50"/>
      <c r="BA3101" s="50"/>
      <c r="BB3101" s="50"/>
      <c r="BC3101" s="50"/>
      <c r="BD3101" s="50"/>
      <c r="BE3101" s="50"/>
      <c r="BF3101" s="50"/>
      <c r="BG3101" s="50"/>
    </row>
    <row r="3102" spans="4:59" s="51" customFormat="1" x14ac:dyDescent="0.25">
      <c r="D3102" s="228"/>
      <c r="G3102" s="224"/>
      <c r="H3102" s="225"/>
      <c r="I3102" s="225"/>
      <c r="J3102" s="225"/>
      <c r="K3102" s="225"/>
      <c r="L3102" s="225"/>
      <c r="M3102" s="225"/>
      <c r="N3102" s="225"/>
      <c r="O3102" s="225"/>
      <c r="P3102" s="225"/>
      <c r="Q3102" s="225"/>
      <c r="R3102" s="225"/>
      <c r="S3102" s="225"/>
      <c r="T3102" s="225"/>
      <c r="U3102" s="225"/>
      <c r="V3102" s="225"/>
      <c r="W3102" s="225"/>
      <c r="X3102" s="225"/>
      <c r="Y3102" s="225"/>
      <c r="Z3102" s="225"/>
      <c r="AA3102" s="225"/>
      <c r="AB3102" s="225"/>
      <c r="AC3102" s="225"/>
      <c r="AD3102" s="226"/>
      <c r="AE3102" s="226"/>
      <c r="AF3102" s="227"/>
      <c r="AG3102" s="227"/>
      <c r="AH3102" s="50"/>
      <c r="AI3102" s="50"/>
      <c r="AJ3102" s="50"/>
      <c r="AK3102" s="50"/>
      <c r="AL3102" s="50"/>
      <c r="AM3102" s="50"/>
      <c r="AN3102" s="50"/>
      <c r="AO3102" s="50"/>
      <c r="AP3102" s="50"/>
      <c r="AQ3102" s="50"/>
      <c r="AR3102" s="50"/>
      <c r="AS3102" s="50"/>
      <c r="AT3102" s="50"/>
      <c r="AU3102" s="50"/>
      <c r="AV3102" s="50"/>
      <c r="AW3102" s="50"/>
      <c r="AX3102" s="50"/>
      <c r="AY3102" s="50"/>
      <c r="AZ3102" s="50"/>
      <c r="BA3102" s="50"/>
      <c r="BB3102" s="50"/>
      <c r="BC3102" s="50"/>
      <c r="BD3102" s="50"/>
      <c r="BE3102" s="50"/>
      <c r="BF3102" s="50"/>
      <c r="BG3102" s="50"/>
    </row>
    <row r="3103" spans="4:59" s="51" customFormat="1" x14ac:dyDescent="0.25">
      <c r="D3103" s="228"/>
      <c r="G3103" s="224"/>
      <c r="H3103" s="225"/>
      <c r="I3103" s="225"/>
      <c r="J3103" s="225"/>
      <c r="K3103" s="225"/>
      <c r="L3103" s="225"/>
      <c r="M3103" s="225"/>
      <c r="N3103" s="225"/>
      <c r="O3103" s="225"/>
      <c r="P3103" s="225"/>
      <c r="Q3103" s="225"/>
      <c r="R3103" s="225"/>
      <c r="S3103" s="225"/>
      <c r="T3103" s="225"/>
      <c r="U3103" s="225"/>
      <c r="V3103" s="225"/>
      <c r="W3103" s="225"/>
      <c r="X3103" s="225"/>
      <c r="Y3103" s="225"/>
      <c r="Z3103" s="225"/>
      <c r="AA3103" s="225"/>
      <c r="AB3103" s="225"/>
      <c r="AC3103" s="225"/>
      <c r="AD3103" s="226"/>
      <c r="AE3103" s="226"/>
      <c r="AF3103" s="227"/>
      <c r="AG3103" s="227"/>
      <c r="AH3103" s="50"/>
      <c r="AI3103" s="50"/>
      <c r="AJ3103" s="50"/>
      <c r="AK3103" s="50"/>
      <c r="AL3103" s="50"/>
      <c r="AM3103" s="50"/>
      <c r="AN3103" s="50"/>
      <c r="AO3103" s="50"/>
      <c r="AP3103" s="50"/>
      <c r="AQ3103" s="50"/>
      <c r="AR3103" s="50"/>
      <c r="AS3103" s="50"/>
      <c r="AT3103" s="50"/>
      <c r="AU3103" s="50"/>
      <c r="AV3103" s="50"/>
      <c r="AW3103" s="50"/>
      <c r="AX3103" s="50"/>
      <c r="AY3103" s="50"/>
      <c r="AZ3103" s="50"/>
      <c r="BA3103" s="50"/>
      <c r="BB3103" s="50"/>
      <c r="BC3103" s="50"/>
      <c r="BD3103" s="50"/>
      <c r="BE3103" s="50"/>
      <c r="BF3103" s="50"/>
      <c r="BG3103" s="50"/>
    </row>
    <row r="3104" spans="4:59" s="51" customFormat="1" x14ac:dyDescent="0.25">
      <c r="D3104" s="228"/>
      <c r="G3104" s="224"/>
      <c r="H3104" s="225"/>
      <c r="I3104" s="225"/>
      <c r="J3104" s="225"/>
      <c r="K3104" s="225"/>
      <c r="L3104" s="225"/>
      <c r="M3104" s="225"/>
      <c r="N3104" s="225"/>
      <c r="O3104" s="225"/>
      <c r="P3104" s="225"/>
      <c r="Q3104" s="225"/>
      <c r="R3104" s="225"/>
      <c r="S3104" s="225"/>
      <c r="T3104" s="225"/>
      <c r="U3104" s="225"/>
      <c r="V3104" s="225"/>
      <c r="W3104" s="225"/>
      <c r="X3104" s="225"/>
      <c r="Y3104" s="225"/>
      <c r="Z3104" s="225"/>
      <c r="AA3104" s="225"/>
      <c r="AB3104" s="225"/>
      <c r="AC3104" s="225"/>
      <c r="AD3104" s="226"/>
      <c r="AE3104" s="226"/>
      <c r="AF3104" s="227"/>
      <c r="AG3104" s="227"/>
      <c r="AH3104" s="50"/>
      <c r="AI3104" s="50"/>
      <c r="AJ3104" s="50"/>
      <c r="AK3104" s="50"/>
      <c r="AL3104" s="50"/>
      <c r="AM3104" s="50"/>
      <c r="AN3104" s="50"/>
      <c r="AO3104" s="50"/>
      <c r="AP3104" s="50"/>
      <c r="AQ3104" s="50"/>
      <c r="AR3104" s="50"/>
      <c r="AS3104" s="50"/>
      <c r="AT3104" s="50"/>
      <c r="AU3104" s="50"/>
      <c r="AV3104" s="50"/>
      <c r="AW3104" s="50"/>
      <c r="AX3104" s="50"/>
      <c r="AY3104" s="50"/>
      <c r="AZ3104" s="50"/>
      <c r="BA3104" s="50"/>
      <c r="BB3104" s="50"/>
      <c r="BC3104" s="50"/>
      <c r="BD3104" s="50"/>
      <c r="BE3104" s="50"/>
      <c r="BF3104" s="50"/>
      <c r="BG3104" s="50"/>
    </row>
    <row r="3105" spans="4:59" s="51" customFormat="1" x14ac:dyDescent="0.25">
      <c r="D3105" s="228"/>
      <c r="G3105" s="224"/>
      <c r="H3105" s="225"/>
      <c r="I3105" s="225"/>
      <c r="J3105" s="225"/>
      <c r="K3105" s="225"/>
      <c r="L3105" s="225"/>
      <c r="M3105" s="225"/>
      <c r="N3105" s="225"/>
      <c r="O3105" s="225"/>
      <c r="P3105" s="225"/>
      <c r="Q3105" s="225"/>
      <c r="R3105" s="225"/>
      <c r="S3105" s="225"/>
      <c r="T3105" s="225"/>
      <c r="U3105" s="225"/>
      <c r="V3105" s="225"/>
      <c r="W3105" s="225"/>
      <c r="X3105" s="225"/>
      <c r="Y3105" s="225"/>
      <c r="Z3105" s="225"/>
      <c r="AA3105" s="225"/>
      <c r="AB3105" s="225"/>
      <c r="AC3105" s="225"/>
      <c r="AD3105" s="226"/>
      <c r="AE3105" s="226"/>
      <c r="AF3105" s="227"/>
      <c r="AG3105" s="227"/>
      <c r="AH3105" s="50"/>
      <c r="AI3105" s="50"/>
      <c r="AJ3105" s="50"/>
      <c r="AK3105" s="50"/>
      <c r="AL3105" s="50"/>
      <c r="AM3105" s="50"/>
      <c r="AN3105" s="50"/>
      <c r="AO3105" s="50"/>
      <c r="AP3105" s="50"/>
      <c r="AQ3105" s="50"/>
      <c r="AR3105" s="50"/>
      <c r="AS3105" s="50"/>
      <c r="AT3105" s="50"/>
      <c r="AU3105" s="50"/>
      <c r="AV3105" s="50"/>
      <c r="AW3105" s="50"/>
      <c r="AX3105" s="50"/>
      <c r="AY3105" s="50"/>
      <c r="AZ3105" s="50"/>
      <c r="BA3105" s="50"/>
      <c r="BB3105" s="50"/>
      <c r="BC3105" s="50"/>
      <c r="BD3105" s="50"/>
      <c r="BE3105" s="50"/>
      <c r="BF3105" s="50"/>
      <c r="BG3105" s="50"/>
    </row>
    <row r="3106" spans="4:59" s="51" customFormat="1" x14ac:dyDescent="0.25">
      <c r="D3106" s="228"/>
      <c r="G3106" s="224"/>
      <c r="H3106" s="225"/>
      <c r="I3106" s="225"/>
      <c r="J3106" s="225"/>
      <c r="K3106" s="225"/>
      <c r="L3106" s="225"/>
      <c r="M3106" s="225"/>
      <c r="N3106" s="225"/>
      <c r="O3106" s="225"/>
      <c r="P3106" s="225"/>
      <c r="Q3106" s="225"/>
      <c r="R3106" s="225"/>
      <c r="S3106" s="225"/>
      <c r="T3106" s="225"/>
      <c r="U3106" s="225"/>
      <c r="V3106" s="225"/>
      <c r="W3106" s="225"/>
      <c r="X3106" s="225"/>
      <c r="Y3106" s="225"/>
      <c r="Z3106" s="225"/>
      <c r="AA3106" s="225"/>
      <c r="AB3106" s="225"/>
      <c r="AC3106" s="225"/>
      <c r="AD3106" s="226"/>
      <c r="AE3106" s="226"/>
      <c r="AF3106" s="227"/>
      <c r="AG3106" s="227"/>
      <c r="AH3106" s="50"/>
      <c r="AI3106" s="50"/>
      <c r="AJ3106" s="50"/>
      <c r="AK3106" s="50"/>
      <c r="AL3106" s="50"/>
      <c r="AM3106" s="50"/>
      <c r="AN3106" s="50"/>
      <c r="AO3106" s="50"/>
      <c r="AP3106" s="50"/>
      <c r="AQ3106" s="50"/>
      <c r="AR3106" s="50"/>
      <c r="AS3106" s="50"/>
      <c r="AT3106" s="50"/>
      <c r="AU3106" s="50"/>
      <c r="AV3106" s="50"/>
      <c r="AW3106" s="50"/>
      <c r="AX3106" s="50"/>
      <c r="AY3106" s="50"/>
      <c r="AZ3106" s="50"/>
      <c r="BA3106" s="50"/>
      <c r="BB3106" s="50"/>
      <c r="BC3106" s="50"/>
      <c r="BD3106" s="50"/>
      <c r="BE3106" s="50"/>
      <c r="BF3106" s="50"/>
      <c r="BG3106" s="50"/>
    </row>
    <row r="3107" spans="4:59" s="51" customFormat="1" x14ac:dyDescent="0.25">
      <c r="D3107" s="228"/>
      <c r="G3107" s="224"/>
      <c r="H3107" s="225"/>
      <c r="I3107" s="225"/>
      <c r="J3107" s="225"/>
      <c r="K3107" s="225"/>
      <c r="L3107" s="225"/>
      <c r="M3107" s="225"/>
      <c r="N3107" s="225"/>
      <c r="O3107" s="225"/>
      <c r="P3107" s="225"/>
      <c r="Q3107" s="225"/>
      <c r="R3107" s="225"/>
      <c r="S3107" s="225"/>
      <c r="T3107" s="225"/>
      <c r="U3107" s="225"/>
      <c r="V3107" s="225"/>
      <c r="W3107" s="225"/>
      <c r="X3107" s="225"/>
      <c r="Y3107" s="225"/>
      <c r="Z3107" s="225"/>
      <c r="AA3107" s="225"/>
      <c r="AB3107" s="225"/>
      <c r="AC3107" s="225"/>
      <c r="AD3107" s="226"/>
      <c r="AE3107" s="226"/>
      <c r="AF3107" s="227"/>
      <c r="AG3107" s="227"/>
      <c r="AH3107" s="50"/>
      <c r="AI3107" s="50"/>
      <c r="AJ3107" s="50"/>
      <c r="AK3107" s="50"/>
      <c r="AL3107" s="50"/>
      <c r="AM3107" s="50"/>
      <c r="AN3107" s="50"/>
      <c r="AO3107" s="50"/>
      <c r="AP3107" s="50"/>
      <c r="AQ3107" s="50"/>
      <c r="AR3107" s="50"/>
      <c r="AS3107" s="50"/>
      <c r="AT3107" s="50"/>
      <c r="AU3107" s="50"/>
      <c r="AV3107" s="50"/>
      <c r="AW3107" s="50"/>
      <c r="AX3107" s="50"/>
      <c r="AY3107" s="50"/>
      <c r="AZ3107" s="50"/>
      <c r="BA3107" s="50"/>
      <c r="BB3107" s="50"/>
      <c r="BC3107" s="50"/>
      <c r="BD3107" s="50"/>
      <c r="BE3107" s="50"/>
      <c r="BF3107" s="50"/>
      <c r="BG3107" s="50"/>
    </row>
    <row r="3108" spans="4:59" s="51" customFormat="1" x14ac:dyDescent="0.25">
      <c r="D3108" s="228"/>
      <c r="G3108" s="224"/>
      <c r="H3108" s="225"/>
      <c r="I3108" s="225"/>
      <c r="J3108" s="225"/>
      <c r="K3108" s="225"/>
      <c r="L3108" s="225"/>
      <c r="M3108" s="225"/>
      <c r="N3108" s="225"/>
      <c r="O3108" s="225"/>
      <c r="P3108" s="225"/>
      <c r="Q3108" s="225"/>
      <c r="R3108" s="225"/>
      <c r="S3108" s="225"/>
      <c r="T3108" s="225"/>
      <c r="U3108" s="225"/>
      <c r="V3108" s="225"/>
      <c r="W3108" s="225"/>
      <c r="X3108" s="225"/>
      <c r="Y3108" s="225"/>
      <c r="Z3108" s="225"/>
      <c r="AA3108" s="225"/>
      <c r="AB3108" s="225"/>
      <c r="AC3108" s="225"/>
      <c r="AD3108" s="226"/>
      <c r="AE3108" s="226"/>
      <c r="AF3108" s="227"/>
      <c r="AG3108" s="227"/>
      <c r="AH3108" s="50"/>
      <c r="AI3108" s="50"/>
      <c r="AJ3108" s="50"/>
      <c r="AK3108" s="50"/>
      <c r="AL3108" s="50"/>
      <c r="AM3108" s="50"/>
      <c r="AN3108" s="50"/>
      <c r="AO3108" s="50"/>
      <c r="AP3108" s="50"/>
      <c r="AQ3108" s="50"/>
      <c r="AR3108" s="50"/>
      <c r="AS3108" s="50"/>
      <c r="AT3108" s="50"/>
      <c r="AU3108" s="50"/>
      <c r="AV3108" s="50"/>
      <c r="AW3108" s="50"/>
      <c r="AX3108" s="50"/>
      <c r="AY3108" s="50"/>
      <c r="AZ3108" s="50"/>
      <c r="BA3108" s="50"/>
      <c r="BB3108" s="50"/>
      <c r="BC3108" s="50"/>
      <c r="BD3108" s="50"/>
      <c r="BE3108" s="50"/>
      <c r="BF3108" s="50"/>
      <c r="BG3108" s="50"/>
    </row>
    <row r="3109" spans="4:59" s="51" customFormat="1" x14ac:dyDescent="0.25">
      <c r="D3109" s="228"/>
      <c r="G3109" s="224"/>
      <c r="H3109" s="225"/>
      <c r="I3109" s="225"/>
      <c r="J3109" s="225"/>
      <c r="K3109" s="225"/>
      <c r="L3109" s="225"/>
      <c r="M3109" s="225"/>
      <c r="N3109" s="225"/>
      <c r="O3109" s="225"/>
      <c r="P3109" s="225"/>
      <c r="Q3109" s="225"/>
      <c r="R3109" s="225"/>
      <c r="S3109" s="225"/>
      <c r="T3109" s="225"/>
      <c r="U3109" s="225"/>
      <c r="V3109" s="225"/>
      <c r="W3109" s="225"/>
      <c r="X3109" s="225"/>
      <c r="Y3109" s="225"/>
      <c r="Z3109" s="225"/>
      <c r="AA3109" s="225"/>
      <c r="AB3109" s="225"/>
      <c r="AC3109" s="225"/>
      <c r="AD3109" s="226"/>
      <c r="AE3109" s="226"/>
      <c r="AF3109" s="227"/>
      <c r="AG3109" s="227"/>
      <c r="AH3109" s="50"/>
      <c r="AI3109" s="50"/>
      <c r="AJ3109" s="50"/>
      <c r="AK3109" s="50"/>
      <c r="AL3109" s="50"/>
      <c r="AM3109" s="50"/>
      <c r="AN3109" s="50"/>
      <c r="AO3109" s="50"/>
      <c r="AP3109" s="50"/>
      <c r="AQ3109" s="50"/>
      <c r="AR3109" s="50"/>
      <c r="AS3109" s="50"/>
      <c r="AT3109" s="50"/>
      <c r="AU3109" s="50"/>
      <c r="AV3109" s="50"/>
      <c r="AW3109" s="50"/>
      <c r="AX3109" s="50"/>
      <c r="AY3109" s="50"/>
      <c r="AZ3109" s="50"/>
      <c r="BA3109" s="50"/>
      <c r="BB3109" s="50"/>
      <c r="BC3109" s="50"/>
      <c r="BD3109" s="50"/>
      <c r="BE3109" s="50"/>
      <c r="BF3109" s="50"/>
      <c r="BG3109" s="50"/>
    </row>
    <row r="3110" spans="4:59" s="51" customFormat="1" x14ac:dyDescent="0.25">
      <c r="D3110" s="228"/>
      <c r="G3110" s="224"/>
      <c r="H3110" s="225"/>
      <c r="I3110" s="225"/>
      <c r="J3110" s="225"/>
      <c r="K3110" s="225"/>
      <c r="L3110" s="225"/>
      <c r="M3110" s="225"/>
      <c r="N3110" s="225"/>
      <c r="O3110" s="225"/>
      <c r="P3110" s="225"/>
      <c r="Q3110" s="225"/>
      <c r="R3110" s="225"/>
      <c r="S3110" s="225"/>
      <c r="T3110" s="225"/>
      <c r="U3110" s="225"/>
      <c r="V3110" s="225"/>
      <c r="W3110" s="225"/>
      <c r="X3110" s="225"/>
      <c r="Y3110" s="225"/>
      <c r="Z3110" s="225"/>
      <c r="AA3110" s="225"/>
      <c r="AB3110" s="225"/>
      <c r="AC3110" s="225"/>
      <c r="AD3110" s="226"/>
      <c r="AE3110" s="226"/>
      <c r="AF3110" s="227"/>
      <c r="AG3110" s="227"/>
      <c r="AH3110" s="50"/>
      <c r="AI3110" s="50"/>
      <c r="AJ3110" s="50"/>
      <c r="AK3110" s="50"/>
      <c r="AL3110" s="50"/>
      <c r="AM3110" s="50"/>
      <c r="AN3110" s="50"/>
      <c r="AO3110" s="50"/>
      <c r="AP3110" s="50"/>
      <c r="AQ3110" s="50"/>
      <c r="AR3110" s="50"/>
      <c r="AS3110" s="50"/>
      <c r="AT3110" s="50"/>
      <c r="AU3110" s="50"/>
      <c r="AV3110" s="50"/>
      <c r="AW3110" s="50"/>
      <c r="AX3110" s="50"/>
      <c r="AY3110" s="50"/>
      <c r="AZ3110" s="50"/>
      <c r="BA3110" s="50"/>
      <c r="BB3110" s="50"/>
      <c r="BC3110" s="50"/>
      <c r="BD3110" s="50"/>
      <c r="BE3110" s="50"/>
      <c r="BF3110" s="50"/>
      <c r="BG3110" s="50"/>
    </row>
    <row r="3111" spans="4:59" s="51" customFormat="1" x14ac:dyDescent="0.25">
      <c r="D3111" s="228"/>
      <c r="G3111" s="224"/>
      <c r="H3111" s="225"/>
      <c r="I3111" s="225"/>
      <c r="J3111" s="225"/>
      <c r="K3111" s="225"/>
      <c r="L3111" s="225"/>
      <c r="M3111" s="225"/>
      <c r="N3111" s="225"/>
      <c r="O3111" s="225"/>
      <c r="P3111" s="225"/>
      <c r="Q3111" s="225"/>
      <c r="R3111" s="225"/>
      <c r="S3111" s="225"/>
      <c r="T3111" s="225"/>
      <c r="U3111" s="225"/>
      <c r="V3111" s="225"/>
      <c r="W3111" s="225"/>
      <c r="X3111" s="225"/>
      <c r="Y3111" s="225"/>
      <c r="Z3111" s="225"/>
      <c r="AA3111" s="225"/>
      <c r="AB3111" s="225"/>
      <c r="AC3111" s="225"/>
      <c r="AD3111" s="226"/>
      <c r="AE3111" s="226"/>
      <c r="AF3111" s="227"/>
      <c r="AG3111" s="227"/>
      <c r="AH3111" s="50"/>
      <c r="AI3111" s="50"/>
      <c r="AJ3111" s="50"/>
      <c r="AK3111" s="50"/>
      <c r="AL3111" s="50"/>
      <c r="AM3111" s="50"/>
      <c r="AN3111" s="50"/>
      <c r="AO3111" s="50"/>
      <c r="AP3111" s="50"/>
      <c r="AQ3111" s="50"/>
      <c r="AR3111" s="50"/>
      <c r="AS3111" s="50"/>
      <c r="AT3111" s="50"/>
      <c r="AU3111" s="50"/>
      <c r="AV3111" s="50"/>
      <c r="AW3111" s="50"/>
      <c r="AX3111" s="50"/>
      <c r="AY3111" s="50"/>
      <c r="AZ3111" s="50"/>
      <c r="BA3111" s="50"/>
      <c r="BB3111" s="50"/>
      <c r="BC3111" s="50"/>
      <c r="BD3111" s="50"/>
      <c r="BE3111" s="50"/>
      <c r="BF3111" s="50"/>
      <c r="BG3111" s="50"/>
    </row>
    <row r="3112" spans="4:59" s="51" customFormat="1" x14ac:dyDescent="0.25">
      <c r="D3112" s="228"/>
      <c r="G3112" s="224"/>
      <c r="H3112" s="225"/>
      <c r="I3112" s="225"/>
      <c r="J3112" s="225"/>
      <c r="K3112" s="225"/>
      <c r="L3112" s="225"/>
      <c r="M3112" s="225"/>
      <c r="N3112" s="225"/>
      <c r="O3112" s="225"/>
      <c r="P3112" s="225"/>
      <c r="Q3112" s="225"/>
      <c r="R3112" s="225"/>
      <c r="S3112" s="225"/>
      <c r="T3112" s="225"/>
      <c r="U3112" s="225"/>
      <c r="V3112" s="225"/>
      <c r="W3112" s="225"/>
      <c r="X3112" s="225"/>
      <c r="Y3112" s="225"/>
      <c r="Z3112" s="225"/>
      <c r="AA3112" s="225"/>
      <c r="AB3112" s="225"/>
      <c r="AC3112" s="225"/>
      <c r="AD3112" s="226"/>
      <c r="AE3112" s="226"/>
      <c r="AF3112" s="227"/>
      <c r="AG3112" s="227"/>
      <c r="AH3112" s="50"/>
      <c r="AI3112" s="50"/>
      <c r="AJ3112" s="50"/>
      <c r="AK3112" s="50"/>
      <c r="AL3112" s="50"/>
      <c r="AM3112" s="50"/>
      <c r="AN3112" s="50"/>
      <c r="AO3112" s="50"/>
      <c r="AP3112" s="50"/>
      <c r="AQ3112" s="50"/>
      <c r="AR3112" s="50"/>
      <c r="AS3112" s="50"/>
      <c r="AT3112" s="50"/>
      <c r="AU3112" s="50"/>
      <c r="AV3112" s="50"/>
      <c r="AW3112" s="50"/>
      <c r="AX3112" s="50"/>
      <c r="AY3112" s="50"/>
      <c r="AZ3112" s="50"/>
      <c r="BA3112" s="50"/>
      <c r="BB3112" s="50"/>
      <c r="BC3112" s="50"/>
      <c r="BD3112" s="50"/>
      <c r="BE3112" s="50"/>
      <c r="BF3112" s="50"/>
      <c r="BG3112" s="50"/>
    </row>
    <row r="3113" spans="4:59" s="51" customFormat="1" x14ac:dyDescent="0.25">
      <c r="D3113" s="228"/>
      <c r="G3113" s="224"/>
      <c r="H3113" s="225"/>
      <c r="I3113" s="225"/>
      <c r="J3113" s="225"/>
      <c r="K3113" s="225"/>
      <c r="L3113" s="225"/>
      <c r="M3113" s="225"/>
      <c r="N3113" s="225"/>
      <c r="O3113" s="225"/>
      <c r="P3113" s="225"/>
      <c r="Q3113" s="225"/>
      <c r="R3113" s="225"/>
      <c r="S3113" s="225"/>
      <c r="T3113" s="225"/>
      <c r="U3113" s="225"/>
      <c r="V3113" s="225"/>
      <c r="W3113" s="225"/>
      <c r="X3113" s="225"/>
      <c r="Y3113" s="225"/>
      <c r="Z3113" s="225"/>
      <c r="AA3113" s="225"/>
      <c r="AB3113" s="225"/>
      <c r="AC3113" s="225"/>
      <c r="AD3113" s="226"/>
      <c r="AE3113" s="226"/>
      <c r="AF3113" s="227"/>
      <c r="AG3113" s="227"/>
      <c r="AH3113" s="50"/>
      <c r="AI3113" s="50"/>
      <c r="AJ3113" s="50"/>
      <c r="AK3113" s="50"/>
      <c r="AL3113" s="50"/>
      <c r="AM3113" s="50"/>
      <c r="AN3113" s="50"/>
      <c r="AO3113" s="50"/>
      <c r="AP3113" s="50"/>
      <c r="AQ3113" s="50"/>
      <c r="AR3113" s="50"/>
      <c r="AS3113" s="50"/>
      <c r="AT3113" s="50"/>
      <c r="AU3113" s="50"/>
      <c r="AV3113" s="50"/>
      <c r="AW3113" s="50"/>
      <c r="AX3113" s="50"/>
      <c r="AY3113" s="50"/>
      <c r="AZ3113" s="50"/>
      <c r="BA3113" s="50"/>
      <c r="BB3113" s="50"/>
      <c r="BC3113" s="50"/>
      <c r="BD3113" s="50"/>
      <c r="BE3113" s="50"/>
      <c r="BF3113" s="50"/>
      <c r="BG3113" s="50"/>
    </row>
    <row r="3114" spans="4:59" s="51" customFormat="1" x14ac:dyDescent="0.25">
      <c r="D3114" s="228"/>
      <c r="G3114" s="224"/>
      <c r="H3114" s="225"/>
      <c r="I3114" s="225"/>
      <c r="J3114" s="225"/>
      <c r="K3114" s="225"/>
      <c r="L3114" s="225"/>
      <c r="M3114" s="225"/>
      <c r="N3114" s="225"/>
      <c r="O3114" s="225"/>
      <c r="P3114" s="225"/>
      <c r="Q3114" s="225"/>
      <c r="R3114" s="225"/>
      <c r="S3114" s="225"/>
      <c r="T3114" s="225"/>
      <c r="U3114" s="225"/>
      <c r="V3114" s="225"/>
      <c r="W3114" s="225"/>
      <c r="X3114" s="225"/>
      <c r="Y3114" s="225"/>
      <c r="Z3114" s="225"/>
      <c r="AA3114" s="225"/>
      <c r="AB3114" s="225"/>
      <c r="AC3114" s="225"/>
      <c r="AD3114" s="226"/>
      <c r="AE3114" s="226"/>
      <c r="AF3114" s="227"/>
      <c r="AG3114" s="227"/>
      <c r="AH3114" s="50"/>
      <c r="AI3114" s="50"/>
      <c r="AJ3114" s="50"/>
      <c r="AK3114" s="50"/>
      <c r="AL3114" s="50"/>
      <c r="AM3114" s="50"/>
      <c r="AN3114" s="50"/>
      <c r="AO3114" s="50"/>
      <c r="AP3114" s="50"/>
      <c r="AQ3114" s="50"/>
      <c r="AR3114" s="50"/>
      <c r="AS3114" s="50"/>
      <c r="AT3114" s="50"/>
      <c r="AU3114" s="50"/>
      <c r="AV3114" s="50"/>
      <c r="AW3114" s="50"/>
      <c r="AX3114" s="50"/>
      <c r="AY3114" s="50"/>
      <c r="AZ3114" s="50"/>
      <c r="BA3114" s="50"/>
      <c r="BB3114" s="50"/>
      <c r="BC3114" s="50"/>
      <c r="BD3114" s="50"/>
      <c r="BE3114" s="50"/>
      <c r="BF3114" s="50"/>
      <c r="BG3114" s="50"/>
    </row>
    <row r="3115" spans="4:59" s="51" customFormat="1" x14ac:dyDescent="0.25">
      <c r="D3115" s="228"/>
      <c r="G3115" s="224"/>
      <c r="H3115" s="225"/>
      <c r="I3115" s="225"/>
      <c r="J3115" s="225"/>
      <c r="K3115" s="225"/>
      <c r="L3115" s="225"/>
      <c r="M3115" s="225"/>
      <c r="N3115" s="225"/>
      <c r="O3115" s="225"/>
      <c r="P3115" s="225"/>
      <c r="Q3115" s="225"/>
      <c r="R3115" s="225"/>
      <c r="S3115" s="225"/>
      <c r="T3115" s="225"/>
      <c r="U3115" s="225"/>
      <c r="V3115" s="225"/>
      <c r="W3115" s="225"/>
      <c r="X3115" s="225"/>
      <c r="Y3115" s="225"/>
      <c r="Z3115" s="225"/>
      <c r="AA3115" s="225"/>
      <c r="AB3115" s="225"/>
      <c r="AC3115" s="225"/>
      <c r="AD3115" s="226"/>
      <c r="AE3115" s="226"/>
      <c r="AF3115" s="227"/>
      <c r="AG3115" s="227"/>
      <c r="AH3115" s="50"/>
      <c r="AI3115" s="50"/>
      <c r="AJ3115" s="50"/>
      <c r="AK3115" s="50"/>
      <c r="AL3115" s="50"/>
      <c r="AM3115" s="50"/>
      <c r="AN3115" s="50"/>
      <c r="AO3115" s="50"/>
      <c r="AP3115" s="50"/>
      <c r="AQ3115" s="50"/>
      <c r="AR3115" s="50"/>
      <c r="AS3115" s="50"/>
      <c r="AT3115" s="50"/>
      <c r="AU3115" s="50"/>
      <c r="AV3115" s="50"/>
      <c r="AW3115" s="50"/>
      <c r="AX3115" s="50"/>
      <c r="AY3115" s="50"/>
      <c r="AZ3115" s="50"/>
      <c r="BA3115" s="50"/>
      <c r="BB3115" s="50"/>
      <c r="BC3115" s="50"/>
      <c r="BD3115" s="50"/>
      <c r="BE3115" s="50"/>
      <c r="BF3115" s="50"/>
      <c r="BG3115" s="50"/>
    </row>
    <row r="3116" spans="4:59" s="51" customFormat="1" x14ac:dyDescent="0.25">
      <c r="D3116" s="228"/>
      <c r="G3116" s="224"/>
      <c r="H3116" s="225"/>
      <c r="I3116" s="225"/>
      <c r="J3116" s="225"/>
      <c r="K3116" s="225"/>
      <c r="L3116" s="225"/>
      <c r="M3116" s="225"/>
      <c r="N3116" s="225"/>
      <c r="O3116" s="225"/>
      <c r="P3116" s="225"/>
      <c r="Q3116" s="225"/>
      <c r="R3116" s="225"/>
      <c r="S3116" s="225"/>
      <c r="T3116" s="225"/>
      <c r="U3116" s="225"/>
      <c r="V3116" s="225"/>
      <c r="W3116" s="225"/>
      <c r="X3116" s="225"/>
      <c r="Y3116" s="225"/>
      <c r="Z3116" s="225"/>
      <c r="AA3116" s="225"/>
      <c r="AB3116" s="225"/>
      <c r="AC3116" s="225"/>
      <c r="AD3116" s="226"/>
      <c r="AE3116" s="226"/>
      <c r="AF3116" s="227"/>
      <c r="AG3116" s="227"/>
      <c r="AH3116" s="50"/>
      <c r="AI3116" s="50"/>
      <c r="AJ3116" s="50"/>
      <c r="AK3116" s="50"/>
      <c r="AL3116" s="50"/>
      <c r="AM3116" s="50"/>
      <c r="AN3116" s="50"/>
      <c r="AO3116" s="50"/>
      <c r="AP3116" s="50"/>
      <c r="AQ3116" s="50"/>
      <c r="AR3116" s="50"/>
      <c r="AS3116" s="50"/>
      <c r="AT3116" s="50"/>
      <c r="AU3116" s="50"/>
      <c r="AV3116" s="50"/>
      <c r="AW3116" s="50"/>
      <c r="AX3116" s="50"/>
      <c r="AY3116" s="50"/>
      <c r="AZ3116" s="50"/>
      <c r="BA3116" s="50"/>
      <c r="BB3116" s="50"/>
      <c r="BC3116" s="50"/>
      <c r="BD3116" s="50"/>
      <c r="BE3116" s="50"/>
      <c r="BF3116" s="50"/>
      <c r="BG3116" s="50"/>
    </row>
    <row r="3117" spans="4:59" s="51" customFormat="1" x14ac:dyDescent="0.25">
      <c r="D3117" s="228"/>
      <c r="G3117" s="224"/>
      <c r="H3117" s="225"/>
      <c r="I3117" s="225"/>
      <c r="J3117" s="225"/>
      <c r="K3117" s="225"/>
      <c r="L3117" s="225"/>
      <c r="M3117" s="225"/>
      <c r="N3117" s="225"/>
      <c r="O3117" s="225"/>
      <c r="P3117" s="225"/>
      <c r="Q3117" s="225"/>
      <c r="R3117" s="225"/>
      <c r="S3117" s="225"/>
      <c r="T3117" s="225"/>
      <c r="U3117" s="225"/>
      <c r="V3117" s="225"/>
      <c r="W3117" s="225"/>
      <c r="X3117" s="225"/>
      <c r="Y3117" s="225"/>
      <c r="Z3117" s="225"/>
      <c r="AA3117" s="225"/>
      <c r="AB3117" s="225"/>
      <c r="AC3117" s="225"/>
      <c r="AD3117" s="226"/>
      <c r="AE3117" s="226"/>
      <c r="AF3117" s="227"/>
      <c r="AG3117" s="227"/>
      <c r="AH3117" s="50"/>
      <c r="AI3117" s="50"/>
      <c r="AJ3117" s="50"/>
      <c r="AK3117" s="50"/>
      <c r="AL3117" s="50"/>
      <c r="AM3117" s="50"/>
      <c r="AN3117" s="50"/>
      <c r="AO3117" s="50"/>
      <c r="AP3117" s="50"/>
      <c r="AQ3117" s="50"/>
      <c r="AR3117" s="50"/>
      <c r="AS3117" s="50"/>
      <c r="AT3117" s="50"/>
      <c r="AU3117" s="50"/>
      <c r="AV3117" s="50"/>
      <c r="AW3117" s="50"/>
      <c r="AX3117" s="50"/>
      <c r="AY3117" s="50"/>
      <c r="AZ3117" s="50"/>
      <c r="BA3117" s="50"/>
      <c r="BB3117" s="50"/>
      <c r="BC3117" s="50"/>
      <c r="BD3117" s="50"/>
      <c r="BE3117" s="50"/>
      <c r="BF3117" s="50"/>
      <c r="BG3117" s="50"/>
    </row>
    <row r="3118" spans="4:59" s="51" customFormat="1" x14ac:dyDescent="0.25">
      <c r="D3118" s="228"/>
      <c r="G3118" s="224"/>
      <c r="H3118" s="225"/>
      <c r="I3118" s="225"/>
      <c r="J3118" s="225"/>
      <c r="K3118" s="225"/>
      <c r="L3118" s="225"/>
      <c r="M3118" s="225"/>
      <c r="N3118" s="225"/>
      <c r="O3118" s="225"/>
      <c r="P3118" s="225"/>
      <c r="Q3118" s="225"/>
      <c r="R3118" s="225"/>
      <c r="S3118" s="225"/>
      <c r="T3118" s="225"/>
      <c r="U3118" s="225"/>
      <c r="V3118" s="225"/>
      <c r="W3118" s="225"/>
      <c r="X3118" s="225"/>
      <c r="Y3118" s="225"/>
      <c r="Z3118" s="225"/>
      <c r="AA3118" s="225"/>
      <c r="AB3118" s="225"/>
      <c r="AC3118" s="225"/>
      <c r="AD3118" s="226"/>
      <c r="AE3118" s="226"/>
      <c r="AF3118" s="227"/>
      <c r="AG3118" s="227"/>
      <c r="AH3118" s="50"/>
      <c r="AI3118" s="50"/>
      <c r="AJ3118" s="50"/>
      <c r="AK3118" s="50"/>
      <c r="AL3118" s="50"/>
      <c r="AM3118" s="50"/>
      <c r="AN3118" s="50"/>
      <c r="AO3118" s="50"/>
      <c r="AP3118" s="50"/>
      <c r="AQ3118" s="50"/>
      <c r="AR3118" s="50"/>
      <c r="AS3118" s="50"/>
      <c r="AT3118" s="50"/>
      <c r="AU3118" s="50"/>
      <c r="AV3118" s="50"/>
      <c r="AW3118" s="50"/>
      <c r="AX3118" s="50"/>
      <c r="AY3118" s="50"/>
      <c r="AZ3118" s="50"/>
      <c r="BA3118" s="50"/>
      <c r="BB3118" s="50"/>
      <c r="BC3118" s="50"/>
      <c r="BD3118" s="50"/>
      <c r="BE3118" s="50"/>
      <c r="BF3118" s="50"/>
      <c r="BG3118" s="50"/>
    </row>
    <row r="3119" spans="4:59" s="51" customFormat="1" x14ac:dyDescent="0.25">
      <c r="D3119" s="228"/>
      <c r="G3119" s="224"/>
      <c r="H3119" s="225"/>
      <c r="I3119" s="225"/>
      <c r="J3119" s="225"/>
      <c r="K3119" s="225"/>
      <c r="L3119" s="225"/>
      <c r="M3119" s="225"/>
      <c r="N3119" s="225"/>
      <c r="O3119" s="225"/>
      <c r="P3119" s="225"/>
      <c r="Q3119" s="225"/>
      <c r="R3119" s="225"/>
      <c r="S3119" s="225"/>
      <c r="T3119" s="225"/>
      <c r="U3119" s="225"/>
      <c r="V3119" s="225"/>
      <c r="W3119" s="225"/>
      <c r="X3119" s="225"/>
      <c r="Y3119" s="225"/>
      <c r="Z3119" s="225"/>
      <c r="AA3119" s="225"/>
      <c r="AB3119" s="225"/>
      <c r="AC3119" s="225"/>
      <c r="AD3119" s="226"/>
      <c r="AE3119" s="226"/>
      <c r="AF3119" s="227"/>
      <c r="AG3119" s="227"/>
      <c r="AH3119" s="50"/>
      <c r="AI3119" s="50"/>
      <c r="AJ3119" s="50"/>
      <c r="AK3119" s="50"/>
      <c r="AL3119" s="50"/>
      <c r="AM3119" s="50"/>
      <c r="AN3119" s="50"/>
      <c r="AO3119" s="50"/>
      <c r="AP3119" s="50"/>
      <c r="AQ3119" s="50"/>
      <c r="AR3119" s="50"/>
      <c r="AS3119" s="50"/>
      <c r="AT3119" s="50"/>
      <c r="AU3119" s="50"/>
      <c r="AV3119" s="50"/>
      <c r="AW3119" s="50"/>
      <c r="AX3119" s="50"/>
      <c r="AY3119" s="50"/>
      <c r="AZ3119" s="50"/>
      <c r="BA3119" s="50"/>
      <c r="BB3119" s="50"/>
      <c r="BC3119" s="50"/>
      <c r="BD3119" s="50"/>
      <c r="BE3119" s="50"/>
      <c r="BF3119" s="50"/>
      <c r="BG3119" s="50"/>
    </row>
    <row r="3120" spans="4:59" s="51" customFormat="1" x14ac:dyDescent="0.25">
      <c r="D3120" s="228"/>
      <c r="G3120" s="224"/>
      <c r="H3120" s="225"/>
      <c r="I3120" s="225"/>
      <c r="J3120" s="225"/>
      <c r="K3120" s="225"/>
      <c r="L3120" s="225"/>
      <c r="M3120" s="225"/>
      <c r="N3120" s="225"/>
      <c r="O3120" s="225"/>
      <c r="P3120" s="225"/>
      <c r="Q3120" s="225"/>
      <c r="R3120" s="225"/>
      <c r="S3120" s="225"/>
      <c r="T3120" s="225"/>
      <c r="U3120" s="225"/>
      <c r="V3120" s="225"/>
      <c r="W3120" s="225"/>
      <c r="X3120" s="225"/>
      <c r="Y3120" s="225"/>
      <c r="Z3120" s="225"/>
      <c r="AA3120" s="225"/>
      <c r="AB3120" s="225"/>
      <c r="AC3120" s="225"/>
      <c r="AD3120" s="226"/>
      <c r="AE3120" s="226"/>
      <c r="AF3120" s="227"/>
      <c r="AG3120" s="227"/>
      <c r="AH3120" s="50"/>
      <c r="AI3120" s="50"/>
      <c r="AJ3120" s="50"/>
      <c r="AK3120" s="50"/>
      <c r="AL3120" s="50"/>
      <c r="AM3120" s="50"/>
      <c r="AN3120" s="50"/>
      <c r="AO3120" s="50"/>
      <c r="AP3120" s="50"/>
      <c r="AQ3120" s="50"/>
      <c r="AR3120" s="50"/>
      <c r="AS3120" s="50"/>
      <c r="AT3120" s="50"/>
      <c r="AU3120" s="50"/>
      <c r="AV3120" s="50"/>
      <c r="AW3120" s="50"/>
      <c r="AX3120" s="50"/>
      <c r="AY3120" s="50"/>
      <c r="AZ3120" s="50"/>
      <c r="BA3120" s="50"/>
      <c r="BB3120" s="50"/>
      <c r="BC3120" s="50"/>
      <c r="BD3120" s="50"/>
      <c r="BE3120" s="50"/>
      <c r="BF3120" s="50"/>
      <c r="BG3120" s="50"/>
    </row>
    <row r="3121" spans="4:59" s="51" customFormat="1" x14ac:dyDescent="0.25">
      <c r="D3121" s="228"/>
      <c r="G3121" s="224"/>
      <c r="H3121" s="225"/>
      <c r="I3121" s="225"/>
      <c r="J3121" s="225"/>
      <c r="K3121" s="225"/>
      <c r="L3121" s="225"/>
      <c r="M3121" s="225"/>
      <c r="N3121" s="225"/>
      <c r="O3121" s="225"/>
      <c r="P3121" s="225"/>
      <c r="Q3121" s="225"/>
      <c r="R3121" s="225"/>
      <c r="S3121" s="225"/>
      <c r="T3121" s="225"/>
      <c r="U3121" s="225"/>
      <c r="V3121" s="225"/>
      <c r="W3121" s="225"/>
      <c r="X3121" s="225"/>
      <c r="Y3121" s="225"/>
      <c r="Z3121" s="225"/>
      <c r="AA3121" s="225"/>
      <c r="AB3121" s="225"/>
      <c r="AC3121" s="225"/>
      <c r="AD3121" s="226"/>
      <c r="AE3121" s="226"/>
      <c r="AF3121" s="227"/>
      <c r="AG3121" s="227"/>
      <c r="AH3121" s="50"/>
      <c r="AI3121" s="50"/>
      <c r="AJ3121" s="50"/>
      <c r="AK3121" s="50"/>
      <c r="AL3121" s="50"/>
      <c r="AM3121" s="50"/>
      <c r="AN3121" s="50"/>
      <c r="AO3121" s="50"/>
      <c r="AP3121" s="50"/>
      <c r="AQ3121" s="50"/>
      <c r="AR3121" s="50"/>
      <c r="AS3121" s="50"/>
      <c r="AT3121" s="50"/>
      <c r="AU3121" s="50"/>
      <c r="AV3121" s="50"/>
      <c r="AW3121" s="50"/>
      <c r="AX3121" s="50"/>
      <c r="AY3121" s="50"/>
      <c r="AZ3121" s="50"/>
      <c r="BA3121" s="50"/>
      <c r="BB3121" s="50"/>
      <c r="BC3121" s="50"/>
      <c r="BD3121" s="50"/>
      <c r="BE3121" s="50"/>
      <c r="BF3121" s="50"/>
      <c r="BG3121" s="50"/>
    </row>
    <row r="3122" spans="4:59" s="51" customFormat="1" x14ac:dyDescent="0.25">
      <c r="D3122" s="228"/>
      <c r="G3122" s="224"/>
      <c r="H3122" s="225"/>
      <c r="I3122" s="225"/>
      <c r="J3122" s="225"/>
      <c r="K3122" s="225"/>
      <c r="L3122" s="225"/>
      <c r="M3122" s="225"/>
      <c r="N3122" s="225"/>
      <c r="O3122" s="225"/>
      <c r="P3122" s="225"/>
      <c r="Q3122" s="225"/>
      <c r="R3122" s="225"/>
      <c r="S3122" s="225"/>
      <c r="T3122" s="225"/>
      <c r="U3122" s="225"/>
      <c r="V3122" s="225"/>
      <c r="W3122" s="225"/>
      <c r="X3122" s="225"/>
      <c r="Y3122" s="225"/>
      <c r="Z3122" s="225"/>
      <c r="AA3122" s="225"/>
      <c r="AB3122" s="225"/>
      <c r="AC3122" s="225"/>
      <c r="AD3122" s="226"/>
      <c r="AE3122" s="226"/>
      <c r="AF3122" s="227"/>
      <c r="AG3122" s="227"/>
      <c r="AH3122" s="50"/>
      <c r="AI3122" s="50"/>
      <c r="AJ3122" s="50"/>
      <c r="AK3122" s="50"/>
      <c r="AL3122" s="50"/>
      <c r="AM3122" s="50"/>
      <c r="AN3122" s="50"/>
      <c r="AO3122" s="50"/>
      <c r="AP3122" s="50"/>
      <c r="AQ3122" s="50"/>
      <c r="AR3122" s="50"/>
      <c r="AS3122" s="50"/>
      <c r="AT3122" s="50"/>
      <c r="AU3122" s="50"/>
      <c r="AV3122" s="50"/>
      <c r="AW3122" s="50"/>
      <c r="AX3122" s="50"/>
      <c r="AY3122" s="50"/>
      <c r="AZ3122" s="50"/>
      <c r="BA3122" s="50"/>
      <c r="BB3122" s="50"/>
      <c r="BC3122" s="50"/>
      <c r="BD3122" s="50"/>
      <c r="BE3122" s="50"/>
      <c r="BF3122" s="50"/>
      <c r="BG3122" s="50"/>
    </row>
    <row r="3123" spans="4:59" s="51" customFormat="1" x14ac:dyDescent="0.25">
      <c r="D3123" s="228"/>
      <c r="G3123" s="224"/>
      <c r="H3123" s="225"/>
      <c r="I3123" s="225"/>
      <c r="J3123" s="225"/>
      <c r="K3123" s="225"/>
      <c r="L3123" s="225"/>
      <c r="M3123" s="225"/>
      <c r="N3123" s="225"/>
      <c r="O3123" s="225"/>
      <c r="P3123" s="225"/>
      <c r="Q3123" s="225"/>
      <c r="R3123" s="225"/>
      <c r="S3123" s="225"/>
      <c r="T3123" s="225"/>
      <c r="U3123" s="225"/>
      <c r="V3123" s="225"/>
      <c r="W3123" s="225"/>
      <c r="X3123" s="225"/>
      <c r="Y3123" s="225"/>
      <c r="Z3123" s="225"/>
      <c r="AA3123" s="225"/>
      <c r="AB3123" s="225"/>
      <c r="AC3123" s="225"/>
      <c r="AD3123" s="226"/>
      <c r="AE3123" s="226"/>
      <c r="AF3123" s="227"/>
      <c r="AG3123" s="227"/>
      <c r="AH3123" s="50"/>
      <c r="AI3123" s="50"/>
      <c r="AJ3123" s="50"/>
      <c r="AK3123" s="50"/>
      <c r="AL3123" s="50"/>
      <c r="AM3123" s="50"/>
      <c r="AN3123" s="50"/>
      <c r="AO3123" s="50"/>
      <c r="AP3123" s="50"/>
      <c r="AQ3123" s="50"/>
      <c r="AR3123" s="50"/>
      <c r="AS3123" s="50"/>
      <c r="AT3123" s="50"/>
      <c r="AU3123" s="50"/>
      <c r="AV3123" s="50"/>
      <c r="AW3123" s="50"/>
      <c r="AX3123" s="50"/>
      <c r="AY3123" s="50"/>
      <c r="AZ3123" s="50"/>
      <c r="BA3123" s="50"/>
      <c r="BB3123" s="50"/>
      <c r="BC3123" s="50"/>
      <c r="BD3123" s="50"/>
      <c r="BE3123" s="50"/>
      <c r="BF3123" s="50"/>
      <c r="BG3123" s="50"/>
    </row>
    <row r="3124" spans="4:59" s="51" customFormat="1" x14ac:dyDescent="0.25">
      <c r="D3124" s="228"/>
      <c r="G3124" s="224"/>
      <c r="H3124" s="225"/>
      <c r="I3124" s="225"/>
      <c r="J3124" s="225"/>
      <c r="K3124" s="225"/>
      <c r="L3124" s="225"/>
      <c r="M3124" s="225"/>
      <c r="N3124" s="225"/>
      <c r="O3124" s="225"/>
      <c r="P3124" s="225"/>
      <c r="Q3124" s="225"/>
      <c r="R3124" s="225"/>
      <c r="S3124" s="225"/>
      <c r="T3124" s="225"/>
      <c r="U3124" s="225"/>
      <c r="V3124" s="225"/>
      <c r="W3124" s="225"/>
      <c r="X3124" s="225"/>
      <c r="Y3124" s="225"/>
      <c r="Z3124" s="225"/>
      <c r="AA3124" s="225"/>
      <c r="AB3124" s="225"/>
      <c r="AC3124" s="225"/>
      <c r="AD3124" s="226"/>
      <c r="AE3124" s="226"/>
      <c r="AF3124" s="227"/>
      <c r="AG3124" s="227"/>
      <c r="AH3124" s="50"/>
      <c r="AI3124" s="50"/>
      <c r="AJ3124" s="50"/>
      <c r="AK3124" s="50"/>
      <c r="AL3124" s="50"/>
      <c r="AM3124" s="50"/>
      <c r="AN3124" s="50"/>
      <c r="AO3124" s="50"/>
      <c r="AP3124" s="50"/>
      <c r="AQ3124" s="50"/>
      <c r="AR3124" s="50"/>
      <c r="AS3124" s="50"/>
      <c r="AT3124" s="50"/>
      <c r="AU3124" s="50"/>
      <c r="AV3124" s="50"/>
      <c r="AW3124" s="50"/>
      <c r="AX3124" s="50"/>
      <c r="AY3124" s="50"/>
      <c r="AZ3124" s="50"/>
      <c r="BA3124" s="50"/>
      <c r="BB3124" s="50"/>
      <c r="BC3124" s="50"/>
      <c r="BD3124" s="50"/>
      <c r="BE3124" s="50"/>
      <c r="BF3124" s="50"/>
      <c r="BG3124" s="50"/>
    </row>
    <row r="3125" spans="4:59" s="51" customFormat="1" x14ac:dyDescent="0.25">
      <c r="D3125" s="228"/>
      <c r="G3125" s="224"/>
      <c r="H3125" s="225"/>
      <c r="I3125" s="225"/>
      <c r="J3125" s="225"/>
      <c r="K3125" s="225"/>
      <c r="L3125" s="225"/>
      <c r="M3125" s="225"/>
      <c r="N3125" s="225"/>
      <c r="O3125" s="225"/>
      <c r="P3125" s="225"/>
      <c r="Q3125" s="225"/>
      <c r="R3125" s="225"/>
      <c r="S3125" s="225"/>
      <c r="T3125" s="225"/>
      <c r="U3125" s="225"/>
      <c r="V3125" s="225"/>
      <c r="W3125" s="225"/>
      <c r="X3125" s="225"/>
      <c r="Y3125" s="225"/>
      <c r="Z3125" s="225"/>
      <c r="AA3125" s="225"/>
      <c r="AB3125" s="225"/>
      <c r="AC3125" s="225"/>
      <c r="AD3125" s="226"/>
      <c r="AE3125" s="226"/>
      <c r="AF3125" s="227"/>
      <c r="AG3125" s="227"/>
      <c r="AH3125" s="50"/>
      <c r="AI3125" s="50"/>
      <c r="AJ3125" s="50"/>
      <c r="AK3125" s="50"/>
      <c r="AL3125" s="50"/>
      <c r="AM3125" s="50"/>
      <c r="AN3125" s="50"/>
      <c r="AO3125" s="50"/>
      <c r="AP3125" s="50"/>
      <c r="AQ3125" s="50"/>
      <c r="AR3125" s="50"/>
      <c r="AS3125" s="50"/>
      <c r="AT3125" s="50"/>
      <c r="AU3125" s="50"/>
      <c r="AV3125" s="50"/>
      <c r="AW3125" s="50"/>
      <c r="AX3125" s="50"/>
      <c r="AY3125" s="50"/>
      <c r="AZ3125" s="50"/>
      <c r="BA3125" s="50"/>
      <c r="BB3125" s="50"/>
      <c r="BC3125" s="50"/>
      <c r="BD3125" s="50"/>
      <c r="BE3125" s="50"/>
      <c r="BF3125" s="50"/>
      <c r="BG3125" s="50"/>
    </row>
    <row r="3126" spans="4:59" s="51" customFormat="1" x14ac:dyDescent="0.25">
      <c r="D3126" s="228"/>
      <c r="G3126" s="224"/>
      <c r="H3126" s="225"/>
      <c r="I3126" s="225"/>
      <c r="J3126" s="225"/>
      <c r="K3126" s="225"/>
      <c r="L3126" s="225"/>
      <c r="M3126" s="225"/>
      <c r="N3126" s="225"/>
      <c r="O3126" s="225"/>
      <c r="P3126" s="225"/>
      <c r="Q3126" s="225"/>
      <c r="R3126" s="225"/>
      <c r="S3126" s="225"/>
      <c r="T3126" s="225"/>
      <c r="U3126" s="225"/>
      <c r="V3126" s="225"/>
      <c r="W3126" s="225"/>
      <c r="X3126" s="225"/>
      <c r="Y3126" s="225"/>
      <c r="Z3126" s="225"/>
      <c r="AA3126" s="225"/>
      <c r="AB3126" s="225"/>
      <c r="AC3126" s="225"/>
      <c r="AD3126" s="226"/>
      <c r="AE3126" s="226"/>
      <c r="AF3126" s="227"/>
      <c r="AG3126" s="227"/>
      <c r="AH3126" s="50"/>
      <c r="AI3126" s="50"/>
      <c r="AJ3126" s="50"/>
      <c r="AK3126" s="50"/>
      <c r="AL3126" s="50"/>
      <c r="AM3126" s="50"/>
      <c r="AN3126" s="50"/>
      <c r="AO3126" s="50"/>
      <c r="AP3126" s="50"/>
      <c r="AQ3126" s="50"/>
      <c r="AR3126" s="50"/>
      <c r="AS3126" s="50"/>
      <c r="AT3126" s="50"/>
      <c r="AU3126" s="50"/>
      <c r="AV3126" s="50"/>
      <c r="AW3126" s="50"/>
      <c r="AX3126" s="50"/>
      <c r="AY3126" s="50"/>
      <c r="AZ3126" s="50"/>
      <c r="BA3126" s="50"/>
      <c r="BB3126" s="50"/>
      <c r="BC3126" s="50"/>
      <c r="BD3126" s="50"/>
      <c r="BE3126" s="50"/>
      <c r="BF3126" s="50"/>
      <c r="BG3126" s="50"/>
    </row>
    <row r="3127" spans="4:59" s="51" customFormat="1" x14ac:dyDescent="0.25">
      <c r="D3127" s="228"/>
      <c r="G3127" s="224"/>
      <c r="H3127" s="225"/>
      <c r="I3127" s="225"/>
      <c r="J3127" s="225"/>
      <c r="K3127" s="225"/>
      <c r="L3127" s="225"/>
      <c r="M3127" s="225"/>
      <c r="N3127" s="225"/>
      <c r="O3127" s="225"/>
      <c r="P3127" s="225"/>
      <c r="Q3127" s="225"/>
      <c r="R3127" s="225"/>
      <c r="S3127" s="225"/>
      <c r="T3127" s="225"/>
      <c r="U3127" s="225"/>
      <c r="V3127" s="225"/>
      <c r="W3127" s="225"/>
      <c r="X3127" s="225"/>
      <c r="Y3127" s="225"/>
      <c r="Z3127" s="225"/>
      <c r="AA3127" s="225"/>
      <c r="AB3127" s="225"/>
      <c r="AC3127" s="225"/>
      <c r="AD3127" s="226"/>
      <c r="AE3127" s="226"/>
      <c r="AF3127" s="227"/>
      <c r="AG3127" s="227"/>
      <c r="AH3127" s="50"/>
      <c r="AI3127" s="50"/>
      <c r="AJ3127" s="50"/>
      <c r="AK3127" s="50"/>
      <c r="AL3127" s="50"/>
      <c r="AM3127" s="50"/>
      <c r="AN3127" s="50"/>
      <c r="AO3127" s="50"/>
      <c r="AP3127" s="50"/>
      <c r="AQ3127" s="50"/>
      <c r="AR3127" s="50"/>
      <c r="AS3127" s="50"/>
      <c r="AT3127" s="50"/>
      <c r="AU3127" s="50"/>
      <c r="AV3127" s="50"/>
      <c r="AW3127" s="50"/>
      <c r="AX3127" s="50"/>
      <c r="AY3127" s="50"/>
      <c r="AZ3127" s="50"/>
      <c r="BA3127" s="50"/>
      <c r="BB3127" s="50"/>
      <c r="BC3127" s="50"/>
      <c r="BD3127" s="50"/>
      <c r="BE3127" s="50"/>
      <c r="BF3127" s="50"/>
      <c r="BG3127" s="50"/>
    </row>
    <row r="3128" spans="4:59" s="51" customFormat="1" x14ac:dyDescent="0.25">
      <c r="D3128" s="228"/>
      <c r="G3128" s="224"/>
      <c r="H3128" s="225"/>
      <c r="I3128" s="225"/>
      <c r="J3128" s="225"/>
      <c r="K3128" s="225"/>
      <c r="L3128" s="225"/>
      <c r="M3128" s="225"/>
      <c r="N3128" s="225"/>
      <c r="O3128" s="225"/>
      <c r="P3128" s="225"/>
      <c r="Q3128" s="225"/>
      <c r="R3128" s="225"/>
      <c r="S3128" s="225"/>
      <c r="T3128" s="225"/>
      <c r="U3128" s="225"/>
      <c r="V3128" s="225"/>
      <c r="W3128" s="225"/>
      <c r="X3128" s="225"/>
      <c r="Y3128" s="225"/>
      <c r="Z3128" s="225"/>
      <c r="AA3128" s="225"/>
      <c r="AB3128" s="225"/>
      <c r="AC3128" s="225"/>
      <c r="AD3128" s="226"/>
      <c r="AE3128" s="226"/>
      <c r="AF3128" s="227"/>
      <c r="AG3128" s="227"/>
      <c r="AH3128" s="50"/>
      <c r="AI3128" s="50"/>
      <c r="AJ3128" s="50"/>
      <c r="AK3128" s="50"/>
      <c r="AL3128" s="50"/>
      <c r="AM3128" s="50"/>
      <c r="AN3128" s="50"/>
      <c r="AO3128" s="50"/>
      <c r="AP3128" s="50"/>
      <c r="AQ3128" s="50"/>
      <c r="AR3128" s="50"/>
      <c r="AS3128" s="50"/>
      <c r="AT3128" s="50"/>
      <c r="AU3128" s="50"/>
      <c r="AV3128" s="50"/>
      <c r="AW3128" s="50"/>
      <c r="AX3128" s="50"/>
      <c r="AY3128" s="50"/>
      <c r="AZ3128" s="50"/>
      <c r="BA3128" s="50"/>
      <c r="BB3128" s="50"/>
      <c r="BC3128" s="50"/>
      <c r="BD3128" s="50"/>
      <c r="BE3128" s="50"/>
      <c r="BF3128" s="50"/>
      <c r="BG3128" s="50"/>
    </row>
    <row r="3129" spans="4:59" s="51" customFormat="1" x14ac:dyDescent="0.25">
      <c r="D3129" s="228"/>
      <c r="G3129" s="224"/>
      <c r="H3129" s="225"/>
      <c r="I3129" s="225"/>
      <c r="J3129" s="225"/>
      <c r="K3129" s="225"/>
      <c r="L3129" s="225"/>
      <c r="M3129" s="225"/>
      <c r="N3129" s="225"/>
      <c r="O3129" s="225"/>
      <c r="P3129" s="225"/>
      <c r="Q3129" s="225"/>
      <c r="R3129" s="225"/>
      <c r="S3129" s="225"/>
      <c r="T3129" s="225"/>
      <c r="U3129" s="225"/>
      <c r="V3129" s="225"/>
      <c r="W3129" s="225"/>
      <c r="X3129" s="225"/>
      <c r="Y3129" s="225"/>
      <c r="Z3129" s="225"/>
      <c r="AA3129" s="225"/>
      <c r="AB3129" s="225"/>
      <c r="AC3129" s="225"/>
      <c r="AD3129" s="226"/>
      <c r="AE3129" s="226"/>
      <c r="AF3129" s="227"/>
      <c r="AG3129" s="227"/>
      <c r="AH3129" s="50"/>
      <c r="AI3129" s="50"/>
      <c r="AJ3129" s="50"/>
      <c r="AK3129" s="50"/>
      <c r="AL3129" s="50"/>
      <c r="AM3129" s="50"/>
      <c r="AN3129" s="50"/>
      <c r="AO3129" s="50"/>
      <c r="AP3129" s="50"/>
      <c r="AQ3129" s="50"/>
      <c r="AR3129" s="50"/>
      <c r="AS3129" s="50"/>
      <c r="AT3129" s="50"/>
      <c r="AU3129" s="50"/>
      <c r="AV3129" s="50"/>
      <c r="AW3129" s="50"/>
      <c r="AX3129" s="50"/>
      <c r="AY3129" s="50"/>
      <c r="AZ3129" s="50"/>
      <c r="BA3129" s="50"/>
      <c r="BB3129" s="50"/>
      <c r="BC3129" s="50"/>
      <c r="BD3129" s="50"/>
      <c r="BE3129" s="50"/>
      <c r="BF3129" s="50"/>
      <c r="BG3129" s="50"/>
    </row>
    <row r="3130" spans="4:59" s="51" customFormat="1" x14ac:dyDescent="0.25">
      <c r="D3130" s="228"/>
      <c r="G3130" s="224"/>
      <c r="H3130" s="225"/>
      <c r="I3130" s="225"/>
      <c r="J3130" s="225"/>
      <c r="K3130" s="225"/>
      <c r="L3130" s="225"/>
      <c r="M3130" s="225"/>
      <c r="N3130" s="225"/>
      <c r="O3130" s="225"/>
      <c r="P3130" s="225"/>
      <c r="Q3130" s="225"/>
      <c r="R3130" s="225"/>
      <c r="S3130" s="225"/>
      <c r="T3130" s="225"/>
      <c r="U3130" s="225"/>
      <c r="V3130" s="225"/>
      <c r="W3130" s="225"/>
      <c r="X3130" s="225"/>
      <c r="Y3130" s="225"/>
      <c r="Z3130" s="225"/>
      <c r="AA3130" s="225"/>
      <c r="AB3130" s="225"/>
      <c r="AC3130" s="225"/>
      <c r="AD3130" s="226"/>
      <c r="AE3130" s="226"/>
      <c r="AF3130" s="227"/>
      <c r="AG3130" s="227"/>
      <c r="AH3130" s="50"/>
      <c r="AI3130" s="50"/>
      <c r="AJ3130" s="50"/>
      <c r="AK3130" s="50"/>
      <c r="AL3130" s="50"/>
      <c r="AM3130" s="50"/>
      <c r="AN3130" s="50"/>
      <c r="AO3130" s="50"/>
      <c r="AP3130" s="50"/>
      <c r="AQ3130" s="50"/>
      <c r="AR3130" s="50"/>
      <c r="AS3130" s="50"/>
      <c r="AT3130" s="50"/>
      <c r="AU3130" s="50"/>
      <c r="AV3130" s="50"/>
      <c r="AW3130" s="50"/>
      <c r="AX3130" s="50"/>
      <c r="AY3130" s="50"/>
      <c r="AZ3130" s="50"/>
      <c r="BA3130" s="50"/>
      <c r="BB3130" s="50"/>
      <c r="BC3130" s="50"/>
      <c r="BD3130" s="50"/>
      <c r="BE3130" s="50"/>
      <c r="BF3130" s="50"/>
      <c r="BG3130" s="50"/>
    </row>
    <row r="3131" spans="4:59" s="51" customFormat="1" x14ac:dyDescent="0.25">
      <c r="D3131" s="228"/>
      <c r="G3131" s="224"/>
      <c r="H3131" s="225"/>
      <c r="I3131" s="225"/>
      <c r="J3131" s="225"/>
      <c r="K3131" s="225"/>
      <c r="L3131" s="225"/>
      <c r="M3131" s="225"/>
      <c r="N3131" s="225"/>
      <c r="O3131" s="225"/>
      <c r="P3131" s="225"/>
      <c r="Q3131" s="225"/>
      <c r="R3131" s="225"/>
      <c r="S3131" s="225"/>
      <c r="T3131" s="225"/>
      <c r="U3131" s="225"/>
      <c r="V3131" s="225"/>
      <c r="W3131" s="225"/>
      <c r="X3131" s="225"/>
      <c r="Y3131" s="225"/>
      <c r="Z3131" s="225"/>
      <c r="AA3131" s="225"/>
      <c r="AB3131" s="225"/>
      <c r="AC3131" s="225"/>
      <c r="AD3131" s="226"/>
      <c r="AE3131" s="226"/>
      <c r="AF3131" s="227"/>
      <c r="AG3131" s="227"/>
      <c r="AH3131" s="50"/>
      <c r="AI3131" s="50"/>
      <c r="AJ3131" s="50"/>
      <c r="AK3131" s="50"/>
      <c r="AL3131" s="50"/>
      <c r="AM3131" s="50"/>
      <c r="AN3131" s="50"/>
      <c r="AO3131" s="50"/>
      <c r="AP3131" s="50"/>
      <c r="AQ3131" s="50"/>
      <c r="AR3131" s="50"/>
      <c r="AS3131" s="50"/>
      <c r="AT3131" s="50"/>
      <c r="AU3131" s="50"/>
      <c r="AV3131" s="50"/>
      <c r="AW3131" s="50"/>
      <c r="AX3131" s="50"/>
      <c r="AY3131" s="50"/>
      <c r="AZ3131" s="50"/>
      <c r="BA3131" s="50"/>
      <c r="BB3131" s="50"/>
      <c r="BC3131" s="50"/>
      <c r="BD3131" s="50"/>
      <c r="BE3131" s="50"/>
      <c r="BF3131" s="50"/>
      <c r="BG3131" s="50"/>
    </row>
    <row r="3132" spans="4:59" s="51" customFormat="1" x14ac:dyDescent="0.25">
      <c r="D3132" s="228"/>
      <c r="G3132" s="224"/>
      <c r="H3132" s="225"/>
      <c r="I3132" s="225"/>
      <c r="J3132" s="225"/>
      <c r="K3132" s="225"/>
      <c r="L3132" s="225"/>
      <c r="M3132" s="225"/>
      <c r="N3132" s="225"/>
      <c r="O3132" s="225"/>
      <c r="P3132" s="225"/>
      <c r="Q3132" s="225"/>
      <c r="R3132" s="225"/>
      <c r="S3132" s="225"/>
      <c r="T3132" s="225"/>
      <c r="U3132" s="225"/>
      <c r="V3132" s="225"/>
      <c r="W3132" s="225"/>
      <c r="X3132" s="225"/>
      <c r="Y3132" s="225"/>
      <c r="Z3132" s="225"/>
      <c r="AA3132" s="225"/>
      <c r="AB3132" s="225"/>
      <c r="AC3132" s="225"/>
      <c r="AD3132" s="226"/>
      <c r="AE3132" s="226"/>
      <c r="AF3132" s="227"/>
      <c r="AG3132" s="227"/>
      <c r="AH3132" s="50"/>
      <c r="AI3132" s="50"/>
      <c r="AJ3132" s="50"/>
      <c r="AK3132" s="50"/>
      <c r="AL3132" s="50"/>
      <c r="AM3132" s="50"/>
      <c r="AN3132" s="50"/>
      <c r="AO3132" s="50"/>
      <c r="AP3132" s="50"/>
      <c r="AQ3132" s="50"/>
      <c r="AR3132" s="50"/>
      <c r="AS3132" s="50"/>
      <c r="AT3132" s="50"/>
      <c r="AU3132" s="50"/>
      <c r="AV3132" s="50"/>
      <c r="AW3132" s="50"/>
      <c r="AX3132" s="50"/>
      <c r="AY3132" s="50"/>
      <c r="AZ3132" s="50"/>
      <c r="BA3132" s="50"/>
      <c r="BB3132" s="50"/>
      <c r="BC3132" s="50"/>
      <c r="BD3132" s="50"/>
      <c r="BE3132" s="50"/>
      <c r="BF3132" s="50"/>
      <c r="BG3132" s="50"/>
    </row>
    <row r="3133" spans="4:59" s="51" customFormat="1" x14ac:dyDescent="0.25">
      <c r="D3133" s="228"/>
      <c r="G3133" s="224"/>
      <c r="H3133" s="225"/>
      <c r="I3133" s="225"/>
      <c r="J3133" s="225"/>
      <c r="K3133" s="225"/>
      <c r="L3133" s="225"/>
      <c r="M3133" s="225"/>
      <c r="N3133" s="225"/>
      <c r="O3133" s="225"/>
      <c r="P3133" s="225"/>
      <c r="Q3133" s="225"/>
      <c r="R3133" s="225"/>
      <c r="S3133" s="225"/>
      <c r="T3133" s="225"/>
      <c r="U3133" s="225"/>
      <c r="V3133" s="225"/>
      <c r="W3133" s="225"/>
      <c r="X3133" s="225"/>
      <c r="Y3133" s="225"/>
      <c r="Z3133" s="225"/>
      <c r="AA3133" s="225"/>
      <c r="AB3133" s="225"/>
      <c r="AC3133" s="225"/>
      <c r="AD3133" s="226"/>
      <c r="AE3133" s="226"/>
      <c r="AF3133" s="227"/>
      <c r="AG3133" s="227"/>
      <c r="AH3133" s="50"/>
      <c r="AI3133" s="50"/>
      <c r="AJ3133" s="50"/>
      <c r="AK3133" s="50"/>
      <c r="AL3133" s="50"/>
      <c r="AM3133" s="50"/>
      <c r="AN3133" s="50"/>
      <c r="AO3133" s="50"/>
      <c r="AP3133" s="50"/>
      <c r="AQ3133" s="50"/>
      <c r="AR3133" s="50"/>
      <c r="AS3133" s="50"/>
      <c r="AT3133" s="50"/>
      <c r="AU3133" s="50"/>
      <c r="AV3133" s="50"/>
      <c r="AW3133" s="50"/>
      <c r="AX3133" s="50"/>
      <c r="AY3133" s="50"/>
      <c r="AZ3133" s="50"/>
      <c r="BA3133" s="50"/>
      <c r="BB3133" s="50"/>
      <c r="BC3133" s="50"/>
      <c r="BD3133" s="50"/>
      <c r="BE3133" s="50"/>
      <c r="BF3133" s="50"/>
      <c r="BG3133" s="50"/>
    </row>
    <row r="3134" spans="4:59" s="51" customFormat="1" x14ac:dyDescent="0.25">
      <c r="D3134" s="228"/>
      <c r="G3134" s="224"/>
      <c r="H3134" s="225"/>
      <c r="I3134" s="225"/>
      <c r="J3134" s="225"/>
      <c r="K3134" s="225"/>
      <c r="L3134" s="225"/>
      <c r="M3134" s="225"/>
      <c r="N3134" s="225"/>
      <c r="O3134" s="225"/>
      <c r="P3134" s="225"/>
      <c r="Q3134" s="225"/>
      <c r="R3134" s="225"/>
      <c r="S3134" s="225"/>
      <c r="T3134" s="225"/>
      <c r="U3134" s="225"/>
      <c r="V3134" s="225"/>
      <c r="W3134" s="225"/>
      <c r="X3134" s="225"/>
      <c r="Y3134" s="225"/>
      <c r="Z3134" s="225"/>
      <c r="AA3134" s="225"/>
      <c r="AB3134" s="225"/>
      <c r="AC3134" s="225"/>
      <c r="AD3134" s="226"/>
      <c r="AE3134" s="226"/>
      <c r="AF3134" s="227"/>
      <c r="AG3134" s="227"/>
      <c r="AH3134" s="50"/>
      <c r="AI3134" s="50"/>
      <c r="AJ3134" s="50"/>
      <c r="AK3134" s="50"/>
      <c r="AL3134" s="50"/>
      <c r="AM3134" s="50"/>
      <c r="AN3134" s="50"/>
      <c r="AO3134" s="50"/>
      <c r="AP3134" s="50"/>
      <c r="AQ3134" s="50"/>
      <c r="AR3134" s="50"/>
      <c r="AS3134" s="50"/>
      <c r="AT3134" s="50"/>
      <c r="AU3134" s="50"/>
      <c r="AV3134" s="50"/>
      <c r="AW3134" s="50"/>
      <c r="AX3134" s="50"/>
      <c r="AY3134" s="50"/>
      <c r="AZ3134" s="50"/>
      <c r="BA3134" s="50"/>
      <c r="BB3134" s="50"/>
      <c r="BC3134" s="50"/>
      <c r="BD3134" s="50"/>
      <c r="BE3134" s="50"/>
      <c r="BF3134" s="50"/>
      <c r="BG3134" s="50"/>
    </row>
    <row r="3135" spans="4:59" s="51" customFormat="1" x14ac:dyDescent="0.25">
      <c r="D3135" s="228"/>
      <c r="G3135" s="224"/>
      <c r="H3135" s="225"/>
      <c r="I3135" s="225"/>
      <c r="J3135" s="225"/>
      <c r="K3135" s="225"/>
      <c r="L3135" s="225"/>
      <c r="M3135" s="225"/>
      <c r="N3135" s="225"/>
      <c r="O3135" s="225"/>
      <c r="P3135" s="225"/>
      <c r="Q3135" s="225"/>
      <c r="R3135" s="225"/>
      <c r="S3135" s="225"/>
      <c r="T3135" s="225"/>
      <c r="U3135" s="225"/>
      <c r="V3135" s="225"/>
      <c r="W3135" s="225"/>
      <c r="X3135" s="225"/>
      <c r="Y3135" s="225"/>
      <c r="Z3135" s="225"/>
      <c r="AA3135" s="225"/>
      <c r="AB3135" s="225"/>
      <c r="AC3135" s="225"/>
      <c r="AD3135" s="226"/>
      <c r="AE3135" s="226"/>
      <c r="AF3135" s="227"/>
      <c r="AG3135" s="227"/>
      <c r="AH3135" s="50"/>
      <c r="AI3135" s="50"/>
      <c r="AJ3135" s="50"/>
      <c r="AK3135" s="50"/>
      <c r="AL3135" s="50"/>
      <c r="AM3135" s="50"/>
      <c r="AN3135" s="50"/>
      <c r="AO3135" s="50"/>
      <c r="AP3135" s="50"/>
      <c r="AQ3135" s="50"/>
      <c r="AR3135" s="50"/>
      <c r="AS3135" s="50"/>
      <c r="AT3135" s="50"/>
      <c r="AU3135" s="50"/>
      <c r="AV3135" s="50"/>
      <c r="AW3135" s="50"/>
      <c r="AX3135" s="50"/>
      <c r="AY3135" s="50"/>
      <c r="AZ3135" s="50"/>
      <c r="BA3135" s="50"/>
      <c r="BB3135" s="50"/>
      <c r="BC3135" s="50"/>
      <c r="BD3135" s="50"/>
      <c r="BE3135" s="50"/>
      <c r="BF3135" s="50"/>
      <c r="BG3135" s="50"/>
    </row>
    <row r="3136" spans="4:59" s="51" customFormat="1" x14ac:dyDescent="0.25">
      <c r="D3136" s="228"/>
      <c r="G3136" s="224"/>
      <c r="H3136" s="225"/>
      <c r="I3136" s="225"/>
      <c r="J3136" s="225"/>
      <c r="K3136" s="225"/>
      <c r="L3136" s="225"/>
      <c r="M3136" s="225"/>
      <c r="N3136" s="225"/>
      <c r="O3136" s="225"/>
      <c r="P3136" s="225"/>
      <c r="Q3136" s="225"/>
      <c r="R3136" s="225"/>
      <c r="S3136" s="225"/>
      <c r="T3136" s="225"/>
      <c r="U3136" s="225"/>
      <c r="V3136" s="225"/>
      <c r="W3136" s="225"/>
      <c r="X3136" s="225"/>
      <c r="Y3136" s="225"/>
      <c r="Z3136" s="225"/>
      <c r="AA3136" s="225"/>
      <c r="AB3136" s="225"/>
      <c r="AC3136" s="225"/>
      <c r="AD3136" s="226"/>
      <c r="AE3136" s="226"/>
      <c r="AF3136" s="227"/>
      <c r="AG3136" s="227"/>
      <c r="AH3136" s="50"/>
      <c r="AI3136" s="50"/>
      <c r="AJ3136" s="50"/>
      <c r="AK3136" s="50"/>
      <c r="AL3136" s="50"/>
      <c r="AM3136" s="50"/>
      <c r="AN3136" s="50"/>
      <c r="AO3136" s="50"/>
      <c r="AP3136" s="50"/>
      <c r="AQ3136" s="50"/>
      <c r="AR3136" s="50"/>
      <c r="AS3136" s="50"/>
      <c r="AT3136" s="50"/>
      <c r="AU3136" s="50"/>
      <c r="AV3136" s="50"/>
      <c r="AW3136" s="50"/>
      <c r="AX3136" s="50"/>
      <c r="AY3136" s="50"/>
      <c r="AZ3136" s="50"/>
      <c r="BA3136" s="50"/>
      <c r="BB3136" s="50"/>
      <c r="BC3136" s="50"/>
      <c r="BD3136" s="50"/>
      <c r="BE3136" s="50"/>
      <c r="BF3136" s="50"/>
      <c r="BG3136" s="50"/>
    </row>
    <row r="3137" spans="4:59" s="51" customFormat="1" x14ac:dyDescent="0.25">
      <c r="D3137" s="228"/>
      <c r="G3137" s="224"/>
      <c r="H3137" s="225"/>
      <c r="I3137" s="225"/>
      <c r="J3137" s="225"/>
      <c r="K3137" s="225"/>
      <c r="L3137" s="225"/>
      <c r="M3137" s="225"/>
      <c r="N3137" s="225"/>
      <c r="O3137" s="225"/>
      <c r="P3137" s="225"/>
      <c r="Q3137" s="225"/>
      <c r="R3137" s="225"/>
      <c r="S3137" s="225"/>
      <c r="T3137" s="225"/>
      <c r="U3137" s="225"/>
      <c r="V3137" s="225"/>
      <c r="W3137" s="225"/>
      <c r="X3137" s="225"/>
      <c r="Y3137" s="225"/>
      <c r="Z3137" s="225"/>
      <c r="AA3137" s="225"/>
      <c r="AB3137" s="225"/>
      <c r="AC3137" s="225"/>
      <c r="AD3137" s="226"/>
      <c r="AE3137" s="226"/>
      <c r="AF3137" s="227"/>
      <c r="AG3137" s="227"/>
      <c r="AH3137" s="50"/>
      <c r="AI3137" s="50"/>
      <c r="AJ3137" s="50"/>
      <c r="AK3137" s="50"/>
      <c r="AL3137" s="50"/>
      <c r="AM3137" s="50"/>
      <c r="AN3137" s="50"/>
      <c r="AO3137" s="50"/>
      <c r="AP3137" s="50"/>
      <c r="AQ3137" s="50"/>
      <c r="AR3137" s="50"/>
      <c r="AS3137" s="50"/>
      <c r="AT3137" s="50"/>
      <c r="AU3137" s="50"/>
      <c r="AV3137" s="50"/>
      <c r="AW3137" s="50"/>
      <c r="AX3137" s="50"/>
      <c r="AY3137" s="50"/>
      <c r="AZ3137" s="50"/>
      <c r="BA3137" s="50"/>
      <c r="BB3137" s="50"/>
      <c r="BC3137" s="50"/>
      <c r="BD3137" s="50"/>
      <c r="BE3137" s="50"/>
      <c r="BF3137" s="50"/>
      <c r="BG3137" s="50"/>
    </row>
    <row r="3138" spans="4:59" s="51" customFormat="1" x14ac:dyDescent="0.25">
      <c r="D3138" s="228"/>
      <c r="G3138" s="224"/>
      <c r="H3138" s="225"/>
      <c r="I3138" s="225"/>
      <c r="J3138" s="225"/>
      <c r="K3138" s="225"/>
      <c r="L3138" s="225"/>
      <c r="M3138" s="225"/>
      <c r="N3138" s="225"/>
      <c r="O3138" s="225"/>
      <c r="P3138" s="225"/>
      <c r="Q3138" s="225"/>
      <c r="R3138" s="225"/>
      <c r="S3138" s="225"/>
      <c r="T3138" s="225"/>
      <c r="U3138" s="225"/>
      <c r="V3138" s="225"/>
      <c r="W3138" s="225"/>
      <c r="X3138" s="225"/>
      <c r="Y3138" s="225"/>
      <c r="Z3138" s="225"/>
      <c r="AA3138" s="225"/>
      <c r="AB3138" s="225"/>
      <c r="AC3138" s="225"/>
      <c r="AD3138" s="226"/>
      <c r="AE3138" s="226"/>
      <c r="AF3138" s="227"/>
      <c r="AG3138" s="227"/>
      <c r="AH3138" s="50"/>
      <c r="AI3138" s="50"/>
      <c r="AJ3138" s="50"/>
      <c r="AK3138" s="50"/>
      <c r="AL3138" s="50"/>
      <c r="AM3138" s="50"/>
      <c r="AN3138" s="50"/>
      <c r="AO3138" s="50"/>
      <c r="AP3138" s="50"/>
      <c r="AQ3138" s="50"/>
      <c r="AR3138" s="50"/>
      <c r="AS3138" s="50"/>
      <c r="AT3138" s="50"/>
      <c r="AU3138" s="50"/>
      <c r="AV3138" s="50"/>
      <c r="AW3138" s="50"/>
      <c r="AX3138" s="50"/>
      <c r="AY3138" s="50"/>
      <c r="AZ3138" s="50"/>
      <c r="BA3138" s="50"/>
      <c r="BB3138" s="50"/>
      <c r="BC3138" s="50"/>
      <c r="BD3138" s="50"/>
      <c r="BE3138" s="50"/>
      <c r="BF3138" s="50"/>
      <c r="BG3138" s="50"/>
    </row>
    <row r="3139" spans="4:59" s="51" customFormat="1" x14ac:dyDescent="0.25">
      <c r="D3139" s="228"/>
      <c r="G3139" s="224"/>
      <c r="H3139" s="225"/>
      <c r="I3139" s="225"/>
      <c r="J3139" s="225"/>
      <c r="K3139" s="225"/>
      <c r="L3139" s="225"/>
      <c r="M3139" s="225"/>
      <c r="N3139" s="225"/>
      <c r="O3139" s="225"/>
      <c r="P3139" s="225"/>
      <c r="Q3139" s="225"/>
      <c r="R3139" s="225"/>
      <c r="S3139" s="225"/>
      <c r="T3139" s="225"/>
      <c r="U3139" s="225"/>
      <c r="V3139" s="225"/>
      <c r="W3139" s="225"/>
      <c r="X3139" s="225"/>
      <c r="Y3139" s="225"/>
      <c r="Z3139" s="225"/>
      <c r="AA3139" s="225"/>
      <c r="AB3139" s="225"/>
      <c r="AC3139" s="225"/>
      <c r="AD3139" s="226"/>
      <c r="AE3139" s="226"/>
      <c r="AF3139" s="227"/>
      <c r="AG3139" s="227"/>
      <c r="AH3139" s="50"/>
      <c r="AI3139" s="50"/>
      <c r="AJ3139" s="50"/>
      <c r="AK3139" s="50"/>
      <c r="AL3139" s="50"/>
      <c r="AM3139" s="50"/>
      <c r="AN3139" s="50"/>
      <c r="AO3139" s="50"/>
      <c r="AP3139" s="50"/>
      <c r="AQ3139" s="50"/>
      <c r="AR3139" s="50"/>
      <c r="AS3139" s="50"/>
      <c r="AT3139" s="50"/>
      <c r="AU3139" s="50"/>
      <c r="AV3139" s="50"/>
      <c r="AW3139" s="50"/>
      <c r="AX3139" s="50"/>
      <c r="AY3139" s="50"/>
      <c r="AZ3139" s="50"/>
      <c r="BA3139" s="50"/>
      <c r="BB3139" s="50"/>
      <c r="BC3139" s="50"/>
      <c r="BD3139" s="50"/>
      <c r="BE3139" s="50"/>
      <c r="BF3139" s="50"/>
      <c r="BG3139" s="50"/>
    </row>
    <row r="3140" spans="4:59" s="51" customFormat="1" x14ac:dyDescent="0.25">
      <c r="D3140" s="228"/>
      <c r="G3140" s="224"/>
      <c r="H3140" s="225"/>
      <c r="I3140" s="225"/>
      <c r="J3140" s="225"/>
      <c r="K3140" s="225"/>
      <c r="L3140" s="225"/>
      <c r="M3140" s="225"/>
      <c r="N3140" s="225"/>
      <c r="O3140" s="225"/>
      <c r="P3140" s="225"/>
      <c r="Q3140" s="225"/>
      <c r="R3140" s="225"/>
      <c r="S3140" s="225"/>
      <c r="T3140" s="225"/>
      <c r="U3140" s="225"/>
      <c r="V3140" s="225"/>
      <c r="W3140" s="225"/>
      <c r="X3140" s="225"/>
      <c r="Y3140" s="225"/>
      <c r="Z3140" s="225"/>
      <c r="AA3140" s="225"/>
      <c r="AB3140" s="225"/>
      <c r="AC3140" s="225"/>
      <c r="AD3140" s="226"/>
      <c r="AE3140" s="226"/>
      <c r="AF3140" s="227"/>
      <c r="AG3140" s="227"/>
      <c r="AH3140" s="50"/>
      <c r="AI3140" s="50"/>
      <c r="AJ3140" s="50"/>
      <c r="AK3140" s="50"/>
      <c r="AL3140" s="50"/>
      <c r="AM3140" s="50"/>
      <c r="AN3140" s="50"/>
      <c r="AO3140" s="50"/>
      <c r="AP3140" s="50"/>
      <c r="AQ3140" s="50"/>
      <c r="AR3140" s="50"/>
      <c r="AS3140" s="50"/>
      <c r="AT3140" s="50"/>
      <c r="AU3140" s="50"/>
      <c r="AV3140" s="50"/>
      <c r="AW3140" s="50"/>
      <c r="AX3140" s="50"/>
      <c r="AY3140" s="50"/>
      <c r="AZ3140" s="50"/>
      <c r="BA3140" s="50"/>
      <c r="BB3140" s="50"/>
      <c r="BC3140" s="50"/>
      <c r="BD3140" s="50"/>
      <c r="BE3140" s="50"/>
      <c r="BF3140" s="50"/>
      <c r="BG3140" s="50"/>
    </row>
    <row r="3141" spans="4:59" s="51" customFormat="1" x14ac:dyDescent="0.25">
      <c r="D3141" s="228"/>
      <c r="G3141" s="224"/>
      <c r="H3141" s="225"/>
      <c r="I3141" s="225"/>
      <c r="J3141" s="225"/>
      <c r="K3141" s="225"/>
      <c r="L3141" s="225"/>
      <c r="M3141" s="225"/>
      <c r="N3141" s="225"/>
      <c r="O3141" s="225"/>
      <c r="P3141" s="225"/>
      <c r="Q3141" s="225"/>
      <c r="R3141" s="225"/>
      <c r="S3141" s="225"/>
      <c r="T3141" s="225"/>
      <c r="U3141" s="225"/>
      <c r="V3141" s="225"/>
      <c r="W3141" s="225"/>
      <c r="X3141" s="225"/>
      <c r="Y3141" s="225"/>
      <c r="Z3141" s="225"/>
      <c r="AA3141" s="225"/>
      <c r="AB3141" s="225"/>
      <c r="AC3141" s="225"/>
      <c r="AD3141" s="226"/>
      <c r="AE3141" s="226"/>
      <c r="AF3141" s="227"/>
      <c r="AG3141" s="227"/>
      <c r="AH3141" s="50"/>
      <c r="AI3141" s="50"/>
      <c r="AJ3141" s="50"/>
      <c r="AK3141" s="50"/>
      <c r="AL3141" s="50"/>
      <c r="AM3141" s="50"/>
      <c r="AN3141" s="50"/>
      <c r="AO3141" s="50"/>
      <c r="AP3141" s="50"/>
      <c r="AQ3141" s="50"/>
      <c r="AR3141" s="50"/>
      <c r="AS3141" s="50"/>
      <c r="AT3141" s="50"/>
      <c r="AU3141" s="50"/>
      <c r="AV3141" s="50"/>
      <c r="AW3141" s="50"/>
      <c r="AX3141" s="50"/>
      <c r="AY3141" s="50"/>
      <c r="AZ3141" s="50"/>
      <c r="BA3141" s="50"/>
      <c r="BB3141" s="50"/>
      <c r="BC3141" s="50"/>
      <c r="BD3141" s="50"/>
      <c r="BE3141" s="50"/>
      <c r="BF3141" s="50"/>
      <c r="BG3141" s="50"/>
    </row>
    <row r="3142" spans="4:59" s="51" customFormat="1" x14ac:dyDescent="0.25">
      <c r="D3142" s="228"/>
      <c r="G3142" s="224"/>
      <c r="H3142" s="225"/>
      <c r="I3142" s="225"/>
      <c r="J3142" s="225"/>
      <c r="K3142" s="225"/>
      <c r="L3142" s="225"/>
      <c r="M3142" s="225"/>
      <c r="N3142" s="225"/>
      <c r="O3142" s="225"/>
      <c r="P3142" s="225"/>
      <c r="Q3142" s="225"/>
      <c r="R3142" s="225"/>
      <c r="S3142" s="225"/>
      <c r="T3142" s="225"/>
      <c r="U3142" s="225"/>
      <c r="V3142" s="225"/>
      <c r="W3142" s="225"/>
      <c r="X3142" s="225"/>
      <c r="Y3142" s="225"/>
      <c r="Z3142" s="225"/>
      <c r="AA3142" s="225"/>
      <c r="AB3142" s="225"/>
      <c r="AC3142" s="225"/>
      <c r="AD3142" s="226"/>
      <c r="AE3142" s="226"/>
      <c r="AF3142" s="227"/>
      <c r="AG3142" s="227"/>
      <c r="AH3142" s="50"/>
      <c r="AI3142" s="50"/>
      <c r="AJ3142" s="50"/>
      <c r="AK3142" s="50"/>
      <c r="AL3142" s="50"/>
      <c r="AM3142" s="50"/>
      <c r="AN3142" s="50"/>
      <c r="AO3142" s="50"/>
      <c r="AP3142" s="50"/>
      <c r="AQ3142" s="50"/>
      <c r="AR3142" s="50"/>
      <c r="AS3142" s="50"/>
      <c r="AT3142" s="50"/>
      <c r="AU3142" s="50"/>
      <c r="AV3142" s="50"/>
      <c r="AW3142" s="50"/>
      <c r="AX3142" s="50"/>
      <c r="AY3142" s="50"/>
      <c r="AZ3142" s="50"/>
      <c r="BA3142" s="50"/>
      <c r="BB3142" s="50"/>
      <c r="BC3142" s="50"/>
      <c r="BD3142" s="50"/>
      <c r="BE3142" s="50"/>
      <c r="BF3142" s="50"/>
      <c r="BG3142" s="50"/>
    </row>
    <row r="3143" spans="4:59" s="51" customFormat="1" x14ac:dyDescent="0.25">
      <c r="D3143" s="228"/>
      <c r="G3143" s="224"/>
      <c r="H3143" s="225"/>
      <c r="I3143" s="225"/>
      <c r="J3143" s="225"/>
      <c r="K3143" s="225"/>
      <c r="L3143" s="225"/>
      <c r="M3143" s="225"/>
      <c r="N3143" s="225"/>
      <c r="O3143" s="225"/>
      <c r="P3143" s="225"/>
      <c r="Q3143" s="225"/>
      <c r="R3143" s="225"/>
      <c r="S3143" s="225"/>
      <c r="T3143" s="225"/>
      <c r="U3143" s="225"/>
      <c r="V3143" s="225"/>
      <c r="W3143" s="225"/>
      <c r="X3143" s="225"/>
      <c r="Y3143" s="225"/>
      <c r="Z3143" s="225"/>
      <c r="AA3143" s="225"/>
      <c r="AB3143" s="225"/>
      <c r="AC3143" s="225"/>
      <c r="AD3143" s="226"/>
      <c r="AE3143" s="226"/>
      <c r="AF3143" s="227"/>
      <c r="AG3143" s="227"/>
      <c r="AH3143" s="50"/>
      <c r="AI3143" s="50"/>
      <c r="AJ3143" s="50"/>
      <c r="AK3143" s="50"/>
      <c r="AL3143" s="50"/>
      <c r="AM3143" s="50"/>
      <c r="AN3143" s="50"/>
      <c r="AO3143" s="50"/>
      <c r="AP3143" s="50"/>
      <c r="AQ3143" s="50"/>
      <c r="AR3143" s="50"/>
      <c r="AS3143" s="50"/>
      <c r="AT3143" s="50"/>
      <c r="AU3143" s="50"/>
      <c r="AV3143" s="50"/>
      <c r="AW3143" s="50"/>
      <c r="AX3143" s="50"/>
      <c r="AY3143" s="50"/>
      <c r="AZ3143" s="50"/>
      <c r="BA3143" s="50"/>
      <c r="BB3143" s="50"/>
      <c r="BC3143" s="50"/>
      <c r="BD3143" s="50"/>
      <c r="BE3143" s="50"/>
      <c r="BF3143" s="50"/>
      <c r="BG3143" s="50"/>
    </row>
    <row r="3144" spans="4:59" s="51" customFormat="1" x14ac:dyDescent="0.25">
      <c r="D3144" s="228"/>
      <c r="G3144" s="224"/>
      <c r="H3144" s="225"/>
      <c r="I3144" s="225"/>
      <c r="J3144" s="225"/>
      <c r="K3144" s="225"/>
      <c r="L3144" s="225"/>
      <c r="M3144" s="225"/>
      <c r="N3144" s="225"/>
      <c r="O3144" s="225"/>
      <c r="P3144" s="225"/>
      <c r="Q3144" s="225"/>
      <c r="R3144" s="225"/>
      <c r="S3144" s="225"/>
      <c r="T3144" s="225"/>
      <c r="U3144" s="225"/>
      <c r="V3144" s="225"/>
      <c r="W3144" s="225"/>
      <c r="X3144" s="225"/>
      <c r="Y3144" s="225"/>
      <c r="Z3144" s="225"/>
      <c r="AA3144" s="225"/>
      <c r="AB3144" s="225"/>
      <c r="AC3144" s="225"/>
      <c r="AD3144" s="226"/>
      <c r="AE3144" s="226"/>
      <c r="AF3144" s="227"/>
      <c r="AG3144" s="227"/>
      <c r="AH3144" s="50"/>
      <c r="AI3144" s="50"/>
      <c r="AJ3144" s="50"/>
      <c r="AK3144" s="50"/>
      <c r="AL3144" s="50"/>
      <c r="AM3144" s="50"/>
      <c r="AN3144" s="50"/>
      <c r="AO3144" s="50"/>
      <c r="AP3144" s="50"/>
      <c r="AQ3144" s="50"/>
      <c r="AR3144" s="50"/>
      <c r="AS3144" s="50"/>
      <c r="AT3144" s="50"/>
      <c r="AU3144" s="50"/>
      <c r="AV3144" s="50"/>
      <c r="AW3144" s="50"/>
      <c r="AX3144" s="50"/>
      <c r="AY3144" s="50"/>
      <c r="AZ3144" s="50"/>
      <c r="BA3144" s="50"/>
      <c r="BB3144" s="50"/>
      <c r="BC3144" s="50"/>
      <c r="BD3144" s="50"/>
      <c r="BE3144" s="50"/>
      <c r="BF3144" s="50"/>
      <c r="BG3144" s="50"/>
    </row>
    <row r="3145" spans="4:59" s="51" customFormat="1" x14ac:dyDescent="0.25">
      <c r="D3145" s="228"/>
      <c r="G3145" s="224"/>
      <c r="H3145" s="225"/>
      <c r="I3145" s="225"/>
      <c r="J3145" s="225"/>
      <c r="K3145" s="225"/>
      <c r="L3145" s="225"/>
      <c r="M3145" s="225"/>
      <c r="N3145" s="225"/>
      <c r="O3145" s="225"/>
      <c r="P3145" s="225"/>
      <c r="Q3145" s="225"/>
      <c r="R3145" s="225"/>
      <c r="S3145" s="225"/>
      <c r="T3145" s="225"/>
      <c r="U3145" s="225"/>
      <c r="V3145" s="225"/>
      <c r="W3145" s="225"/>
      <c r="X3145" s="225"/>
      <c r="Y3145" s="225"/>
      <c r="Z3145" s="225"/>
      <c r="AA3145" s="225"/>
      <c r="AB3145" s="225"/>
      <c r="AC3145" s="225"/>
      <c r="AD3145" s="226"/>
      <c r="AE3145" s="226"/>
      <c r="AF3145" s="227"/>
      <c r="AG3145" s="227"/>
      <c r="AH3145" s="50"/>
      <c r="AI3145" s="50"/>
      <c r="AJ3145" s="50"/>
      <c r="AK3145" s="50"/>
      <c r="AL3145" s="50"/>
      <c r="AM3145" s="50"/>
      <c r="AN3145" s="50"/>
      <c r="AO3145" s="50"/>
      <c r="AP3145" s="50"/>
      <c r="AQ3145" s="50"/>
      <c r="AR3145" s="50"/>
      <c r="AS3145" s="50"/>
      <c r="AT3145" s="50"/>
      <c r="AU3145" s="50"/>
      <c r="AV3145" s="50"/>
      <c r="AW3145" s="50"/>
      <c r="AX3145" s="50"/>
      <c r="AY3145" s="50"/>
      <c r="AZ3145" s="50"/>
      <c r="BA3145" s="50"/>
      <c r="BB3145" s="50"/>
      <c r="BC3145" s="50"/>
      <c r="BD3145" s="50"/>
      <c r="BE3145" s="50"/>
      <c r="BF3145" s="50"/>
      <c r="BG3145" s="50"/>
    </row>
    <row r="3146" spans="4:59" s="51" customFormat="1" x14ac:dyDescent="0.25">
      <c r="D3146" s="228"/>
      <c r="G3146" s="224"/>
      <c r="H3146" s="225"/>
      <c r="I3146" s="225"/>
      <c r="J3146" s="225"/>
      <c r="K3146" s="225"/>
      <c r="L3146" s="225"/>
      <c r="M3146" s="225"/>
      <c r="N3146" s="225"/>
      <c r="O3146" s="225"/>
      <c r="P3146" s="225"/>
      <c r="Q3146" s="225"/>
      <c r="R3146" s="225"/>
      <c r="S3146" s="225"/>
      <c r="T3146" s="225"/>
      <c r="U3146" s="225"/>
      <c r="V3146" s="225"/>
      <c r="W3146" s="225"/>
      <c r="X3146" s="225"/>
      <c r="Y3146" s="225"/>
      <c r="Z3146" s="225"/>
      <c r="AA3146" s="225"/>
      <c r="AB3146" s="225"/>
      <c r="AC3146" s="225"/>
      <c r="AD3146" s="226"/>
      <c r="AE3146" s="226"/>
      <c r="AF3146" s="227"/>
      <c r="AG3146" s="227"/>
      <c r="AH3146" s="50"/>
      <c r="AI3146" s="50"/>
      <c r="AJ3146" s="50"/>
      <c r="AK3146" s="50"/>
      <c r="AL3146" s="50"/>
      <c r="AM3146" s="50"/>
      <c r="AN3146" s="50"/>
      <c r="AO3146" s="50"/>
      <c r="AP3146" s="50"/>
      <c r="AQ3146" s="50"/>
      <c r="AR3146" s="50"/>
      <c r="AS3146" s="50"/>
      <c r="AT3146" s="50"/>
      <c r="AU3146" s="50"/>
      <c r="AV3146" s="50"/>
      <c r="AW3146" s="50"/>
      <c r="AX3146" s="50"/>
      <c r="AY3146" s="50"/>
      <c r="AZ3146" s="50"/>
      <c r="BA3146" s="50"/>
      <c r="BB3146" s="50"/>
      <c r="BC3146" s="50"/>
      <c r="BD3146" s="50"/>
      <c r="BE3146" s="50"/>
      <c r="BF3146" s="50"/>
      <c r="BG3146" s="50"/>
    </row>
    <row r="3147" spans="4:59" s="51" customFormat="1" x14ac:dyDescent="0.25">
      <c r="D3147" s="228"/>
      <c r="G3147" s="224"/>
      <c r="H3147" s="225"/>
      <c r="I3147" s="225"/>
      <c r="J3147" s="225"/>
      <c r="K3147" s="225"/>
      <c r="L3147" s="225"/>
      <c r="M3147" s="225"/>
      <c r="N3147" s="225"/>
      <c r="O3147" s="225"/>
      <c r="P3147" s="225"/>
      <c r="Q3147" s="225"/>
      <c r="R3147" s="225"/>
      <c r="S3147" s="225"/>
      <c r="T3147" s="225"/>
      <c r="U3147" s="225"/>
      <c r="V3147" s="225"/>
      <c r="W3147" s="225"/>
      <c r="X3147" s="225"/>
      <c r="Y3147" s="225"/>
      <c r="Z3147" s="225"/>
      <c r="AA3147" s="225"/>
      <c r="AB3147" s="225"/>
      <c r="AC3147" s="225"/>
      <c r="AD3147" s="226"/>
      <c r="AE3147" s="226"/>
      <c r="AF3147" s="227"/>
      <c r="AG3147" s="227"/>
      <c r="AH3147" s="50"/>
      <c r="AI3147" s="50"/>
      <c r="AJ3147" s="50"/>
      <c r="AK3147" s="50"/>
      <c r="AL3147" s="50"/>
      <c r="AM3147" s="50"/>
      <c r="AN3147" s="50"/>
      <c r="AO3147" s="50"/>
      <c r="AP3147" s="50"/>
      <c r="AQ3147" s="50"/>
      <c r="AR3147" s="50"/>
      <c r="AS3147" s="50"/>
      <c r="AT3147" s="50"/>
      <c r="AU3147" s="50"/>
      <c r="AV3147" s="50"/>
      <c r="AW3147" s="50"/>
      <c r="AX3147" s="50"/>
      <c r="AY3147" s="50"/>
      <c r="AZ3147" s="50"/>
      <c r="BA3147" s="50"/>
      <c r="BB3147" s="50"/>
      <c r="BC3147" s="50"/>
      <c r="BD3147" s="50"/>
      <c r="BE3147" s="50"/>
      <c r="BF3147" s="50"/>
      <c r="BG3147" s="50"/>
    </row>
    <row r="3148" spans="4:59" s="51" customFormat="1" x14ac:dyDescent="0.25">
      <c r="D3148" s="228"/>
      <c r="G3148" s="224"/>
      <c r="H3148" s="225"/>
      <c r="I3148" s="225"/>
      <c r="J3148" s="225"/>
      <c r="K3148" s="225"/>
      <c r="L3148" s="225"/>
      <c r="M3148" s="225"/>
      <c r="N3148" s="225"/>
      <c r="O3148" s="225"/>
      <c r="P3148" s="225"/>
      <c r="Q3148" s="225"/>
      <c r="R3148" s="225"/>
      <c r="S3148" s="225"/>
      <c r="T3148" s="225"/>
      <c r="U3148" s="225"/>
      <c r="V3148" s="225"/>
      <c r="W3148" s="225"/>
      <c r="X3148" s="225"/>
      <c r="Y3148" s="225"/>
      <c r="Z3148" s="225"/>
      <c r="AA3148" s="225"/>
      <c r="AB3148" s="225"/>
      <c r="AC3148" s="225"/>
      <c r="AD3148" s="226"/>
      <c r="AE3148" s="226"/>
      <c r="AF3148" s="227"/>
      <c r="AG3148" s="227"/>
      <c r="AH3148" s="50"/>
      <c r="AI3148" s="50"/>
      <c r="AJ3148" s="50"/>
      <c r="AK3148" s="50"/>
      <c r="AL3148" s="50"/>
      <c r="AM3148" s="50"/>
      <c r="AN3148" s="50"/>
      <c r="AO3148" s="50"/>
      <c r="AP3148" s="50"/>
      <c r="AQ3148" s="50"/>
      <c r="AR3148" s="50"/>
      <c r="AS3148" s="50"/>
      <c r="AT3148" s="50"/>
      <c r="AU3148" s="50"/>
      <c r="AV3148" s="50"/>
      <c r="AW3148" s="50"/>
      <c r="AX3148" s="50"/>
      <c r="AY3148" s="50"/>
      <c r="AZ3148" s="50"/>
      <c r="BA3148" s="50"/>
      <c r="BB3148" s="50"/>
      <c r="BC3148" s="50"/>
      <c r="BD3148" s="50"/>
      <c r="BE3148" s="50"/>
      <c r="BF3148" s="50"/>
      <c r="BG3148" s="50"/>
    </row>
    <row r="3149" spans="4:59" s="51" customFormat="1" x14ac:dyDescent="0.25">
      <c r="D3149" s="228"/>
      <c r="G3149" s="224"/>
      <c r="H3149" s="225"/>
      <c r="I3149" s="225"/>
      <c r="J3149" s="225"/>
      <c r="K3149" s="225"/>
      <c r="L3149" s="225"/>
      <c r="M3149" s="225"/>
      <c r="N3149" s="225"/>
      <c r="O3149" s="225"/>
      <c r="P3149" s="225"/>
      <c r="Q3149" s="225"/>
      <c r="R3149" s="225"/>
      <c r="S3149" s="225"/>
      <c r="T3149" s="225"/>
      <c r="U3149" s="225"/>
      <c r="V3149" s="225"/>
      <c r="W3149" s="225"/>
      <c r="X3149" s="225"/>
      <c r="Y3149" s="225"/>
      <c r="Z3149" s="225"/>
      <c r="AA3149" s="225"/>
      <c r="AB3149" s="225"/>
      <c r="AC3149" s="225"/>
      <c r="AD3149" s="226"/>
      <c r="AE3149" s="226"/>
      <c r="AF3149" s="227"/>
      <c r="AG3149" s="227"/>
      <c r="AH3149" s="50"/>
      <c r="AI3149" s="50"/>
      <c r="AJ3149" s="50"/>
      <c r="AK3149" s="50"/>
      <c r="AL3149" s="50"/>
      <c r="AM3149" s="50"/>
      <c r="AN3149" s="50"/>
      <c r="AO3149" s="50"/>
      <c r="AP3149" s="50"/>
      <c r="AQ3149" s="50"/>
      <c r="AR3149" s="50"/>
      <c r="AS3149" s="50"/>
      <c r="AT3149" s="50"/>
      <c r="AU3149" s="50"/>
      <c r="AV3149" s="50"/>
      <c r="AW3149" s="50"/>
      <c r="AX3149" s="50"/>
      <c r="AY3149" s="50"/>
      <c r="AZ3149" s="50"/>
      <c r="BA3149" s="50"/>
      <c r="BB3149" s="50"/>
      <c r="BC3149" s="50"/>
      <c r="BD3149" s="50"/>
      <c r="BE3149" s="50"/>
      <c r="BF3149" s="50"/>
      <c r="BG3149" s="50"/>
    </row>
    <row r="3150" spans="4:59" s="51" customFormat="1" x14ac:dyDescent="0.25">
      <c r="D3150" s="228"/>
      <c r="G3150" s="224"/>
      <c r="H3150" s="225"/>
      <c r="I3150" s="225"/>
      <c r="J3150" s="225"/>
      <c r="K3150" s="225"/>
      <c r="L3150" s="225"/>
      <c r="M3150" s="225"/>
      <c r="N3150" s="225"/>
      <c r="O3150" s="225"/>
      <c r="P3150" s="225"/>
      <c r="Q3150" s="225"/>
      <c r="R3150" s="225"/>
      <c r="S3150" s="225"/>
      <c r="T3150" s="225"/>
      <c r="U3150" s="225"/>
      <c r="V3150" s="225"/>
      <c r="W3150" s="225"/>
      <c r="X3150" s="225"/>
      <c r="Y3150" s="225"/>
      <c r="Z3150" s="225"/>
      <c r="AA3150" s="225"/>
      <c r="AB3150" s="225"/>
      <c r="AC3150" s="225"/>
      <c r="AD3150" s="226"/>
      <c r="AE3150" s="226"/>
      <c r="AF3150" s="227"/>
      <c r="AG3150" s="227"/>
      <c r="AH3150" s="50"/>
      <c r="AI3150" s="50"/>
      <c r="AJ3150" s="50"/>
      <c r="AK3150" s="50"/>
      <c r="AL3150" s="50"/>
      <c r="AM3150" s="50"/>
      <c r="AN3150" s="50"/>
      <c r="AO3150" s="50"/>
      <c r="AP3150" s="50"/>
      <c r="AQ3150" s="50"/>
      <c r="AR3150" s="50"/>
      <c r="AS3150" s="50"/>
      <c r="AT3150" s="50"/>
      <c r="AU3150" s="50"/>
      <c r="AV3150" s="50"/>
      <c r="AW3150" s="50"/>
      <c r="AX3150" s="50"/>
      <c r="AY3150" s="50"/>
      <c r="AZ3150" s="50"/>
      <c r="BA3150" s="50"/>
      <c r="BB3150" s="50"/>
      <c r="BC3150" s="50"/>
      <c r="BD3150" s="50"/>
      <c r="BE3150" s="50"/>
      <c r="BF3150" s="50"/>
      <c r="BG3150" s="50"/>
    </row>
    <row r="3151" spans="4:59" s="51" customFormat="1" x14ac:dyDescent="0.25">
      <c r="D3151" s="228"/>
      <c r="G3151" s="224"/>
      <c r="H3151" s="225"/>
      <c r="I3151" s="225"/>
      <c r="J3151" s="225"/>
      <c r="K3151" s="225"/>
      <c r="L3151" s="225"/>
      <c r="M3151" s="225"/>
      <c r="N3151" s="225"/>
      <c r="O3151" s="225"/>
      <c r="P3151" s="225"/>
      <c r="Q3151" s="225"/>
      <c r="R3151" s="225"/>
      <c r="S3151" s="225"/>
      <c r="T3151" s="225"/>
      <c r="U3151" s="225"/>
      <c r="V3151" s="225"/>
      <c r="W3151" s="225"/>
      <c r="X3151" s="225"/>
      <c r="Y3151" s="225"/>
      <c r="Z3151" s="225"/>
      <c r="AA3151" s="225"/>
      <c r="AB3151" s="225"/>
      <c r="AC3151" s="225"/>
      <c r="AD3151" s="226"/>
      <c r="AE3151" s="226"/>
      <c r="AF3151" s="227"/>
      <c r="AG3151" s="227"/>
      <c r="AH3151" s="50"/>
      <c r="AI3151" s="50"/>
      <c r="AJ3151" s="50"/>
      <c r="AK3151" s="50"/>
      <c r="AL3151" s="50"/>
      <c r="AM3151" s="50"/>
      <c r="AN3151" s="50"/>
      <c r="AO3151" s="50"/>
      <c r="AP3151" s="50"/>
      <c r="AQ3151" s="50"/>
      <c r="AR3151" s="50"/>
      <c r="AS3151" s="50"/>
      <c r="AT3151" s="50"/>
      <c r="AU3151" s="50"/>
      <c r="AV3151" s="50"/>
      <c r="AW3151" s="50"/>
      <c r="AX3151" s="50"/>
      <c r="AY3151" s="50"/>
      <c r="AZ3151" s="50"/>
      <c r="BA3151" s="50"/>
      <c r="BB3151" s="50"/>
      <c r="BC3151" s="50"/>
      <c r="BD3151" s="50"/>
      <c r="BE3151" s="50"/>
      <c r="BF3151" s="50"/>
      <c r="BG3151" s="50"/>
    </row>
    <row r="3152" spans="4:59" s="51" customFormat="1" x14ac:dyDescent="0.25">
      <c r="D3152" s="228"/>
      <c r="G3152" s="224"/>
      <c r="H3152" s="225"/>
      <c r="I3152" s="225"/>
      <c r="J3152" s="225"/>
      <c r="K3152" s="225"/>
      <c r="L3152" s="225"/>
      <c r="M3152" s="225"/>
      <c r="N3152" s="225"/>
      <c r="O3152" s="225"/>
      <c r="P3152" s="225"/>
      <c r="Q3152" s="225"/>
      <c r="R3152" s="225"/>
      <c r="S3152" s="225"/>
      <c r="T3152" s="225"/>
      <c r="U3152" s="225"/>
      <c r="V3152" s="225"/>
      <c r="W3152" s="225"/>
      <c r="X3152" s="225"/>
      <c r="Y3152" s="225"/>
      <c r="Z3152" s="225"/>
      <c r="AA3152" s="225"/>
      <c r="AB3152" s="225"/>
      <c r="AC3152" s="225"/>
      <c r="AD3152" s="226"/>
      <c r="AE3152" s="226"/>
      <c r="AF3152" s="227"/>
      <c r="AG3152" s="227"/>
      <c r="AH3152" s="50"/>
      <c r="AI3152" s="50"/>
      <c r="AJ3152" s="50"/>
      <c r="AK3152" s="50"/>
      <c r="AL3152" s="50"/>
      <c r="AM3152" s="50"/>
      <c r="AN3152" s="50"/>
      <c r="AO3152" s="50"/>
      <c r="AP3152" s="50"/>
      <c r="AQ3152" s="50"/>
      <c r="AR3152" s="50"/>
      <c r="AS3152" s="50"/>
      <c r="AT3152" s="50"/>
      <c r="AU3152" s="50"/>
      <c r="AV3152" s="50"/>
      <c r="AW3152" s="50"/>
      <c r="AX3152" s="50"/>
      <c r="AY3152" s="50"/>
      <c r="AZ3152" s="50"/>
      <c r="BA3152" s="50"/>
      <c r="BB3152" s="50"/>
      <c r="BC3152" s="50"/>
      <c r="BD3152" s="50"/>
      <c r="BE3152" s="50"/>
      <c r="BF3152" s="50"/>
      <c r="BG3152" s="50"/>
    </row>
    <row r="3153" spans="4:59" s="51" customFormat="1" x14ac:dyDescent="0.25">
      <c r="D3153" s="228"/>
      <c r="G3153" s="224"/>
      <c r="H3153" s="225"/>
      <c r="I3153" s="225"/>
      <c r="J3153" s="225"/>
      <c r="K3153" s="225"/>
      <c r="L3153" s="225"/>
      <c r="M3153" s="225"/>
      <c r="N3153" s="225"/>
      <c r="O3153" s="225"/>
      <c r="P3153" s="225"/>
      <c r="Q3153" s="225"/>
      <c r="R3153" s="225"/>
      <c r="S3153" s="225"/>
      <c r="T3153" s="225"/>
      <c r="U3153" s="225"/>
      <c r="V3153" s="225"/>
      <c r="W3153" s="225"/>
      <c r="X3153" s="225"/>
      <c r="Y3153" s="225"/>
      <c r="Z3153" s="225"/>
      <c r="AA3153" s="225"/>
      <c r="AB3153" s="225"/>
      <c r="AC3153" s="225"/>
      <c r="AD3153" s="226"/>
      <c r="AE3153" s="226"/>
      <c r="AF3153" s="227"/>
      <c r="AG3153" s="227"/>
      <c r="AH3153" s="50"/>
      <c r="AI3153" s="50"/>
      <c r="AJ3153" s="50"/>
      <c r="AK3153" s="50"/>
      <c r="AL3153" s="50"/>
      <c r="AM3153" s="50"/>
      <c r="AN3153" s="50"/>
      <c r="AO3153" s="50"/>
      <c r="AP3153" s="50"/>
      <c r="AQ3153" s="50"/>
      <c r="AR3153" s="50"/>
      <c r="AS3153" s="50"/>
      <c r="AT3153" s="50"/>
      <c r="AU3153" s="50"/>
      <c r="AV3153" s="50"/>
      <c r="AW3153" s="50"/>
      <c r="AX3153" s="50"/>
      <c r="AY3153" s="50"/>
      <c r="AZ3153" s="50"/>
      <c r="BA3153" s="50"/>
      <c r="BB3153" s="50"/>
      <c r="BC3153" s="50"/>
      <c r="BD3153" s="50"/>
      <c r="BE3153" s="50"/>
      <c r="BF3153" s="50"/>
      <c r="BG3153" s="50"/>
    </row>
    <row r="3154" spans="4:59" s="51" customFormat="1" x14ac:dyDescent="0.25">
      <c r="D3154" s="228"/>
      <c r="G3154" s="224"/>
      <c r="H3154" s="225"/>
      <c r="I3154" s="225"/>
      <c r="J3154" s="225"/>
      <c r="K3154" s="225"/>
      <c r="L3154" s="225"/>
      <c r="M3154" s="225"/>
      <c r="N3154" s="225"/>
      <c r="O3154" s="225"/>
      <c r="P3154" s="225"/>
      <c r="Q3154" s="225"/>
      <c r="R3154" s="225"/>
      <c r="S3154" s="225"/>
      <c r="T3154" s="225"/>
      <c r="U3154" s="225"/>
      <c r="V3154" s="225"/>
      <c r="W3154" s="225"/>
      <c r="X3154" s="225"/>
      <c r="Y3154" s="225"/>
      <c r="Z3154" s="225"/>
      <c r="AA3154" s="225"/>
      <c r="AB3154" s="225"/>
      <c r="AC3154" s="225"/>
      <c r="AD3154" s="226"/>
      <c r="AE3154" s="226"/>
      <c r="AF3154" s="227"/>
      <c r="AG3154" s="227"/>
      <c r="AH3154" s="50"/>
      <c r="AI3154" s="50"/>
      <c r="AJ3154" s="50"/>
      <c r="AK3154" s="50"/>
      <c r="AL3154" s="50"/>
      <c r="AM3154" s="50"/>
      <c r="AN3154" s="50"/>
      <c r="AO3154" s="50"/>
      <c r="AP3154" s="50"/>
      <c r="AQ3154" s="50"/>
      <c r="AR3154" s="50"/>
      <c r="AS3154" s="50"/>
      <c r="AT3154" s="50"/>
      <c r="AU3154" s="50"/>
      <c r="AV3154" s="50"/>
      <c r="AW3154" s="50"/>
      <c r="AX3154" s="50"/>
      <c r="AY3154" s="50"/>
      <c r="AZ3154" s="50"/>
      <c r="BA3154" s="50"/>
      <c r="BB3154" s="50"/>
      <c r="BC3154" s="50"/>
      <c r="BD3154" s="50"/>
      <c r="BE3154" s="50"/>
      <c r="BF3154" s="50"/>
      <c r="BG3154" s="50"/>
    </row>
    <row r="3155" spans="4:59" s="51" customFormat="1" x14ac:dyDescent="0.25">
      <c r="D3155" s="228"/>
      <c r="G3155" s="224"/>
      <c r="H3155" s="225"/>
      <c r="I3155" s="225"/>
      <c r="J3155" s="225"/>
      <c r="K3155" s="225"/>
      <c r="L3155" s="225"/>
      <c r="M3155" s="225"/>
      <c r="N3155" s="225"/>
      <c r="O3155" s="225"/>
      <c r="P3155" s="225"/>
      <c r="Q3155" s="225"/>
      <c r="R3155" s="225"/>
      <c r="S3155" s="225"/>
      <c r="T3155" s="225"/>
      <c r="U3155" s="225"/>
      <c r="V3155" s="225"/>
      <c r="W3155" s="225"/>
      <c r="X3155" s="225"/>
      <c r="Y3155" s="225"/>
      <c r="Z3155" s="225"/>
      <c r="AA3155" s="225"/>
      <c r="AB3155" s="225"/>
      <c r="AC3155" s="225"/>
      <c r="AD3155" s="226"/>
      <c r="AE3155" s="226"/>
      <c r="AF3155" s="227"/>
      <c r="AG3155" s="227"/>
      <c r="AH3155" s="50"/>
      <c r="AI3155" s="50"/>
      <c r="AJ3155" s="50"/>
      <c r="AK3155" s="50"/>
      <c r="AL3155" s="50"/>
      <c r="AM3155" s="50"/>
      <c r="AN3155" s="50"/>
      <c r="AO3155" s="50"/>
      <c r="AP3155" s="50"/>
      <c r="AQ3155" s="50"/>
      <c r="AR3155" s="50"/>
      <c r="AS3155" s="50"/>
      <c r="AT3155" s="50"/>
      <c r="AU3155" s="50"/>
      <c r="AV3155" s="50"/>
      <c r="AW3155" s="50"/>
      <c r="AX3155" s="50"/>
      <c r="AY3155" s="50"/>
      <c r="AZ3155" s="50"/>
      <c r="BA3155" s="50"/>
      <c r="BB3155" s="50"/>
      <c r="BC3155" s="50"/>
      <c r="BD3155" s="50"/>
      <c r="BE3155" s="50"/>
      <c r="BF3155" s="50"/>
      <c r="BG3155" s="50"/>
    </row>
    <row r="3156" spans="4:59" s="51" customFormat="1" x14ac:dyDescent="0.25">
      <c r="D3156" s="228"/>
      <c r="G3156" s="224"/>
      <c r="H3156" s="225"/>
      <c r="I3156" s="225"/>
      <c r="J3156" s="225"/>
      <c r="K3156" s="225"/>
      <c r="L3156" s="225"/>
      <c r="M3156" s="225"/>
      <c r="N3156" s="225"/>
      <c r="O3156" s="225"/>
      <c r="P3156" s="225"/>
      <c r="Q3156" s="225"/>
      <c r="R3156" s="225"/>
      <c r="S3156" s="225"/>
      <c r="T3156" s="225"/>
      <c r="U3156" s="225"/>
      <c r="V3156" s="225"/>
      <c r="W3156" s="225"/>
      <c r="X3156" s="225"/>
      <c r="Y3156" s="225"/>
      <c r="Z3156" s="225"/>
      <c r="AA3156" s="225"/>
      <c r="AB3156" s="225"/>
      <c r="AC3156" s="225"/>
      <c r="AD3156" s="226"/>
      <c r="AE3156" s="226"/>
      <c r="AF3156" s="227"/>
      <c r="AG3156" s="227"/>
      <c r="AH3156" s="50"/>
      <c r="AI3156" s="50"/>
      <c r="AJ3156" s="50"/>
      <c r="AK3156" s="50"/>
      <c r="AL3156" s="50"/>
      <c r="AM3156" s="50"/>
      <c r="AN3156" s="50"/>
      <c r="AO3156" s="50"/>
      <c r="AP3156" s="50"/>
      <c r="AQ3156" s="50"/>
      <c r="AR3156" s="50"/>
      <c r="AS3156" s="50"/>
      <c r="AT3156" s="50"/>
      <c r="AU3156" s="50"/>
      <c r="AV3156" s="50"/>
      <c r="AW3156" s="50"/>
      <c r="AX3156" s="50"/>
      <c r="AY3156" s="50"/>
      <c r="AZ3156" s="50"/>
      <c r="BA3156" s="50"/>
      <c r="BB3156" s="50"/>
      <c r="BC3156" s="50"/>
      <c r="BD3156" s="50"/>
      <c r="BE3156" s="50"/>
      <c r="BF3156" s="50"/>
      <c r="BG3156" s="50"/>
    </row>
    <row r="3157" spans="4:59" s="51" customFormat="1" x14ac:dyDescent="0.25">
      <c r="D3157" s="228"/>
      <c r="G3157" s="224"/>
      <c r="H3157" s="225"/>
      <c r="I3157" s="225"/>
      <c r="J3157" s="225"/>
      <c r="K3157" s="225"/>
      <c r="L3157" s="225"/>
      <c r="M3157" s="225"/>
      <c r="N3157" s="225"/>
      <c r="O3157" s="225"/>
      <c r="P3157" s="225"/>
      <c r="Q3157" s="225"/>
      <c r="R3157" s="225"/>
      <c r="S3157" s="225"/>
      <c r="T3157" s="225"/>
      <c r="U3157" s="225"/>
      <c r="V3157" s="225"/>
      <c r="W3157" s="225"/>
      <c r="X3157" s="225"/>
      <c r="Y3157" s="225"/>
      <c r="Z3157" s="225"/>
      <c r="AA3157" s="225"/>
      <c r="AB3157" s="225"/>
      <c r="AC3157" s="225"/>
      <c r="AD3157" s="226"/>
      <c r="AE3157" s="226"/>
      <c r="AF3157" s="227"/>
      <c r="AG3157" s="227"/>
      <c r="AH3157" s="50"/>
      <c r="AI3157" s="50"/>
      <c r="AJ3157" s="50"/>
      <c r="AK3157" s="50"/>
      <c r="AL3157" s="50"/>
      <c r="AM3157" s="50"/>
      <c r="AN3157" s="50"/>
      <c r="AO3157" s="50"/>
      <c r="AP3157" s="50"/>
      <c r="AQ3157" s="50"/>
      <c r="AR3157" s="50"/>
      <c r="AS3157" s="50"/>
      <c r="AT3157" s="50"/>
      <c r="AU3157" s="50"/>
      <c r="AV3157" s="50"/>
      <c r="AW3157" s="50"/>
      <c r="AX3157" s="50"/>
      <c r="AY3157" s="50"/>
      <c r="AZ3157" s="50"/>
      <c r="BA3157" s="50"/>
      <c r="BB3157" s="50"/>
      <c r="BC3157" s="50"/>
      <c r="BD3157" s="50"/>
      <c r="BE3157" s="50"/>
      <c r="BF3157" s="50"/>
      <c r="BG3157" s="50"/>
    </row>
    <row r="3158" spans="4:59" s="51" customFormat="1" x14ac:dyDescent="0.25">
      <c r="D3158" s="228"/>
      <c r="G3158" s="224"/>
      <c r="H3158" s="225"/>
      <c r="I3158" s="225"/>
      <c r="J3158" s="225"/>
      <c r="K3158" s="225"/>
      <c r="L3158" s="225"/>
      <c r="M3158" s="225"/>
      <c r="N3158" s="225"/>
      <c r="O3158" s="225"/>
      <c r="P3158" s="225"/>
      <c r="Q3158" s="225"/>
      <c r="R3158" s="225"/>
      <c r="S3158" s="225"/>
      <c r="T3158" s="225"/>
      <c r="U3158" s="225"/>
      <c r="V3158" s="225"/>
      <c r="W3158" s="225"/>
      <c r="X3158" s="225"/>
      <c r="Y3158" s="225"/>
      <c r="Z3158" s="225"/>
      <c r="AA3158" s="225"/>
      <c r="AB3158" s="225"/>
      <c r="AC3158" s="225"/>
      <c r="AD3158" s="226"/>
      <c r="AE3158" s="226"/>
      <c r="AF3158" s="227"/>
      <c r="AG3158" s="227"/>
      <c r="AH3158" s="50"/>
      <c r="AI3158" s="50"/>
      <c r="AJ3158" s="50"/>
      <c r="AK3158" s="50"/>
      <c r="AL3158" s="50"/>
      <c r="AM3158" s="50"/>
      <c r="AN3158" s="50"/>
      <c r="AO3158" s="50"/>
      <c r="AP3158" s="50"/>
      <c r="AQ3158" s="50"/>
      <c r="AR3158" s="50"/>
      <c r="AS3158" s="50"/>
      <c r="AT3158" s="50"/>
      <c r="AU3158" s="50"/>
      <c r="AV3158" s="50"/>
      <c r="AW3158" s="50"/>
      <c r="AX3158" s="50"/>
      <c r="AY3158" s="50"/>
      <c r="AZ3158" s="50"/>
      <c r="BA3158" s="50"/>
      <c r="BB3158" s="50"/>
      <c r="BC3158" s="50"/>
      <c r="BD3158" s="50"/>
      <c r="BE3158" s="50"/>
      <c r="BF3158" s="50"/>
      <c r="BG3158" s="50"/>
    </row>
    <row r="3159" spans="4:59" s="51" customFormat="1" x14ac:dyDescent="0.25">
      <c r="D3159" s="228"/>
      <c r="G3159" s="224"/>
      <c r="H3159" s="225"/>
      <c r="I3159" s="225"/>
      <c r="J3159" s="225"/>
      <c r="K3159" s="225"/>
      <c r="L3159" s="225"/>
      <c r="M3159" s="225"/>
      <c r="N3159" s="225"/>
      <c r="O3159" s="225"/>
      <c r="P3159" s="225"/>
      <c r="Q3159" s="225"/>
      <c r="R3159" s="225"/>
      <c r="S3159" s="225"/>
      <c r="T3159" s="225"/>
      <c r="U3159" s="225"/>
      <c r="V3159" s="225"/>
      <c r="W3159" s="225"/>
      <c r="X3159" s="225"/>
      <c r="Y3159" s="225"/>
      <c r="Z3159" s="225"/>
      <c r="AA3159" s="225"/>
      <c r="AB3159" s="225"/>
      <c r="AC3159" s="225"/>
      <c r="AD3159" s="226"/>
      <c r="AE3159" s="226"/>
      <c r="AF3159" s="227"/>
      <c r="AG3159" s="227"/>
      <c r="AH3159" s="50"/>
      <c r="AI3159" s="50"/>
      <c r="AJ3159" s="50"/>
      <c r="AK3159" s="50"/>
      <c r="AL3159" s="50"/>
      <c r="AM3159" s="50"/>
      <c r="AN3159" s="50"/>
      <c r="AO3159" s="50"/>
      <c r="AP3159" s="50"/>
      <c r="AQ3159" s="50"/>
      <c r="AR3159" s="50"/>
      <c r="AS3159" s="50"/>
      <c r="AT3159" s="50"/>
      <c r="AU3159" s="50"/>
      <c r="AV3159" s="50"/>
      <c r="AW3159" s="50"/>
      <c r="AX3159" s="50"/>
      <c r="AY3159" s="50"/>
      <c r="AZ3159" s="50"/>
      <c r="BA3159" s="50"/>
      <c r="BB3159" s="50"/>
      <c r="BC3159" s="50"/>
      <c r="BD3159" s="50"/>
      <c r="BE3159" s="50"/>
      <c r="BF3159" s="50"/>
      <c r="BG3159" s="50"/>
    </row>
    <row r="3160" spans="4:59" s="51" customFormat="1" x14ac:dyDescent="0.25">
      <c r="D3160" s="228"/>
      <c r="G3160" s="224"/>
      <c r="H3160" s="225"/>
      <c r="I3160" s="225"/>
      <c r="J3160" s="225"/>
      <c r="K3160" s="225"/>
      <c r="L3160" s="225"/>
      <c r="M3160" s="225"/>
      <c r="N3160" s="225"/>
      <c r="O3160" s="225"/>
      <c r="P3160" s="225"/>
      <c r="Q3160" s="225"/>
      <c r="R3160" s="225"/>
      <c r="S3160" s="225"/>
      <c r="T3160" s="225"/>
      <c r="U3160" s="225"/>
      <c r="V3160" s="225"/>
      <c r="W3160" s="225"/>
      <c r="X3160" s="225"/>
      <c r="Y3160" s="225"/>
      <c r="Z3160" s="225"/>
      <c r="AA3160" s="225"/>
      <c r="AB3160" s="225"/>
      <c r="AC3160" s="225"/>
      <c r="AD3160" s="226"/>
      <c r="AE3160" s="226"/>
      <c r="AF3160" s="227"/>
      <c r="AG3160" s="227"/>
      <c r="AH3160" s="50"/>
      <c r="AI3160" s="50"/>
      <c r="AJ3160" s="50"/>
      <c r="AK3160" s="50"/>
      <c r="AL3160" s="50"/>
      <c r="AM3160" s="50"/>
      <c r="AN3160" s="50"/>
      <c r="AO3160" s="50"/>
      <c r="AP3160" s="50"/>
      <c r="AQ3160" s="50"/>
      <c r="AR3160" s="50"/>
      <c r="AS3160" s="50"/>
      <c r="AT3160" s="50"/>
      <c r="AU3160" s="50"/>
      <c r="AV3160" s="50"/>
      <c r="AW3160" s="50"/>
      <c r="AX3160" s="50"/>
      <c r="AY3160" s="50"/>
      <c r="AZ3160" s="50"/>
      <c r="BA3160" s="50"/>
      <c r="BB3160" s="50"/>
      <c r="BC3160" s="50"/>
      <c r="BD3160" s="50"/>
      <c r="BE3160" s="50"/>
      <c r="BF3160" s="50"/>
      <c r="BG3160" s="50"/>
    </row>
    <row r="3161" spans="4:59" s="51" customFormat="1" x14ac:dyDescent="0.25">
      <c r="D3161" s="228"/>
      <c r="G3161" s="224"/>
      <c r="H3161" s="225"/>
      <c r="I3161" s="225"/>
      <c r="J3161" s="225"/>
      <c r="K3161" s="225"/>
      <c r="L3161" s="225"/>
      <c r="M3161" s="225"/>
      <c r="N3161" s="225"/>
      <c r="O3161" s="225"/>
      <c r="P3161" s="225"/>
      <c r="Q3161" s="225"/>
      <c r="R3161" s="225"/>
      <c r="S3161" s="225"/>
      <c r="T3161" s="225"/>
      <c r="U3161" s="225"/>
      <c r="V3161" s="225"/>
      <c r="W3161" s="225"/>
      <c r="X3161" s="225"/>
      <c r="Y3161" s="225"/>
      <c r="Z3161" s="225"/>
      <c r="AA3161" s="225"/>
      <c r="AB3161" s="225"/>
      <c r="AC3161" s="225"/>
      <c r="AD3161" s="226"/>
      <c r="AE3161" s="226"/>
      <c r="AF3161" s="227"/>
      <c r="AG3161" s="227"/>
      <c r="AH3161" s="50"/>
      <c r="AI3161" s="50"/>
      <c r="AJ3161" s="50"/>
      <c r="AK3161" s="50"/>
      <c r="AL3161" s="50"/>
      <c r="AM3161" s="50"/>
      <c r="AN3161" s="50"/>
      <c r="AO3161" s="50"/>
      <c r="AP3161" s="50"/>
      <c r="AQ3161" s="50"/>
      <c r="AR3161" s="50"/>
      <c r="AS3161" s="50"/>
      <c r="AT3161" s="50"/>
      <c r="AU3161" s="50"/>
      <c r="AV3161" s="50"/>
      <c r="AW3161" s="50"/>
      <c r="AX3161" s="50"/>
      <c r="AY3161" s="50"/>
      <c r="AZ3161" s="50"/>
      <c r="BA3161" s="50"/>
      <c r="BB3161" s="50"/>
      <c r="BC3161" s="50"/>
      <c r="BD3161" s="50"/>
      <c r="BE3161" s="50"/>
      <c r="BF3161" s="50"/>
      <c r="BG3161" s="50"/>
    </row>
    <row r="3162" spans="4:59" s="51" customFormat="1" x14ac:dyDescent="0.25">
      <c r="D3162" s="228"/>
      <c r="G3162" s="224"/>
      <c r="H3162" s="225"/>
      <c r="I3162" s="225"/>
      <c r="J3162" s="225"/>
      <c r="K3162" s="225"/>
      <c r="L3162" s="225"/>
      <c r="M3162" s="225"/>
      <c r="N3162" s="225"/>
      <c r="O3162" s="225"/>
      <c r="P3162" s="225"/>
      <c r="Q3162" s="225"/>
      <c r="R3162" s="225"/>
      <c r="S3162" s="225"/>
      <c r="T3162" s="225"/>
      <c r="U3162" s="225"/>
      <c r="V3162" s="225"/>
      <c r="W3162" s="225"/>
      <c r="X3162" s="225"/>
      <c r="Y3162" s="225"/>
      <c r="Z3162" s="225"/>
      <c r="AA3162" s="225"/>
      <c r="AB3162" s="225"/>
      <c r="AC3162" s="225"/>
      <c r="AD3162" s="226"/>
      <c r="AE3162" s="226"/>
      <c r="AF3162" s="227"/>
      <c r="AG3162" s="227"/>
      <c r="AH3162" s="50"/>
      <c r="AI3162" s="50"/>
      <c r="AJ3162" s="50"/>
      <c r="AK3162" s="50"/>
      <c r="AL3162" s="50"/>
      <c r="AM3162" s="50"/>
      <c r="AN3162" s="50"/>
      <c r="AO3162" s="50"/>
      <c r="AP3162" s="50"/>
      <c r="AQ3162" s="50"/>
      <c r="AR3162" s="50"/>
      <c r="AS3162" s="50"/>
      <c r="AT3162" s="50"/>
      <c r="AU3162" s="50"/>
      <c r="AV3162" s="50"/>
      <c r="AW3162" s="50"/>
      <c r="AX3162" s="50"/>
      <c r="AY3162" s="50"/>
      <c r="AZ3162" s="50"/>
      <c r="BA3162" s="50"/>
      <c r="BB3162" s="50"/>
      <c r="BC3162" s="50"/>
      <c r="BD3162" s="50"/>
      <c r="BE3162" s="50"/>
      <c r="BF3162" s="50"/>
      <c r="BG3162" s="50"/>
    </row>
    <row r="3163" spans="4:59" s="51" customFormat="1" x14ac:dyDescent="0.25">
      <c r="D3163" s="228"/>
      <c r="G3163" s="224"/>
      <c r="H3163" s="225"/>
      <c r="I3163" s="225"/>
      <c r="J3163" s="225"/>
      <c r="K3163" s="225"/>
      <c r="L3163" s="225"/>
      <c r="M3163" s="225"/>
      <c r="N3163" s="225"/>
      <c r="O3163" s="225"/>
      <c r="P3163" s="225"/>
      <c r="Q3163" s="225"/>
      <c r="R3163" s="225"/>
      <c r="S3163" s="225"/>
      <c r="T3163" s="225"/>
      <c r="U3163" s="225"/>
      <c r="V3163" s="225"/>
      <c r="W3163" s="225"/>
      <c r="X3163" s="225"/>
      <c r="Y3163" s="225"/>
      <c r="Z3163" s="225"/>
      <c r="AA3163" s="225"/>
      <c r="AB3163" s="225"/>
      <c r="AC3163" s="225"/>
      <c r="AD3163" s="226"/>
      <c r="AE3163" s="226"/>
      <c r="AF3163" s="227"/>
      <c r="AG3163" s="227"/>
      <c r="AH3163" s="50"/>
      <c r="AI3163" s="50"/>
      <c r="AJ3163" s="50"/>
      <c r="AK3163" s="50"/>
      <c r="AL3163" s="50"/>
      <c r="AM3163" s="50"/>
      <c r="AN3163" s="50"/>
      <c r="AO3163" s="50"/>
      <c r="AP3163" s="50"/>
      <c r="AQ3163" s="50"/>
      <c r="AR3163" s="50"/>
      <c r="AS3163" s="50"/>
      <c r="AT3163" s="50"/>
      <c r="AU3163" s="50"/>
      <c r="AV3163" s="50"/>
      <c r="AW3163" s="50"/>
      <c r="AX3163" s="50"/>
      <c r="AY3163" s="50"/>
      <c r="AZ3163" s="50"/>
      <c r="BA3163" s="50"/>
      <c r="BB3163" s="50"/>
      <c r="BC3163" s="50"/>
      <c r="BD3163" s="50"/>
      <c r="BE3163" s="50"/>
      <c r="BF3163" s="50"/>
      <c r="BG3163" s="50"/>
    </row>
    <row r="3164" spans="4:59" s="51" customFormat="1" x14ac:dyDescent="0.25">
      <c r="D3164" s="228"/>
      <c r="G3164" s="224"/>
      <c r="H3164" s="225"/>
      <c r="I3164" s="225"/>
      <c r="J3164" s="225"/>
      <c r="K3164" s="225"/>
      <c r="L3164" s="225"/>
      <c r="M3164" s="225"/>
      <c r="N3164" s="225"/>
      <c r="O3164" s="225"/>
      <c r="P3164" s="225"/>
      <c r="Q3164" s="225"/>
      <c r="R3164" s="225"/>
      <c r="S3164" s="225"/>
      <c r="T3164" s="225"/>
      <c r="U3164" s="225"/>
      <c r="V3164" s="225"/>
      <c r="W3164" s="225"/>
      <c r="X3164" s="225"/>
      <c r="Y3164" s="225"/>
      <c r="Z3164" s="225"/>
      <c r="AA3164" s="225"/>
      <c r="AB3164" s="225"/>
      <c r="AC3164" s="225"/>
      <c r="AD3164" s="226"/>
      <c r="AE3164" s="226"/>
      <c r="AF3164" s="227"/>
      <c r="AG3164" s="227"/>
      <c r="AH3164" s="50"/>
      <c r="AI3164" s="50"/>
      <c r="AJ3164" s="50"/>
      <c r="AK3164" s="50"/>
      <c r="AL3164" s="50"/>
      <c r="AM3164" s="50"/>
      <c r="AN3164" s="50"/>
      <c r="AO3164" s="50"/>
      <c r="AP3164" s="50"/>
      <c r="AQ3164" s="50"/>
      <c r="AR3164" s="50"/>
      <c r="AS3164" s="50"/>
      <c r="AT3164" s="50"/>
      <c r="AU3164" s="50"/>
      <c r="AV3164" s="50"/>
      <c r="AW3164" s="50"/>
      <c r="AX3164" s="50"/>
      <c r="AY3164" s="50"/>
      <c r="AZ3164" s="50"/>
      <c r="BA3164" s="50"/>
      <c r="BB3164" s="50"/>
      <c r="BC3164" s="50"/>
      <c r="BD3164" s="50"/>
      <c r="BE3164" s="50"/>
      <c r="BF3164" s="50"/>
      <c r="BG3164" s="50"/>
    </row>
    <row r="3165" spans="4:59" s="51" customFormat="1" x14ac:dyDescent="0.25">
      <c r="D3165" s="228"/>
      <c r="G3165" s="224"/>
      <c r="H3165" s="225"/>
      <c r="I3165" s="225"/>
      <c r="J3165" s="225"/>
      <c r="K3165" s="225"/>
      <c r="L3165" s="225"/>
      <c r="M3165" s="225"/>
      <c r="N3165" s="225"/>
      <c r="O3165" s="225"/>
      <c r="P3165" s="225"/>
      <c r="Q3165" s="225"/>
      <c r="R3165" s="225"/>
      <c r="S3165" s="225"/>
      <c r="T3165" s="225"/>
      <c r="U3165" s="225"/>
      <c r="V3165" s="225"/>
      <c r="W3165" s="225"/>
      <c r="X3165" s="225"/>
      <c r="Y3165" s="225"/>
      <c r="Z3165" s="225"/>
      <c r="AA3165" s="225"/>
      <c r="AB3165" s="225"/>
      <c r="AC3165" s="225"/>
      <c r="AD3165" s="226"/>
      <c r="AE3165" s="226"/>
      <c r="AF3165" s="227"/>
      <c r="AG3165" s="227"/>
      <c r="AH3165" s="50"/>
      <c r="AI3165" s="50"/>
      <c r="AJ3165" s="50"/>
      <c r="AK3165" s="50"/>
      <c r="AL3165" s="50"/>
      <c r="AM3165" s="50"/>
      <c r="AN3165" s="50"/>
      <c r="AO3165" s="50"/>
      <c r="AP3165" s="50"/>
      <c r="AQ3165" s="50"/>
      <c r="AR3165" s="50"/>
      <c r="AS3165" s="50"/>
      <c r="AT3165" s="50"/>
      <c r="AU3165" s="50"/>
      <c r="AV3165" s="50"/>
      <c r="AW3165" s="50"/>
      <c r="AX3165" s="50"/>
      <c r="AY3165" s="50"/>
      <c r="AZ3165" s="50"/>
      <c r="BA3165" s="50"/>
      <c r="BB3165" s="50"/>
      <c r="BC3165" s="50"/>
      <c r="BD3165" s="50"/>
      <c r="BE3165" s="50"/>
      <c r="BF3165" s="50"/>
      <c r="BG3165" s="50"/>
    </row>
    <row r="3166" spans="4:59" s="51" customFormat="1" x14ac:dyDescent="0.25">
      <c r="D3166" s="228"/>
      <c r="G3166" s="224"/>
      <c r="H3166" s="225"/>
      <c r="I3166" s="225"/>
      <c r="J3166" s="225"/>
      <c r="K3166" s="225"/>
      <c r="L3166" s="225"/>
      <c r="M3166" s="225"/>
      <c r="N3166" s="225"/>
      <c r="O3166" s="225"/>
      <c r="P3166" s="225"/>
      <c r="Q3166" s="225"/>
      <c r="R3166" s="225"/>
      <c r="S3166" s="225"/>
      <c r="T3166" s="225"/>
      <c r="U3166" s="225"/>
      <c r="V3166" s="225"/>
      <c r="W3166" s="225"/>
      <c r="X3166" s="225"/>
      <c r="Y3166" s="225"/>
      <c r="Z3166" s="225"/>
      <c r="AA3166" s="225"/>
      <c r="AB3166" s="225"/>
      <c r="AC3166" s="225"/>
      <c r="AD3166" s="226"/>
      <c r="AE3166" s="226"/>
      <c r="AF3166" s="227"/>
      <c r="AG3166" s="227"/>
      <c r="AH3166" s="50"/>
      <c r="AI3166" s="50"/>
      <c r="AJ3166" s="50"/>
      <c r="AK3166" s="50"/>
      <c r="AL3166" s="50"/>
      <c r="AM3166" s="50"/>
      <c r="AN3166" s="50"/>
      <c r="AO3166" s="50"/>
      <c r="AP3166" s="50"/>
      <c r="AQ3166" s="50"/>
      <c r="AR3166" s="50"/>
      <c r="AS3166" s="50"/>
      <c r="AT3166" s="50"/>
      <c r="AU3166" s="50"/>
      <c r="AV3166" s="50"/>
      <c r="AW3166" s="50"/>
      <c r="AX3166" s="50"/>
      <c r="AY3166" s="50"/>
      <c r="AZ3166" s="50"/>
      <c r="BA3166" s="50"/>
      <c r="BB3166" s="50"/>
      <c r="BC3166" s="50"/>
      <c r="BD3166" s="50"/>
      <c r="BE3166" s="50"/>
      <c r="BF3166" s="50"/>
      <c r="BG3166" s="50"/>
    </row>
    <row r="3167" spans="4:59" s="51" customFormat="1" x14ac:dyDescent="0.25">
      <c r="D3167" s="228"/>
      <c r="G3167" s="224"/>
      <c r="H3167" s="225"/>
      <c r="I3167" s="225"/>
      <c r="J3167" s="225"/>
      <c r="K3167" s="225"/>
      <c r="L3167" s="225"/>
      <c r="M3167" s="225"/>
      <c r="N3167" s="225"/>
      <c r="O3167" s="225"/>
      <c r="P3167" s="225"/>
      <c r="Q3167" s="225"/>
      <c r="R3167" s="225"/>
      <c r="S3167" s="225"/>
      <c r="T3167" s="225"/>
      <c r="U3167" s="225"/>
      <c r="V3167" s="225"/>
      <c r="W3167" s="225"/>
      <c r="X3167" s="225"/>
      <c r="Y3167" s="225"/>
      <c r="Z3167" s="225"/>
      <c r="AA3167" s="225"/>
      <c r="AB3167" s="225"/>
      <c r="AC3167" s="225"/>
      <c r="AD3167" s="226"/>
      <c r="AE3167" s="226"/>
      <c r="AF3167" s="227"/>
      <c r="AG3167" s="227"/>
      <c r="AH3167" s="50"/>
      <c r="AI3167" s="50"/>
      <c r="AJ3167" s="50"/>
      <c r="AK3167" s="50"/>
      <c r="AL3167" s="50"/>
      <c r="AM3167" s="50"/>
      <c r="AN3167" s="50"/>
      <c r="AO3167" s="50"/>
      <c r="AP3167" s="50"/>
      <c r="AQ3167" s="50"/>
      <c r="AR3167" s="50"/>
      <c r="AS3167" s="50"/>
      <c r="AT3167" s="50"/>
      <c r="AU3167" s="50"/>
      <c r="AV3167" s="50"/>
      <c r="AW3167" s="50"/>
      <c r="AX3167" s="50"/>
      <c r="AY3167" s="50"/>
      <c r="AZ3167" s="50"/>
      <c r="BA3167" s="50"/>
      <c r="BB3167" s="50"/>
      <c r="BC3167" s="50"/>
      <c r="BD3167" s="50"/>
      <c r="BE3167" s="50"/>
      <c r="BF3167" s="50"/>
      <c r="BG3167" s="50"/>
    </row>
    <row r="3168" spans="4:59" s="51" customFormat="1" x14ac:dyDescent="0.25">
      <c r="D3168" s="228"/>
      <c r="G3168" s="224"/>
      <c r="H3168" s="225"/>
      <c r="I3168" s="225"/>
      <c r="J3168" s="225"/>
      <c r="K3168" s="225"/>
      <c r="L3168" s="225"/>
      <c r="M3168" s="225"/>
      <c r="N3168" s="225"/>
      <c r="O3168" s="225"/>
      <c r="P3168" s="225"/>
      <c r="Q3168" s="225"/>
      <c r="R3168" s="225"/>
      <c r="S3168" s="225"/>
      <c r="T3168" s="225"/>
      <c r="U3168" s="225"/>
      <c r="V3168" s="225"/>
      <c r="W3168" s="225"/>
      <c r="X3168" s="225"/>
      <c r="Y3168" s="225"/>
      <c r="Z3168" s="225"/>
      <c r="AA3168" s="225"/>
      <c r="AB3168" s="225"/>
      <c r="AC3168" s="225"/>
      <c r="AD3168" s="226"/>
      <c r="AE3168" s="226"/>
      <c r="AF3168" s="227"/>
      <c r="AG3168" s="227"/>
      <c r="AH3168" s="50"/>
      <c r="AI3168" s="50"/>
      <c r="AJ3168" s="50"/>
      <c r="AK3168" s="50"/>
      <c r="AL3168" s="50"/>
      <c r="AM3168" s="50"/>
      <c r="AN3168" s="50"/>
      <c r="AO3168" s="50"/>
      <c r="AP3168" s="50"/>
      <c r="AQ3168" s="50"/>
      <c r="AR3168" s="50"/>
      <c r="AS3168" s="50"/>
      <c r="AT3168" s="50"/>
      <c r="AU3168" s="50"/>
      <c r="AV3168" s="50"/>
      <c r="AW3168" s="50"/>
      <c r="AX3168" s="50"/>
      <c r="AY3168" s="50"/>
      <c r="AZ3168" s="50"/>
      <c r="BA3168" s="50"/>
      <c r="BB3168" s="50"/>
      <c r="BC3168" s="50"/>
      <c r="BD3168" s="50"/>
      <c r="BE3168" s="50"/>
      <c r="BF3168" s="50"/>
      <c r="BG3168" s="50"/>
    </row>
    <row r="3169" spans="4:59" s="51" customFormat="1" x14ac:dyDescent="0.25">
      <c r="D3169" s="228"/>
      <c r="G3169" s="224"/>
      <c r="H3169" s="225"/>
      <c r="I3169" s="225"/>
      <c r="J3169" s="225"/>
      <c r="K3169" s="225"/>
      <c r="L3169" s="225"/>
      <c r="M3169" s="225"/>
      <c r="N3169" s="225"/>
      <c r="O3169" s="225"/>
      <c r="P3169" s="225"/>
      <c r="Q3169" s="225"/>
      <c r="R3169" s="225"/>
      <c r="S3169" s="225"/>
      <c r="T3169" s="225"/>
      <c r="U3169" s="225"/>
      <c r="V3169" s="225"/>
      <c r="W3169" s="225"/>
      <c r="X3169" s="225"/>
      <c r="Y3169" s="225"/>
      <c r="Z3169" s="225"/>
      <c r="AA3169" s="225"/>
      <c r="AB3169" s="225"/>
      <c r="AC3169" s="225"/>
      <c r="AD3169" s="226"/>
      <c r="AE3169" s="226"/>
      <c r="AF3169" s="227"/>
      <c r="AG3169" s="227"/>
      <c r="AH3169" s="50"/>
      <c r="AI3169" s="50"/>
      <c r="AJ3169" s="50"/>
      <c r="AK3169" s="50"/>
      <c r="AL3169" s="50"/>
      <c r="AM3169" s="50"/>
      <c r="AN3169" s="50"/>
      <c r="AO3169" s="50"/>
      <c r="AP3169" s="50"/>
      <c r="AQ3169" s="50"/>
      <c r="AR3169" s="50"/>
      <c r="AS3169" s="50"/>
      <c r="AT3169" s="50"/>
      <c r="AU3169" s="50"/>
      <c r="AV3169" s="50"/>
      <c r="AW3169" s="50"/>
      <c r="AX3169" s="50"/>
      <c r="AY3169" s="50"/>
      <c r="AZ3169" s="50"/>
      <c r="BA3169" s="50"/>
      <c r="BB3169" s="50"/>
      <c r="BC3169" s="50"/>
      <c r="BD3169" s="50"/>
      <c r="BE3169" s="50"/>
      <c r="BF3169" s="50"/>
      <c r="BG3169" s="50"/>
    </row>
    <row r="3170" spans="4:59" s="51" customFormat="1" x14ac:dyDescent="0.25">
      <c r="D3170" s="228"/>
      <c r="G3170" s="224"/>
      <c r="H3170" s="225"/>
      <c r="I3170" s="225"/>
      <c r="J3170" s="225"/>
      <c r="K3170" s="225"/>
      <c r="L3170" s="225"/>
      <c r="M3170" s="225"/>
      <c r="N3170" s="225"/>
      <c r="O3170" s="225"/>
      <c r="P3170" s="225"/>
      <c r="Q3170" s="225"/>
      <c r="R3170" s="225"/>
      <c r="S3170" s="225"/>
      <c r="T3170" s="225"/>
      <c r="U3170" s="225"/>
      <c r="V3170" s="225"/>
      <c r="W3170" s="225"/>
      <c r="X3170" s="225"/>
      <c r="Y3170" s="225"/>
      <c r="Z3170" s="225"/>
      <c r="AA3170" s="225"/>
      <c r="AB3170" s="225"/>
      <c r="AC3170" s="225"/>
      <c r="AD3170" s="226"/>
      <c r="AE3170" s="226"/>
      <c r="AF3170" s="227"/>
      <c r="AG3170" s="227"/>
      <c r="AH3170" s="50"/>
      <c r="AI3170" s="50"/>
      <c r="AJ3170" s="50"/>
      <c r="AK3170" s="50"/>
      <c r="AL3170" s="50"/>
      <c r="AM3170" s="50"/>
      <c r="AN3170" s="50"/>
      <c r="AO3170" s="50"/>
      <c r="AP3170" s="50"/>
      <c r="AQ3170" s="50"/>
      <c r="AR3170" s="50"/>
      <c r="AS3170" s="50"/>
      <c r="AT3170" s="50"/>
      <c r="AU3170" s="50"/>
      <c r="AV3170" s="50"/>
      <c r="AW3170" s="50"/>
      <c r="AX3170" s="50"/>
      <c r="AY3170" s="50"/>
      <c r="AZ3170" s="50"/>
      <c r="BA3170" s="50"/>
      <c r="BB3170" s="50"/>
      <c r="BC3170" s="50"/>
      <c r="BD3170" s="50"/>
      <c r="BE3170" s="50"/>
      <c r="BF3170" s="50"/>
      <c r="BG3170" s="50"/>
    </row>
    <row r="3171" spans="4:59" s="51" customFormat="1" x14ac:dyDescent="0.25">
      <c r="D3171" s="228"/>
      <c r="G3171" s="224"/>
      <c r="H3171" s="225"/>
      <c r="I3171" s="225"/>
      <c r="J3171" s="225"/>
      <c r="K3171" s="225"/>
      <c r="L3171" s="225"/>
      <c r="M3171" s="225"/>
      <c r="N3171" s="225"/>
      <c r="O3171" s="225"/>
      <c r="P3171" s="225"/>
      <c r="Q3171" s="225"/>
      <c r="R3171" s="225"/>
      <c r="S3171" s="225"/>
      <c r="T3171" s="225"/>
      <c r="U3171" s="225"/>
      <c r="V3171" s="225"/>
      <c r="W3171" s="225"/>
      <c r="X3171" s="225"/>
      <c r="Y3171" s="225"/>
      <c r="Z3171" s="225"/>
      <c r="AA3171" s="225"/>
      <c r="AB3171" s="225"/>
      <c r="AC3171" s="225"/>
      <c r="AD3171" s="226"/>
      <c r="AE3171" s="226"/>
      <c r="AF3171" s="227"/>
      <c r="AG3171" s="227"/>
      <c r="AH3171" s="50"/>
      <c r="AI3171" s="50"/>
      <c r="AJ3171" s="50"/>
      <c r="AK3171" s="50"/>
      <c r="AL3171" s="50"/>
      <c r="AM3171" s="50"/>
      <c r="AN3171" s="50"/>
      <c r="AO3171" s="50"/>
      <c r="AP3171" s="50"/>
      <c r="AQ3171" s="50"/>
      <c r="AR3171" s="50"/>
      <c r="AS3171" s="50"/>
      <c r="AT3171" s="50"/>
      <c r="AU3171" s="50"/>
      <c r="AV3171" s="50"/>
      <c r="AW3171" s="50"/>
      <c r="AX3171" s="50"/>
      <c r="AY3171" s="50"/>
      <c r="AZ3171" s="50"/>
      <c r="BA3171" s="50"/>
      <c r="BB3171" s="50"/>
      <c r="BC3171" s="50"/>
      <c r="BD3171" s="50"/>
      <c r="BE3171" s="50"/>
      <c r="BF3171" s="50"/>
      <c r="BG3171" s="50"/>
    </row>
    <row r="3172" spans="4:59" s="51" customFormat="1" x14ac:dyDescent="0.25">
      <c r="D3172" s="228"/>
      <c r="G3172" s="224"/>
      <c r="H3172" s="225"/>
      <c r="I3172" s="225"/>
      <c r="J3172" s="225"/>
      <c r="K3172" s="225"/>
      <c r="L3172" s="225"/>
      <c r="M3172" s="225"/>
      <c r="N3172" s="225"/>
      <c r="O3172" s="225"/>
      <c r="P3172" s="225"/>
      <c r="Q3172" s="225"/>
      <c r="R3172" s="225"/>
      <c r="S3172" s="225"/>
      <c r="T3172" s="225"/>
      <c r="U3172" s="225"/>
      <c r="V3172" s="225"/>
      <c r="W3172" s="225"/>
      <c r="X3172" s="225"/>
      <c r="Y3172" s="225"/>
      <c r="Z3172" s="225"/>
      <c r="AA3172" s="225"/>
      <c r="AB3172" s="225"/>
      <c r="AC3172" s="225"/>
      <c r="AD3172" s="226"/>
      <c r="AE3172" s="226"/>
      <c r="AF3172" s="227"/>
      <c r="AG3172" s="227"/>
      <c r="AH3172" s="50"/>
      <c r="AI3172" s="50"/>
      <c r="AJ3172" s="50"/>
      <c r="AK3172" s="50"/>
      <c r="AL3172" s="50"/>
      <c r="AM3172" s="50"/>
      <c r="AN3172" s="50"/>
      <c r="AO3172" s="50"/>
      <c r="AP3172" s="50"/>
      <c r="AQ3172" s="50"/>
      <c r="AR3172" s="50"/>
      <c r="AS3172" s="50"/>
      <c r="AT3172" s="50"/>
      <c r="AU3172" s="50"/>
      <c r="AV3172" s="50"/>
      <c r="AW3172" s="50"/>
      <c r="AX3172" s="50"/>
      <c r="AY3172" s="50"/>
      <c r="AZ3172" s="50"/>
      <c r="BA3172" s="50"/>
      <c r="BB3172" s="50"/>
      <c r="BC3172" s="50"/>
      <c r="BD3172" s="50"/>
      <c r="BE3172" s="50"/>
      <c r="BF3172" s="50"/>
      <c r="BG3172" s="50"/>
    </row>
    <row r="3173" spans="4:59" s="51" customFormat="1" x14ac:dyDescent="0.25">
      <c r="D3173" s="228"/>
      <c r="G3173" s="224"/>
      <c r="H3173" s="225"/>
      <c r="I3173" s="225"/>
      <c r="J3173" s="225"/>
      <c r="K3173" s="225"/>
      <c r="L3173" s="225"/>
      <c r="M3173" s="225"/>
      <c r="N3173" s="225"/>
      <c r="O3173" s="225"/>
      <c r="P3173" s="225"/>
      <c r="Q3173" s="225"/>
      <c r="R3173" s="225"/>
      <c r="S3173" s="225"/>
      <c r="T3173" s="225"/>
      <c r="U3173" s="225"/>
      <c r="V3173" s="225"/>
      <c r="W3173" s="225"/>
      <c r="X3173" s="225"/>
      <c r="Y3173" s="225"/>
      <c r="Z3173" s="225"/>
      <c r="AA3173" s="225"/>
      <c r="AB3173" s="225"/>
      <c r="AC3173" s="225"/>
      <c r="AD3173" s="226"/>
      <c r="AE3173" s="226"/>
      <c r="AF3173" s="227"/>
      <c r="AG3173" s="227"/>
      <c r="AH3173" s="50"/>
      <c r="AI3173" s="50"/>
      <c r="AJ3173" s="50"/>
      <c r="AK3173" s="50"/>
      <c r="AL3173" s="50"/>
      <c r="AM3173" s="50"/>
      <c r="AN3173" s="50"/>
      <c r="AO3173" s="50"/>
      <c r="AP3173" s="50"/>
      <c r="AQ3173" s="50"/>
      <c r="AR3173" s="50"/>
      <c r="AS3173" s="50"/>
      <c r="AT3173" s="50"/>
      <c r="AU3173" s="50"/>
      <c r="AV3173" s="50"/>
      <c r="AW3173" s="50"/>
      <c r="AX3173" s="50"/>
      <c r="AY3173" s="50"/>
      <c r="AZ3173" s="50"/>
      <c r="BA3173" s="50"/>
      <c r="BB3173" s="50"/>
      <c r="BC3173" s="50"/>
      <c r="BD3173" s="50"/>
      <c r="BE3173" s="50"/>
      <c r="BF3173" s="50"/>
      <c r="BG3173" s="50"/>
    </row>
    <row r="3174" spans="4:59" s="51" customFormat="1" x14ac:dyDescent="0.25">
      <c r="D3174" s="228"/>
      <c r="G3174" s="224"/>
      <c r="H3174" s="225"/>
      <c r="I3174" s="225"/>
      <c r="J3174" s="225"/>
      <c r="K3174" s="225"/>
      <c r="L3174" s="225"/>
      <c r="M3174" s="225"/>
      <c r="N3174" s="225"/>
      <c r="O3174" s="225"/>
      <c r="P3174" s="225"/>
      <c r="Q3174" s="225"/>
      <c r="R3174" s="225"/>
      <c r="S3174" s="225"/>
      <c r="T3174" s="225"/>
      <c r="U3174" s="225"/>
      <c r="V3174" s="225"/>
      <c r="W3174" s="225"/>
      <c r="X3174" s="225"/>
      <c r="Y3174" s="225"/>
      <c r="Z3174" s="225"/>
      <c r="AA3174" s="225"/>
      <c r="AB3174" s="225"/>
      <c r="AC3174" s="225"/>
      <c r="AD3174" s="226"/>
      <c r="AE3174" s="226"/>
      <c r="AF3174" s="227"/>
      <c r="AG3174" s="227"/>
      <c r="AH3174" s="50"/>
      <c r="AI3174" s="50"/>
      <c r="AJ3174" s="50"/>
      <c r="AK3174" s="50"/>
      <c r="AL3174" s="50"/>
      <c r="AM3174" s="50"/>
      <c r="AN3174" s="50"/>
      <c r="AO3174" s="50"/>
      <c r="AP3174" s="50"/>
      <c r="AQ3174" s="50"/>
      <c r="AR3174" s="50"/>
      <c r="AS3174" s="50"/>
      <c r="AT3174" s="50"/>
      <c r="AU3174" s="50"/>
      <c r="AV3174" s="50"/>
      <c r="AW3174" s="50"/>
      <c r="AX3174" s="50"/>
      <c r="AY3174" s="50"/>
      <c r="AZ3174" s="50"/>
      <c r="BA3174" s="50"/>
      <c r="BB3174" s="50"/>
      <c r="BC3174" s="50"/>
      <c r="BD3174" s="50"/>
      <c r="BE3174" s="50"/>
      <c r="BF3174" s="50"/>
      <c r="BG3174" s="50"/>
    </row>
    <row r="3175" spans="4:59" s="51" customFormat="1" x14ac:dyDescent="0.25">
      <c r="D3175" s="228"/>
      <c r="G3175" s="224"/>
      <c r="H3175" s="225"/>
      <c r="I3175" s="225"/>
      <c r="J3175" s="225"/>
      <c r="K3175" s="225"/>
      <c r="L3175" s="225"/>
      <c r="M3175" s="225"/>
      <c r="N3175" s="225"/>
      <c r="O3175" s="225"/>
      <c r="P3175" s="225"/>
      <c r="Q3175" s="225"/>
      <c r="R3175" s="225"/>
      <c r="S3175" s="225"/>
      <c r="T3175" s="225"/>
      <c r="U3175" s="225"/>
      <c r="V3175" s="225"/>
      <c r="W3175" s="225"/>
      <c r="X3175" s="225"/>
      <c r="Y3175" s="225"/>
      <c r="Z3175" s="225"/>
      <c r="AA3175" s="225"/>
      <c r="AB3175" s="225"/>
      <c r="AC3175" s="225"/>
      <c r="AD3175" s="226"/>
      <c r="AE3175" s="226"/>
      <c r="AF3175" s="227"/>
      <c r="AG3175" s="227"/>
      <c r="AH3175" s="50"/>
      <c r="AI3175" s="50"/>
      <c r="AJ3175" s="50"/>
      <c r="AK3175" s="50"/>
      <c r="AL3175" s="50"/>
      <c r="AM3175" s="50"/>
      <c r="AN3175" s="50"/>
      <c r="AO3175" s="50"/>
      <c r="AP3175" s="50"/>
      <c r="AQ3175" s="50"/>
      <c r="AR3175" s="50"/>
      <c r="AS3175" s="50"/>
      <c r="AT3175" s="50"/>
      <c r="AU3175" s="50"/>
      <c r="AV3175" s="50"/>
      <c r="AW3175" s="50"/>
      <c r="AX3175" s="50"/>
      <c r="AY3175" s="50"/>
      <c r="AZ3175" s="50"/>
      <c r="BA3175" s="50"/>
      <c r="BB3175" s="50"/>
      <c r="BC3175" s="50"/>
      <c r="BD3175" s="50"/>
      <c r="BE3175" s="50"/>
      <c r="BF3175" s="50"/>
      <c r="BG3175" s="50"/>
    </row>
    <row r="3176" spans="4:59" s="51" customFormat="1" x14ac:dyDescent="0.25">
      <c r="D3176" s="228"/>
      <c r="G3176" s="224"/>
      <c r="H3176" s="225"/>
      <c r="I3176" s="225"/>
      <c r="J3176" s="225"/>
      <c r="K3176" s="225"/>
      <c r="L3176" s="225"/>
      <c r="M3176" s="225"/>
      <c r="N3176" s="225"/>
      <c r="O3176" s="225"/>
      <c r="P3176" s="225"/>
      <c r="Q3176" s="225"/>
      <c r="R3176" s="225"/>
      <c r="S3176" s="225"/>
      <c r="T3176" s="225"/>
      <c r="U3176" s="225"/>
      <c r="V3176" s="225"/>
      <c r="W3176" s="225"/>
      <c r="X3176" s="225"/>
      <c r="Y3176" s="225"/>
      <c r="Z3176" s="225"/>
      <c r="AA3176" s="225"/>
      <c r="AB3176" s="225"/>
      <c r="AC3176" s="225"/>
      <c r="AD3176" s="226"/>
      <c r="AE3176" s="226"/>
      <c r="AF3176" s="227"/>
      <c r="AG3176" s="227"/>
      <c r="AH3176" s="50"/>
      <c r="AI3176" s="50"/>
      <c r="AJ3176" s="50"/>
      <c r="AK3176" s="50"/>
      <c r="AL3176" s="50"/>
      <c r="AM3176" s="50"/>
      <c r="AN3176" s="50"/>
      <c r="AO3176" s="50"/>
      <c r="AP3176" s="50"/>
      <c r="AQ3176" s="50"/>
      <c r="AR3176" s="50"/>
      <c r="AS3176" s="50"/>
      <c r="AT3176" s="50"/>
      <c r="AU3176" s="50"/>
      <c r="AV3176" s="50"/>
      <c r="AW3176" s="50"/>
      <c r="AX3176" s="50"/>
      <c r="AY3176" s="50"/>
      <c r="AZ3176" s="50"/>
      <c r="BA3176" s="50"/>
      <c r="BB3176" s="50"/>
      <c r="BC3176" s="50"/>
      <c r="BD3176" s="50"/>
      <c r="BE3176" s="50"/>
      <c r="BF3176" s="50"/>
      <c r="BG3176" s="50"/>
    </row>
    <row r="3177" spans="4:59" s="51" customFormat="1" x14ac:dyDescent="0.25">
      <c r="D3177" s="228"/>
      <c r="G3177" s="224"/>
      <c r="H3177" s="225"/>
      <c r="I3177" s="225"/>
      <c r="J3177" s="225"/>
      <c r="K3177" s="225"/>
      <c r="L3177" s="225"/>
      <c r="M3177" s="225"/>
      <c r="N3177" s="225"/>
      <c r="O3177" s="225"/>
      <c r="P3177" s="225"/>
      <c r="Q3177" s="225"/>
      <c r="R3177" s="225"/>
      <c r="S3177" s="225"/>
      <c r="T3177" s="225"/>
      <c r="U3177" s="225"/>
      <c r="V3177" s="225"/>
      <c r="W3177" s="225"/>
      <c r="X3177" s="225"/>
      <c r="Y3177" s="225"/>
      <c r="Z3177" s="225"/>
      <c r="AA3177" s="225"/>
      <c r="AB3177" s="225"/>
      <c r="AC3177" s="225"/>
      <c r="AD3177" s="226"/>
      <c r="AE3177" s="226"/>
      <c r="AF3177" s="227"/>
      <c r="AG3177" s="227"/>
      <c r="AH3177" s="50"/>
      <c r="AI3177" s="50"/>
      <c r="AJ3177" s="50"/>
      <c r="AK3177" s="50"/>
      <c r="AL3177" s="50"/>
      <c r="AM3177" s="50"/>
      <c r="AN3177" s="50"/>
      <c r="AO3177" s="50"/>
      <c r="AP3177" s="50"/>
      <c r="AQ3177" s="50"/>
      <c r="AR3177" s="50"/>
      <c r="AS3177" s="50"/>
      <c r="AT3177" s="50"/>
      <c r="AU3177" s="50"/>
      <c r="AV3177" s="50"/>
      <c r="AW3177" s="50"/>
      <c r="AX3177" s="50"/>
      <c r="AY3177" s="50"/>
      <c r="AZ3177" s="50"/>
      <c r="BA3177" s="50"/>
      <c r="BB3177" s="50"/>
      <c r="BC3177" s="50"/>
      <c r="BD3177" s="50"/>
      <c r="BE3177" s="50"/>
      <c r="BF3177" s="50"/>
      <c r="BG3177" s="50"/>
    </row>
    <row r="3178" spans="4:59" s="51" customFormat="1" x14ac:dyDescent="0.25">
      <c r="D3178" s="228"/>
      <c r="G3178" s="224"/>
      <c r="H3178" s="225"/>
      <c r="I3178" s="225"/>
      <c r="J3178" s="225"/>
      <c r="K3178" s="225"/>
      <c r="L3178" s="225"/>
      <c r="M3178" s="225"/>
      <c r="N3178" s="225"/>
      <c r="O3178" s="225"/>
      <c r="P3178" s="225"/>
      <c r="Q3178" s="225"/>
      <c r="R3178" s="225"/>
      <c r="S3178" s="225"/>
      <c r="T3178" s="225"/>
      <c r="U3178" s="225"/>
      <c r="V3178" s="225"/>
      <c r="W3178" s="225"/>
      <c r="X3178" s="225"/>
      <c r="Y3178" s="225"/>
      <c r="Z3178" s="225"/>
      <c r="AA3178" s="225"/>
      <c r="AB3178" s="225"/>
      <c r="AC3178" s="225"/>
      <c r="AD3178" s="226"/>
      <c r="AE3178" s="226"/>
      <c r="AF3178" s="227"/>
      <c r="AG3178" s="227"/>
      <c r="AH3178" s="50"/>
      <c r="AI3178" s="50"/>
      <c r="AJ3178" s="50"/>
      <c r="AK3178" s="50"/>
      <c r="AL3178" s="50"/>
      <c r="AM3178" s="50"/>
      <c r="AN3178" s="50"/>
      <c r="AO3178" s="50"/>
      <c r="AP3178" s="50"/>
      <c r="AQ3178" s="50"/>
      <c r="AR3178" s="50"/>
      <c r="AS3178" s="50"/>
      <c r="AT3178" s="50"/>
      <c r="AU3178" s="50"/>
      <c r="AV3178" s="50"/>
      <c r="AW3178" s="50"/>
      <c r="AX3178" s="50"/>
      <c r="AY3178" s="50"/>
      <c r="AZ3178" s="50"/>
      <c r="BA3178" s="50"/>
      <c r="BB3178" s="50"/>
      <c r="BC3178" s="50"/>
      <c r="BD3178" s="50"/>
      <c r="BE3178" s="50"/>
      <c r="BF3178" s="50"/>
      <c r="BG3178" s="50"/>
    </row>
    <row r="3179" spans="4:59" s="51" customFormat="1" x14ac:dyDescent="0.25">
      <c r="D3179" s="228"/>
      <c r="G3179" s="224"/>
      <c r="H3179" s="225"/>
      <c r="I3179" s="225"/>
      <c r="J3179" s="225"/>
      <c r="K3179" s="225"/>
      <c r="L3179" s="225"/>
      <c r="M3179" s="225"/>
      <c r="N3179" s="225"/>
      <c r="O3179" s="225"/>
      <c r="P3179" s="225"/>
      <c r="Q3179" s="225"/>
      <c r="R3179" s="225"/>
      <c r="S3179" s="225"/>
      <c r="T3179" s="225"/>
      <c r="U3179" s="225"/>
      <c r="V3179" s="225"/>
      <c r="W3179" s="225"/>
      <c r="X3179" s="225"/>
      <c r="Y3179" s="225"/>
      <c r="Z3179" s="225"/>
      <c r="AA3179" s="225"/>
      <c r="AB3179" s="225"/>
      <c r="AC3179" s="225"/>
      <c r="AD3179" s="226"/>
      <c r="AE3179" s="226"/>
      <c r="AF3179" s="227"/>
      <c r="AG3179" s="227"/>
      <c r="AH3179" s="50"/>
      <c r="AI3179" s="50"/>
      <c r="AJ3179" s="50"/>
      <c r="AK3179" s="50"/>
      <c r="AL3179" s="50"/>
      <c r="AM3179" s="50"/>
      <c r="AN3179" s="50"/>
      <c r="AO3179" s="50"/>
      <c r="AP3179" s="50"/>
      <c r="AQ3179" s="50"/>
      <c r="AR3179" s="50"/>
      <c r="AS3179" s="50"/>
      <c r="AT3179" s="50"/>
      <c r="AU3179" s="50"/>
      <c r="AV3179" s="50"/>
      <c r="AW3179" s="50"/>
      <c r="AX3179" s="50"/>
      <c r="AY3179" s="50"/>
      <c r="AZ3179" s="50"/>
      <c r="BA3179" s="50"/>
      <c r="BB3179" s="50"/>
      <c r="BC3179" s="50"/>
      <c r="BD3179" s="50"/>
      <c r="BE3179" s="50"/>
      <c r="BF3179" s="50"/>
      <c r="BG3179" s="50"/>
    </row>
    <row r="3180" spans="4:59" s="51" customFormat="1" x14ac:dyDescent="0.25">
      <c r="D3180" s="228"/>
      <c r="G3180" s="224"/>
      <c r="H3180" s="225"/>
      <c r="I3180" s="225"/>
      <c r="J3180" s="225"/>
      <c r="K3180" s="225"/>
      <c r="L3180" s="225"/>
      <c r="M3180" s="225"/>
      <c r="N3180" s="225"/>
      <c r="O3180" s="225"/>
      <c r="P3180" s="225"/>
      <c r="Q3180" s="225"/>
      <c r="R3180" s="225"/>
      <c r="S3180" s="225"/>
      <c r="T3180" s="225"/>
      <c r="U3180" s="225"/>
      <c r="V3180" s="225"/>
      <c r="W3180" s="225"/>
      <c r="X3180" s="225"/>
      <c r="Y3180" s="225"/>
      <c r="Z3180" s="225"/>
      <c r="AA3180" s="225"/>
      <c r="AB3180" s="225"/>
      <c r="AC3180" s="225"/>
      <c r="AD3180" s="226"/>
      <c r="AE3180" s="226"/>
      <c r="AF3180" s="227"/>
      <c r="AG3180" s="227"/>
      <c r="AH3180" s="50"/>
      <c r="AI3180" s="50"/>
      <c r="AJ3180" s="50"/>
      <c r="AK3180" s="50"/>
      <c r="AL3180" s="50"/>
      <c r="AM3180" s="50"/>
      <c r="AN3180" s="50"/>
      <c r="AO3180" s="50"/>
      <c r="AP3180" s="50"/>
      <c r="AQ3180" s="50"/>
      <c r="AR3180" s="50"/>
      <c r="AS3180" s="50"/>
      <c r="AT3180" s="50"/>
      <c r="AU3180" s="50"/>
      <c r="AV3180" s="50"/>
      <c r="AW3180" s="50"/>
      <c r="AX3180" s="50"/>
      <c r="AY3180" s="50"/>
      <c r="AZ3180" s="50"/>
      <c r="BA3180" s="50"/>
      <c r="BB3180" s="50"/>
      <c r="BC3180" s="50"/>
      <c r="BD3180" s="50"/>
      <c r="BE3180" s="50"/>
      <c r="BF3180" s="50"/>
      <c r="BG3180" s="50"/>
    </row>
    <row r="3181" spans="4:59" s="51" customFormat="1" x14ac:dyDescent="0.25">
      <c r="D3181" s="228"/>
      <c r="G3181" s="224"/>
      <c r="H3181" s="225"/>
      <c r="I3181" s="225"/>
      <c r="J3181" s="225"/>
      <c r="K3181" s="225"/>
      <c r="L3181" s="225"/>
      <c r="M3181" s="225"/>
      <c r="N3181" s="225"/>
      <c r="O3181" s="225"/>
      <c r="P3181" s="225"/>
      <c r="Q3181" s="225"/>
      <c r="R3181" s="225"/>
      <c r="S3181" s="225"/>
      <c r="T3181" s="225"/>
      <c r="U3181" s="225"/>
      <c r="V3181" s="225"/>
      <c r="W3181" s="225"/>
      <c r="X3181" s="225"/>
      <c r="Y3181" s="225"/>
      <c r="Z3181" s="225"/>
      <c r="AA3181" s="225"/>
      <c r="AB3181" s="225"/>
      <c r="AC3181" s="225"/>
      <c r="AD3181" s="226"/>
      <c r="AE3181" s="226"/>
      <c r="AF3181" s="227"/>
      <c r="AG3181" s="227"/>
      <c r="AH3181" s="50"/>
      <c r="AI3181" s="50"/>
      <c r="AJ3181" s="50"/>
      <c r="AK3181" s="50"/>
      <c r="AL3181" s="50"/>
      <c r="AM3181" s="50"/>
      <c r="AN3181" s="50"/>
      <c r="AO3181" s="50"/>
      <c r="AP3181" s="50"/>
      <c r="AQ3181" s="50"/>
      <c r="AR3181" s="50"/>
      <c r="AS3181" s="50"/>
      <c r="AT3181" s="50"/>
      <c r="AU3181" s="50"/>
      <c r="AV3181" s="50"/>
      <c r="AW3181" s="50"/>
      <c r="AX3181" s="50"/>
      <c r="AY3181" s="50"/>
      <c r="AZ3181" s="50"/>
      <c r="BA3181" s="50"/>
      <c r="BB3181" s="50"/>
      <c r="BC3181" s="50"/>
      <c r="BD3181" s="50"/>
      <c r="BE3181" s="50"/>
      <c r="BF3181" s="50"/>
      <c r="BG3181" s="50"/>
    </row>
    <row r="3182" spans="4:59" s="51" customFormat="1" x14ac:dyDescent="0.25">
      <c r="D3182" s="228"/>
      <c r="G3182" s="224"/>
      <c r="H3182" s="225"/>
      <c r="I3182" s="225"/>
      <c r="J3182" s="225"/>
      <c r="K3182" s="225"/>
      <c r="L3182" s="225"/>
      <c r="M3182" s="225"/>
      <c r="N3182" s="225"/>
      <c r="O3182" s="225"/>
      <c r="P3182" s="225"/>
      <c r="Q3182" s="225"/>
      <c r="R3182" s="225"/>
      <c r="S3182" s="225"/>
      <c r="T3182" s="225"/>
      <c r="U3182" s="225"/>
      <c r="V3182" s="225"/>
      <c r="W3182" s="225"/>
      <c r="X3182" s="225"/>
      <c r="Y3182" s="225"/>
      <c r="Z3182" s="225"/>
      <c r="AA3182" s="225"/>
      <c r="AB3182" s="225"/>
      <c r="AC3182" s="225"/>
      <c r="AD3182" s="226"/>
      <c r="AE3182" s="226"/>
      <c r="AF3182" s="227"/>
      <c r="AG3182" s="227"/>
      <c r="AH3182" s="50"/>
      <c r="AI3182" s="50"/>
      <c r="AJ3182" s="50"/>
      <c r="AK3182" s="50"/>
      <c r="AL3182" s="50"/>
      <c r="AM3182" s="50"/>
      <c r="AN3182" s="50"/>
      <c r="AO3182" s="50"/>
      <c r="AP3182" s="50"/>
      <c r="AQ3182" s="50"/>
      <c r="AR3182" s="50"/>
      <c r="AS3182" s="50"/>
      <c r="AT3182" s="50"/>
      <c r="AU3182" s="50"/>
      <c r="AV3182" s="50"/>
      <c r="AW3182" s="50"/>
      <c r="AX3182" s="50"/>
      <c r="AY3182" s="50"/>
      <c r="AZ3182" s="50"/>
      <c r="BA3182" s="50"/>
      <c r="BB3182" s="50"/>
      <c r="BC3182" s="50"/>
      <c r="BD3182" s="50"/>
      <c r="BE3182" s="50"/>
      <c r="BF3182" s="50"/>
      <c r="BG3182" s="50"/>
    </row>
    <row r="3183" spans="4:59" s="51" customFormat="1" x14ac:dyDescent="0.25">
      <c r="D3183" s="228"/>
      <c r="G3183" s="224"/>
      <c r="H3183" s="225"/>
      <c r="I3183" s="225"/>
      <c r="J3183" s="225"/>
      <c r="K3183" s="225"/>
      <c r="L3183" s="225"/>
      <c r="M3183" s="225"/>
      <c r="N3183" s="225"/>
      <c r="O3183" s="225"/>
      <c r="P3183" s="225"/>
      <c r="Q3183" s="225"/>
      <c r="R3183" s="225"/>
      <c r="S3183" s="225"/>
      <c r="T3183" s="225"/>
      <c r="U3183" s="225"/>
      <c r="V3183" s="225"/>
      <c r="W3183" s="225"/>
      <c r="X3183" s="225"/>
      <c r="Y3183" s="225"/>
      <c r="Z3183" s="225"/>
      <c r="AA3183" s="225"/>
      <c r="AB3183" s="225"/>
      <c r="AC3183" s="225"/>
      <c r="AD3183" s="226"/>
      <c r="AE3183" s="226"/>
      <c r="AF3183" s="227"/>
      <c r="AG3183" s="227"/>
      <c r="AH3183" s="50"/>
      <c r="AI3183" s="50"/>
      <c r="AJ3183" s="50"/>
      <c r="AK3183" s="50"/>
      <c r="AL3183" s="50"/>
      <c r="AM3183" s="50"/>
      <c r="AN3183" s="50"/>
      <c r="AO3183" s="50"/>
      <c r="AP3183" s="50"/>
      <c r="AQ3183" s="50"/>
      <c r="AR3183" s="50"/>
      <c r="AS3183" s="50"/>
      <c r="AT3183" s="50"/>
      <c r="AU3183" s="50"/>
      <c r="AV3183" s="50"/>
      <c r="AW3183" s="50"/>
      <c r="AX3183" s="50"/>
      <c r="AY3183" s="50"/>
      <c r="AZ3183" s="50"/>
      <c r="BA3183" s="50"/>
      <c r="BB3183" s="50"/>
      <c r="BC3183" s="50"/>
      <c r="BD3183" s="50"/>
      <c r="BE3183" s="50"/>
      <c r="BF3183" s="50"/>
      <c r="BG3183" s="50"/>
    </row>
    <row r="3184" spans="4:59" s="51" customFormat="1" x14ac:dyDescent="0.25">
      <c r="D3184" s="228"/>
      <c r="G3184" s="224"/>
      <c r="H3184" s="225"/>
      <c r="I3184" s="225"/>
      <c r="J3184" s="225"/>
      <c r="K3184" s="225"/>
      <c r="L3184" s="225"/>
      <c r="M3184" s="225"/>
      <c r="N3184" s="225"/>
      <c r="O3184" s="225"/>
      <c r="P3184" s="225"/>
      <c r="Q3184" s="225"/>
      <c r="R3184" s="225"/>
      <c r="S3184" s="225"/>
      <c r="T3184" s="225"/>
      <c r="U3184" s="225"/>
      <c r="V3184" s="225"/>
      <c r="W3184" s="225"/>
      <c r="X3184" s="225"/>
      <c r="Y3184" s="225"/>
      <c r="Z3184" s="225"/>
      <c r="AA3184" s="225"/>
      <c r="AB3184" s="225"/>
      <c r="AC3184" s="225"/>
      <c r="AD3184" s="226"/>
      <c r="AE3184" s="226"/>
      <c r="AF3184" s="227"/>
      <c r="AG3184" s="227"/>
      <c r="AH3184" s="50"/>
      <c r="AI3184" s="50"/>
      <c r="AJ3184" s="50"/>
      <c r="AK3184" s="50"/>
      <c r="AL3184" s="50"/>
      <c r="AM3184" s="50"/>
      <c r="AN3184" s="50"/>
      <c r="AO3184" s="50"/>
      <c r="AP3184" s="50"/>
      <c r="AQ3184" s="50"/>
      <c r="AR3184" s="50"/>
      <c r="AS3184" s="50"/>
      <c r="AT3184" s="50"/>
      <c r="AU3184" s="50"/>
      <c r="AV3184" s="50"/>
      <c r="AW3184" s="50"/>
      <c r="AX3184" s="50"/>
      <c r="AY3184" s="50"/>
      <c r="AZ3184" s="50"/>
      <c r="BA3184" s="50"/>
      <c r="BB3184" s="50"/>
      <c r="BC3184" s="50"/>
      <c r="BD3184" s="50"/>
      <c r="BE3184" s="50"/>
      <c r="BF3184" s="50"/>
      <c r="BG3184" s="50"/>
    </row>
    <row r="3185" spans="4:59" s="51" customFormat="1" x14ac:dyDescent="0.25">
      <c r="D3185" s="228"/>
      <c r="G3185" s="224"/>
      <c r="H3185" s="225"/>
      <c r="I3185" s="225"/>
      <c r="J3185" s="225"/>
      <c r="K3185" s="225"/>
      <c r="L3185" s="225"/>
      <c r="M3185" s="225"/>
      <c r="N3185" s="225"/>
      <c r="O3185" s="225"/>
      <c r="P3185" s="225"/>
      <c r="Q3185" s="225"/>
      <c r="R3185" s="225"/>
      <c r="S3185" s="225"/>
      <c r="T3185" s="225"/>
      <c r="U3185" s="225"/>
      <c r="V3185" s="225"/>
      <c r="W3185" s="225"/>
      <c r="X3185" s="225"/>
      <c r="Y3185" s="225"/>
      <c r="Z3185" s="225"/>
      <c r="AA3185" s="225"/>
      <c r="AB3185" s="225"/>
      <c r="AC3185" s="225"/>
      <c r="AD3185" s="226"/>
      <c r="AE3185" s="226"/>
      <c r="AF3185" s="227"/>
      <c r="AG3185" s="227"/>
      <c r="AH3185" s="50"/>
      <c r="AI3185" s="50"/>
      <c r="AJ3185" s="50"/>
      <c r="AK3185" s="50"/>
      <c r="AL3185" s="50"/>
      <c r="AM3185" s="50"/>
      <c r="AN3185" s="50"/>
      <c r="AO3185" s="50"/>
      <c r="AP3185" s="50"/>
      <c r="AQ3185" s="50"/>
      <c r="AR3185" s="50"/>
      <c r="AS3185" s="50"/>
      <c r="AT3185" s="50"/>
      <c r="AU3185" s="50"/>
      <c r="AV3185" s="50"/>
      <c r="AW3185" s="50"/>
      <c r="AX3185" s="50"/>
      <c r="AY3185" s="50"/>
      <c r="AZ3185" s="50"/>
      <c r="BA3185" s="50"/>
      <c r="BB3185" s="50"/>
      <c r="BC3185" s="50"/>
      <c r="BD3185" s="50"/>
      <c r="BE3185" s="50"/>
      <c r="BF3185" s="50"/>
      <c r="BG3185" s="50"/>
    </row>
    <row r="3186" spans="4:59" s="51" customFormat="1" x14ac:dyDescent="0.25">
      <c r="D3186" s="228"/>
      <c r="G3186" s="224"/>
      <c r="H3186" s="225"/>
      <c r="I3186" s="225"/>
      <c r="J3186" s="225"/>
      <c r="K3186" s="225"/>
      <c r="L3186" s="225"/>
      <c r="M3186" s="225"/>
      <c r="N3186" s="225"/>
      <c r="O3186" s="225"/>
      <c r="P3186" s="225"/>
      <c r="Q3186" s="225"/>
      <c r="R3186" s="225"/>
      <c r="S3186" s="225"/>
      <c r="T3186" s="225"/>
      <c r="U3186" s="225"/>
      <c r="V3186" s="225"/>
      <c r="W3186" s="225"/>
      <c r="X3186" s="225"/>
      <c r="Y3186" s="225"/>
      <c r="Z3186" s="225"/>
      <c r="AA3186" s="225"/>
      <c r="AB3186" s="225"/>
      <c r="AC3186" s="225"/>
      <c r="AD3186" s="226"/>
      <c r="AE3186" s="226"/>
      <c r="AF3186" s="227"/>
      <c r="AG3186" s="227"/>
      <c r="AH3186" s="50"/>
      <c r="AI3186" s="50"/>
      <c r="AJ3186" s="50"/>
      <c r="AK3186" s="50"/>
      <c r="AL3186" s="50"/>
      <c r="AM3186" s="50"/>
      <c r="AN3186" s="50"/>
      <c r="AO3186" s="50"/>
      <c r="AP3186" s="50"/>
      <c r="AQ3186" s="50"/>
      <c r="AR3186" s="50"/>
      <c r="AS3186" s="50"/>
      <c r="AT3186" s="50"/>
      <c r="AU3186" s="50"/>
      <c r="AV3186" s="50"/>
      <c r="AW3186" s="50"/>
      <c r="AX3186" s="50"/>
      <c r="AY3186" s="50"/>
      <c r="AZ3186" s="50"/>
      <c r="BA3186" s="50"/>
      <c r="BB3186" s="50"/>
      <c r="BC3186" s="50"/>
      <c r="BD3186" s="50"/>
      <c r="BE3186" s="50"/>
      <c r="BF3186" s="50"/>
      <c r="BG3186" s="50"/>
    </row>
    <row r="3187" spans="4:59" s="51" customFormat="1" x14ac:dyDescent="0.25">
      <c r="D3187" s="228"/>
      <c r="G3187" s="224"/>
      <c r="H3187" s="225"/>
      <c r="I3187" s="225"/>
      <c r="J3187" s="225"/>
      <c r="K3187" s="225"/>
      <c r="L3187" s="225"/>
      <c r="M3187" s="225"/>
      <c r="N3187" s="225"/>
      <c r="O3187" s="225"/>
      <c r="P3187" s="225"/>
      <c r="Q3187" s="225"/>
      <c r="R3187" s="225"/>
      <c r="S3187" s="225"/>
      <c r="T3187" s="225"/>
      <c r="U3187" s="225"/>
      <c r="V3187" s="225"/>
      <c r="W3187" s="225"/>
      <c r="X3187" s="225"/>
      <c r="Y3187" s="225"/>
      <c r="Z3187" s="225"/>
      <c r="AA3187" s="225"/>
      <c r="AB3187" s="225"/>
      <c r="AC3187" s="225"/>
      <c r="AD3187" s="226"/>
      <c r="AE3187" s="226"/>
      <c r="AF3187" s="227"/>
      <c r="AG3187" s="227"/>
      <c r="AH3187" s="50"/>
      <c r="AI3187" s="50"/>
      <c r="AJ3187" s="50"/>
      <c r="AK3187" s="50"/>
      <c r="AL3187" s="50"/>
      <c r="AM3187" s="50"/>
      <c r="AN3187" s="50"/>
      <c r="AO3187" s="50"/>
      <c r="AP3187" s="50"/>
      <c r="AQ3187" s="50"/>
      <c r="AR3187" s="50"/>
      <c r="AS3187" s="50"/>
      <c r="AT3187" s="50"/>
      <c r="AU3187" s="50"/>
      <c r="AV3187" s="50"/>
      <c r="AW3187" s="50"/>
      <c r="AX3187" s="50"/>
      <c r="AY3187" s="50"/>
      <c r="AZ3187" s="50"/>
      <c r="BA3187" s="50"/>
      <c r="BB3187" s="50"/>
      <c r="BC3187" s="50"/>
      <c r="BD3187" s="50"/>
      <c r="BE3187" s="50"/>
      <c r="BF3187" s="50"/>
      <c r="BG3187" s="50"/>
    </row>
    <row r="3188" spans="4:59" s="51" customFormat="1" x14ac:dyDescent="0.25">
      <c r="D3188" s="228"/>
      <c r="G3188" s="224"/>
      <c r="H3188" s="225"/>
      <c r="I3188" s="225"/>
      <c r="J3188" s="225"/>
      <c r="K3188" s="225"/>
      <c r="L3188" s="225"/>
      <c r="M3188" s="225"/>
      <c r="N3188" s="225"/>
      <c r="O3188" s="225"/>
      <c r="P3188" s="225"/>
      <c r="Q3188" s="225"/>
      <c r="R3188" s="225"/>
      <c r="S3188" s="225"/>
      <c r="T3188" s="225"/>
      <c r="U3188" s="225"/>
      <c r="V3188" s="225"/>
      <c r="W3188" s="225"/>
      <c r="X3188" s="225"/>
      <c r="Y3188" s="225"/>
      <c r="Z3188" s="225"/>
      <c r="AA3188" s="225"/>
      <c r="AB3188" s="225"/>
      <c r="AC3188" s="225"/>
      <c r="AD3188" s="226"/>
      <c r="AE3188" s="226"/>
      <c r="AF3188" s="227"/>
      <c r="AG3188" s="227"/>
      <c r="AH3188" s="50"/>
      <c r="AI3188" s="50"/>
      <c r="AJ3188" s="50"/>
      <c r="AK3188" s="50"/>
      <c r="AL3188" s="50"/>
      <c r="AM3188" s="50"/>
      <c r="AN3188" s="50"/>
      <c r="AO3188" s="50"/>
      <c r="AP3188" s="50"/>
      <c r="AQ3188" s="50"/>
      <c r="AR3188" s="50"/>
      <c r="AS3188" s="50"/>
      <c r="AT3188" s="50"/>
      <c r="AU3188" s="50"/>
      <c r="AV3188" s="50"/>
      <c r="AW3188" s="50"/>
      <c r="AX3188" s="50"/>
      <c r="AY3188" s="50"/>
      <c r="AZ3188" s="50"/>
      <c r="BA3188" s="50"/>
      <c r="BB3188" s="50"/>
      <c r="BC3188" s="50"/>
      <c r="BD3188" s="50"/>
      <c r="BE3188" s="50"/>
      <c r="BF3188" s="50"/>
      <c r="BG3188" s="50"/>
    </row>
    <row r="3189" spans="4:59" s="51" customFormat="1" x14ac:dyDescent="0.25">
      <c r="D3189" s="228"/>
      <c r="G3189" s="224"/>
      <c r="H3189" s="225"/>
      <c r="I3189" s="225"/>
      <c r="J3189" s="225"/>
      <c r="K3189" s="225"/>
      <c r="L3189" s="225"/>
      <c r="M3189" s="225"/>
      <c r="N3189" s="225"/>
      <c r="O3189" s="225"/>
      <c r="P3189" s="225"/>
      <c r="Q3189" s="225"/>
      <c r="R3189" s="225"/>
      <c r="S3189" s="225"/>
      <c r="T3189" s="225"/>
      <c r="U3189" s="225"/>
      <c r="V3189" s="225"/>
      <c r="W3189" s="225"/>
      <c r="X3189" s="225"/>
      <c r="Y3189" s="225"/>
      <c r="Z3189" s="225"/>
      <c r="AA3189" s="225"/>
      <c r="AB3189" s="225"/>
      <c r="AC3189" s="225"/>
      <c r="AD3189" s="226"/>
      <c r="AE3189" s="226"/>
      <c r="AF3189" s="227"/>
      <c r="AG3189" s="227"/>
      <c r="AH3189" s="50"/>
      <c r="AI3189" s="50"/>
      <c r="AJ3189" s="50"/>
      <c r="AK3189" s="50"/>
      <c r="AL3189" s="50"/>
      <c r="AM3189" s="50"/>
      <c r="AN3189" s="50"/>
      <c r="AO3189" s="50"/>
      <c r="AP3189" s="50"/>
      <c r="AQ3189" s="50"/>
      <c r="AR3189" s="50"/>
      <c r="AS3189" s="50"/>
      <c r="AT3189" s="50"/>
      <c r="AU3189" s="50"/>
      <c r="AV3189" s="50"/>
      <c r="AW3189" s="50"/>
      <c r="AX3189" s="50"/>
      <c r="AY3189" s="50"/>
      <c r="AZ3189" s="50"/>
      <c r="BA3189" s="50"/>
      <c r="BB3189" s="50"/>
      <c r="BC3189" s="50"/>
      <c r="BD3189" s="50"/>
      <c r="BE3189" s="50"/>
      <c r="BF3189" s="50"/>
      <c r="BG3189" s="50"/>
    </row>
    <row r="3190" spans="4:59" s="51" customFormat="1" x14ac:dyDescent="0.25">
      <c r="D3190" s="228"/>
      <c r="G3190" s="224"/>
      <c r="H3190" s="225"/>
      <c r="I3190" s="225"/>
      <c r="J3190" s="225"/>
      <c r="K3190" s="225"/>
      <c r="L3190" s="225"/>
      <c r="M3190" s="225"/>
      <c r="N3190" s="225"/>
      <c r="O3190" s="225"/>
      <c r="P3190" s="225"/>
      <c r="Q3190" s="225"/>
      <c r="R3190" s="225"/>
      <c r="S3190" s="225"/>
      <c r="T3190" s="225"/>
      <c r="U3190" s="225"/>
      <c r="V3190" s="225"/>
      <c r="W3190" s="225"/>
      <c r="X3190" s="225"/>
      <c r="Y3190" s="225"/>
      <c r="Z3190" s="225"/>
      <c r="AA3190" s="225"/>
      <c r="AB3190" s="225"/>
      <c r="AC3190" s="225"/>
      <c r="AD3190" s="226"/>
      <c r="AE3190" s="226"/>
      <c r="AF3190" s="227"/>
      <c r="AG3190" s="227"/>
      <c r="AH3190" s="50"/>
      <c r="AI3190" s="50"/>
      <c r="AJ3190" s="50"/>
      <c r="AK3190" s="50"/>
      <c r="AL3190" s="50"/>
      <c r="AM3190" s="50"/>
      <c r="AN3190" s="50"/>
      <c r="AO3190" s="50"/>
      <c r="AP3190" s="50"/>
      <c r="AQ3190" s="50"/>
      <c r="AR3190" s="50"/>
      <c r="AS3190" s="50"/>
      <c r="AT3190" s="50"/>
      <c r="AU3190" s="50"/>
      <c r="AV3190" s="50"/>
      <c r="AW3190" s="50"/>
      <c r="AX3190" s="50"/>
      <c r="AY3190" s="50"/>
      <c r="AZ3190" s="50"/>
      <c r="BA3190" s="50"/>
      <c r="BB3190" s="50"/>
      <c r="BC3190" s="50"/>
      <c r="BD3190" s="50"/>
      <c r="BE3190" s="50"/>
      <c r="BF3190" s="50"/>
      <c r="BG3190" s="50"/>
    </row>
    <row r="3191" spans="4:59" s="51" customFormat="1" x14ac:dyDescent="0.25">
      <c r="D3191" s="228"/>
      <c r="G3191" s="224"/>
      <c r="H3191" s="225"/>
      <c r="I3191" s="225"/>
      <c r="J3191" s="225"/>
      <c r="K3191" s="225"/>
      <c r="L3191" s="225"/>
      <c r="M3191" s="225"/>
      <c r="N3191" s="225"/>
      <c r="O3191" s="225"/>
      <c r="P3191" s="225"/>
      <c r="Q3191" s="225"/>
      <c r="R3191" s="225"/>
      <c r="S3191" s="225"/>
      <c r="T3191" s="225"/>
      <c r="U3191" s="225"/>
      <c r="V3191" s="225"/>
      <c r="W3191" s="225"/>
      <c r="X3191" s="225"/>
      <c r="Y3191" s="225"/>
      <c r="Z3191" s="225"/>
      <c r="AA3191" s="225"/>
      <c r="AB3191" s="225"/>
      <c r="AC3191" s="225"/>
      <c r="AD3191" s="226"/>
      <c r="AE3191" s="226"/>
      <c r="AF3191" s="227"/>
      <c r="AG3191" s="227"/>
      <c r="AH3191" s="50"/>
      <c r="AI3191" s="50"/>
      <c r="AJ3191" s="50"/>
      <c r="AK3191" s="50"/>
      <c r="AL3191" s="50"/>
      <c r="AM3191" s="50"/>
      <c r="AN3191" s="50"/>
      <c r="AO3191" s="50"/>
      <c r="AP3191" s="50"/>
      <c r="AQ3191" s="50"/>
      <c r="AR3191" s="50"/>
      <c r="AS3191" s="50"/>
      <c r="AT3191" s="50"/>
      <c r="AU3191" s="50"/>
      <c r="AV3191" s="50"/>
      <c r="AW3191" s="50"/>
      <c r="AX3191" s="50"/>
      <c r="AY3191" s="50"/>
      <c r="AZ3191" s="50"/>
      <c r="BA3191" s="50"/>
      <c r="BB3191" s="50"/>
      <c r="BC3191" s="50"/>
      <c r="BD3191" s="50"/>
      <c r="BE3191" s="50"/>
      <c r="BF3191" s="50"/>
      <c r="BG3191" s="50"/>
    </row>
    <row r="3192" spans="4:59" s="51" customFormat="1" x14ac:dyDescent="0.25">
      <c r="D3192" s="228"/>
      <c r="G3192" s="224"/>
      <c r="H3192" s="225"/>
      <c r="I3192" s="225"/>
      <c r="J3192" s="225"/>
      <c r="K3192" s="225"/>
      <c r="L3192" s="225"/>
      <c r="M3192" s="225"/>
      <c r="N3192" s="225"/>
      <c r="O3192" s="225"/>
      <c r="P3192" s="225"/>
      <c r="Q3192" s="225"/>
      <c r="R3192" s="225"/>
      <c r="S3192" s="225"/>
      <c r="T3192" s="225"/>
      <c r="U3192" s="225"/>
      <c r="V3192" s="225"/>
      <c r="W3192" s="225"/>
      <c r="X3192" s="225"/>
      <c r="Y3192" s="225"/>
      <c r="Z3192" s="225"/>
      <c r="AA3192" s="225"/>
      <c r="AB3192" s="225"/>
      <c r="AC3192" s="225"/>
      <c r="AD3192" s="226"/>
      <c r="AE3192" s="226"/>
      <c r="AF3192" s="227"/>
      <c r="AG3192" s="227"/>
      <c r="AH3192" s="50"/>
      <c r="AI3192" s="50"/>
      <c r="AJ3192" s="50"/>
      <c r="AK3192" s="50"/>
      <c r="AL3192" s="50"/>
      <c r="AM3192" s="50"/>
      <c r="AN3192" s="50"/>
      <c r="AO3192" s="50"/>
      <c r="AP3192" s="50"/>
      <c r="AQ3192" s="50"/>
      <c r="AR3192" s="50"/>
      <c r="AS3192" s="50"/>
      <c r="AT3192" s="50"/>
      <c r="AU3192" s="50"/>
      <c r="AV3192" s="50"/>
      <c r="AW3192" s="50"/>
      <c r="AX3192" s="50"/>
      <c r="AY3192" s="50"/>
      <c r="AZ3192" s="50"/>
      <c r="BA3192" s="50"/>
      <c r="BB3192" s="50"/>
      <c r="BC3192" s="50"/>
      <c r="BD3192" s="50"/>
      <c r="BE3192" s="50"/>
      <c r="BF3192" s="50"/>
      <c r="BG3192" s="50"/>
    </row>
    <row r="3193" spans="4:59" s="51" customFormat="1" x14ac:dyDescent="0.25">
      <c r="D3193" s="228"/>
      <c r="G3193" s="224"/>
      <c r="H3193" s="225"/>
      <c r="I3193" s="225"/>
      <c r="J3193" s="225"/>
      <c r="K3193" s="225"/>
      <c r="L3193" s="225"/>
      <c r="M3193" s="225"/>
      <c r="N3193" s="225"/>
      <c r="O3193" s="225"/>
      <c r="P3193" s="225"/>
      <c r="Q3193" s="225"/>
      <c r="R3193" s="225"/>
      <c r="S3193" s="225"/>
      <c r="T3193" s="225"/>
      <c r="U3193" s="225"/>
      <c r="V3193" s="225"/>
      <c r="W3193" s="225"/>
      <c r="X3193" s="225"/>
      <c r="Y3193" s="225"/>
      <c r="Z3193" s="225"/>
      <c r="AA3193" s="225"/>
      <c r="AB3193" s="225"/>
      <c r="AC3193" s="225"/>
      <c r="AD3193" s="226"/>
      <c r="AE3193" s="226"/>
      <c r="AF3193" s="227"/>
      <c r="AG3193" s="227"/>
      <c r="AH3193" s="50"/>
      <c r="AI3193" s="50"/>
      <c r="AJ3193" s="50"/>
      <c r="AK3193" s="50"/>
      <c r="AL3193" s="50"/>
      <c r="AM3193" s="50"/>
      <c r="AN3193" s="50"/>
      <c r="AO3193" s="50"/>
      <c r="AP3193" s="50"/>
      <c r="AQ3193" s="50"/>
      <c r="AR3193" s="50"/>
      <c r="AS3193" s="50"/>
      <c r="AT3193" s="50"/>
      <c r="AU3193" s="50"/>
      <c r="AV3193" s="50"/>
      <c r="AW3193" s="50"/>
      <c r="AX3193" s="50"/>
      <c r="AY3193" s="50"/>
      <c r="AZ3193" s="50"/>
      <c r="BA3193" s="50"/>
      <c r="BB3193" s="50"/>
      <c r="BC3193" s="50"/>
      <c r="BD3193" s="50"/>
      <c r="BE3193" s="50"/>
      <c r="BF3193" s="50"/>
      <c r="BG3193" s="50"/>
    </row>
    <row r="3194" spans="4:59" s="51" customFormat="1" x14ac:dyDescent="0.25">
      <c r="D3194" s="228"/>
      <c r="G3194" s="224"/>
      <c r="H3194" s="225"/>
      <c r="I3194" s="225"/>
      <c r="J3194" s="225"/>
      <c r="K3194" s="225"/>
      <c r="L3194" s="225"/>
      <c r="M3194" s="225"/>
      <c r="N3194" s="225"/>
      <c r="O3194" s="225"/>
      <c r="P3194" s="225"/>
      <c r="Q3194" s="225"/>
      <c r="R3194" s="225"/>
      <c r="S3194" s="225"/>
      <c r="T3194" s="225"/>
      <c r="U3194" s="225"/>
      <c r="V3194" s="225"/>
      <c r="W3194" s="225"/>
      <c r="X3194" s="225"/>
      <c r="Y3194" s="225"/>
      <c r="Z3194" s="225"/>
      <c r="AA3194" s="225"/>
      <c r="AB3194" s="225"/>
      <c r="AC3194" s="225"/>
      <c r="AD3194" s="226"/>
      <c r="AE3194" s="226"/>
      <c r="AF3194" s="227"/>
      <c r="AG3194" s="227"/>
      <c r="AH3194" s="50"/>
      <c r="AI3194" s="50"/>
      <c r="AJ3194" s="50"/>
      <c r="AK3194" s="50"/>
      <c r="AL3194" s="50"/>
      <c r="AM3194" s="50"/>
      <c r="AN3194" s="50"/>
      <c r="AO3194" s="50"/>
      <c r="AP3194" s="50"/>
      <c r="AQ3194" s="50"/>
      <c r="AR3194" s="50"/>
      <c r="AS3194" s="50"/>
      <c r="AT3194" s="50"/>
      <c r="AU3194" s="50"/>
      <c r="AV3194" s="50"/>
      <c r="AW3194" s="50"/>
      <c r="AX3194" s="50"/>
      <c r="AY3194" s="50"/>
      <c r="AZ3194" s="50"/>
      <c r="BA3194" s="50"/>
      <c r="BB3194" s="50"/>
      <c r="BC3194" s="50"/>
      <c r="BD3194" s="50"/>
      <c r="BE3194" s="50"/>
      <c r="BF3194" s="50"/>
      <c r="BG3194" s="50"/>
    </row>
    <row r="3195" spans="4:59" s="51" customFormat="1" x14ac:dyDescent="0.25">
      <c r="D3195" s="228"/>
      <c r="G3195" s="224"/>
      <c r="H3195" s="225"/>
      <c r="I3195" s="225"/>
      <c r="J3195" s="225"/>
      <c r="K3195" s="225"/>
      <c r="L3195" s="225"/>
      <c r="M3195" s="225"/>
      <c r="N3195" s="225"/>
      <c r="O3195" s="225"/>
      <c r="P3195" s="225"/>
      <c r="Q3195" s="225"/>
      <c r="R3195" s="225"/>
      <c r="S3195" s="225"/>
      <c r="T3195" s="225"/>
      <c r="U3195" s="225"/>
      <c r="V3195" s="225"/>
      <c r="W3195" s="225"/>
      <c r="X3195" s="225"/>
      <c r="Y3195" s="225"/>
      <c r="Z3195" s="225"/>
      <c r="AA3195" s="225"/>
      <c r="AB3195" s="225"/>
      <c r="AC3195" s="225"/>
      <c r="AD3195" s="226"/>
      <c r="AE3195" s="226"/>
      <c r="AF3195" s="227"/>
      <c r="AG3195" s="227"/>
      <c r="AH3195" s="50"/>
      <c r="AI3195" s="50"/>
      <c r="AJ3195" s="50"/>
      <c r="AK3195" s="50"/>
      <c r="AL3195" s="50"/>
      <c r="AM3195" s="50"/>
      <c r="AN3195" s="50"/>
      <c r="AO3195" s="50"/>
      <c r="AP3195" s="50"/>
      <c r="AQ3195" s="50"/>
      <c r="AR3195" s="50"/>
      <c r="AS3195" s="50"/>
      <c r="AT3195" s="50"/>
      <c r="AU3195" s="50"/>
      <c r="AV3195" s="50"/>
      <c r="AW3195" s="50"/>
      <c r="AX3195" s="50"/>
      <c r="AY3195" s="50"/>
      <c r="AZ3195" s="50"/>
      <c r="BA3195" s="50"/>
      <c r="BB3195" s="50"/>
      <c r="BC3195" s="50"/>
      <c r="BD3195" s="50"/>
      <c r="BE3195" s="50"/>
      <c r="BF3195" s="50"/>
      <c r="BG3195" s="50"/>
    </row>
    <row r="3196" spans="4:59" s="51" customFormat="1" x14ac:dyDescent="0.25">
      <c r="D3196" s="228"/>
      <c r="G3196" s="224"/>
      <c r="H3196" s="225"/>
      <c r="I3196" s="225"/>
      <c r="J3196" s="225"/>
      <c r="K3196" s="225"/>
      <c r="L3196" s="225"/>
      <c r="M3196" s="225"/>
      <c r="N3196" s="225"/>
      <c r="O3196" s="225"/>
      <c r="P3196" s="225"/>
      <c r="Q3196" s="225"/>
      <c r="R3196" s="225"/>
      <c r="S3196" s="225"/>
      <c r="T3196" s="225"/>
      <c r="U3196" s="225"/>
      <c r="V3196" s="225"/>
      <c r="W3196" s="225"/>
      <c r="X3196" s="225"/>
      <c r="Y3196" s="225"/>
      <c r="Z3196" s="225"/>
      <c r="AA3196" s="225"/>
      <c r="AB3196" s="225"/>
      <c r="AC3196" s="225"/>
      <c r="AD3196" s="226"/>
      <c r="AE3196" s="226"/>
      <c r="AF3196" s="227"/>
      <c r="AG3196" s="227"/>
      <c r="AH3196" s="50"/>
      <c r="AI3196" s="50"/>
      <c r="AJ3196" s="50"/>
      <c r="AK3196" s="50"/>
      <c r="AL3196" s="50"/>
      <c r="AM3196" s="50"/>
      <c r="AN3196" s="50"/>
      <c r="AO3196" s="50"/>
      <c r="AP3196" s="50"/>
      <c r="AQ3196" s="50"/>
      <c r="AR3196" s="50"/>
      <c r="AS3196" s="50"/>
      <c r="AT3196" s="50"/>
      <c r="AU3196" s="50"/>
      <c r="AV3196" s="50"/>
      <c r="AW3196" s="50"/>
      <c r="AX3196" s="50"/>
      <c r="AY3196" s="50"/>
      <c r="AZ3196" s="50"/>
      <c r="BA3196" s="50"/>
      <c r="BB3196" s="50"/>
      <c r="BC3196" s="50"/>
      <c r="BD3196" s="50"/>
      <c r="BE3196" s="50"/>
      <c r="BF3196" s="50"/>
      <c r="BG3196" s="50"/>
    </row>
    <row r="3197" spans="4:59" s="51" customFormat="1" x14ac:dyDescent="0.25">
      <c r="D3197" s="228"/>
      <c r="G3197" s="224"/>
      <c r="H3197" s="225"/>
      <c r="I3197" s="225"/>
      <c r="J3197" s="225"/>
      <c r="K3197" s="225"/>
      <c r="L3197" s="225"/>
      <c r="M3197" s="225"/>
      <c r="N3197" s="225"/>
      <c r="O3197" s="225"/>
      <c r="P3197" s="225"/>
      <c r="Q3197" s="225"/>
      <c r="R3197" s="225"/>
      <c r="S3197" s="225"/>
      <c r="T3197" s="225"/>
      <c r="U3197" s="225"/>
      <c r="V3197" s="225"/>
      <c r="W3197" s="225"/>
      <c r="X3197" s="225"/>
      <c r="Y3197" s="225"/>
      <c r="Z3197" s="225"/>
      <c r="AA3197" s="225"/>
      <c r="AB3197" s="225"/>
      <c r="AC3197" s="225"/>
      <c r="AD3197" s="226"/>
      <c r="AE3197" s="226"/>
      <c r="AF3197" s="227"/>
      <c r="AG3197" s="227"/>
      <c r="AH3197" s="50"/>
      <c r="AI3197" s="50"/>
      <c r="AJ3197" s="50"/>
      <c r="AK3197" s="50"/>
      <c r="AL3197" s="50"/>
      <c r="AM3197" s="50"/>
      <c r="AN3197" s="50"/>
      <c r="AO3197" s="50"/>
      <c r="AP3197" s="50"/>
      <c r="AQ3197" s="50"/>
      <c r="AR3197" s="50"/>
      <c r="AS3197" s="50"/>
      <c r="AT3197" s="50"/>
      <c r="AU3197" s="50"/>
      <c r="AV3197" s="50"/>
      <c r="AW3197" s="50"/>
      <c r="AX3197" s="50"/>
      <c r="AY3197" s="50"/>
      <c r="AZ3197" s="50"/>
      <c r="BA3197" s="50"/>
      <c r="BB3197" s="50"/>
      <c r="BC3197" s="50"/>
      <c r="BD3197" s="50"/>
      <c r="BE3197" s="50"/>
      <c r="BF3197" s="50"/>
      <c r="BG3197" s="50"/>
    </row>
    <row r="3198" spans="4:59" s="51" customFormat="1" x14ac:dyDescent="0.25">
      <c r="D3198" s="228"/>
      <c r="G3198" s="224"/>
      <c r="H3198" s="225"/>
      <c r="I3198" s="225"/>
      <c r="J3198" s="225"/>
      <c r="K3198" s="225"/>
      <c r="L3198" s="225"/>
      <c r="M3198" s="225"/>
      <c r="N3198" s="225"/>
      <c r="O3198" s="225"/>
      <c r="P3198" s="225"/>
      <c r="Q3198" s="225"/>
      <c r="R3198" s="225"/>
      <c r="S3198" s="225"/>
      <c r="T3198" s="225"/>
      <c r="U3198" s="225"/>
      <c r="V3198" s="225"/>
      <c r="W3198" s="225"/>
      <c r="X3198" s="225"/>
      <c r="Y3198" s="225"/>
      <c r="Z3198" s="225"/>
      <c r="AA3198" s="225"/>
      <c r="AB3198" s="225"/>
      <c r="AC3198" s="225"/>
      <c r="AD3198" s="226"/>
      <c r="AE3198" s="226"/>
      <c r="AF3198" s="227"/>
      <c r="AG3198" s="227"/>
      <c r="AH3198" s="50"/>
      <c r="AI3198" s="50"/>
      <c r="AJ3198" s="50"/>
      <c r="AK3198" s="50"/>
      <c r="AL3198" s="50"/>
      <c r="AM3198" s="50"/>
      <c r="AN3198" s="50"/>
      <c r="AO3198" s="50"/>
      <c r="AP3198" s="50"/>
      <c r="AQ3198" s="50"/>
      <c r="AR3198" s="50"/>
      <c r="AS3198" s="50"/>
      <c r="AT3198" s="50"/>
      <c r="AU3198" s="50"/>
      <c r="AV3198" s="50"/>
      <c r="AW3198" s="50"/>
      <c r="AX3198" s="50"/>
      <c r="AY3198" s="50"/>
      <c r="AZ3198" s="50"/>
      <c r="BA3198" s="50"/>
      <c r="BB3198" s="50"/>
      <c r="BC3198" s="50"/>
      <c r="BD3198" s="50"/>
      <c r="BE3198" s="50"/>
      <c r="BF3198" s="50"/>
      <c r="BG3198" s="50"/>
    </row>
    <row r="3199" spans="4:59" s="51" customFormat="1" x14ac:dyDescent="0.25">
      <c r="D3199" s="228"/>
      <c r="G3199" s="224"/>
      <c r="H3199" s="225"/>
      <c r="I3199" s="225"/>
      <c r="J3199" s="225"/>
      <c r="K3199" s="225"/>
      <c r="L3199" s="225"/>
      <c r="M3199" s="225"/>
      <c r="N3199" s="225"/>
      <c r="O3199" s="225"/>
      <c r="P3199" s="225"/>
      <c r="Q3199" s="225"/>
      <c r="R3199" s="225"/>
      <c r="S3199" s="225"/>
      <c r="T3199" s="225"/>
      <c r="U3199" s="225"/>
      <c r="V3199" s="225"/>
      <c r="W3199" s="225"/>
      <c r="X3199" s="225"/>
      <c r="Y3199" s="225"/>
      <c r="Z3199" s="225"/>
      <c r="AA3199" s="225"/>
      <c r="AB3199" s="225"/>
      <c r="AC3199" s="225"/>
      <c r="AD3199" s="226"/>
      <c r="AE3199" s="226"/>
      <c r="AF3199" s="227"/>
      <c r="AG3199" s="227"/>
      <c r="AH3199" s="50"/>
      <c r="AI3199" s="50"/>
      <c r="AJ3199" s="50"/>
      <c r="AK3199" s="50"/>
      <c r="AL3199" s="50"/>
      <c r="AM3199" s="50"/>
      <c r="AN3199" s="50"/>
      <c r="AO3199" s="50"/>
      <c r="AP3199" s="50"/>
      <c r="AQ3199" s="50"/>
      <c r="AR3199" s="50"/>
      <c r="AS3199" s="50"/>
      <c r="AT3199" s="50"/>
      <c r="AU3199" s="50"/>
      <c r="AV3199" s="50"/>
      <c r="AW3199" s="50"/>
      <c r="AX3199" s="50"/>
      <c r="AY3199" s="50"/>
      <c r="AZ3199" s="50"/>
      <c r="BA3199" s="50"/>
      <c r="BB3199" s="50"/>
      <c r="BC3199" s="50"/>
      <c r="BD3199" s="50"/>
      <c r="BE3199" s="50"/>
      <c r="BF3199" s="50"/>
      <c r="BG3199" s="50"/>
    </row>
    <row r="3200" spans="4:59" s="51" customFormat="1" x14ac:dyDescent="0.25">
      <c r="D3200" s="228"/>
      <c r="G3200" s="224"/>
      <c r="H3200" s="225"/>
      <c r="I3200" s="225"/>
      <c r="J3200" s="225"/>
      <c r="K3200" s="225"/>
      <c r="L3200" s="225"/>
      <c r="M3200" s="225"/>
      <c r="N3200" s="225"/>
      <c r="O3200" s="225"/>
      <c r="P3200" s="225"/>
      <c r="Q3200" s="225"/>
      <c r="R3200" s="225"/>
      <c r="S3200" s="225"/>
      <c r="T3200" s="225"/>
      <c r="U3200" s="225"/>
      <c r="V3200" s="225"/>
      <c r="W3200" s="225"/>
      <c r="X3200" s="225"/>
      <c r="Y3200" s="225"/>
      <c r="Z3200" s="225"/>
      <c r="AA3200" s="225"/>
      <c r="AB3200" s="225"/>
      <c r="AC3200" s="225"/>
      <c r="AD3200" s="226"/>
      <c r="AE3200" s="226"/>
      <c r="AF3200" s="227"/>
      <c r="AG3200" s="227"/>
      <c r="AH3200" s="50"/>
      <c r="AI3200" s="50"/>
      <c r="AJ3200" s="50"/>
      <c r="AK3200" s="50"/>
      <c r="AL3200" s="50"/>
      <c r="AM3200" s="50"/>
      <c r="AN3200" s="50"/>
      <c r="AO3200" s="50"/>
      <c r="AP3200" s="50"/>
      <c r="AQ3200" s="50"/>
      <c r="AR3200" s="50"/>
      <c r="AS3200" s="50"/>
      <c r="AT3200" s="50"/>
      <c r="AU3200" s="50"/>
      <c r="AV3200" s="50"/>
      <c r="AW3200" s="50"/>
      <c r="AX3200" s="50"/>
      <c r="AY3200" s="50"/>
      <c r="AZ3200" s="50"/>
      <c r="BA3200" s="50"/>
      <c r="BB3200" s="50"/>
      <c r="BC3200" s="50"/>
      <c r="BD3200" s="50"/>
      <c r="BE3200" s="50"/>
      <c r="BF3200" s="50"/>
      <c r="BG3200" s="50"/>
    </row>
    <row r="3201" spans="4:59" s="51" customFormat="1" x14ac:dyDescent="0.25">
      <c r="D3201" s="228"/>
      <c r="G3201" s="224"/>
      <c r="H3201" s="225"/>
      <c r="I3201" s="225"/>
      <c r="J3201" s="225"/>
      <c r="K3201" s="225"/>
      <c r="L3201" s="225"/>
      <c r="M3201" s="225"/>
      <c r="N3201" s="225"/>
      <c r="O3201" s="225"/>
      <c r="P3201" s="225"/>
      <c r="Q3201" s="225"/>
      <c r="R3201" s="225"/>
      <c r="S3201" s="225"/>
      <c r="T3201" s="225"/>
      <c r="U3201" s="225"/>
      <c r="V3201" s="225"/>
      <c r="W3201" s="225"/>
      <c r="X3201" s="225"/>
      <c r="Y3201" s="225"/>
      <c r="Z3201" s="225"/>
      <c r="AA3201" s="225"/>
      <c r="AB3201" s="225"/>
      <c r="AC3201" s="225"/>
      <c r="AD3201" s="226"/>
      <c r="AE3201" s="226"/>
      <c r="AF3201" s="227"/>
      <c r="AG3201" s="227"/>
      <c r="AH3201" s="50"/>
      <c r="AI3201" s="50"/>
      <c r="AJ3201" s="50"/>
      <c r="AK3201" s="50"/>
      <c r="AL3201" s="50"/>
      <c r="AM3201" s="50"/>
      <c r="AN3201" s="50"/>
      <c r="AO3201" s="50"/>
      <c r="AP3201" s="50"/>
      <c r="AQ3201" s="50"/>
      <c r="AR3201" s="50"/>
      <c r="AS3201" s="50"/>
      <c r="AT3201" s="50"/>
      <c r="AU3201" s="50"/>
      <c r="AV3201" s="50"/>
      <c r="AW3201" s="50"/>
      <c r="AX3201" s="50"/>
      <c r="AY3201" s="50"/>
      <c r="AZ3201" s="50"/>
      <c r="BA3201" s="50"/>
      <c r="BB3201" s="50"/>
      <c r="BC3201" s="50"/>
      <c r="BD3201" s="50"/>
      <c r="BE3201" s="50"/>
      <c r="BF3201" s="50"/>
      <c r="BG3201" s="50"/>
    </row>
    <row r="3202" spans="4:59" s="51" customFormat="1" x14ac:dyDescent="0.25">
      <c r="D3202" s="228"/>
      <c r="G3202" s="224"/>
      <c r="H3202" s="225"/>
      <c r="I3202" s="225"/>
      <c r="J3202" s="225"/>
      <c r="K3202" s="225"/>
      <c r="L3202" s="225"/>
      <c r="M3202" s="225"/>
      <c r="N3202" s="225"/>
      <c r="O3202" s="225"/>
      <c r="P3202" s="225"/>
      <c r="Q3202" s="225"/>
      <c r="R3202" s="225"/>
      <c r="S3202" s="225"/>
      <c r="T3202" s="225"/>
      <c r="U3202" s="225"/>
      <c r="V3202" s="225"/>
      <c r="W3202" s="225"/>
      <c r="X3202" s="225"/>
      <c r="Y3202" s="225"/>
      <c r="Z3202" s="225"/>
      <c r="AA3202" s="225"/>
      <c r="AB3202" s="225"/>
      <c r="AC3202" s="225"/>
      <c r="AD3202" s="226"/>
      <c r="AE3202" s="226"/>
      <c r="AF3202" s="227"/>
      <c r="AG3202" s="227"/>
      <c r="AH3202" s="50"/>
      <c r="AI3202" s="50"/>
      <c r="AJ3202" s="50"/>
      <c r="AK3202" s="50"/>
      <c r="AL3202" s="50"/>
      <c r="AM3202" s="50"/>
      <c r="AN3202" s="50"/>
      <c r="AO3202" s="50"/>
      <c r="AP3202" s="50"/>
      <c r="AQ3202" s="50"/>
      <c r="AR3202" s="50"/>
      <c r="AS3202" s="50"/>
      <c r="AT3202" s="50"/>
      <c r="AU3202" s="50"/>
      <c r="AV3202" s="50"/>
      <c r="AW3202" s="50"/>
      <c r="AX3202" s="50"/>
      <c r="AY3202" s="50"/>
      <c r="AZ3202" s="50"/>
      <c r="BA3202" s="50"/>
      <c r="BB3202" s="50"/>
      <c r="BC3202" s="50"/>
      <c r="BD3202" s="50"/>
      <c r="BE3202" s="50"/>
      <c r="BF3202" s="50"/>
      <c r="BG3202" s="50"/>
    </row>
    <row r="3203" spans="4:59" s="51" customFormat="1" x14ac:dyDescent="0.25">
      <c r="D3203" s="228"/>
      <c r="G3203" s="224"/>
      <c r="H3203" s="225"/>
      <c r="I3203" s="225"/>
      <c r="J3203" s="225"/>
      <c r="K3203" s="225"/>
      <c r="L3203" s="225"/>
      <c r="M3203" s="225"/>
      <c r="N3203" s="225"/>
      <c r="O3203" s="225"/>
      <c r="P3203" s="225"/>
      <c r="Q3203" s="225"/>
      <c r="R3203" s="225"/>
      <c r="S3203" s="225"/>
      <c r="T3203" s="225"/>
      <c r="U3203" s="225"/>
      <c r="V3203" s="225"/>
      <c r="W3203" s="225"/>
      <c r="X3203" s="225"/>
      <c r="Y3203" s="225"/>
      <c r="Z3203" s="225"/>
      <c r="AA3203" s="225"/>
      <c r="AB3203" s="225"/>
      <c r="AC3203" s="225"/>
      <c r="AD3203" s="226"/>
      <c r="AE3203" s="226"/>
      <c r="AF3203" s="227"/>
      <c r="AG3203" s="227"/>
      <c r="AH3203" s="50"/>
      <c r="AI3203" s="50"/>
      <c r="AJ3203" s="50"/>
      <c r="AK3203" s="50"/>
      <c r="AL3203" s="50"/>
      <c r="AM3203" s="50"/>
      <c r="AN3203" s="50"/>
      <c r="AO3203" s="50"/>
      <c r="AP3203" s="50"/>
      <c r="AQ3203" s="50"/>
      <c r="AR3203" s="50"/>
      <c r="AS3203" s="50"/>
      <c r="AT3203" s="50"/>
      <c r="AU3203" s="50"/>
      <c r="AV3203" s="50"/>
      <c r="AW3203" s="50"/>
      <c r="AX3203" s="50"/>
      <c r="AY3203" s="50"/>
      <c r="AZ3203" s="50"/>
      <c r="BA3203" s="50"/>
      <c r="BB3203" s="50"/>
      <c r="BC3203" s="50"/>
      <c r="BD3203" s="50"/>
      <c r="BE3203" s="50"/>
      <c r="BF3203" s="50"/>
      <c r="BG3203" s="50"/>
    </row>
    <row r="3204" spans="4:59" s="51" customFormat="1" x14ac:dyDescent="0.25">
      <c r="D3204" s="228"/>
      <c r="G3204" s="224"/>
      <c r="H3204" s="225"/>
      <c r="I3204" s="225"/>
      <c r="J3204" s="225"/>
      <c r="K3204" s="225"/>
      <c r="L3204" s="225"/>
      <c r="M3204" s="225"/>
      <c r="N3204" s="225"/>
      <c r="O3204" s="225"/>
      <c r="P3204" s="225"/>
      <c r="Q3204" s="225"/>
      <c r="R3204" s="225"/>
      <c r="S3204" s="225"/>
      <c r="T3204" s="225"/>
      <c r="U3204" s="225"/>
      <c r="V3204" s="225"/>
      <c r="W3204" s="225"/>
      <c r="X3204" s="225"/>
      <c r="Y3204" s="225"/>
      <c r="Z3204" s="225"/>
      <c r="AA3204" s="225"/>
      <c r="AB3204" s="225"/>
      <c r="AC3204" s="225"/>
      <c r="AD3204" s="226"/>
      <c r="AE3204" s="226"/>
      <c r="AF3204" s="227"/>
      <c r="AG3204" s="227"/>
      <c r="AH3204" s="50"/>
      <c r="AI3204" s="50"/>
      <c r="AJ3204" s="50"/>
      <c r="AK3204" s="50"/>
      <c r="AL3204" s="50"/>
      <c r="AM3204" s="50"/>
      <c r="AN3204" s="50"/>
      <c r="AO3204" s="50"/>
      <c r="AP3204" s="50"/>
      <c r="AQ3204" s="50"/>
      <c r="AR3204" s="50"/>
      <c r="AS3204" s="50"/>
      <c r="AT3204" s="50"/>
      <c r="AU3204" s="50"/>
      <c r="AV3204" s="50"/>
      <c r="AW3204" s="50"/>
      <c r="AX3204" s="50"/>
      <c r="AY3204" s="50"/>
      <c r="AZ3204" s="50"/>
      <c r="BA3204" s="50"/>
      <c r="BB3204" s="50"/>
      <c r="BC3204" s="50"/>
      <c r="BD3204" s="50"/>
      <c r="BE3204" s="50"/>
      <c r="BF3204" s="50"/>
      <c r="BG3204" s="50"/>
    </row>
    <row r="3205" spans="4:59" s="51" customFormat="1" x14ac:dyDescent="0.25">
      <c r="D3205" s="228"/>
      <c r="G3205" s="224"/>
      <c r="H3205" s="225"/>
      <c r="I3205" s="225"/>
      <c r="J3205" s="225"/>
      <c r="K3205" s="225"/>
      <c r="L3205" s="225"/>
      <c r="M3205" s="225"/>
      <c r="N3205" s="225"/>
      <c r="O3205" s="225"/>
      <c r="P3205" s="225"/>
      <c r="Q3205" s="225"/>
      <c r="R3205" s="225"/>
      <c r="S3205" s="225"/>
      <c r="T3205" s="225"/>
      <c r="U3205" s="225"/>
      <c r="V3205" s="225"/>
      <c r="W3205" s="225"/>
      <c r="X3205" s="225"/>
      <c r="Y3205" s="225"/>
      <c r="Z3205" s="225"/>
      <c r="AA3205" s="225"/>
      <c r="AB3205" s="225"/>
      <c r="AC3205" s="225"/>
      <c r="AD3205" s="226"/>
      <c r="AE3205" s="226"/>
      <c r="AF3205" s="227"/>
      <c r="AG3205" s="227"/>
      <c r="AH3205" s="50"/>
      <c r="AI3205" s="50"/>
      <c r="AJ3205" s="50"/>
      <c r="AK3205" s="50"/>
      <c r="AL3205" s="50"/>
      <c r="AM3205" s="50"/>
      <c r="AN3205" s="50"/>
      <c r="AO3205" s="50"/>
      <c r="AP3205" s="50"/>
      <c r="AQ3205" s="50"/>
      <c r="AR3205" s="50"/>
      <c r="AS3205" s="50"/>
      <c r="AT3205" s="50"/>
      <c r="AU3205" s="50"/>
      <c r="AV3205" s="50"/>
      <c r="AW3205" s="50"/>
      <c r="AX3205" s="50"/>
      <c r="AY3205" s="50"/>
      <c r="AZ3205" s="50"/>
      <c r="BA3205" s="50"/>
      <c r="BB3205" s="50"/>
      <c r="BC3205" s="50"/>
      <c r="BD3205" s="50"/>
      <c r="BE3205" s="50"/>
      <c r="BF3205" s="50"/>
      <c r="BG3205" s="50"/>
    </row>
    <row r="3206" spans="4:59" s="51" customFormat="1" x14ac:dyDescent="0.25">
      <c r="D3206" s="228"/>
      <c r="G3206" s="224"/>
      <c r="H3206" s="225"/>
      <c r="I3206" s="225"/>
      <c r="J3206" s="225"/>
      <c r="K3206" s="225"/>
      <c r="L3206" s="225"/>
      <c r="M3206" s="225"/>
      <c r="N3206" s="225"/>
      <c r="O3206" s="225"/>
      <c r="P3206" s="225"/>
      <c r="Q3206" s="225"/>
      <c r="R3206" s="225"/>
      <c r="S3206" s="225"/>
      <c r="T3206" s="225"/>
      <c r="U3206" s="225"/>
      <c r="V3206" s="225"/>
      <c r="W3206" s="225"/>
      <c r="X3206" s="225"/>
      <c r="Y3206" s="225"/>
      <c r="Z3206" s="225"/>
      <c r="AA3206" s="225"/>
      <c r="AB3206" s="225"/>
      <c r="AC3206" s="225"/>
      <c r="AD3206" s="226"/>
      <c r="AE3206" s="226"/>
      <c r="AF3206" s="227"/>
      <c r="AG3206" s="227"/>
      <c r="AH3206" s="50"/>
      <c r="AI3206" s="50"/>
      <c r="AJ3206" s="50"/>
      <c r="AK3206" s="50"/>
      <c r="AL3206" s="50"/>
      <c r="AM3206" s="50"/>
      <c r="AN3206" s="50"/>
      <c r="AO3206" s="50"/>
      <c r="AP3206" s="50"/>
      <c r="AQ3206" s="50"/>
      <c r="AR3206" s="50"/>
      <c r="AS3206" s="50"/>
      <c r="AT3206" s="50"/>
      <c r="AU3206" s="50"/>
      <c r="AV3206" s="50"/>
      <c r="AW3206" s="50"/>
      <c r="AX3206" s="50"/>
      <c r="AY3206" s="50"/>
      <c r="AZ3206" s="50"/>
      <c r="BA3206" s="50"/>
      <c r="BB3206" s="50"/>
      <c r="BC3206" s="50"/>
      <c r="BD3206" s="50"/>
      <c r="BE3206" s="50"/>
      <c r="BF3206" s="50"/>
      <c r="BG3206" s="50"/>
    </row>
    <row r="3207" spans="4:59" s="51" customFormat="1" x14ac:dyDescent="0.25">
      <c r="D3207" s="228"/>
      <c r="G3207" s="224"/>
      <c r="H3207" s="225"/>
      <c r="I3207" s="225"/>
      <c r="J3207" s="225"/>
      <c r="K3207" s="225"/>
      <c r="L3207" s="225"/>
      <c r="M3207" s="225"/>
      <c r="N3207" s="225"/>
      <c r="O3207" s="225"/>
      <c r="P3207" s="225"/>
      <c r="Q3207" s="225"/>
      <c r="R3207" s="225"/>
      <c r="S3207" s="225"/>
      <c r="T3207" s="225"/>
      <c r="U3207" s="225"/>
      <c r="V3207" s="225"/>
      <c r="W3207" s="225"/>
      <c r="X3207" s="225"/>
      <c r="Y3207" s="225"/>
      <c r="Z3207" s="225"/>
      <c r="AA3207" s="225"/>
      <c r="AB3207" s="225"/>
      <c r="AC3207" s="225"/>
      <c r="AD3207" s="226"/>
      <c r="AE3207" s="226"/>
      <c r="AF3207" s="227"/>
      <c r="AG3207" s="227"/>
      <c r="AH3207" s="50"/>
      <c r="AI3207" s="50"/>
      <c r="AJ3207" s="50"/>
      <c r="AK3207" s="50"/>
      <c r="AL3207" s="50"/>
      <c r="AM3207" s="50"/>
      <c r="AN3207" s="50"/>
      <c r="AO3207" s="50"/>
      <c r="AP3207" s="50"/>
      <c r="AQ3207" s="50"/>
      <c r="AR3207" s="50"/>
      <c r="AS3207" s="50"/>
      <c r="AT3207" s="50"/>
      <c r="AU3207" s="50"/>
      <c r="AV3207" s="50"/>
      <c r="AW3207" s="50"/>
      <c r="AX3207" s="50"/>
      <c r="AY3207" s="50"/>
      <c r="AZ3207" s="50"/>
      <c r="BA3207" s="50"/>
      <c r="BB3207" s="50"/>
      <c r="BC3207" s="50"/>
      <c r="BD3207" s="50"/>
      <c r="BE3207" s="50"/>
      <c r="BF3207" s="50"/>
      <c r="BG3207" s="50"/>
    </row>
    <row r="3208" spans="4:59" s="51" customFormat="1" x14ac:dyDescent="0.25">
      <c r="D3208" s="228"/>
      <c r="G3208" s="224"/>
      <c r="H3208" s="225"/>
      <c r="I3208" s="225"/>
      <c r="J3208" s="225"/>
      <c r="K3208" s="225"/>
      <c r="L3208" s="225"/>
      <c r="M3208" s="225"/>
      <c r="N3208" s="225"/>
      <c r="O3208" s="225"/>
      <c r="P3208" s="225"/>
      <c r="Q3208" s="225"/>
      <c r="R3208" s="225"/>
      <c r="S3208" s="225"/>
      <c r="T3208" s="225"/>
      <c r="U3208" s="225"/>
      <c r="V3208" s="225"/>
      <c r="W3208" s="225"/>
      <c r="X3208" s="225"/>
      <c r="Y3208" s="225"/>
      <c r="Z3208" s="225"/>
      <c r="AA3208" s="225"/>
      <c r="AB3208" s="225"/>
      <c r="AC3208" s="225"/>
      <c r="AD3208" s="226"/>
      <c r="AE3208" s="226"/>
      <c r="AF3208" s="227"/>
      <c r="AG3208" s="227"/>
      <c r="AH3208" s="50"/>
      <c r="AI3208" s="50"/>
      <c r="AJ3208" s="50"/>
      <c r="AK3208" s="50"/>
      <c r="AL3208" s="50"/>
      <c r="AM3208" s="50"/>
      <c r="AN3208" s="50"/>
      <c r="AO3208" s="50"/>
      <c r="AP3208" s="50"/>
      <c r="AQ3208" s="50"/>
      <c r="AR3208" s="50"/>
      <c r="AS3208" s="50"/>
      <c r="AT3208" s="50"/>
      <c r="AU3208" s="50"/>
      <c r="AV3208" s="50"/>
      <c r="AW3208" s="50"/>
      <c r="AX3208" s="50"/>
      <c r="AY3208" s="50"/>
      <c r="AZ3208" s="50"/>
      <c r="BA3208" s="50"/>
      <c r="BB3208" s="50"/>
      <c r="BC3208" s="50"/>
      <c r="BD3208" s="50"/>
      <c r="BE3208" s="50"/>
      <c r="BF3208" s="50"/>
      <c r="BG3208" s="50"/>
    </row>
    <row r="3209" spans="4:59" s="51" customFormat="1" x14ac:dyDescent="0.25">
      <c r="D3209" s="228"/>
      <c r="G3209" s="224"/>
      <c r="H3209" s="225"/>
      <c r="I3209" s="225"/>
      <c r="J3209" s="225"/>
      <c r="K3209" s="225"/>
      <c r="L3209" s="225"/>
      <c r="M3209" s="225"/>
      <c r="N3209" s="225"/>
      <c r="O3209" s="225"/>
      <c r="P3209" s="225"/>
      <c r="Q3209" s="225"/>
      <c r="R3209" s="225"/>
      <c r="S3209" s="225"/>
      <c r="T3209" s="225"/>
      <c r="U3209" s="225"/>
      <c r="V3209" s="225"/>
      <c r="W3209" s="225"/>
      <c r="X3209" s="225"/>
      <c r="Y3209" s="225"/>
      <c r="Z3209" s="225"/>
      <c r="AA3209" s="225"/>
      <c r="AB3209" s="225"/>
      <c r="AC3209" s="225"/>
      <c r="AD3209" s="226"/>
      <c r="AE3209" s="226"/>
      <c r="AF3209" s="227"/>
      <c r="AG3209" s="227"/>
      <c r="AH3209" s="50"/>
      <c r="AI3209" s="50"/>
      <c r="AJ3209" s="50"/>
      <c r="AK3209" s="50"/>
      <c r="AL3209" s="50"/>
      <c r="AM3209" s="50"/>
      <c r="AN3209" s="50"/>
      <c r="AO3209" s="50"/>
      <c r="AP3209" s="50"/>
      <c r="AQ3209" s="50"/>
      <c r="AR3209" s="50"/>
      <c r="AS3209" s="50"/>
      <c r="AT3209" s="50"/>
      <c r="AU3209" s="50"/>
      <c r="AV3209" s="50"/>
      <c r="AW3209" s="50"/>
      <c r="AX3209" s="50"/>
      <c r="AY3209" s="50"/>
      <c r="AZ3209" s="50"/>
      <c r="BA3209" s="50"/>
      <c r="BB3209" s="50"/>
      <c r="BC3209" s="50"/>
      <c r="BD3209" s="50"/>
      <c r="BE3209" s="50"/>
      <c r="BF3209" s="50"/>
      <c r="BG3209" s="50"/>
    </row>
    <row r="3210" spans="4:59" s="51" customFormat="1" x14ac:dyDescent="0.25">
      <c r="D3210" s="228"/>
      <c r="G3210" s="224"/>
      <c r="H3210" s="225"/>
      <c r="I3210" s="225"/>
      <c r="J3210" s="225"/>
      <c r="K3210" s="225"/>
      <c r="L3210" s="225"/>
      <c r="M3210" s="225"/>
      <c r="N3210" s="225"/>
      <c r="O3210" s="225"/>
      <c r="P3210" s="225"/>
      <c r="Q3210" s="225"/>
      <c r="R3210" s="225"/>
      <c r="S3210" s="225"/>
      <c r="T3210" s="225"/>
      <c r="U3210" s="225"/>
      <c r="V3210" s="225"/>
      <c r="W3210" s="225"/>
      <c r="X3210" s="225"/>
      <c r="Y3210" s="225"/>
      <c r="Z3210" s="225"/>
      <c r="AA3210" s="225"/>
      <c r="AB3210" s="225"/>
      <c r="AC3210" s="225"/>
      <c r="AD3210" s="226"/>
      <c r="AE3210" s="226"/>
      <c r="AF3210" s="227"/>
      <c r="AG3210" s="227"/>
      <c r="AH3210" s="50"/>
      <c r="AI3210" s="50"/>
      <c r="AJ3210" s="50"/>
      <c r="AK3210" s="50"/>
      <c r="AL3210" s="50"/>
      <c r="AM3210" s="50"/>
      <c r="AN3210" s="50"/>
      <c r="AO3210" s="50"/>
      <c r="AP3210" s="50"/>
      <c r="AQ3210" s="50"/>
      <c r="AR3210" s="50"/>
      <c r="AS3210" s="50"/>
      <c r="AT3210" s="50"/>
      <c r="AU3210" s="50"/>
      <c r="AV3210" s="50"/>
      <c r="AW3210" s="50"/>
      <c r="AX3210" s="50"/>
      <c r="AY3210" s="50"/>
      <c r="AZ3210" s="50"/>
      <c r="BA3210" s="50"/>
      <c r="BB3210" s="50"/>
      <c r="BC3210" s="50"/>
      <c r="BD3210" s="50"/>
      <c r="BE3210" s="50"/>
      <c r="BF3210" s="50"/>
      <c r="BG3210" s="50"/>
    </row>
    <row r="3211" spans="4:59" s="51" customFormat="1" x14ac:dyDescent="0.25">
      <c r="D3211" s="228"/>
      <c r="G3211" s="224"/>
      <c r="H3211" s="225"/>
      <c r="I3211" s="225"/>
      <c r="J3211" s="225"/>
      <c r="K3211" s="225"/>
      <c r="L3211" s="225"/>
      <c r="M3211" s="225"/>
      <c r="N3211" s="225"/>
      <c r="O3211" s="225"/>
      <c r="P3211" s="225"/>
      <c r="Q3211" s="225"/>
      <c r="R3211" s="225"/>
      <c r="S3211" s="225"/>
      <c r="T3211" s="225"/>
      <c r="U3211" s="225"/>
      <c r="V3211" s="225"/>
      <c r="W3211" s="225"/>
      <c r="X3211" s="225"/>
      <c r="Y3211" s="225"/>
      <c r="Z3211" s="225"/>
      <c r="AA3211" s="225"/>
      <c r="AB3211" s="225"/>
      <c r="AC3211" s="225"/>
      <c r="AD3211" s="226"/>
      <c r="AE3211" s="226"/>
      <c r="AF3211" s="227"/>
      <c r="AG3211" s="227"/>
      <c r="AH3211" s="50"/>
      <c r="AI3211" s="50"/>
      <c r="AJ3211" s="50"/>
      <c r="AK3211" s="50"/>
      <c r="AL3211" s="50"/>
      <c r="AM3211" s="50"/>
      <c r="AN3211" s="50"/>
      <c r="AO3211" s="50"/>
      <c r="AP3211" s="50"/>
      <c r="AQ3211" s="50"/>
      <c r="AR3211" s="50"/>
      <c r="AS3211" s="50"/>
      <c r="AT3211" s="50"/>
      <c r="AU3211" s="50"/>
      <c r="AV3211" s="50"/>
      <c r="AW3211" s="50"/>
      <c r="AX3211" s="50"/>
      <c r="AY3211" s="50"/>
      <c r="AZ3211" s="50"/>
      <c r="BA3211" s="50"/>
      <c r="BB3211" s="50"/>
      <c r="BC3211" s="50"/>
      <c r="BD3211" s="50"/>
      <c r="BE3211" s="50"/>
      <c r="BF3211" s="50"/>
      <c r="BG3211" s="50"/>
    </row>
    <row r="3212" spans="4:59" s="51" customFormat="1" x14ac:dyDescent="0.25">
      <c r="D3212" s="228"/>
      <c r="G3212" s="224"/>
      <c r="H3212" s="225"/>
      <c r="I3212" s="225"/>
      <c r="J3212" s="225"/>
      <c r="K3212" s="225"/>
      <c r="L3212" s="225"/>
      <c r="M3212" s="225"/>
      <c r="N3212" s="225"/>
      <c r="O3212" s="225"/>
      <c r="P3212" s="225"/>
      <c r="Q3212" s="225"/>
      <c r="R3212" s="225"/>
      <c r="S3212" s="225"/>
      <c r="T3212" s="225"/>
      <c r="U3212" s="225"/>
      <c r="V3212" s="225"/>
      <c r="W3212" s="225"/>
      <c r="X3212" s="225"/>
      <c r="Y3212" s="225"/>
      <c r="Z3212" s="225"/>
      <c r="AA3212" s="225"/>
      <c r="AB3212" s="225"/>
      <c r="AC3212" s="225"/>
      <c r="AD3212" s="226"/>
      <c r="AE3212" s="226"/>
      <c r="AF3212" s="227"/>
      <c r="AG3212" s="227"/>
      <c r="AH3212" s="50"/>
      <c r="AI3212" s="50"/>
      <c r="AJ3212" s="50"/>
      <c r="AK3212" s="50"/>
      <c r="AL3212" s="50"/>
      <c r="AM3212" s="50"/>
      <c r="AN3212" s="50"/>
      <c r="AO3212" s="50"/>
      <c r="AP3212" s="50"/>
      <c r="AQ3212" s="50"/>
      <c r="AR3212" s="50"/>
      <c r="AS3212" s="50"/>
      <c r="AT3212" s="50"/>
      <c r="AU3212" s="50"/>
      <c r="AV3212" s="50"/>
      <c r="AW3212" s="50"/>
      <c r="AX3212" s="50"/>
      <c r="AY3212" s="50"/>
      <c r="AZ3212" s="50"/>
      <c r="BA3212" s="50"/>
      <c r="BB3212" s="50"/>
      <c r="BC3212" s="50"/>
      <c r="BD3212" s="50"/>
      <c r="BE3212" s="50"/>
      <c r="BF3212" s="50"/>
      <c r="BG3212" s="50"/>
    </row>
    <row r="3213" spans="4:59" s="51" customFormat="1" x14ac:dyDescent="0.25">
      <c r="D3213" s="228"/>
      <c r="G3213" s="224"/>
      <c r="H3213" s="225"/>
      <c r="I3213" s="225"/>
      <c r="J3213" s="225"/>
      <c r="K3213" s="225"/>
      <c r="L3213" s="225"/>
      <c r="M3213" s="225"/>
      <c r="N3213" s="225"/>
      <c r="O3213" s="225"/>
      <c r="P3213" s="225"/>
      <c r="Q3213" s="225"/>
      <c r="R3213" s="225"/>
      <c r="S3213" s="225"/>
      <c r="T3213" s="225"/>
      <c r="U3213" s="225"/>
      <c r="V3213" s="225"/>
      <c r="W3213" s="225"/>
      <c r="X3213" s="225"/>
      <c r="Y3213" s="225"/>
      <c r="Z3213" s="225"/>
      <c r="AA3213" s="225"/>
      <c r="AB3213" s="225"/>
      <c r="AC3213" s="225"/>
      <c r="AD3213" s="226"/>
      <c r="AE3213" s="226"/>
      <c r="AF3213" s="227"/>
      <c r="AG3213" s="227"/>
      <c r="AH3213" s="50"/>
      <c r="AI3213" s="50"/>
      <c r="AJ3213" s="50"/>
      <c r="AK3213" s="50"/>
      <c r="AL3213" s="50"/>
      <c r="AM3213" s="50"/>
      <c r="AN3213" s="50"/>
      <c r="AO3213" s="50"/>
      <c r="AP3213" s="50"/>
      <c r="AQ3213" s="50"/>
      <c r="AR3213" s="50"/>
      <c r="AS3213" s="50"/>
      <c r="AT3213" s="50"/>
      <c r="AU3213" s="50"/>
      <c r="AV3213" s="50"/>
      <c r="AW3213" s="50"/>
      <c r="AX3213" s="50"/>
      <c r="AY3213" s="50"/>
      <c r="AZ3213" s="50"/>
      <c r="BA3213" s="50"/>
      <c r="BB3213" s="50"/>
      <c r="BC3213" s="50"/>
      <c r="BD3213" s="50"/>
      <c r="BE3213" s="50"/>
      <c r="BF3213" s="50"/>
      <c r="BG3213" s="50"/>
    </row>
    <row r="3214" spans="4:59" s="51" customFormat="1" x14ac:dyDescent="0.25">
      <c r="D3214" s="228"/>
      <c r="G3214" s="224"/>
      <c r="H3214" s="225"/>
      <c r="I3214" s="225"/>
      <c r="J3214" s="225"/>
      <c r="K3214" s="225"/>
      <c r="L3214" s="225"/>
      <c r="M3214" s="225"/>
      <c r="N3214" s="225"/>
      <c r="O3214" s="225"/>
      <c r="P3214" s="225"/>
      <c r="Q3214" s="225"/>
      <c r="R3214" s="225"/>
      <c r="S3214" s="225"/>
      <c r="T3214" s="225"/>
      <c r="U3214" s="225"/>
      <c r="V3214" s="225"/>
      <c r="W3214" s="225"/>
      <c r="X3214" s="225"/>
      <c r="Y3214" s="225"/>
      <c r="Z3214" s="225"/>
      <c r="AA3214" s="225"/>
      <c r="AB3214" s="225"/>
      <c r="AC3214" s="225"/>
      <c r="AD3214" s="226"/>
      <c r="AE3214" s="226"/>
      <c r="AF3214" s="227"/>
      <c r="AG3214" s="227"/>
      <c r="AH3214" s="50"/>
      <c r="AI3214" s="50"/>
      <c r="AJ3214" s="50"/>
      <c r="AK3214" s="50"/>
      <c r="AL3214" s="50"/>
      <c r="AM3214" s="50"/>
      <c r="AN3214" s="50"/>
      <c r="AO3214" s="50"/>
      <c r="AP3214" s="50"/>
      <c r="AQ3214" s="50"/>
      <c r="AR3214" s="50"/>
      <c r="AS3214" s="50"/>
      <c r="AT3214" s="50"/>
      <c r="AU3214" s="50"/>
      <c r="AV3214" s="50"/>
      <c r="AW3214" s="50"/>
      <c r="AX3214" s="50"/>
      <c r="AY3214" s="50"/>
      <c r="AZ3214" s="50"/>
      <c r="BA3214" s="50"/>
      <c r="BB3214" s="50"/>
      <c r="BC3214" s="50"/>
      <c r="BD3214" s="50"/>
      <c r="BE3214" s="50"/>
      <c r="BF3214" s="50"/>
      <c r="BG3214" s="50"/>
    </row>
    <row r="3215" spans="4:59" s="51" customFormat="1" x14ac:dyDescent="0.25">
      <c r="D3215" s="228"/>
      <c r="G3215" s="224"/>
      <c r="H3215" s="225"/>
      <c r="I3215" s="225"/>
      <c r="J3215" s="225"/>
      <c r="K3215" s="225"/>
      <c r="L3215" s="225"/>
      <c r="M3215" s="225"/>
      <c r="N3215" s="225"/>
      <c r="O3215" s="225"/>
      <c r="P3215" s="225"/>
      <c r="Q3215" s="225"/>
      <c r="R3215" s="225"/>
      <c r="S3215" s="225"/>
      <c r="T3215" s="225"/>
      <c r="U3215" s="225"/>
      <c r="V3215" s="225"/>
      <c r="W3215" s="225"/>
      <c r="X3215" s="225"/>
      <c r="Y3215" s="225"/>
      <c r="Z3215" s="225"/>
      <c r="AA3215" s="225"/>
      <c r="AB3215" s="225"/>
      <c r="AC3215" s="225"/>
      <c r="AD3215" s="226"/>
      <c r="AE3215" s="226"/>
      <c r="AF3215" s="227"/>
      <c r="AG3215" s="227"/>
      <c r="AH3215" s="50"/>
      <c r="AI3215" s="50"/>
      <c r="AJ3215" s="50"/>
      <c r="AK3215" s="50"/>
      <c r="AL3215" s="50"/>
      <c r="AM3215" s="50"/>
      <c r="AN3215" s="50"/>
      <c r="AO3215" s="50"/>
      <c r="AP3215" s="50"/>
      <c r="AQ3215" s="50"/>
      <c r="AR3215" s="50"/>
      <c r="AS3215" s="50"/>
      <c r="AT3215" s="50"/>
      <c r="AU3215" s="50"/>
      <c r="AV3215" s="50"/>
      <c r="AW3215" s="50"/>
      <c r="AX3215" s="50"/>
      <c r="AY3215" s="50"/>
      <c r="AZ3215" s="50"/>
      <c r="BA3215" s="50"/>
      <c r="BB3215" s="50"/>
      <c r="BC3215" s="50"/>
      <c r="BD3215" s="50"/>
      <c r="BE3215" s="50"/>
      <c r="BF3215" s="50"/>
      <c r="BG3215" s="50"/>
    </row>
    <row r="3216" spans="4:59" s="51" customFormat="1" x14ac:dyDescent="0.25">
      <c r="D3216" s="228"/>
      <c r="G3216" s="224"/>
      <c r="H3216" s="225"/>
      <c r="I3216" s="225"/>
      <c r="J3216" s="225"/>
      <c r="K3216" s="225"/>
      <c r="L3216" s="225"/>
      <c r="M3216" s="225"/>
      <c r="N3216" s="225"/>
      <c r="O3216" s="225"/>
      <c r="P3216" s="225"/>
      <c r="Q3216" s="225"/>
      <c r="R3216" s="225"/>
      <c r="S3216" s="225"/>
      <c r="T3216" s="225"/>
      <c r="U3216" s="225"/>
      <c r="V3216" s="225"/>
      <c r="W3216" s="225"/>
      <c r="X3216" s="225"/>
      <c r="Y3216" s="225"/>
      <c r="Z3216" s="225"/>
      <c r="AA3216" s="225"/>
      <c r="AB3216" s="225"/>
      <c r="AC3216" s="225"/>
      <c r="AD3216" s="226"/>
      <c r="AE3216" s="226"/>
      <c r="AF3216" s="227"/>
      <c r="AG3216" s="227"/>
      <c r="AH3216" s="50"/>
      <c r="AI3216" s="50"/>
      <c r="AJ3216" s="50"/>
      <c r="AK3216" s="50"/>
      <c r="AL3216" s="50"/>
      <c r="AM3216" s="50"/>
      <c r="AN3216" s="50"/>
      <c r="AO3216" s="50"/>
      <c r="AP3216" s="50"/>
      <c r="AQ3216" s="50"/>
      <c r="AR3216" s="50"/>
      <c r="AS3216" s="50"/>
      <c r="AT3216" s="50"/>
      <c r="AU3216" s="50"/>
      <c r="AV3216" s="50"/>
      <c r="AW3216" s="50"/>
      <c r="AX3216" s="50"/>
      <c r="AY3216" s="50"/>
      <c r="AZ3216" s="50"/>
      <c r="BA3216" s="50"/>
      <c r="BB3216" s="50"/>
      <c r="BC3216" s="50"/>
      <c r="BD3216" s="50"/>
      <c r="BE3216" s="50"/>
      <c r="BF3216" s="50"/>
      <c r="BG3216" s="50"/>
    </row>
    <row r="3217" spans="4:59" s="51" customFormat="1" x14ac:dyDescent="0.25">
      <c r="D3217" s="228"/>
      <c r="G3217" s="224"/>
      <c r="H3217" s="225"/>
      <c r="I3217" s="225"/>
      <c r="J3217" s="225"/>
      <c r="K3217" s="225"/>
      <c r="L3217" s="225"/>
      <c r="M3217" s="225"/>
      <c r="N3217" s="225"/>
      <c r="O3217" s="225"/>
      <c r="P3217" s="225"/>
      <c r="Q3217" s="225"/>
      <c r="R3217" s="225"/>
      <c r="S3217" s="225"/>
      <c r="T3217" s="225"/>
      <c r="U3217" s="225"/>
      <c r="V3217" s="225"/>
      <c r="W3217" s="225"/>
      <c r="X3217" s="225"/>
      <c r="Y3217" s="225"/>
      <c r="Z3217" s="225"/>
      <c r="AA3217" s="225"/>
      <c r="AB3217" s="225"/>
      <c r="AC3217" s="225"/>
      <c r="AD3217" s="226"/>
      <c r="AE3217" s="226"/>
      <c r="AF3217" s="227"/>
      <c r="AG3217" s="227"/>
      <c r="AH3217" s="50"/>
      <c r="AI3217" s="50"/>
      <c r="AJ3217" s="50"/>
      <c r="AK3217" s="50"/>
      <c r="AL3217" s="50"/>
      <c r="AM3217" s="50"/>
      <c r="AN3217" s="50"/>
      <c r="AO3217" s="50"/>
      <c r="AP3217" s="50"/>
      <c r="AQ3217" s="50"/>
      <c r="AR3217" s="50"/>
      <c r="AS3217" s="50"/>
      <c r="AT3217" s="50"/>
      <c r="AU3217" s="50"/>
      <c r="AV3217" s="50"/>
      <c r="AW3217" s="50"/>
      <c r="AX3217" s="50"/>
      <c r="AY3217" s="50"/>
      <c r="AZ3217" s="50"/>
      <c r="BA3217" s="50"/>
      <c r="BB3217" s="50"/>
      <c r="BC3217" s="50"/>
      <c r="BD3217" s="50"/>
      <c r="BE3217" s="50"/>
      <c r="BF3217" s="50"/>
      <c r="BG3217" s="50"/>
    </row>
    <row r="3218" spans="4:59" s="51" customFormat="1" x14ac:dyDescent="0.25">
      <c r="D3218" s="228"/>
      <c r="G3218" s="224"/>
      <c r="H3218" s="225"/>
      <c r="I3218" s="225"/>
      <c r="J3218" s="225"/>
      <c r="K3218" s="225"/>
      <c r="L3218" s="225"/>
      <c r="M3218" s="225"/>
      <c r="N3218" s="225"/>
      <c r="O3218" s="225"/>
      <c r="P3218" s="225"/>
      <c r="Q3218" s="225"/>
      <c r="R3218" s="225"/>
      <c r="S3218" s="225"/>
      <c r="T3218" s="225"/>
      <c r="U3218" s="225"/>
      <c r="V3218" s="225"/>
      <c r="W3218" s="225"/>
      <c r="X3218" s="225"/>
      <c r="Y3218" s="225"/>
      <c r="Z3218" s="225"/>
      <c r="AA3218" s="225"/>
      <c r="AB3218" s="225"/>
      <c r="AC3218" s="225"/>
      <c r="AD3218" s="226"/>
      <c r="AE3218" s="226"/>
      <c r="AF3218" s="227"/>
      <c r="AG3218" s="227"/>
      <c r="AH3218" s="50"/>
      <c r="AI3218" s="50"/>
      <c r="AJ3218" s="50"/>
      <c r="AK3218" s="50"/>
      <c r="AL3218" s="50"/>
      <c r="AM3218" s="50"/>
      <c r="AN3218" s="50"/>
      <c r="AO3218" s="50"/>
      <c r="AP3218" s="50"/>
      <c r="AQ3218" s="50"/>
      <c r="AR3218" s="50"/>
      <c r="AS3218" s="50"/>
      <c r="AT3218" s="50"/>
      <c r="AU3218" s="50"/>
      <c r="AV3218" s="50"/>
      <c r="AW3218" s="50"/>
      <c r="AX3218" s="50"/>
      <c r="AY3218" s="50"/>
      <c r="AZ3218" s="50"/>
      <c r="BA3218" s="50"/>
      <c r="BB3218" s="50"/>
      <c r="BC3218" s="50"/>
      <c r="BD3218" s="50"/>
      <c r="BE3218" s="50"/>
      <c r="BF3218" s="50"/>
      <c r="BG3218" s="50"/>
    </row>
    <row r="3219" spans="4:59" s="51" customFormat="1" x14ac:dyDescent="0.25">
      <c r="D3219" s="228"/>
      <c r="G3219" s="224"/>
      <c r="H3219" s="225"/>
      <c r="I3219" s="225"/>
      <c r="J3219" s="225"/>
      <c r="K3219" s="225"/>
      <c r="L3219" s="225"/>
      <c r="M3219" s="225"/>
      <c r="N3219" s="225"/>
      <c r="O3219" s="225"/>
      <c r="P3219" s="225"/>
      <c r="Q3219" s="225"/>
      <c r="R3219" s="225"/>
      <c r="S3219" s="225"/>
      <c r="T3219" s="225"/>
      <c r="U3219" s="225"/>
      <c r="V3219" s="225"/>
      <c r="W3219" s="225"/>
      <c r="X3219" s="225"/>
      <c r="Y3219" s="225"/>
      <c r="Z3219" s="225"/>
      <c r="AA3219" s="225"/>
      <c r="AB3219" s="225"/>
      <c r="AC3219" s="225"/>
      <c r="AD3219" s="226"/>
      <c r="AE3219" s="226"/>
      <c r="AF3219" s="227"/>
      <c r="AG3219" s="227"/>
      <c r="AH3219" s="50"/>
      <c r="AI3219" s="50"/>
      <c r="AJ3219" s="50"/>
      <c r="AK3219" s="50"/>
      <c r="AL3219" s="50"/>
      <c r="AM3219" s="50"/>
      <c r="AN3219" s="50"/>
      <c r="AO3219" s="50"/>
      <c r="AP3219" s="50"/>
      <c r="AQ3219" s="50"/>
      <c r="AR3219" s="50"/>
      <c r="AS3219" s="50"/>
      <c r="AT3219" s="50"/>
      <c r="AU3219" s="50"/>
      <c r="AV3219" s="50"/>
      <c r="AW3219" s="50"/>
      <c r="AX3219" s="50"/>
      <c r="AY3219" s="50"/>
      <c r="AZ3219" s="50"/>
      <c r="BA3219" s="50"/>
      <c r="BB3219" s="50"/>
      <c r="BC3219" s="50"/>
      <c r="BD3219" s="50"/>
      <c r="BE3219" s="50"/>
      <c r="BF3219" s="50"/>
      <c r="BG3219" s="50"/>
    </row>
    <row r="3220" spans="4:59" s="51" customFormat="1" x14ac:dyDescent="0.25">
      <c r="D3220" s="228"/>
      <c r="G3220" s="224"/>
      <c r="H3220" s="225"/>
      <c r="I3220" s="225"/>
      <c r="J3220" s="225"/>
      <c r="K3220" s="225"/>
      <c r="L3220" s="225"/>
      <c r="M3220" s="225"/>
      <c r="N3220" s="225"/>
      <c r="O3220" s="225"/>
      <c r="P3220" s="225"/>
      <c r="Q3220" s="225"/>
      <c r="R3220" s="225"/>
      <c r="S3220" s="225"/>
      <c r="T3220" s="225"/>
      <c r="U3220" s="225"/>
      <c r="V3220" s="225"/>
      <c r="W3220" s="225"/>
      <c r="X3220" s="225"/>
      <c r="Y3220" s="225"/>
      <c r="Z3220" s="225"/>
      <c r="AA3220" s="225"/>
      <c r="AB3220" s="225"/>
      <c r="AC3220" s="225"/>
      <c r="AD3220" s="226"/>
      <c r="AE3220" s="226"/>
      <c r="AF3220" s="227"/>
      <c r="AG3220" s="227"/>
      <c r="AH3220" s="50"/>
      <c r="AI3220" s="50"/>
      <c r="AJ3220" s="50"/>
      <c r="AK3220" s="50"/>
      <c r="AL3220" s="50"/>
      <c r="AM3220" s="50"/>
      <c r="AN3220" s="50"/>
      <c r="AO3220" s="50"/>
      <c r="AP3220" s="50"/>
      <c r="AQ3220" s="50"/>
      <c r="AR3220" s="50"/>
      <c r="AS3220" s="50"/>
      <c r="AT3220" s="50"/>
      <c r="AU3220" s="50"/>
      <c r="AV3220" s="50"/>
      <c r="AW3220" s="50"/>
      <c r="AX3220" s="50"/>
      <c r="AY3220" s="50"/>
      <c r="AZ3220" s="50"/>
      <c r="BA3220" s="50"/>
      <c r="BB3220" s="50"/>
      <c r="BC3220" s="50"/>
      <c r="BD3220" s="50"/>
      <c r="BE3220" s="50"/>
      <c r="BF3220" s="50"/>
      <c r="BG3220" s="50"/>
    </row>
    <row r="3221" spans="4:59" s="51" customFormat="1" x14ac:dyDescent="0.25">
      <c r="D3221" s="228"/>
      <c r="G3221" s="224"/>
      <c r="H3221" s="225"/>
      <c r="I3221" s="225"/>
      <c r="J3221" s="225"/>
      <c r="K3221" s="225"/>
      <c r="L3221" s="225"/>
      <c r="M3221" s="225"/>
      <c r="N3221" s="225"/>
      <c r="O3221" s="225"/>
      <c r="P3221" s="225"/>
      <c r="Q3221" s="225"/>
      <c r="R3221" s="225"/>
      <c r="S3221" s="225"/>
      <c r="T3221" s="225"/>
      <c r="U3221" s="225"/>
      <c r="V3221" s="225"/>
      <c r="W3221" s="225"/>
      <c r="X3221" s="225"/>
      <c r="Y3221" s="225"/>
      <c r="Z3221" s="225"/>
      <c r="AA3221" s="225"/>
      <c r="AB3221" s="225"/>
      <c r="AC3221" s="225"/>
      <c r="AD3221" s="226"/>
      <c r="AE3221" s="226"/>
      <c r="AF3221" s="227"/>
      <c r="AG3221" s="227"/>
      <c r="AH3221" s="50"/>
      <c r="AI3221" s="50"/>
      <c r="AJ3221" s="50"/>
      <c r="AK3221" s="50"/>
      <c r="AL3221" s="50"/>
      <c r="AM3221" s="50"/>
      <c r="AN3221" s="50"/>
      <c r="AO3221" s="50"/>
      <c r="AP3221" s="50"/>
      <c r="AQ3221" s="50"/>
      <c r="AR3221" s="50"/>
      <c r="AS3221" s="50"/>
      <c r="AT3221" s="50"/>
      <c r="AU3221" s="50"/>
      <c r="AV3221" s="50"/>
      <c r="AW3221" s="50"/>
      <c r="AX3221" s="50"/>
      <c r="AY3221" s="50"/>
      <c r="AZ3221" s="50"/>
      <c r="BA3221" s="50"/>
      <c r="BB3221" s="50"/>
      <c r="BC3221" s="50"/>
      <c r="BD3221" s="50"/>
      <c r="BE3221" s="50"/>
      <c r="BF3221" s="50"/>
      <c r="BG3221" s="50"/>
    </row>
    <row r="3222" spans="4:59" s="51" customFormat="1" x14ac:dyDescent="0.25">
      <c r="D3222" s="228"/>
      <c r="G3222" s="224"/>
      <c r="H3222" s="225"/>
      <c r="I3222" s="225"/>
      <c r="J3222" s="225"/>
      <c r="K3222" s="225"/>
      <c r="L3222" s="225"/>
      <c r="M3222" s="225"/>
      <c r="N3222" s="225"/>
      <c r="O3222" s="225"/>
      <c r="P3222" s="225"/>
      <c r="Q3222" s="225"/>
      <c r="R3222" s="225"/>
      <c r="S3222" s="225"/>
      <c r="T3222" s="225"/>
      <c r="U3222" s="225"/>
      <c r="V3222" s="225"/>
      <c r="W3222" s="225"/>
      <c r="X3222" s="225"/>
      <c r="Y3222" s="225"/>
      <c r="Z3222" s="225"/>
      <c r="AA3222" s="225"/>
      <c r="AB3222" s="225"/>
      <c r="AC3222" s="225"/>
      <c r="AD3222" s="226"/>
      <c r="AE3222" s="226"/>
      <c r="AF3222" s="227"/>
      <c r="AG3222" s="227"/>
      <c r="AH3222" s="50"/>
      <c r="AI3222" s="50"/>
      <c r="AJ3222" s="50"/>
      <c r="AK3222" s="50"/>
      <c r="AL3222" s="50"/>
      <c r="AM3222" s="50"/>
      <c r="AN3222" s="50"/>
      <c r="AO3222" s="50"/>
      <c r="AP3222" s="50"/>
      <c r="AQ3222" s="50"/>
      <c r="AR3222" s="50"/>
      <c r="AS3222" s="50"/>
      <c r="AT3222" s="50"/>
      <c r="AU3222" s="50"/>
      <c r="AV3222" s="50"/>
      <c r="AW3222" s="50"/>
      <c r="AX3222" s="50"/>
      <c r="AY3222" s="50"/>
      <c r="AZ3222" s="50"/>
      <c r="BA3222" s="50"/>
      <c r="BB3222" s="50"/>
      <c r="BC3222" s="50"/>
      <c r="BD3222" s="50"/>
      <c r="BE3222" s="50"/>
      <c r="BF3222" s="50"/>
      <c r="BG3222" s="50"/>
    </row>
    <row r="3223" spans="4:59" s="51" customFormat="1" x14ac:dyDescent="0.25">
      <c r="D3223" s="228"/>
      <c r="G3223" s="224"/>
      <c r="H3223" s="225"/>
      <c r="I3223" s="225"/>
      <c r="J3223" s="225"/>
      <c r="K3223" s="225"/>
      <c r="L3223" s="225"/>
      <c r="M3223" s="225"/>
      <c r="N3223" s="225"/>
      <c r="O3223" s="225"/>
      <c r="P3223" s="225"/>
      <c r="Q3223" s="225"/>
      <c r="R3223" s="225"/>
      <c r="S3223" s="225"/>
      <c r="T3223" s="225"/>
      <c r="U3223" s="225"/>
      <c r="V3223" s="225"/>
      <c r="W3223" s="225"/>
      <c r="X3223" s="225"/>
      <c r="Y3223" s="225"/>
      <c r="Z3223" s="225"/>
      <c r="AA3223" s="225"/>
      <c r="AB3223" s="225"/>
      <c r="AC3223" s="225"/>
      <c r="AD3223" s="226"/>
      <c r="AE3223" s="226"/>
      <c r="AF3223" s="227"/>
      <c r="AG3223" s="227"/>
      <c r="AH3223" s="50"/>
      <c r="AI3223" s="50"/>
      <c r="AJ3223" s="50"/>
      <c r="AK3223" s="50"/>
      <c r="AL3223" s="50"/>
      <c r="AM3223" s="50"/>
      <c r="AN3223" s="50"/>
      <c r="AO3223" s="50"/>
      <c r="AP3223" s="50"/>
      <c r="AQ3223" s="50"/>
      <c r="AR3223" s="50"/>
      <c r="AS3223" s="50"/>
      <c r="AT3223" s="50"/>
      <c r="AU3223" s="50"/>
      <c r="AV3223" s="50"/>
      <c r="AW3223" s="50"/>
      <c r="AX3223" s="50"/>
      <c r="AY3223" s="50"/>
      <c r="AZ3223" s="50"/>
      <c r="BA3223" s="50"/>
      <c r="BB3223" s="50"/>
      <c r="BC3223" s="50"/>
      <c r="BD3223" s="50"/>
      <c r="BE3223" s="50"/>
      <c r="BF3223" s="50"/>
      <c r="BG3223" s="50"/>
    </row>
    <row r="3224" spans="4:59" s="51" customFormat="1" x14ac:dyDescent="0.25">
      <c r="D3224" s="228"/>
      <c r="G3224" s="224"/>
      <c r="H3224" s="225"/>
      <c r="I3224" s="225"/>
      <c r="J3224" s="225"/>
      <c r="K3224" s="225"/>
      <c r="L3224" s="225"/>
      <c r="M3224" s="225"/>
      <c r="N3224" s="225"/>
      <c r="O3224" s="225"/>
      <c r="P3224" s="225"/>
      <c r="Q3224" s="225"/>
      <c r="R3224" s="225"/>
      <c r="S3224" s="225"/>
      <c r="T3224" s="225"/>
      <c r="U3224" s="225"/>
      <c r="V3224" s="225"/>
      <c r="W3224" s="225"/>
      <c r="X3224" s="225"/>
      <c r="Y3224" s="225"/>
      <c r="Z3224" s="225"/>
      <c r="AA3224" s="225"/>
      <c r="AB3224" s="225"/>
      <c r="AC3224" s="225"/>
      <c r="AD3224" s="226"/>
      <c r="AE3224" s="226"/>
      <c r="AF3224" s="227"/>
      <c r="AG3224" s="227"/>
      <c r="AH3224" s="50"/>
      <c r="AI3224" s="50"/>
      <c r="AJ3224" s="50"/>
      <c r="AK3224" s="50"/>
      <c r="AL3224" s="50"/>
      <c r="AM3224" s="50"/>
      <c r="AN3224" s="50"/>
      <c r="AO3224" s="50"/>
      <c r="AP3224" s="50"/>
      <c r="AQ3224" s="50"/>
      <c r="AR3224" s="50"/>
      <c r="AS3224" s="50"/>
      <c r="AT3224" s="50"/>
      <c r="AU3224" s="50"/>
      <c r="AV3224" s="50"/>
      <c r="AW3224" s="50"/>
      <c r="AX3224" s="50"/>
      <c r="AY3224" s="50"/>
      <c r="AZ3224" s="50"/>
      <c r="BA3224" s="50"/>
      <c r="BB3224" s="50"/>
      <c r="BC3224" s="50"/>
      <c r="BD3224" s="50"/>
      <c r="BE3224" s="50"/>
      <c r="BF3224" s="50"/>
      <c r="BG3224" s="50"/>
    </row>
    <row r="3225" spans="4:59" s="51" customFormat="1" x14ac:dyDescent="0.25">
      <c r="D3225" s="228"/>
      <c r="G3225" s="224"/>
      <c r="H3225" s="225"/>
      <c r="I3225" s="225"/>
      <c r="J3225" s="225"/>
      <c r="K3225" s="225"/>
      <c r="L3225" s="225"/>
      <c r="M3225" s="225"/>
      <c r="N3225" s="225"/>
      <c r="O3225" s="225"/>
      <c r="P3225" s="225"/>
      <c r="Q3225" s="225"/>
      <c r="R3225" s="225"/>
      <c r="S3225" s="225"/>
      <c r="T3225" s="225"/>
      <c r="U3225" s="225"/>
      <c r="V3225" s="225"/>
      <c r="W3225" s="225"/>
      <c r="X3225" s="225"/>
      <c r="Y3225" s="225"/>
      <c r="Z3225" s="225"/>
      <c r="AA3225" s="225"/>
      <c r="AB3225" s="225"/>
      <c r="AC3225" s="225"/>
      <c r="AD3225" s="226"/>
      <c r="AE3225" s="226"/>
      <c r="AF3225" s="227"/>
      <c r="AG3225" s="227"/>
      <c r="AH3225" s="50"/>
      <c r="AI3225" s="50"/>
      <c r="AJ3225" s="50"/>
      <c r="AK3225" s="50"/>
      <c r="AL3225" s="50"/>
      <c r="AM3225" s="50"/>
      <c r="AN3225" s="50"/>
      <c r="AO3225" s="50"/>
      <c r="AP3225" s="50"/>
      <c r="AQ3225" s="50"/>
      <c r="AR3225" s="50"/>
      <c r="AS3225" s="50"/>
      <c r="AT3225" s="50"/>
      <c r="AU3225" s="50"/>
      <c r="AV3225" s="50"/>
      <c r="AW3225" s="50"/>
      <c r="AX3225" s="50"/>
      <c r="AY3225" s="50"/>
      <c r="AZ3225" s="50"/>
      <c r="BA3225" s="50"/>
      <c r="BB3225" s="50"/>
      <c r="BC3225" s="50"/>
      <c r="BD3225" s="50"/>
      <c r="BE3225" s="50"/>
      <c r="BF3225" s="50"/>
      <c r="BG3225" s="50"/>
    </row>
    <row r="3226" spans="4:59" s="51" customFormat="1" x14ac:dyDescent="0.25">
      <c r="D3226" s="228"/>
      <c r="G3226" s="224"/>
      <c r="H3226" s="225"/>
      <c r="I3226" s="225"/>
      <c r="J3226" s="225"/>
      <c r="K3226" s="225"/>
      <c r="L3226" s="225"/>
      <c r="M3226" s="225"/>
      <c r="N3226" s="225"/>
      <c r="O3226" s="225"/>
      <c r="P3226" s="225"/>
      <c r="Q3226" s="225"/>
      <c r="R3226" s="225"/>
      <c r="S3226" s="225"/>
      <c r="T3226" s="225"/>
      <c r="U3226" s="225"/>
      <c r="V3226" s="225"/>
      <c r="W3226" s="225"/>
      <c r="X3226" s="225"/>
      <c r="Y3226" s="225"/>
      <c r="Z3226" s="225"/>
      <c r="AA3226" s="225"/>
      <c r="AB3226" s="225"/>
      <c r="AC3226" s="225"/>
      <c r="AD3226" s="226"/>
      <c r="AE3226" s="226"/>
      <c r="AF3226" s="227"/>
      <c r="AG3226" s="227"/>
      <c r="AH3226" s="50"/>
      <c r="AI3226" s="50"/>
      <c r="AJ3226" s="50"/>
      <c r="AK3226" s="50"/>
      <c r="AL3226" s="50"/>
      <c r="AM3226" s="50"/>
      <c r="AN3226" s="50"/>
      <c r="AO3226" s="50"/>
      <c r="AP3226" s="50"/>
      <c r="AQ3226" s="50"/>
      <c r="AR3226" s="50"/>
      <c r="AS3226" s="50"/>
      <c r="AT3226" s="50"/>
      <c r="AU3226" s="50"/>
      <c r="AV3226" s="50"/>
      <c r="AW3226" s="50"/>
      <c r="AX3226" s="50"/>
      <c r="AY3226" s="50"/>
      <c r="AZ3226" s="50"/>
      <c r="BA3226" s="50"/>
      <c r="BB3226" s="50"/>
      <c r="BC3226" s="50"/>
      <c r="BD3226" s="50"/>
      <c r="BE3226" s="50"/>
      <c r="BF3226" s="50"/>
      <c r="BG3226" s="50"/>
    </row>
    <row r="3227" spans="4:59" s="51" customFormat="1" x14ac:dyDescent="0.25">
      <c r="D3227" s="228"/>
      <c r="G3227" s="224"/>
      <c r="H3227" s="225"/>
      <c r="I3227" s="225"/>
      <c r="J3227" s="225"/>
      <c r="K3227" s="225"/>
      <c r="L3227" s="225"/>
      <c r="M3227" s="225"/>
      <c r="N3227" s="225"/>
      <c r="O3227" s="225"/>
      <c r="P3227" s="225"/>
      <c r="Q3227" s="225"/>
      <c r="R3227" s="225"/>
      <c r="S3227" s="225"/>
      <c r="T3227" s="225"/>
      <c r="U3227" s="225"/>
      <c r="V3227" s="225"/>
      <c r="W3227" s="225"/>
      <c r="X3227" s="225"/>
      <c r="Y3227" s="225"/>
      <c r="Z3227" s="225"/>
      <c r="AA3227" s="225"/>
      <c r="AB3227" s="225"/>
      <c r="AC3227" s="225"/>
      <c r="AD3227" s="226"/>
      <c r="AE3227" s="226"/>
      <c r="AF3227" s="227"/>
      <c r="AG3227" s="227"/>
      <c r="AH3227" s="50"/>
      <c r="AI3227" s="50"/>
      <c r="AJ3227" s="50"/>
      <c r="AK3227" s="50"/>
      <c r="AL3227" s="50"/>
      <c r="AM3227" s="50"/>
      <c r="AN3227" s="50"/>
      <c r="AO3227" s="50"/>
      <c r="AP3227" s="50"/>
      <c r="AQ3227" s="50"/>
      <c r="AR3227" s="50"/>
      <c r="AS3227" s="50"/>
      <c r="AT3227" s="50"/>
      <c r="AU3227" s="50"/>
      <c r="AV3227" s="50"/>
      <c r="AW3227" s="50"/>
      <c r="AX3227" s="50"/>
      <c r="AY3227" s="50"/>
      <c r="AZ3227" s="50"/>
      <c r="BA3227" s="50"/>
      <c r="BB3227" s="50"/>
      <c r="BC3227" s="50"/>
      <c r="BD3227" s="50"/>
      <c r="BE3227" s="50"/>
      <c r="BF3227" s="50"/>
      <c r="BG3227" s="50"/>
    </row>
    <row r="3228" spans="4:59" s="51" customFormat="1" x14ac:dyDescent="0.25">
      <c r="D3228" s="228"/>
      <c r="G3228" s="224"/>
      <c r="H3228" s="225"/>
      <c r="I3228" s="225"/>
      <c r="J3228" s="225"/>
      <c r="K3228" s="225"/>
      <c r="L3228" s="225"/>
      <c r="M3228" s="225"/>
      <c r="N3228" s="225"/>
      <c r="O3228" s="225"/>
      <c r="P3228" s="225"/>
      <c r="Q3228" s="225"/>
      <c r="R3228" s="225"/>
      <c r="S3228" s="225"/>
      <c r="T3228" s="225"/>
      <c r="U3228" s="225"/>
      <c r="V3228" s="225"/>
      <c r="W3228" s="225"/>
      <c r="X3228" s="225"/>
      <c r="Y3228" s="225"/>
      <c r="Z3228" s="225"/>
      <c r="AA3228" s="225"/>
      <c r="AB3228" s="225"/>
      <c r="AC3228" s="225"/>
      <c r="AD3228" s="226"/>
      <c r="AE3228" s="226"/>
      <c r="AF3228" s="227"/>
      <c r="AG3228" s="227"/>
      <c r="AH3228" s="50"/>
      <c r="AI3228" s="50"/>
      <c r="AJ3228" s="50"/>
      <c r="AK3228" s="50"/>
      <c r="AL3228" s="50"/>
      <c r="AM3228" s="50"/>
      <c r="AN3228" s="50"/>
      <c r="AO3228" s="50"/>
      <c r="AP3228" s="50"/>
      <c r="AQ3228" s="50"/>
      <c r="AR3228" s="50"/>
      <c r="AS3228" s="50"/>
      <c r="AT3228" s="50"/>
      <c r="AU3228" s="50"/>
      <c r="AV3228" s="50"/>
      <c r="AW3228" s="50"/>
      <c r="AX3228" s="50"/>
      <c r="AY3228" s="50"/>
      <c r="AZ3228" s="50"/>
      <c r="BA3228" s="50"/>
      <c r="BB3228" s="50"/>
      <c r="BC3228" s="50"/>
      <c r="BD3228" s="50"/>
      <c r="BE3228" s="50"/>
      <c r="BF3228" s="50"/>
      <c r="BG3228" s="50"/>
    </row>
    <row r="3229" spans="4:59" s="51" customFormat="1" x14ac:dyDescent="0.25">
      <c r="D3229" s="228"/>
      <c r="G3229" s="224"/>
      <c r="H3229" s="225"/>
      <c r="I3229" s="225"/>
      <c r="J3229" s="225"/>
      <c r="K3229" s="225"/>
      <c r="L3229" s="225"/>
      <c r="M3229" s="225"/>
      <c r="N3229" s="225"/>
      <c r="O3229" s="225"/>
      <c r="P3229" s="225"/>
      <c r="Q3229" s="225"/>
      <c r="R3229" s="225"/>
      <c r="S3229" s="225"/>
      <c r="T3229" s="225"/>
      <c r="U3229" s="225"/>
      <c r="V3229" s="225"/>
      <c r="W3229" s="225"/>
      <c r="X3229" s="225"/>
      <c r="Y3229" s="225"/>
      <c r="Z3229" s="225"/>
      <c r="AA3229" s="225"/>
      <c r="AB3229" s="225"/>
      <c r="AC3229" s="225"/>
      <c r="AD3229" s="226"/>
      <c r="AE3229" s="226"/>
      <c r="AF3229" s="227"/>
      <c r="AG3229" s="227"/>
      <c r="AH3229" s="50"/>
      <c r="AI3229" s="50"/>
      <c r="AJ3229" s="50"/>
      <c r="AK3229" s="50"/>
      <c r="AL3229" s="50"/>
      <c r="AM3229" s="50"/>
      <c r="AN3229" s="50"/>
      <c r="AO3229" s="50"/>
      <c r="AP3229" s="50"/>
      <c r="AQ3229" s="50"/>
      <c r="AR3229" s="50"/>
      <c r="AS3229" s="50"/>
      <c r="AT3229" s="50"/>
      <c r="AU3229" s="50"/>
      <c r="AV3229" s="50"/>
      <c r="AW3229" s="50"/>
      <c r="AX3229" s="50"/>
      <c r="AY3229" s="50"/>
      <c r="AZ3229" s="50"/>
      <c r="BA3229" s="50"/>
      <c r="BB3229" s="50"/>
      <c r="BC3229" s="50"/>
      <c r="BD3229" s="50"/>
      <c r="BE3229" s="50"/>
      <c r="BF3229" s="50"/>
      <c r="BG3229" s="50"/>
    </row>
    <row r="3230" spans="4:59" s="51" customFormat="1" x14ac:dyDescent="0.25">
      <c r="D3230" s="228"/>
      <c r="G3230" s="224"/>
      <c r="H3230" s="225"/>
      <c r="I3230" s="225"/>
      <c r="J3230" s="225"/>
      <c r="K3230" s="225"/>
      <c r="L3230" s="225"/>
      <c r="M3230" s="225"/>
      <c r="N3230" s="225"/>
      <c r="O3230" s="225"/>
      <c r="P3230" s="225"/>
      <c r="Q3230" s="225"/>
      <c r="R3230" s="225"/>
      <c r="S3230" s="225"/>
      <c r="T3230" s="225"/>
      <c r="U3230" s="225"/>
      <c r="V3230" s="225"/>
      <c r="W3230" s="225"/>
      <c r="X3230" s="225"/>
      <c r="Y3230" s="225"/>
      <c r="Z3230" s="225"/>
      <c r="AA3230" s="225"/>
      <c r="AB3230" s="225"/>
      <c r="AC3230" s="225"/>
      <c r="AD3230" s="226"/>
      <c r="AE3230" s="226"/>
      <c r="AF3230" s="227"/>
      <c r="AG3230" s="227"/>
      <c r="AH3230" s="50"/>
      <c r="AI3230" s="50"/>
      <c r="AJ3230" s="50"/>
      <c r="AK3230" s="50"/>
      <c r="AL3230" s="50"/>
      <c r="AM3230" s="50"/>
      <c r="AN3230" s="50"/>
      <c r="AO3230" s="50"/>
      <c r="AP3230" s="50"/>
      <c r="AQ3230" s="50"/>
      <c r="AR3230" s="50"/>
      <c r="AS3230" s="50"/>
      <c r="AT3230" s="50"/>
      <c r="AU3230" s="50"/>
      <c r="AV3230" s="50"/>
      <c r="AW3230" s="50"/>
      <c r="AX3230" s="50"/>
      <c r="AY3230" s="50"/>
      <c r="AZ3230" s="50"/>
      <c r="BA3230" s="50"/>
      <c r="BB3230" s="50"/>
      <c r="BC3230" s="50"/>
      <c r="BD3230" s="50"/>
      <c r="BE3230" s="50"/>
      <c r="BF3230" s="50"/>
      <c r="BG3230" s="50"/>
    </row>
    <row r="3231" spans="4:59" s="51" customFormat="1" x14ac:dyDescent="0.25">
      <c r="D3231" s="228"/>
      <c r="G3231" s="224"/>
      <c r="H3231" s="225"/>
      <c r="I3231" s="225"/>
      <c r="J3231" s="225"/>
      <c r="K3231" s="225"/>
      <c r="L3231" s="225"/>
      <c r="M3231" s="225"/>
      <c r="N3231" s="225"/>
      <c r="O3231" s="225"/>
      <c r="P3231" s="225"/>
      <c r="Q3231" s="225"/>
      <c r="R3231" s="225"/>
      <c r="S3231" s="225"/>
      <c r="T3231" s="225"/>
      <c r="U3231" s="225"/>
      <c r="V3231" s="225"/>
      <c r="W3231" s="225"/>
      <c r="X3231" s="225"/>
      <c r="Y3231" s="225"/>
      <c r="Z3231" s="225"/>
      <c r="AA3231" s="225"/>
      <c r="AB3231" s="225"/>
      <c r="AC3231" s="225"/>
      <c r="AD3231" s="226"/>
      <c r="AE3231" s="226"/>
      <c r="AF3231" s="227"/>
      <c r="AG3231" s="227"/>
      <c r="AH3231" s="50"/>
      <c r="AI3231" s="50"/>
      <c r="AJ3231" s="50"/>
      <c r="AK3231" s="50"/>
      <c r="AL3231" s="50"/>
      <c r="AM3231" s="50"/>
      <c r="AN3231" s="50"/>
      <c r="AO3231" s="50"/>
      <c r="AP3231" s="50"/>
      <c r="AQ3231" s="50"/>
      <c r="AR3231" s="50"/>
      <c r="AS3231" s="50"/>
      <c r="AT3231" s="50"/>
      <c r="AU3231" s="50"/>
      <c r="AV3231" s="50"/>
      <c r="AW3231" s="50"/>
      <c r="AX3231" s="50"/>
      <c r="AY3231" s="50"/>
      <c r="AZ3231" s="50"/>
      <c r="BA3231" s="50"/>
      <c r="BB3231" s="50"/>
      <c r="BC3231" s="50"/>
      <c r="BD3231" s="50"/>
      <c r="BE3231" s="50"/>
      <c r="BF3231" s="50"/>
      <c r="BG3231" s="50"/>
    </row>
    <row r="3232" spans="4:59" s="51" customFormat="1" x14ac:dyDescent="0.25">
      <c r="D3232" s="228"/>
      <c r="G3232" s="224"/>
      <c r="H3232" s="225"/>
      <c r="I3232" s="225"/>
      <c r="J3232" s="225"/>
      <c r="K3232" s="225"/>
      <c r="L3232" s="225"/>
      <c r="M3232" s="225"/>
      <c r="N3232" s="225"/>
      <c r="O3232" s="225"/>
      <c r="P3232" s="225"/>
      <c r="Q3232" s="225"/>
      <c r="R3232" s="225"/>
      <c r="S3232" s="225"/>
      <c r="T3232" s="225"/>
      <c r="U3232" s="225"/>
      <c r="V3232" s="225"/>
      <c r="W3232" s="225"/>
      <c r="X3232" s="225"/>
      <c r="Y3232" s="225"/>
      <c r="Z3232" s="225"/>
      <c r="AA3232" s="225"/>
      <c r="AB3232" s="225"/>
      <c r="AC3232" s="225"/>
      <c r="AD3232" s="226"/>
      <c r="AE3232" s="226"/>
      <c r="AF3232" s="227"/>
      <c r="AG3232" s="227"/>
      <c r="AH3232" s="50"/>
      <c r="AI3232" s="50"/>
      <c r="AJ3232" s="50"/>
      <c r="AK3232" s="50"/>
      <c r="AL3232" s="50"/>
      <c r="AM3232" s="50"/>
      <c r="AN3232" s="50"/>
      <c r="AO3232" s="50"/>
      <c r="AP3232" s="50"/>
      <c r="AQ3232" s="50"/>
      <c r="AR3232" s="50"/>
      <c r="AS3232" s="50"/>
      <c r="AT3232" s="50"/>
      <c r="AU3232" s="50"/>
      <c r="AV3232" s="50"/>
      <c r="AW3232" s="50"/>
      <c r="AX3232" s="50"/>
      <c r="AY3232" s="50"/>
      <c r="AZ3232" s="50"/>
      <c r="BA3232" s="50"/>
      <c r="BB3232" s="50"/>
      <c r="BC3232" s="50"/>
      <c r="BD3232" s="50"/>
      <c r="BE3232" s="50"/>
      <c r="BF3232" s="50"/>
      <c r="BG3232" s="50"/>
    </row>
    <row r="3233" spans="4:59" s="51" customFormat="1" x14ac:dyDescent="0.25">
      <c r="D3233" s="228"/>
      <c r="G3233" s="224"/>
      <c r="H3233" s="225"/>
      <c r="I3233" s="225"/>
      <c r="J3233" s="225"/>
      <c r="K3233" s="225"/>
      <c r="L3233" s="225"/>
      <c r="M3233" s="225"/>
      <c r="N3233" s="225"/>
      <c r="O3233" s="225"/>
      <c r="P3233" s="225"/>
      <c r="Q3233" s="225"/>
      <c r="R3233" s="225"/>
      <c r="S3233" s="225"/>
      <c r="T3233" s="225"/>
      <c r="U3233" s="225"/>
      <c r="V3233" s="225"/>
      <c r="W3233" s="225"/>
      <c r="X3233" s="225"/>
      <c r="Y3233" s="225"/>
      <c r="Z3233" s="225"/>
      <c r="AA3233" s="225"/>
      <c r="AB3233" s="225"/>
      <c r="AC3233" s="225"/>
      <c r="AD3233" s="226"/>
      <c r="AE3233" s="226"/>
      <c r="AF3233" s="227"/>
      <c r="AG3233" s="227"/>
      <c r="AH3233" s="50"/>
      <c r="AI3233" s="50"/>
      <c r="AJ3233" s="50"/>
      <c r="AK3233" s="50"/>
      <c r="AL3233" s="50"/>
      <c r="AM3233" s="50"/>
      <c r="AN3233" s="50"/>
      <c r="AO3233" s="50"/>
      <c r="AP3233" s="50"/>
      <c r="AQ3233" s="50"/>
      <c r="AR3233" s="50"/>
      <c r="AS3233" s="50"/>
      <c r="AT3233" s="50"/>
      <c r="AU3233" s="50"/>
      <c r="AV3233" s="50"/>
      <c r="AW3233" s="50"/>
      <c r="AX3233" s="50"/>
      <c r="AY3233" s="50"/>
      <c r="AZ3233" s="50"/>
      <c r="BA3233" s="50"/>
      <c r="BB3233" s="50"/>
      <c r="BC3233" s="50"/>
      <c r="BD3233" s="50"/>
      <c r="BE3233" s="50"/>
      <c r="BF3233" s="50"/>
      <c r="BG3233" s="50"/>
    </row>
    <row r="3234" spans="4:59" s="51" customFormat="1" x14ac:dyDescent="0.25">
      <c r="D3234" s="228"/>
      <c r="G3234" s="224"/>
      <c r="H3234" s="225"/>
      <c r="I3234" s="225"/>
      <c r="J3234" s="225"/>
      <c r="K3234" s="225"/>
      <c r="L3234" s="225"/>
      <c r="M3234" s="225"/>
      <c r="N3234" s="225"/>
      <c r="O3234" s="225"/>
      <c r="P3234" s="225"/>
      <c r="Q3234" s="225"/>
      <c r="R3234" s="225"/>
      <c r="S3234" s="225"/>
      <c r="T3234" s="225"/>
      <c r="U3234" s="225"/>
      <c r="V3234" s="225"/>
      <c r="W3234" s="225"/>
      <c r="X3234" s="225"/>
      <c r="Y3234" s="225"/>
      <c r="Z3234" s="225"/>
      <c r="AA3234" s="225"/>
      <c r="AB3234" s="225"/>
      <c r="AC3234" s="225"/>
      <c r="AD3234" s="226"/>
      <c r="AE3234" s="226"/>
      <c r="AF3234" s="227"/>
      <c r="AG3234" s="227"/>
      <c r="AH3234" s="50"/>
      <c r="AI3234" s="50"/>
      <c r="AJ3234" s="50"/>
      <c r="AK3234" s="50"/>
      <c r="AL3234" s="50"/>
      <c r="AM3234" s="50"/>
      <c r="AN3234" s="50"/>
      <c r="AO3234" s="50"/>
      <c r="AP3234" s="50"/>
      <c r="AQ3234" s="50"/>
      <c r="AR3234" s="50"/>
      <c r="AS3234" s="50"/>
      <c r="AT3234" s="50"/>
      <c r="AU3234" s="50"/>
      <c r="AV3234" s="50"/>
      <c r="AW3234" s="50"/>
      <c r="AX3234" s="50"/>
      <c r="AY3234" s="50"/>
      <c r="AZ3234" s="50"/>
      <c r="BA3234" s="50"/>
      <c r="BB3234" s="50"/>
      <c r="BC3234" s="50"/>
      <c r="BD3234" s="50"/>
      <c r="BE3234" s="50"/>
      <c r="BF3234" s="50"/>
      <c r="BG3234" s="50"/>
    </row>
    <row r="3235" spans="4:59" s="51" customFormat="1" x14ac:dyDescent="0.25">
      <c r="D3235" s="228"/>
      <c r="G3235" s="224"/>
      <c r="H3235" s="225"/>
      <c r="I3235" s="225"/>
      <c r="J3235" s="225"/>
      <c r="K3235" s="225"/>
      <c r="L3235" s="225"/>
      <c r="M3235" s="225"/>
      <c r="N3235" s="225"/>
      <c r="O3235" s="225"/>
      <c r="P3235" s="225"/>
      <c r="Q3235" s="225"/>
      <c r="R3235" s="225"/>
      <c r="S3235" s="225"/>
      <c r="T3235" s="225"/>
      <c r="U3235" s="225"/>
      <c r="V3235" s="225"/>
      <c r="W3235" s="225"/>
      <c r="X3235" s="225"/>
      <c r="Y3235" s="225"/>
      <c r="Z3235" s="225"/>
      <c r="AA3235" s="225"/>
      <c r="AB3235" s="225"/>
      <c r="AC3235" s="225"/>
      <c r="AD3235" s="226"/>
      <c r="AE3235" s="226"/>
      <c r="AF3235" s="227"/>
      <c r="AG3235" s="227"/>
      <c r="AH3235" s="50"/>
      <c r="AI3235" s="50"/>
      <c r="AJ3235" s="50"/>
      <c r="AK3235" s="50"/>
      <c r="AL3235" s="50"/>
      <c r="AM3235" s="50"/>
      <c r="AN3235" s="50"/>
      <c r="AO3235" s="50"/>
      <c r="AP3235" s="50"/>
      <c r="AQ3235" s="50"/>
      <c r="AR3235" s="50"/>
      <c r="AS3235" s="50"/>
      <c r="AT3235" s="50"/>
      <c r="AU3235" s="50"/>
      <c r="AV3235" s="50"/>
      <c r="AW3235" s="50"/>
      <c r="AX3235" s="50"/>
      <c r="AY3235" s="50"/>
      <c r="AZ3235" s="50"/>
      <c r="BA3235" s="50"/>
      <c r="BB3235" s="50"/>
      <c r="BC3235" s="50"/>
      <c r="BD3235" s="50"/>
      <c r="BE3235" s="50"/>
      <c r="BF3235" s="50"/>
      <c r="BG3235" s="50"/>
    </row>
    <row r="3236" spans="4:59" s="51" customFormat="1" x14ac:dyDescent="0.25">
      <c r="D3236" s="228"/>
      <c r="G3236" s="224"/>
      <c r="H3236" s="225"/>
      <c r="I3236" s="225"/>
      <c r="J3236" s="225"/>
      <c r="K3236" s="225"/>
      <c r="L3236" s="225"/>
      <c r="M3236" s="225"/>
      <c r="N3236" s="225"/>
      <c r="O3236" s="225"/>
      <c r="P3236" s="225"/>
      <c r="Q3236" s="225"/>
      <c r="R3236" s="225"/>
      <c r="S3236" s="225"/>
      <c r="T3236" s="225"/>
      <c r="U3236" s="225"/>
      <c r="V3236" s="225"/>
      <c r="W3236" s="225"/>
      <c r="X3236" s="225"/>
      <c r="Y3236" s="225"/>
      <c r="Z3236" s="225"/>
      <c r="AA3236" s="225"/>
      <c r="AB3236" s="225"/>
      <c r="AC3236" s="225"/>
      <c r="AD3236" s="226"/>
      <c r="AE3236" s="226"/>
      <c r="AF3236" s="227"/>
      <c r="AG3236" s="227"/>
      <c r="AH3236" s="50"/>
      <c r="AI3236" s="50"/>
      <c r="AJ3236" s="50"/>
      <c r="AK3236" s="50"/>
      <c r="AL3236" s="50"/>
      <c r="AM3236" s="50"/>
      <c r="AN3236" s="50"/>
      <c r="AO3236" s="50"/>
      <c r="AP3236" s="50"/>
      <c r="AQ3236" s="50"/>
      <c r="AR3236" s="50"/>
      <c r="AS3236" s="50"/>
      <c r="AT3236" s="50"/>
      <c r="AU3236" s="50"/>
      <c r="AV3236" s="50"/>
      <c r="AW3236" s="50"/>
      <c r="AX3236" s="50"/>
      <c r="AY3236" s="50"/>
      <c r="AZ3236" s="50"/>
      <c r="BA3236" s="50"/>
      <c r="BB3236" s="50"/>
      <c r="BC3236" s="50"/>
      <c r="BD3236" s="50"/>
      <c r="BE3236" s="50"/>
      <c r="BF3236" s="50"/>
      <c r="BG3236" s="50"/>
    </row>
    <row r="3237" spans="4:59" s="51" customFormat="1" x14ac:dyDescent="0.25">
      <c r="D3237" s="228"/>
      <c r="G3237" s="224"/>
      <c r="H3237" s="225"/>
      <c r="I3237" s="225"/>
      <c r="J3237" s="225"/>
      <c r="K3237" s="225"/>
      <c r="L3237" s="225"/>
      <c r="M3237" s="225"/>
      <c r="N3237" s="225"/>
      <c r="O3237" s="225"/>
      <c r="P3237" s="225"/>
      <c r="Q3237" s="225"/>
      <c r="R3237" s="225"/>
      <c r="S3237" s="225"/>
      <c r="T3237" s="225"/>
      <c r="U3237" s="225"/>
      <c r="V3237" s="225"/>
      <c r="W3237" s="225"/>
      <c r="X3237" s="225"/>
      <c r="Y3237" s="225"/>
      <c r="Z3237" s="225"/>
      <c r="AA3237" s="225"/>
      <c r="AB3237" s="225"/>
      <c r="AC3237" s="225"/>
      <c r="AD3237" s="226"/>
      <c r="AE3237" s="226"/>
      <c r="AF3237" s="227"/>
      <c r="AG3237" s="227"/>
      <c r="AH3237" s="50"/>
      <c r="AI3237" s="50"/>
      <c r="AJ3237" s="50"/>
      <c r="AK3237" s="50"/>
      <c r="AL3237" s="50"/>
      <c r="AM3237" s="50"/>
      <c r="AN3237" s="50"/>
      <c r="AO3237" s="50"/>
      <c r="AP3237" s="50"/>
      <c r="AQ3237" s="50"/>
      <c r="AR3237" s="50"/>
      <c r="AS3237" s="50"/>
      <c r="AT3237" s="50"/>
      <c r="AU3237" s="50"/>
      <c r="AV3237" s="50"/>
      <c r="AW3237" s="50"/>
      <c r="AX3237" s="50"/>
      <c r="AY3237" s="50"/>
      <c r="AZ3237" s="50"/>
      <c r="BA3237" s="50"/>
      <c r="BB3237" s="50"/>
      <c r="BC3237" s="50"/>
      <c r="BD3237" s="50"/>
      <c r="BE3237" s="50"/>
      <c r="BF3237" s="50"/>
      <c r="BG3237" s="50"/>
    </row>
    <row r="3238" spans="4:59" s="51" customFormat="1" x14ac:dyDescent="0.25">
      <c r="D3238" s="228"/>
      <c r="G3238" s="224"/>
      <c r="H3238" s="225"/>
      <c r="I3238" s="225"/>
      <c r="J3238" s="225"/>
      <c r="K3238" s="225"/>
      <c r="L3238" s="225"/>
      <c r="M3238" s="225"/>
      <c r="N3238" s="225"/>
      <c r="O3238" s="225"/>
      <c r="P3238" s="225"/>
      <c r="Q3238" s="225"/>
      <c r="R3238" s="225"/>
      <c r="S3238" s="225"/>
      <c r="T3238" s="225"/>
      <c r="U3238" s="225"/>
      <c r="V3238" s="225"/>
      <c r="W3238" s="225"/>
      <c r="X3238" s="225"/>
      <c r="Y3238" s="225"/>
      <c r="Z3238" s="225"/>
      <c r="AA3238" s="225"/>
      <c r="AB3238" s="225"/>
      <c r="AC3238" s="225"/>
      <c r="AD3238" s="226"/>
      <c r="AE3238" s="226"/>
      <c r="AF3238" s="227"/>
      <c r="AG3238" s="227"/>
      <c r="AH3238" s="50"/>
      <c r="AI3238" s="50"/>
      <c r="AJ3238" s="50"/>
      <c r="AK3238" s="50"/>
      <c r="AL3238" s="50"/>
      <c r="AM3238" s="50"/>
      <c r="AN3238" s="50"/>
      <c r="AO3238" s="50"/>
      <c r="AP3238" s="50"/>
      <c r="AQ3238" s="50"/>
      <c r="AR3238" s="50"/>
      <c r="AS3238" s="50"/>
      <c r="AT3238" s="50"/>
      <c r="AU3238" s="50"/>
      <c r="AV3238" s="50"/>
      <c r="AW3238" s="50"/>
      <c r="AX3238" s="50"/>
      <c r="AY3238" s="50"/>
      <c r="AZ3238" s="50"/>
      <c r="BA3238" s="50"/>
      <c r="BB3238" s="50"/>
      <c r="BC3238" s="50"/>
      <c r="BD3238" s="50"/>
      <c r="BE3238" s="50"/>
      <c r="BF3238" s="50"/>
      <c r="BG3238" s="50"/>
    </row>
    <row r="3239" spans="4:59" s="51" customFormat="1" x14ac:dyDescent="0.25">
      <c r="D3239" s="228"/>
      <c r="G3239" s="224"/>
      <c r="H3239" s="225"/>
      <c r="I3239" s="225"/>
      <c r="J3239" s="225"/>
      <c r="K3239" s="225"/>
      <c r="L3239" s="225"/>
      <c r="M3239" s="225"/>
      <c r="N3239" s="225"/>
      <c r="O3239" s="225"/>
      <c r="P3239" s="225"/>
      <c r="Q3239" s="225"/>
      <c r="R3239" s="225"/>
      <c r="S3239" s="225"/>
      <c r="T3239" s="225"/>
      <c r="U3239" s="225"/>
      <c r="V3239" s="225"/>
      <c r="W3239" s="225"/>
      <c r="X3239" s="225"/>
      <c r="Y3239" s="225"/>
      <c r="Z3239" s="225"/>
      <c r="AA3239" s="225"/>
      <c r="AB3239" s="225"/>
      <c r="AC3239" s="225"/>
      <c r="AD3239" s="226"/>
      <c r="AE3239" s="226"/>
      <c r="AF3239" s="227"/>
      <c r="AG3239" s="227"/>
      <c r="AH3239" s="50"/>
      <c r="AI3239" s="50"/>
      <c r="AJ3239" s="50"/>
      <c r="AK3239" s="50"/>
      <c r="AL3239" s="50"/>
      <c r="AM3239" s="50"/>
      <c r="AN3239" s="50"/>
      <c r="AO3239" s="50"/>
      <c r="AP3239" s="50"/>
      <c r="AQ3239" s="50"/>
      <c r="AR3239" s="50"/>
      <c r="AS3239" s="50"/>
      <c r="AT3239" s="50"/>
      <c r="AU3239" s="50"/>
      <c r="AV3239" s="50"/>
      <c r="AW3239" s="50"/>
      <c r="AX3239" s="50"/>
      <c r="AY3239" s="50"/>
      <c r="AZ3239" s="50"/>
      <c r="BA3239" s="50"/>
      <c r="BB3239" s="50"/>
      <c r="BC3239" s="50"/>
      <c r="BD3239" s="50"/>
      <c r="BE3239" s="50"/>
      <c r="BF3239" s="50"/>
      <c r="BG3239" s="50"/>
    </row>
    <row r="3240" spans="4:59" s="51" customFormat="1" x14ac:dyDescent="0.25">
      <c r="D3240" s="228"/>
      <c r="G3240" s="224"/>
      <c r="H3240" s="225"/>
      <c r="I3240" s="225"/>
      <c r="J3240" s="225"/>
      <c r="K3240" s="225"/>
      <c r="L3240" s="225"/>
      <c r="M3240" s="225"/>
      <c r="N3240" s="225"/>
      <c r="O3240" s="225"/>
      <c r="P3240" s="225"/>
      <c r="Q3240" s="225"/>
      <c r="R3240" s="225"/>
      <c r="S3240" s="225"/>
      <c r="T3240" s="225"/>
      <c r="U3240" s="225"/>
      <c r="V3240" s="225"/>
      <c r="W3240" s="225"/>
      <c r="X3240" s="225"/>
      <c r="Y3240" s="225"/>
      <c r="Z3240" s="225"/>
      <c r="AA3240" s="225"/>
      <c r="AB3240" s="225"/>
      <c r="AC3240" s="225"/>
      <c r="AD3240" s="226"/>
      <c r="AE3240" s="226"/>
      <c r="AF3240" s="227"/>
      <c r="AG3240" s="227"/>
      <c r="AH3240" s="50"/>
      <c r="AI3240" s="50"/>
      <c r="AJ3240" s="50"/>
      <c r="AK3240" s="50"/>
      <c r="AL3240" s="50"/>
      <c r="AM3240" s="50"/>
      <c r="AN3240" s="50"/>
      <c r="AO3240" s="50"/>
      <c r="AP3240" s="50"/>
      <c r="AQ3240" s="50"/>
      <c r="AR3240" s="50"/>
      <c r="AS3240" s="50"/>
      <c r="AT3240" s="50"/>
      <c r="AU3240" s="50"/>
      <c r="AV3240" s="50"/>
      <c r="AW3240" s="50"/>
      <c r="AX3240" s="50"/>
      <c r="AY3240" s="50"/>
      <c r="AZ3240" s="50"/>
      <c r="BA3240" s="50"/>
      <c r="BB3240" s="50"/>
      <c r="BC3240" s="50"/>
      <c r="BD3240" s="50"/>
      <c r="BE3240" s="50"/>
      <c r="BF3240" s="50"/>
      <c r="BG3240" s="50"/>
    </row>
    <row r="3241" spans="4:59" s="51" customFormat="1" x14ac:dyDescent="0.25">
      <c r="D3241" s="228"/>
      <c r="G3241" s="224"/>
      <c r="H3241" s="225"/>
      <c r="I3241" s="225"/>
      <c r="J3241" s="225"/>
      <c r="K3241" s="225"/>
      <c r="L3241" s="225"/>
      <c r="M3241" s="225"/>
      <c r="N3241" s="225"/>
      <c r="O3241" s="225"/>
      <c r="P3241" s="225"/>
      <c r="Q3241" s="225"/>
      <c r="R3241" s="225"/>
      <c r="S3241" s="225"/>
      <c r="T3241" s="225"/>
      <c r="U3241" s="225"/>
      <c r="V3241" s="225"/>
      <c r="W3241" s="225"/>
      <c r="X3241" s="225"/>
      <c r="Y3241" s="225"/>
      <c r="Z3241" s="225"/>
      <c r="AA3241" s="225"/>
      <c r="AB3241" s="225"/>
      <c r="AC3241" s="225"/>
      <c r="AD3241" s="226"/>
      <c r="AE3241" s="226"/>
      <c r="AF3241" s="227"/>
      <c r="AG3241" s="227"/>
      <c r="AH3241" s="50"/>
      <c r="AI3241" s="50"/>
      <c r="AJ3241" s="50"/>
      <c r="AK3241" s="50"/>
      <c r="AL3241" s="50"/>
      <c r="AM3241" s="50"/>
      <c r="AN3241" s="50"/>
      <c r="AO3241" s="50"/>
      <c r="AP3241" s="50"/>
      <c r="AQ3241" s="50"/>
      <c r="AR3241" s="50"/>
      <c r="AS3241" s="50"/>
      <c r="AT3241" s="50"/>
      <c r="AU3241" s="50"/>
      <c r="AV3241" s="50"/>
      <c r="AW3241" s="50"/>
      <c r="AX3241" s="50"/>
      <c r="AY3241" s="50"/>
      <c r="AZ3241" s="50"/>
      <c r="BA3241" s="50"/>
      <c r="BB3241" s="50"/>
      <c r="BC3241" s="50"/>
      <c r="BD3241" s="50"/>
      <c r="BE3241" s="50"/>
      <c r="BF3241" s="50"/>
      <c r="BG3241" s="50"/>
    </row>
    <row r="3242" spans="4:59" s="51" customFormat="1" x14ac:dyDescent="0.25">
      <c r="D3242" s="228"/>
      <c r="G3242" s="224"/>
      <c r="H3242" s="225"/>
      <c r="I3242" s="225"/>
      <c r="J3242" s="225"/>
      <c r="K3242" s="225"/>
      <c r="L3242" s="225"/>
      <c r="M3242" s="225"/>
      <c r="N3242" s="225"/>
      <c r="O3242" s="225"/>
      <c r="P3242" s="225"/>
      <c r="Q3242" s="225"/>
      <c r="R3242" s="225"/>
      <c r="S3242" s="225"/>
      <c r="T3242" s="225"/>
      <c r="U3242" s="225"/>
      <c r="V3242" s="225"/>
      <c r="W3242" s="225"/>
      <c r="X3242" s="225"/>
      <c r="Y3242" s="225"/>
      <c r="Z3242" s="225"/>
      <c r="AA3242" s="225"/>
      <c r="AB3242" s="225"/>
      <c r="AC3242" s="225"/>
      <c r="AD3242" s="226"/>
      <c r="AE3242" s="226"/>
      <c r="AF3242" s="227"/>
      <c r="AG3242" s="227"/>
      <c r="AH3242" s="50"/>
      <c r="AI3242" s="50"/>
      <c r="AJ3242" s="50"/>
      <c r="AK3242" s="50"/>
      <c r="AL3242" s="50"/>
      <c r="AM3242" s="50"/>
      <c r="AN3242" s="50"/>
      <c r="AO3242" s="50"/>
      <c r="AP3242" s="50"/>
      <c r="AQ3242" s="50"/>
      <c r="AR3242" s="50"/>
      <c r="AS3242" s="50"/>
      <c r="AT3242" s="50"/>
      <c r="AU3242" s="50"/>
      <c r="AV3242" s="50"/>
      <c r="AW3242" s="50"/>
      <c r="AX3242" s="50"/>
      <c r="AY3242" s="50"/>
      <c r="AZ3242" s="50"/>
      <c r="BA3242" s="50"/>
      <c r="BB3242" s="50"/>
      <c r="BC3242" s="50"/>
      <c r="BD3242" s="50"/>
      <c r="BE3242" s="50"/>
      <c r="BF3242" s="50"/>
      <c r="BG3242" s="50"/>
    </row>
    <row r="3243" spans="4:59" s="51" customFormat="1" x14ac:dyDescent="0.25">
      <c r="D3243" s="228"/>
      <c r="G3243" s="224"/>
      <c r="H3243" s="225"/>
      <c r="I3243" s="225"/>
      <c r="J3243" s="225"/>
      <c r="K3243" s="225"/>
      <c r="L3243" s="225"/>
      <c r="M3243" s="225"/>
      <c r="N3243" s="225"/>
      <c r="O3243" s="225"/>
      <c r="P3243" s="225"/>
      <c r="Q3243" s="225"/>
      <c r="R3243" s="225"/>
      <c r="S3243" s="225"/>
      <c r="T3243" s="225"/>
      <c r="U3243" s="225"/>
      <c r="V3243" s="225"/>
      <c r="W3243" s="225"/>
      <c r="X3243" s="225"/>
      <c r="Y3243" s="225"/>
      <c r="Z3243" s="225"/>
      <c r="AA3243" s="225"/>
      <c r="AB3243" s="225"/>
      <c r="AC3243" s="225"/>
      <c r="AD3243" s="226"/>
      <c r="AE3243" s="226"/>
      <c r="AF3243" s="227"/>
      <c r="AG3243" s="227"/>
      <c r="AH3243" s="50"/>
      <c r="AI3243" s="50"/>
      <c r="AJ3243" s="50"/>
      <c r="AK3243" s="50"/>
      <c r="AL3243" s="50"/>
      <c r="AM3243" s="50"/>
      <c r="AN3243" s="50"/>
      <c r="AO3243" s="50"/>
      <c r="AP3243" s="50"/>
      <c r="AQ3243" s="50"/>
      <c r="AR3243" s="50"/>
      <c r="AS3243" s="50"/>
      <c r="AT3243" s="50"/>
      <c r="AU3243" s="50"/>
      <c r="AV3243" s="50"/>
      <c r="AW3243" s="50"/>
      <c r="AX3243" s="50"/>
      <c r="AY3243" s="50"/>
      <c r="AZ3243" s="50"/>
      <c r="BA3243" s="50"/>
      <c r="BB3243" s="50"/>
      <c r="BC3243" s="50"/>
      <c r="BD3243" s="50"/>
      <c r="BE3243" s="50"/>
      <c r="BF3243" s="50"/>
      <c r="BG3243" s="50"/>
    </row>
    <row r="3244" spans="4:59" s="51" customFormat="1" x14ac:dyDescent="0.25">
      <c r="D3244" s="228"/>
      <c r="G3244" s="224"/>
      <c r="H3244" s="225"/>
      <c r="I3244" s="225"/>
      <c r="J3244" s="225"/>
      <c r="K3244" s="225"/>
      <c r="L3244" s="225"/>
      <c r="M3244" s="225"/>
      <c r="N3244" s="225"/>
      <c r="O3244" s="225"/>
      <c r="P3244" s="225"/>
      <c r="Q3244" s="225"/>
      <c r="R3244" s="225"/>
      <c r="S3244" s="225"/>
      <c r="T3244" s="225"/>
      <c r="U3244" s="225"/>
      <c r="V3244" s="225"/>
      <c r="W3244" s="225"/>
      <c r="X3244" s="225"/>
      <c r="Y3244" s="225"/>
      <c r="Z3244" s="225"/>
      <c r="AA3244" s="225"/>
      <c r="AB3244" s="225"/>
      <c r="AC3244" s="225"/>
      <c r="AD3244" s="226"/>
      <c r="AE3244" s="226"/>
      <c r="AF3244" s="227"/>
      <c r="AG3244" s="227"/>
      <c r="AH3244" s="50"/>
      <c r="AI3244" s="50"/>
      <c r="AJ3244" s="50"/>
      <c r="AK3244" s="50"/>
      <c r="AL3244" s="50"/>
      <c r="AM3244" s="50"/>
      <c r="AN3244" s="50"/>
      <c r="AO3244" s="50"/>
      <c r="AP3244" s="50"/>
      <c r="AQ3244" s="50"/>
      <c r="AR3244" s="50"/>
      <c r="AS3244" s="50"/>
      <c r="AT3244" s="50"/>
      <c r="AU3244" s="50"/>
      <c r="AV3244" s="50"/>
      <c r="AW3244" s="50"/>
      <c r="AX3244" s="50"/>
      <c r="AY3244" s="50"/>
      <c r="AZ3244" s="50"/>
      <c r="BA3244" s="50"/>
      <c r="BB3244" s="50"/>
      <c r="BC3244" s="50"/>
      <c r="BD3244" s="50"/>
      <c r="BE3244" s="50"/>
      <c r="BF3244" s="50"/>
      <c r="BG3244" s="50"/>
    </row>
    <row r="3245" spans="4:59" s="51" customFormat="1" x14ac:dyDescent="0.25">
      <c r="D3245" s="228"/>
      <c r="G3245" s="224"/>
      <c r="H3245" s="225"/>
      <c r="I3245" s="225"/>
      <c r="J3245" s="225"/>
      <c r="K3245" s="225"/>
      <c r="L3245" s="225"/>
      <c r="M3245" s="225"/>
      <c r="N3245" s="225"/>
      <c r="O3245" s="225"/>
      <c r="P3245" s="225"/>
      <c r="Q3245" s="225"/>
      <c r="R3245" s="225"/>
      <c r="S3245" s="225"/>
      <c r="T3245" s="225"/>
      <c r="U3245" s="225"/>
      <c r="V3245" s="225"/>
      <c r="W3245" s="225"/>
      <c r="X3245" s="225"/>
      <c r="Y3245" s="225"/>
      <c r="Z3245" s="225"/>
      <c r="AA3245" s="225"/>
      <c r="AB3245" s="225"/>
      <c r="AC3245" s="225"/>
      <c r="AD3245" s="226"/>
      <c r="AE3245" s="226"/>
      <c r="AF3245" s="227"/>
      <c r="AG3245" s="227"/>
      <c r="AH3245" s="50"/>
      <c r="AI3245" s="50"/>
      <c r="AJ3245" s="50"/>
      <c r="AK3245" s="50"/>
      <c r="AL3245" s="50"/>
      <c r="AM3245" s="50"/>
      <c r="AN3245" s="50"/>
      <c r="AO3245" s="50"/>
      <c r="AP3245" s="50"/>
      <c r="AQ3245" s="50"/>
      <c r="AR3245" s="50"/>
      <c r="AS3245" s="50"/>
      <c r="AT3245" s="50"/>
      <c r="AU3245" s="50"/>
      <c r="AV3245" s="50"/>
      <c r="AW3245" s="50"/>
      <c r="AX3245" s="50"/>
      <c r="AY3245" s="50"/>
      <c r="AZ3245" s="50"/>
      <c r="BA3245" s="50"/>
      <c r="BB3245" s="50"/>
      <c r="BC3245" s="50"/>
      <c r="BD3245" s="50"/>
      <c r="BE3245" s="50"/>
      <c r="BF3245" s="50"/>
      <c r="BG3245" s="50"/>
    </row>
    <row r="3246" spans="4:59" s="51" customFormat="1" x14ac:dyDescent="0.25">
      <c r="D3246" s="228"/>
      <c r="G3246" s="224"/>
      <c r="H3246" s="225"/>
      <c r="I3246" s="225"/>
      <c r="J3246" s="225"/>
      <c r="K3246" s="225"/>
      <c r="L3246" s="225"/>
      <c r="M3246" s="225"/>
      <c r="N3246" s="225"/>
      <c r="O3246" s="225"/>
      <c r="P3246" s="225"/>
      <c r="Q3246" s="225"/>
      <c r="R3246" s="225"/>
      <c r="S3246" s="225"/>
      <c r="T3246" s="225"/>
      <c r="U3246" s="225"/>
      <c r="V3246" s="225"/>
      <c r="W3246" s="225"/>
      <c r="X3246" s="225"/>
      <c r="Y3246" s="225"/>
      <c r="Z3246" s="225"/>
      <c r="AA3246" s="225"/>
      <c r="AB3246" s="225"/>
      <c r="AC3246" s="225"/>
      <c r="AD3246" s="226"/>
      <c r="AE3246" s="226"/>
      <c r="AF3246" s="227"/>
      <c r="AG3246" s="227"/>
      <c r="AH3246" s="50"/>
      <c r="AI3246" s="50"/>
      <c r="AJ3246" s="50"/>
      <c r="AK3246" s="50"/>
      <c r="AL3246" s="50"/>
      <c r="AM3246" s="50"/>
      <c r="AN3246" s="50"/>
      <c r="AO3246" s="50"/>
      <c r="AP3246" s="50"/>
      <c r="AQ3246" s="50"/>
      <c r="AR3246" s="50"/>
      <c r="AS3246" s="50"/>
      <c r="AT3246" s="50"/>
      <c r="AU3246" s="50"/>
      <c r="AV3246" s="50"/>
      <c r="AW3246" s="50"/>
      <c r="AX3246" s="50"/>
      <c r="AY3246" s="50"/>
      <c r="AZ3246" s="50"/>
      <c r="BA3246" s="50"/>
      <c r="BB3246" s="50"/>
      <c r="BC3246" s="50"/>
      <c r="BD3246" s="50"/>
      <c r="BE3246" s="50"/>
      <c r="BF3246" s="50"/>
      <c r="BG3246" s="50"/>
    </row>
    <row r="3247" spans="4:59" s="51" customFormat="1" x14ac:dyDescent="0.25">
      <c r="D3247" s="228"/>
      <c r="G3247" s="224"/>
      <c r="H3247" s="225"/>
      <c r="I3247" s="225"/>
      <c r="J3247" s="225"/>
      <c r="K3247" s="225"/>
      <c r="L3247" s="225"/>
      <c r="M3247" s="225"/>
      <c r="N3247" s="225"/>
      <c r="O3247" s="225"/>
      <c r="P3247" s="225"/>
      <c r="Q3247" s="225"/>
      <c r="R3247" s="225"/>
      <c r="S3247" s="225"/>
      <c r="T3247" s="225"/>
      <c r="U3247" s="225"/>
      <c r="V3247" s="225"/>
      <c r="W3247" s="225"/>
      <c r="X3247" s="225"/>
      <c r="Y3247" s="225"/>
      <c r="Z3247" s="225"/>
      <c r="AA3247" s="225"/>
      <c r="AB3247" s="225"/>
      <c r="AC3247" s="225"/>
      <c r="AD3247" s="226"/>
      <c r="AE3247" s="226"/>
      <c r="AF3247" s="227"/>
      <c r="AG3247" s="227"/>
      <c r="AH3247" s="50"/>
      <c r="AI3247" s="50"/>
      <c r="AJ3247" s="50"/>
      <c r="AK3247" s="50"/>
      <c r="AL3247" s="50"/>
      <c r="AM3247" s="50"/>
      <c r="AN3247" s="50"/>
      <c r="AO3247" s="50"/>
      <c r="AP3247" s="50"/>
      <c r="AQ3247" s="50"/>
      <c r="AR3247" s="50"/>
      <c r="AS3247" s="50"/>
      <c r="AT3247" s="50"/>
      <c r="AU3247" s="50"/>
      <c r="AV3247" s="50"/>
      <c r="AW3247" s="50"/>
      <c r="AX3247" s="50"/>
      <c r="AY3247" s="50"/>
      <c r="AZ3247" s="50"/>
      <c r="BA3247" s="50"/>
      <c r="BB3247" s="50"/>
      <c r="BC3247" s="50"/>
      <c r="BD3247" s="50"/>
      <c r="BE3247" s="50"/>
      <c r="BF3247" s="50"/>
      <c r="BG3247" s="50"/>
    </row>
    <row r="3248" spans="4:59" s="51" customFormat="1" x14ac:dyDescent="0.25">
      <c r="D3248" s="228"/>
      <c r="G3248" s="224"/>
      <c r="H3248" s="225"/>
      <c r="I3248" s="225"/>
      <c r="J3248" s="225"/>
      <c r="K3248" s="225"/>
      <c r="L3248" s="225"/>
      <c r="M3248" s="225"/>
      <c r="N3248" s="225"/>
      <c r="O3248" s="225"/>
      <c r="P3248" s="225"/>
      <c r="Q3248" s="225"/>
      <c r="R3248" s="225"/>
      <c r="S3248" s="225"/>
      <c r="T3248" s="225"/>
      <c r="U3248" s="225"/>
      <c r="V3248" s="225"/>
      <c r="W3248" s="225"/>
      <c r="X3248" s="225"/>
      <c r="Y3248" s="225"/>
      <c r="Z3248" s="225"/>
      <c r="AA3248" s="225"/>
      <c r="AB3248" s="225"/>
      <c r="AC3248" s="225"/>
      <c r="AD3248" s="226"/>
      <c r="AE3248" s="226"/>
      <c r="AF3248" s="227"/>
      <c r="AG3248" s="227"/>
      <c r="AH3248" s="50"/>
      <c r="AI3248" s="50"/>
      <c r="AJ3248" s="50"/>
      <c r="AK3248" s="50"/>
      <c r="AL3248" s="50"/>
      <c r="AM3248" s="50"/>
      <c r="AN3248" s="50"/>
      <c r="AO3248" s="50"/>
      <c r="AP3248" s="50"/>
      <c r="AQ3248" s="50"/>
      <c r="AR3248" s="50"/>
      <c r="AS3248" s="50"/>
      <c r="AT3248" s="50"/>
      <c r="AU3248" s="50"/>
      <c r="AV3248" s="50"/>
      <c r="AW3248" s="50"/>
      <c r="AX3248" s="50"/>
      <c r="AY3248" s="50"/>
      <c r="AZ3248" s="50"/>
      <c r="BA3248" s="50"/>
      <c r="BB3248" s="50"/>
      <c r="BC3248" s="50"/>
      <c r="BD3248" s="50"/>
      <c r="BE3248" s="50"/>
      <c r="BF3248" s="50"/>
      <c r="BG3248" s="50"/>
    </row>
    <row r="3249" spans="4:59" s="51" customFormat="1" x14ac:dyDescent="0.25">
      <c r="D3249" s="228"/>
      <c r="G3249" s="224"/>
      <c r="H3249" s="225"/>
      <c r="I3249" s="225"/>
      <c r="J3249" s="225"/>
      <c r="K3249" s="225"/>
      <c r="L3249" s="225"/>
      <c r="M3249" s="225"/>
      <c r="N3249" s="225"/>
      <c r="O3249" s="225"/>
      <c r="P3249" s="225"/>
      <c r="Q3249" s="225"/>
      <c r="R3249" s="225"/>
      <c r="S3249" s="225"/>
      <c r="T3249" s="225"/>
      <c r="U3249" s="225"/>
      <c r="V3249" s="225"/>
      <c r="W3249" s="225"/>
      <c r="X3249" s="225"/>
      <c r="Y3249" s="225"/>
      <c r="Z3249" s="225"/>
      <c r="AA3249" s="225"/>
      <c r="AB3249" s="225"/>
      <c r="AC3249" s="225"/>
      <c r="AD3249" s="226"/>
      <c r="AE3249" s="226"/>
      <c r="AF3249" s="227"/>
      <c r="AG3249" s="227"/>
      <c r="AH3249" s="50"/>
      <c r="AI3249" s="50"/>
      <c r="AJ3249" s="50"/>
      <c r="AK3249" s="50"/>
      <c r="AL3249" s="50"/>
      <c r="AM3249" s="50"/>
      <c r="AN3249" s="50"/>
      <c r="AO3249" s="50"/>
      <c r="AP3249" s="50"/>
      <c r="AQ3249" s="50"/>
      <c r="AR3249" s="50"/>
      <c r="AS3249" s="50"/>
      <c r="AT3249" s="50"/>
      <c r="AU3249" s="50"/>
      <c r="AV3249" s="50"/>
      <c r="AW3249" s="50"/>
      <c r="AX3249" s="50"/>
      <c r="AY3249" s="50"/>
      <c r="AZ3249" s="50"/>
      <c r="BA3249" s="50"/>
      <c r="BB3249" s="50"/>
      <c r="BC3249" s="50"/>
      <c r="BD3249" s="50"/>
      <c r="BE3249" s="50"/>
      <c r="BF3249" s="50"/>
      <c r="BG3249" s="50"/>
    </row>
    <row r="3250" spans="4:59" s="51" customFormat="1" x14ac:dyDescent="0.25">
      <c r="D3250" s="228"/>
      <c r="G3250" s="224"/>
      <c r="H3250" s="225"/>
      <c r="I3250" s="225"/>
      <c r="J3250" s="225"/>
      <c r="K3250" s="225"/>
      <c r="L3250" s="225"/>
      <c r="M3250" s="225"/>
      <c r="N3250" s="225"/>
      <c r="O3250" s="225"/>
      <c r="P3250" s="225"/>
      <c r="Q3250" s="225"/>
      <c r="R3250" s="225"/>
      <c r="S3250" s="225"/>
      <c r="T3250" s="225"/>
      <c r="U3250" s="225"/>
      <c r="V3250" s="225"/>
      <c r="W3250" s="225"/>
      <c r="X3250" s="225"/>
      <c r="Y3250" s="225"/>
      <c r="Z3250" s="225"/>
      <c r="AA3250" s="225"/>
      <c r="AB3250" s="225"/>
      <c r="AC3250" s="225"/>
      <c r="AD3250" s="226"/>
      <c r="AE3250" s="226"/>
      <c r="AF3250" s="227"/>
      <c r="AG3250" s="227"/>
      <c r="AH3250" s="50"/>
      <c r="AI3250" s="50"/>
      <c r="AJ3250" s="50"/>
      <c r="AK3250" s="50"/>
      <c r="AL3250" s="50"/>
      <c r="AM3250" s="50"/>
      <c r="AN3250" s="50"/>
      <c r="AO3250" s="50"/>
      <c r="AP3250" s="50"/>
      <c r="AQ3250" s="50"/>
      <c r="AR3250" s="50"/>
      <c r="AS3250" s="50"/>
      <c r="AT3250" s="50"/>
      <c r="AU3250" s="50"/>
      <c r="AV3250" s="50"/>
      <c r="AW3250" s="50"/>
      <c r="AX3250" s="50"/>
      <c r="AY3250" s="50"/>
      <c r="AZ3250" s="50"/>
      <c r="BA3250" s="50"/>
      <c r="BB3250" s="50"/>
      <c r="BC3250" s="50"/>
      <c r="BD3250" s="50"/>
      <c r="BE3250" s="50"/>
      <c r="BF3250" s="50"/>
      <c r="BG3250" s="50"/>
    </row>
    <row r="3251" spans="4:59" s="51" customFormat="1" x14ac:dyDescent="0.25">
      <c r="D3251" s="228"/>
      <c r="G3251" s="224"/>
      <c r="H3251" s="225"/>
      <c r="I3251" s="225"/>
      <c r="J3251" s="225"/>
      <c r="K3251" s="225"/>
      <c r="L3251" s="225"/>
      <c r="M3251" s="225"/>
      <c r="N3251" s="225"/>
      <c r="O3251" s="225"/>
      <c r="P3251" s="225"/>
      <c r="Q3251" s="225"/>
      <c r="R3251" s="225"/>
      <c r="S3251" s="225"/>
      <c r="T3251" s="225"/>
      <c r="U3251" s="225"/>
      <c r="V3251" s="225"/>
      <c r="W3251" s="225"/>
      <c r="X3251" s="225"/>
      <c r="Y3251" s="225"/>
      <c r="Z3251" s="225"/>
      <c r="AA3251" s="225"/>
      <c r="AB3251" s="225"/>
      <c r="AC3251" s="225"/>
      <c r="AD3251" s="226"/>
      <c r="AE3251" s="226"/>
      <c r="AF3251" s="227"/>
      <c r="AG3251" s="227"/>
      <c r="AH3251" s="50"/>
      <c r="AI3251" s="50"/>
      <c r="AJ3251" s="50"/>
      <c r="AK3251" s="50"/>
      <c r="AL3251" s="50"/>
      <c r="AM3251" s="50"/>
      <c r="AN3251" s="50"/>
      <c r="AO3251" s="50"/>
      <c r="AP3251" s="50"/>
      <c r="AQ3251" s="50"/>
      <c r="AR3251" s="50"/>
      <c r="AS3251" s="50"/>
      <c r="AT3251" s="50"/>
      <c r="AU3251" s="50"/>
      <c r="AV3251" s="50"/>
      <c r="AW3251" s="50"/>
      <c r="AX3251" s="50"/>
      <c r="AY3251" s="50"/>
      <c r="AZ3251" s="50"/>
      <c r="BA3251" s="50"/>
      <c r="BB3251" s="50"/>
      <c r="BC3251" s="50"/>
      <c r="BD3251" s="50"/>
      <c r="BE3251" s="50"/>
      <c r="BF3251" s="50"/>
      <c r="BG3251" s="50"/>
    </row>
    <row r="3252" spans="4:59" s="51" customFormat="1" x14ac:dyDescent="0.25">
      <c r="D3252" s="228"/>
      <c r="G3252" s="224"/>
      <c r="H3252" s="225"/>
      <c r="I3252" s="225"/>
      <c r="J3252" s="225"/>
      <c r="K3252" s="225"/>
      <c r="L3252" s="225"/>
      <c r="M3252" s="225"/>
      <c r="N3252" s="225"/>
      <c r="O3252" s="225"/>
      <c r="P3252" s="225"/>
      <c r="Q3252" s="225"/>
      <c r="R3252" s="225"/>
      <c r="S3252" s="225"/>
      <c r="T3252" s="225"/>
      <c r="U3252" s="225"/>
      <c r="V3252" s="225"/>
      <c r="W3252" s="225"/>
      <c r="X3252" s="225"/>
      <c r="Y3252" s="225"/>
      <c r="Z3252" s="225"/>
      <c r="AA3252" s="225"/>
      <c r="AB3252" s="225"/>
      <c r="AC3252" s="225"/>
      <c r="AD3252" s="226"/>
      <c r="AE3252" s="226"/>
      <c r="AF3252" s="227"/>
      <c r="AG3252" s="227"/>
      <c r="AH3252" s="50"/>
      <c r="AI3252" s="50"/>
      <c r="AJ3252" s="50"/>
      <c r="AK3252" s="50"/>
      <c r="AL3252" s="50"/>
      <c r="AM3252" s="50"/>
      <c r="AN3252" s="50"/>
      <c r="AO3252" s="50"/>
      <c r="AP3252" s="50"/>
      <c r="AQ3252" s="50"/>
      <c r="AR3252" s="50"/>
      <c r="AS3252" s="50"/>
      <c r="AT3252" s="50"/>
      <c r="AU3252" s="50"/>
      <c r="AV3252" s="50"/>
      <c r="AW3252" s="50"/>
      <c r="AX3252" s="50"/>
      <c r="AY3252" s="50"/>
      <c r="AZ3252" s="50"/>
      <c r="BA3252" s="50"/>
      <c r="BB3252" s="50"/>
      <c r="BC3252" s="50"/>
      <c r="BD3252" s="50"/>
      <c r="BE3252" s="50"/>
      <c r="BF3252" s="50"/>
      <c r="BG3252" s="50"/>
    </row>
    <row r="3253" spans="4:59" s="51" customFormat="1" x14ac:dyDescent="0.25">
      <c r="D3253" s="228"/>
      <c r="G3253" s="224"/>
      <c r="H3253" s="225"/>
      <c r="I3253" s="225"/>
      <c r="J3253" s="225"/>
      <c r="K3253" s="225"/>
      <c r="L3253" s="225"/>
      <c r="M3253" s="225"/>
      <c r="N3253" s="225"/>
      <c r="O3253" s="225"/>
      <c r="P3253" s="225"/>
      <c r="Q3253" s="225"/>
      <c r="R3253" s="225"/>
      <c r="S3253" s="225"/>
      <c r="T3253" s="225"/>
      <c r="U3253" s="225"/>
      <c r="V3253" s="225"/>
      <c r="W3253" s="225"/>
      <c r="X3253" s="225"/>
      <c r="Y3253" s="225"/>
      <c r="Z3253" s="225"/>
      <c r="AA3253" s="225"/>
      <c r="AB3253" s="225"/>
      <c r="AC3253" s="225"/>
      <c r="AD3253" s="226"/>
      <c r="AE3253" s="226"/>
      <c r="AF3253" s="227"/>
      <c r="AG3253" s="227"/>
      <c r="AH3253" s="50"/>
      <c r="AI3253" s="50"/>
      <c r="AJ3253" s="50"/>
      <c r="AK3253" s="50"/>
      <c r="AL3253" s="50"/>
      <c r="AM3253" s="50"/>
      <c r="AN3253" s="50"/>
      <c r="AO3253" s="50"/>
      <c r="AP3253" s="50"/>
      <c r="AQ3253" s="50"/>
      <c r="AR3253" s="50"/>
      <c r="AS3253" s="50"/>
      <c r="AT3253" s="50"/>
      <c r="AU3253" s="50"/>
      <c r="AV3253" s="50"/>
      <c r="AW3253" s="50"/>
      <c r="AX3253" s="50"/>
      <c r="AY3253" s="50"/>
      <c r="AZ3253" s="50"/>
      <c r="BA3253" s="50"/>
      <c r="BB3253" s="50"/>
      <c r="BC3253" s="50"/>
      <c r="BD3253" s="50"/>
      <c r="BE3253" s="50"/>
      <c r="BF3253" s="50"/>
      <c r="BG3253" s="50"/>
    </row>
    <row r="3254" spans="4:59" s="51" customFormat="1" x14ac:dyDescent="0.25">
      <c r="D3254" s="228"/>
      <c r="G3254" s="224"/>
      <c r="H3254" s="225"/>
      <c r="I3254" s="225"/>
      <c r="J3254" s="225"/>
      <c r="K3254" s="225"/>
      <c r="L3254" s="225"/>
      <c r="M3254" s="225"/>
      <c r="N3254" s="225"/>
      <c r="O3254" s="225"/>
      <c r="P3254" s="225"/>
      <c r="Q3254" s="225"/>
      <c r="R3254" s="225"/>
      <c r="S3254" s="225"/>
      <c r="T3254" s="225"/>
      <c r="U3254" s="225"/>
      <c r="V3254" s="225"/>
      <c r="W3254" s="225"/>
      <c r="X3254" s="225"/>
      <c r="Y3254" s="225"/>
      <c r="Z3254" s="225"/>
      <c r="AA3254" s="225"/>
      <c r="AB3254" s="225"/>
      <c r="AC3254" s="225"/>
      <c r="AD3254" s="226"/>
      <c r="AE3254" s="226"/>
      <c r="AF3254" s="227"/>
      <c r="AG3254" s="227"/>
      <c r="AH3254" s="50"/>
      <c r="AI3254" s="50"/>
      <c r="AJ3254" s="50"/>
      <c r="AK3254" s="50"/>
      <c r="AL3254" s="50"/>
      <c r="AM3254" s="50"/>
      <c r="AN3254" s="50"/>
      <c r="AO3254" s="50"/>
      <c r="AP3254" s="50"/>
      <c r="AQ3254" s="50"/>
      <c r="AR3254" s="50"/>
      <c r="AS3254" s="50"/>
      <c r="AT3254" s="50"/>
      <c r="AU3254" s="50"/>
      <c r="AV3254" s="50"/>
      <c r="AW3254" s="50"/>
      <c r="AX3254" s="50"/>
      <c r="AY3254" s="50"/>
      <c r="AZ3254" s="50"/>
      <c r="BA3254" s="50"/>
      <c r="BB3254" s="50"/>
      <c r="BC3254" s="50"/>
      <c r="BD3254" s="50"/>
      <c r="BE3254" s="50"/>
      <c r="BF3254" s="50"/>
      <c r="BG3254" s="50"/>
    </row>
    <row r="3255" spans="4:59" s="51" customFormat="1" x14ac:dyDescent="0.25">
      <c r="D3255" s="228"/>
      <c r="G3255" s="224"/>
      <c r="H3255" s="225"/>
      <c r="I3255" s="225"/>
      <c r="J3255" s="225"/>
      <c r="K3255" s="225"/>
      <c r="L3255" s="225"/>
      <c r="M3255" s="225"/>
      <c r="N3255" s="225"/>
      <c r="O3255" s="225"/>
      <c r="P3255" s="225"/>
      <c r="Q3255" s="225"/>
      <c r="R3255" s="225"/>
      <c r="S3255" s="225"/>
      <c r="T3255" s="225"/>
      <c r="U3255" s="225"/>
      <c r="V3255" s="225"/>
      <c r="W3255" s="225"/>
      <c r="X3255" s="225"/>
      <c r="Y3255" s="225"/>
      <c r="Z3255" s="225"/>
      <c r="AA3255" s="225"/>
      <c r="AB3255" s="225"/>
      <c r="AC3255" s="225"/>
      <c r="AD3255" s="226"/>
      <c r="AE3255" s="226"/>
      <c r="AF3255" s="227"/>
      <c r="AG3255" s="227"/>
      <c r="AH3255" s="50"/>
      <c r="AI3255" s="50"/>
      <c r="AJ3255" s="50"/>
      <c r="AK3255" s="50"/>
      <c r="AL3255" s="50"/>
      <c r="AM3255" s="50"/>
      <c r="AN3255" s="50"/>
      <c r="AO3255" s="50"/>
      <c r="AP3255" s="50"/>
      <c r="AQ3255" s="50"/>
      <c r="AR3255" s="50"/>
      <c r="AS3255" s="50"/>
      <c r="AT3255" s="50"/>
      <c r="AU3255" s="50"/>
      <c r="AV3255" s="50"/>
      <c r="AW3255" s="50"/>
      <c r="AX3255" s="50"/>
      <c r="AY3255" s="50"/>
      <c r="AZ3255" s="50"/>
      <c r="BA3255" s="50"/>
      <c r="BB3255" s="50"/>
      <c r="BC3255" s="50"/>
      <c r="BD3255" s="50"/>
      <c r="BE3255" s="50"/>
      <c r="BF3255" s="50"/>
      <c r="BG3255" s="50"/>
    </row>
    <row r="3256" spans="4:59" s="51" customFormat="1" x14ac:dyDescent="0.25">
      <c r="D3256" s="228"/>
      <c r="G3256" s="224"/>
      <c r="H3256" s="225"/>
      <c r="I3256" s="225"/>
      <c r="J3256" s="225"/>
      <c r="K3256" s="225"/>
      <c r="L3256" s="225"/>
      <c r="M3256" s="225"/>
      <c r="N3256" s="225"/>
      <c r="O3256" s="225"/>
      <c r="P3256" s="225"/>
      <c r="Q3256" s="225"/>
      <c r="R3256" s="225"/>
      <c r="S3256" s="225"/>
      <c r="T3256" s="225"/>
      <c r="U3256" s="225"/>
      <c r="V3256" s="225"/>
      <c r="W3256" s="225"/>
      <c r="X3256" s="225"/>
      <c r="Y3256" s="225"/>
      <c r="Z3256" s="225"/>
      <c r="AA3256" s="225"/>
      <c r="AB3256" s="225"/>
      <c r="AC3256" s="225"/>
      <c r="AD3256" s="226"/>
      <c r="AE3256" s="226"/>
      <c r="AF3256" s="227"/>
      <c r="AG3256" s="227"/>
      <c r="AH3256" s="50"/>
      <c r="AI3256" s="50"/>
      <c r="AJ3256" s="50"/>
      <c r="AK3256" s="50"/>
      <c r="AL3256" s="50"/>
      <c r="AM3256" s="50"/>
      <c r="AN3256" s="50"/>
      <c r="AO3256" s="50"/>
      <c r="AP3256" s="50"/>
      <c r="AQ3256" s="50"/>
      <c r="AR3256" s="50"/>
      <c r="AS3256" s="50"/>
      <c r="AT3256" s="50"/>
      <c r="AU3256" s="50"/>
      <c r="AV3256" s="50"/>
      <c r="AW3256" s="50"/>
      <c r="AX3256" s="50"/>
      <c r="AY3256" s="50"/>
      <c r="AZ3256" s="50"/>
      <c r="BA3256" s="50"/>
      <c r="BB3256" s="50"/>
      <c r="BC3256" s="50"/>
      <c r="BD3256" s="50"/>
      <c r="BE3256" s="50"/>
      <c r="BF3256" s="50"/>
      <c r="BG3256" s="50"/>
    </row>
    <row r="3257" spans="4:59" s="51" customFormat="1" x14ac:dyDescent="0.25">
      <c r="D3257" s="228"/>
      <c r="G3257" s="224"/>
      <c r="H3257" s="225"/>
      <c r="I3257" s="225"/>
      <c r="J3257" s="225"/>
      <c r="K3257" s="225"/>
      <c r="L3257" s="225"/>
      <c r="M3257" s="225"/>
      <c r="N3257" s="225"/>
      <c r="O3257" s="225"/>
      <c r="P3257" s="225"/>
      <c r="Q3257" s="225"/>
      <c r="R3257" s="225"/>
      <c r="S3257" s="225"/>
      <c r="T3257" s="225"/>
      <c r="U3257" s="225"/>
      <c r="V3257" s="225"/>
      <c r="W3257" s="225"/>
      <c r="X3257" s="225"/>
      <c r="Y3257" s="225"/>
      <c r="Z3257" s="225"/>
      <c r="AA3257" s="225"/>
      <c r="AB3257" s="225"/>
      <c r="AC3257" s="225"/>
      <c r="AD3257" s="226"/>
      <c r="AE3257" s="226"/>
      <c r="AF3257" s="227"/>
      <c r="AG3257" s="227"/>
      <c r="AH3257" s="50"/>
      <c r="AI3257" s="50"/>
      <c r="AJ3257" s="50"/>
      <c r="AK3257" s="50"/>
      <c r="AL3257" s="50"/>
      <c r="AM3257" s="50"/>
      <c r="AN3257" s="50"/>
      <c r="AO3257" s="50"/>
      <c r="AP3257" s="50"/>
      <c r="AQ3257" s="50"/>
      <c r="AR3257" s="50"/>
      <c r="AS3257" s="50"/>
      <c r="AT3257" s="50"/>
      <c r="AU3257" s="50"/>
      <c r="AV3257" s="50"/>
      <c r="AW3257" s="50"/>
      <c r="AX3257" s="50"/>
      <c r="AY3257" s="50"/>
      <c r="AZ3257" s="50"/>
      <c r="BA3257" s="50"/>
      <c r="BB3257" s="50"/>
      <c r="BC3257" s="50"/>
      <c r="BD3257" s="50"/>
      <c r="BE3257" s="50"/>
      <c r="BF3257" s="50"/>
      <c r="BG3257" s="50"/>
    </row>
    <row r="3258" spans="4:59" s="51" customFormat="1" x14ac:dyDescent="0.25">
      <c r="D3258" s="228"/>
      <c r="G3258" s="224"/>
      <c r="H3258" s="225"/>
      <c r="I3258" s="225"/>
      <c r="J3258" s="225"/>
      <c r="K3258" s="225"/>
      <c r="L3258" s="225"/>
      <c r="M3258" s="225"/>
      <c r="N3258" s="225"/>
      <c r="O3258" s="225"/>
      <c r="P3258" s="225"/>
      <c r="Q3258" s="225"/>
      <c r="R3258" s="225"/>
      <c r="S3258" s="225"/>
      <c r="T3258" s="225"/>
      <c r="U3258" s="225"/>
      <c r="V3258" s="225"/>
      <c r="W3258" s="225"/>
      <c r="X3258" s="225"/>
      <c r="Y3258" s="225"/>
      <c r="Z3258" s="225"/>
      <c r="AA3258" s="225"/>
      <c r="AB3258" s="225"/>
      <c r="AC3258" s="225"/>
      <c r="AD3258" s="226"/>
      <c r="AE3258" s="226"/>
      <c r="AF3258" s="227"/>
      <c r="AG3258" s="227"/>
      <c r="AH3258" s="50"/>
      <c r="AI3258" s="50"/>
      <c r="AJ3258" s="50"/>
      <c r="AK3258" s="50"/>
      <c r="AL3258" s="50"/>
      <c r="AM3258" s="50"/>
      <c r="AN3258" s="50"/>
      <c r="AO3258" s="50"/>
      <c r="AP3258" s="50"/>
      <c r="AQ3258" s="50"/>
      <c r="AR3258" s="50"/>
      <c r="AS3258" s="50"/>
      <c r="AT3258" s="50"/>
      <c r="AU3258" s="50"/>
      <c r="AV3258" s="50"/>
      <c r="AW3258" s="50"/>
      <c r="AX3258" s="50"/>
      <c r="AY3258" s="50"/>
      <c r="AZ3258" s="50"/>
      <c r="BA3258" s="50"/>
      <c r="BB3258" s="50"/>
      <c r="BC3258" s="50"/>
      <c r="BD3258" s="50"/>
      <c r="BE3258" s="50"/>
      <c r="BF3258" s="50"/>
      <c r="BG3258" s="50"/>
    </row>
    <row r="3259" spans="4:59" s="51" customFormat="1" x14ac:dyDescent="0.25">
      <c r="D3259" s="228"/>
      <c r="G3259" s="224"/>
      <c r="H3259" s="225"/>
      <c r="I3259" s="225"/>
      <c r="J3259" s="225"/>
      <c r="K3259" s="225"/>
      <c r="L3259" s="225"/>
      <c r="M3259" s="225"/>
      <c r="N3259" s="225"/>
      <c r="O3259" s="225"/>
      <c r="P3259" s="225"/>
      <c r="Q3259" s="225"/>
      <c r="R3259" s="225"/>
      <c r="S3259" s="225"/>
      <c r="T3259" s="225"/>
      <c r="U3259" s="225"/>
      <c r="V3259" s="225"/>
      <c r="W3259" s="225"/>
      <c r="X3259" s="225"/>
      <c r="Y3259" s="225"/>
      <c r="Z3259" s="225"/>
      <c r="AA3259" s="225"/>
      <c r="AB3259" s="225"/>
      <c r="AC3259" s="225"/>
      <c r="AD3259" s="226"/>
      <c r="AE3259" s="226"/>
      <c r="AF3259" s="227"/>
      <c r="AG3259" s="227"/>
      <c r="AH3259" s="50"/>
      <c r="AI3259" s="50"/>
      <c r="AJ3259" s="50"/>
      <c r="AK3259" s="50"/>
      <c r="AL3259" s="50"/>
      <c r="AM3259" s="50"/>
      <c r="AN3259" s="50"/>
      <c r="AO3259" s="50"/>
      <c r="AP3259" s="50"/>
      <c r="AQ3259" s="50"/>
      <c r="AR3259" s="50"/>
      <c r="AS3259" s="50"/>
      <c r="AT3259" s="50"/>
      <c r="AU3259" s="50"/>
      <c r="AV3259" s="50"/>
      <c r="AW3259" s="50"/>
      <c r="AX3259" s="50"/>
      <c r="AY3259" s="50"/>
      <c r="AZ3259" s="50"/>
      <c r="BA3259" s="50"/>
      <c r="BB3259" s="50"/>
      <c r="BC3259" s="50"/>
      <c r="BD3259" s="50"/>
      <c r="BE3259" s="50"/>
      <c r="BF3259" s="50"/>
      <c r="BG3259" s="50"/>
    </row>
    <row r="3260" spans="4:59" s="51" customFormat="1" x14ac:dyDescent="0.25">
      <c r="D3260" s="228"/>
      <c r="G3260" s="224"/>
      <c r="H3260" s="225"/>
      <c r="I3260" s="225"/>
      <c r="J3260" s="225"/>
      <c r="K3260" s="225"/>
      <c r="L3260" s="225"/>
      <c r="M3260" s="225"/>
      <c r="N3260" s="225"/>
      <c r="O3260" s="225"/>
      <c r="P3260" s="225"/>
      <c r="Q3260" s="225"/>
      <c r="R3260" s="225"/>
      <c r="S3260" s="225"/>
      <c r="T3260" s="225"/>
      <c r="U3260" s="225"/>
      <c r="V3260" s="225"/>
      <c r="W3260" s="225"/>
      <c r="X3260" s="225"/>
      <c r="Y3260" s="225"/>
      <c r="Z3260" s="225"/>
      <c r="AA3260" s="225"/>
      <c r="AB3260" s="225"/>
      <c r="AC3260" s="225"/>
      <c r="AD3260" s="226"/>
      <c r="AE3260" s="226"/>
      <c r="AF3260" s="227"/>
      <c r="AG3260" s="227"/>
      <c r="AH3260" s="50"/>
      <c r="AI3260" s="50"/>
      <c r="AJ3260" s="50"/>
      <c r="AK3260" s="50"/>
      <c r="AL3260" s="50"/>
      <c r="AM3260" s="50"/>
      <c r="AN3260" s="50"/>
      <c r="AO3260" s="50"/>
      <c r="AP3260" s="50"/>
      <c r="AQ3260" s="50"/>
      <c r="AR3260" s="50"/>
      <c r="AS3260" s="50"/>
      <c r="AT3260" s="50"/>
      <c r="AU3260" s="50"/>
      <c r="AV3260" s="50"/>
      <c r="AW3260" s="50"/>
      <c r="AX3260" s="50"/>
      <c r="AY3260" s="50"/>
      <c r="AZ3260" s="50"/>
      <c r="BA3260" s="50"/>
      <c r="BB3260" s="50"/>
      <c r="BC3260" s="50"/>
      <c r="BD3260" s="50"/>
      <c r="BE3260" s="50"/>
      <c r="BF3260" s="50"/>
      <c r="BG3260" s="50"/>
    </row>
    <row r="3261" spans="4:59" s="51" customFormat="1" x14ac:dyDescent="0.25">
      <c r="D3261" s="228"/>
      <c r="G3261" s="224"/>
      <c r="H3261" s="225"/>
      <c r="I3261" s="225"/>
      <c r="J3261" s="225"/>
      <c r="K3261" s="225"/>
      <c r="L3261" s="225"/>
      <c r="M3261" s="225"/>
      <c r="N3261" s="225"/>
      <c r="O3261" s="225"/>
      <c r="P3261" s="225"/>
      <c r="Q3261" s="225"/>
      <c r="R3261" s="225"/>
      <c r="S3261" s="225"/>
      <c r="T3261" s="225"/>
      <c r="U3261" s="225"/>
      <c r="V3261" s="225"/>
      <c r="W3261" s="225"/>
      <c r="X3261" s="225"/>
      <c r="Y3261" s="225"/>
      <c r="Z3261" s="225"/>
      <c r="AA3261" s="225"/>
      <c r="AB3261" s="225"/>
      <c r="AC3261" s="225"/>
      <c r="AD3261" s="226"/>
      <c r="AE3261" s="226"/>
      <c r="AF3261" s="227"/>
      <c r="AG3261" s="227"/>
      <c r="AH3261" s="50"/>
      <c r="AI3261" s="50"/>
      <c r="AJ3261" s="50"/>
      <c r="AK3261" s="50"/>
      <c r="AL3261" s="50"/>
      <c r="AM3261" s="50"/>
      <c r="AN3261" s="50"/>
      <c r="AO3261" s="50"/>
      <c r="AP3261" s="50"/>
      <c r="AQ3261" s="50"/>
      <c r="AR3261" s="50"/>
      <c r="AS3261" s="50"/>
      <c r="AT3261" s="50"/>
      <c r="AU3261" s="50"/>
      <c r="AV3261" s="50"/>
      <c r="AW3261" s="50"/>
      <c r="AX3261" s="50"/>
      <c r="AY3261" s="50"/>
      <c r="AZ3261" s="50"/>
      <c r="BA3261" s="50"/>
      <c r="BB3261" s="50"/>
      <c r="BC3261" s="50"/>
      <c r="BD3261" s="50"/>
      <c r="BE3261" s="50"/>
      <c r="BF3261" s="50"/>
      <c r="BG3261" s="50"/>
    </row>
    <row r="3262" spans="4:59" s="51" customFormat="1" x14ac:dyDescent="0.25">
      <c r="D3262" s="228"/>
      <c r="G3262" s="224"/>
      <c r="H3262" s="225"/>
      <c r="I3262" s="225"/>
      <c r="J3262" s="225"/>
      <c r="K3262" s="225"/>
      <c r="L3262" s="225"/>
      <c r="M3262" s="225"/>
      <c r="N3262" s="225"/>
      <c r="O3262" s="225"/>
      <c r="P3262" s="225"/>
      <c r="Q3262" s="225"/>
      <c r="R3262" s="225"/>
      <c r="S3262" s="225"/>
      <c r="T3262" s="225"/>
      <c r="U3262" s="225"/>
      <c r="V3262" s="225"/>
      <c r="W3262" s="225"/>
      <c r="X3262" s="225"/>
      <c r="Y3262" s="225"/>
      <c r="Z3262" s="225"/>
      <c r="AA3262" s="225"/>
      <c r="AB3262" s="225"/>
      <c r="AC3262" s="225"/>
      <c r="AD3262" s="226"/>
      <c r="AE3262" s="226"/>
      <c r="AF3262" s="227"/>
      <c r="AG3262" s="227"/>
      <c r="AH3262" s="50"/>
      <c r="AI3262" s="50"/>
      <c r="AJ3262" s="50"/>
      <c r="AK3262" s="50"/>
      <c r="AL3262" s="50"/>
      <c r="AM3262" s="50"/>
      <c r="AN3262" s="50"/>
      <c r="AO3262" s="50"/>
      <c r="AP3262" s="50"/>
      <c r="AQ3262" s="50"/>
      <c r="AR3262" s="50"/>
      <c r="AS3262" s="50"/>
      <c r="AT3262" s="50"/>
      <c r="AU3262" s="50"/>
      <c r="AV3262" s="50"/>
      <c r="AW3262" s="50"/>
      <c r="AX3262" s="50"/>
      <c r="AY3262" s="50"/>
      <c r="AZ3262" s="50"/>
      <c r="BA3262" s="50"/>
      <c r="BB3262" s="50"/>
      <c r="BC3262" s="50"/>
      <c r="BD3262" s="50"/>
      <c r="BE3262" s="50"/>
      <c r="BF3262" s="50"/>
      <c r="BG3262" s="50"/>
    </row>
    <row r="3263" spans="4:59" s="51" customFormat="1" x14ac:dyDescent="0.25">
      <c r="D3263" s="228"/>
      <c r="G3263" s="224"/>
      <c r="H3263" s="225"/>
      <c r="I3263" s="225"/>
      <c r="J3263" s="225"/>
      <c r="K3263" s="225"/>
      <c r="L3263" s="225"/>
      <c r="M3263" s="225"/>
      <c r="N3263" s="225"/>
      <c r="O3263" s="225"/>
      <c r="P3263" s="225"/>
      <c r="Q3263" s="225"/>
      <c r="R3263" s="225"/>
      <c r="S3263" s="225"/>
      <c r="T3263" s="225"/>
      <c r="U3263" s="225"/>
      <c r="V3263" s="225"/>
      <c r="W3263" s="225"/>
      <c r="X3263" s="225"/>
      <c r="Y3263" s="225"/>
      <c r="Z3263" s="225"/>
      <c r="AA3263" s="225"/>
      <c r="AB3263" s="225"/>
      <c r="AC3263" s="225"/>
      <c r="AD3263" s="226"/>
      <c r="AE3263" s="226"/>
      <c r="AF3263" s="227"/>
      <c r="AG3263" s="227"/>
      <c r="AH3263" s="50"/>
      <c r="AI3263" s="50"/>
      <c r="AJ3263" s="50"/>
      <c r="AK3263" s="50"/>
      <c r="AL3263" s="50"/>
      <c r="AM3263" s="50"/>
      <c r="AN3263" s="50"/>
      <c r="AO3263" s="50"/>
      <c r="AP3263" s="50"/>
      <c r="AQ3263" s="50"/>
      <c r="AR3263" s="50"/>
      <c r="AS3263" s="50"/>
      <c r="AT3263" s="50"/>
      <c r="AU3263" s="50"/>
      <c r="AV3263" s="50"/>
      <c r="AW3263" s="50"/>
      <c r="AX3263" s="50"/>
      <c r="AY3263" s="50"/>
      <c r="AZ3263" s="50"/>
      <c r="BA3263" s="50"/>
      <c r="BB3263" s="50"/>
      <c r="BC3263" s="50"/>
      <c r="BD3263" s="50"/>
      <c r="BE3263" s="50"/>
      <c r="BF3263" s="50"/>
      <c r="BG3263" s="50"/>
    </row>
    <row r="3264" spans="4:59" s="51" customFormat="1" x14ac:dyDescent="0.25">
      <c r="D3264" s="228"/>
      <c r="G3264" s="224"/>
      <c r="H3264" s="225"/>
      <c r="I3264" s="225"/>
      <c r="J3264" s="225"/>
      <c r="K3264" s="225"/>
      <c r="L3264" s="225"/>
      <c r="M3264" s="225"/>
      <c r="N3264" s="225"/>
      <c r="O3264" s="225"/>
      <c r="P3264" s="225"/>
      <c r="Q3264" s="225"/>
      <c r="R3264" s="225"/>
      <c r="S3264" s="225"/>
      <c r="T3264" s="225"/>
      <c r="U3264" s="225"/>
      <c r="V3264" s="225"/>
      <c r="W3264" s="225"/>
      <c r="X3264" s="225"/>
      <c r="Y3264" s="225"/>
      <c r="Z3264" s="225"/>
      <c r="AA3264" s="225"/>
      <c r="AB3264" s="225"/>
      <c r="AC3264" s="225"/>
      <c r="AD3264" s="226"/>
      <c r="AE3264" s="226"/>
      <c r="AF3264" s="227"/>
      <c r="AG3264" s="227"/>
      <c r="AH3264" s="50"/>
      <c r="AI3264" s="50"/>
      <c r="AJ3264" s="50"/>
      <c r="AK3264" s="50"/>
      <c r="AL3264" s="50"/>
      <c r="AM3264" s="50"/>
      <c r="AN3264" s="50"/>
      <c r="AO3264" s="50"/>
      <c r="AP3264" s="50"/>
      <c r="AQ3264" s="50"/>
      <c r="AR3264" s="50"/>
      <c r="AS3264" s="50"/>
      <c r="AT3264" s="50"/>
      <c r="AU3264" s="50"/>
      <c r="AV3264" s="50"/>
      <c r="AW3264" s="50"/>
      <c r="AX3264" s="50"/>
      <c r="AY3264" s="50"/>
      <c r="AZ3264" s="50"/>
      <c r="BA3264" s="50"/>
      <c r="BB3264" s="50"/>
      <c r="BC3264" s="50"/>
      <c r="BD3264" s="50"/>
      <c r="BE3264" s="50"/>
      <c r="BF3264" s="50"/>
      <c r="BG3264" s="50"/>
    </row>
    <row r="3265" spans="4:59" s="51" customFormat="1" x14ac:dyDescent="0.25">
      <c r="D3265" s="228"/>
      <c r="G3265" s="224"/>
      <c r="H3265" s="225"/>
      <c r="I3265" s="225"/>
      <c r="J3265" s="225"/>
      <c r="K3265" s="225"/>
      <c r="L3265" s="225"/>
      <c r="M3265" s="225"/>
      <c r="N3265" s="225"/>
      <c r="O3265" s="225"/>
      <c r="P3265" s="225"/>
      <c r="Q3265" s="225"/>
      <c r="R3265" s="225"/>
      <c r="S3265" s="225"/>
      <c r="T3265" s="225"/>
      <c r="U3265" s="225"/>
      <c r="V3265" s="225"/>
      <c r="W3265" s="225"/>
      <c r="X3265" s="225"/>
      <c r="Y3265" s="225"/>
      <c r="Z3265" s="225"/>
      <c r="AA3265" s="225"/>
      <c r="AB3265" s="225"/>
      <c r="AC3265" s="225"/>
      <c r="AD3265" s="226"/>
      <c r="AE3265" s="226"/>
      <c r="AF3265" s="227"/>
      <c r="AG3265" s="227"/>
      <c r="AH3265" s="50"/>
      <c r="AI3265" s="50"/>
      <c r="AJ3265" s="50"/>
      <c r="AK3265" s="50"/>
      <c r="AL3265" s="50"/>
      <c r="AM3265" s="50"/>
      <c r="AN3265" s="50"/>
      <c r="AO3265" s="50"/>
      <c r="AP3265" s="50"/>
      <c r="AQ3265" s="50"/>
      <c r="AR3265" s="50"/>
      <c r="AS3265" s="50"/>
      <c r="AT3265" s="50"/>
      <c r="AU3265" s="50"/>
      <c r="AV3265" s="50"/>
      <c r="AW3265" s="50"/>
      <c r="AX3265" s="50"/>
      <c r="AY3265" s="50"/>
      <c r="AZ3265" s="50"/>
      <c r="BA3265" s="50"/>
      <c r="BB3265" s="50"/>
      <c r="BC3265" s="50"/>
      <c r="BD3265" s="50"/>
      <c r="BE3265" s="50"/>
      <c r="BF3265" s="50"/>
      <c r="BG3265" s="50"/>
    </row>
    <row r="3266" spans="4:59" s="51" customFormat="1" x14ac:dyDescent="0.25">
      <c r="D3266" s="228"/>
      <c r="G3266" s="224"/>
      <c r="H3266" s="225"/>
      <c r="I3266" s="225"/>
      <c r="J3266" s="225"/>
      <c r="K3266" s="225"/>
      <c r="L3266" s="225"/>
      <c r="M3266" s="225"/>
      <c r="N3266" s="225"/>
      <c r="O3266" s="225"/>
      <c r="P3266" s="225"/>
      <c r="Q3266" s="225"/>
      <c r="R3266" s="225"/>
      <c r="S3266" s="225"/>
      <c r="T3266" s="225"/>
      <c r="U3266" s="225"/>
      <c r="V3266" s="225"/>
      <c r="W3266" s="225"/>
      <c r="X3266" s="225"/>
      <c r="Y3266" s="225"/>
      <c r="Z3266" s="225"/>
      <c r="AA3266" s="225"/>
      <c r="AB3266" s="225"/>
      <c r="AC3266" s="225"/>
      <c r="AD3266" s="226"/>
      <c r="AE3266" s="226"/>
      <c r="AF3266" s="227"/>
      <c r="AG3266" s="227"/>
      <c r="AH3266" s="50"/>
      <c r="AI3266" s="50"/>
      <c r="AJ3266" s="50"/>
      <c r="AK3266" s="50"/>
      <c r="AL3266" s="50"/>
      <c r="AM3266" s="50"/>
      <c r="AN3266" s="50"/>
      <c r="AO3266" s="50"/>
      <c r="AP3266" s="50"/>
      <c r="AQ3266" s="50"/>
      <c r="AR3266" s="50"/>
      <c r="AS3266" s="50"/>
      <c r="AT3266" s="50"/>
      <c r="AU3266" s="50"/>
      <c r="AV3266" s="50"/>
      <c r="AW3266" s="50"/>
      <c r="AX3266" s="50"/>
      <c r="AY3266" s="50"/>
      <c r="AZ3266" s="50"/>
      <c r="BA3266" s="50"/>
      <c r="BB3266" s="50"/>
      <c r="BC3266" s="50"/>
      <c r="BD3266" s="50"/>
      <c r="BE3266" s="50"/>
      <c r="BF3266" s="50"/>
      <c r="BG3266" s="50"/>
    </row>
    <row r="3267" spans="4:59" s="51" customFormat="1" x14ac:dyDescent="0.25">
      <c r="D3267" s="228"/>
      <c r="G3267" s="224"/>
      <c r="H3267" s="225"/>
      <c r="I3267" s="225"/>
      <c r="J3267" s="225"/>
      <c r="K3267" s="225"/>
      <c r="L3267" s="225"/>
      <c r="M3267" s="225"/>
      <c r="N3267" s="225"/>
      <c r="O3267" s="225"/>
      <c r="P3267" s="225"/>
      <c r="Q3267" s="225"/>
      <c r="R3267" s="225"/>
      <c r="S3267" s="225"/>
      <c r="T3267" s="225"/>
      <c r="U3267" s="225"/>
      <c r="V3267" s="225"/>
      <c r="W3267" s="225"/>
      <c r="X3267" s="225"/>
      <c r="Y3267" s="225"/>
      <c r="Z3267" s="225"/>
      <c r="AA3267" s="225"/>
      <c r="AB3267" s="225"/>
      <c r="AC3267" s="225"/>
      <c r="AD3267" s="226"/>
      <c r="AE3267" s="226"/>
      <c r="AF3267" s="227"/>
      <c r="AG3267" s="227"/>
      <c r="AH3267" s="50"/>
      <c r="AI3267" s="50"/>
      <c r="AJ3267" s="50"/>
      <c r="AK3267" s="50"/>
      <c r="AL3267" s="50"/>
      <c r="AM3267" s="50"/>
      <c r="AN3267" s="50"/>
      <c r="AO3267" s="50"/>
      <c r="AP3267" s="50"/>
      <c r="AQ3267" s="50"/>
      <c r="AR3267" s="50"/>
      <c r="AS3267" s="50"/>
      <c r="AT3267" s="50"/>
      <c r="AU3267" s="50"/>
      <c r="AV3267" s="50"/>
      <c r="AW3267" s="50"/>
      <c r="AX3267" s="50"/>
      <c r="AY3267" s="50"/>
      <c r="AZ3267" s="50"/>
      <c r="BA3267" s="50"/>
      <c r="BB3267" s="50"/>
      <c r="BC3267" s="50"/>
      <c r="BD3267" s="50"/>
      <c r="BE3267" s="50"/>
      <c r="BF3267" s="50"/>
      <c r="BG3267" s="50"/>
    </row>
    <row r="3268" spans="4:59" s="51" customFormat="1" x14ac:dyDescent="0.25">
      <c r="D3268" s="228"/>
      <c r="G3268" s="224"/>
      <c r="H3268" s="225"/>
      <c r="I3268" s="225"/>
      <c r="J3268" s="225"/>
      <c r="K3268" s="225"/>
      <c r="L3268" s="225"/>
      <c r="M3268" s="225"/>
      <c r="N3268" s="225"/>
      <c r="O3268" s="225"/>
      <c r="P3268" s="225"/>
      <c r="Q3268" s="225"/>
      <c r="R3268" s="225"/>
      <c r="S3268" s="225"/>
      <c r="T3268" s="225"/>
      <c r="U3268" s="225"/>
      <c r="V3268" s="225"/>
      <c r="W3268" s="225"/>
      <c r="X3268" s="225"/>
      <c r="Y3268" s="225"/>
      <c r="Z3268" s="225"/>
      <c r="AA3268" s="225"/>
      <c r="AB3268" s="225"/>
      <c r="AC3268" s="225"/>
      <c r="AD3268" s="226"/>
      <c r="AE3268" s="226"/>
      <c r="AF3268" s="227"/>
      <c r="AG3268" s="227"/>
      <c r="AH3268" s="50"/>
      <c r="AI3268" s="50"/>
      <c r="AJ3268" s="50"/>
      <c r="AK3268" s="50"/>
      <c r="AL3268" s="50"/>
      <c r="AM3268" s="50"/>
      <c r="AN3268" s="50"/>
      <c r="AO3268" s="50"/>
      <c r="AP3268" s="50"/>
      <c r="AQ3268" s="50"/>
      <c r="AR3268" s="50"/>
      <c r="AS3268" s="50"/>
      <c r="AT3268" s="50"/>
      <c r="AU3268" s="50"/>
      <c r="AV3268" s="50"/>
      <c r="AW3268" s="50"/>
      <c r="AX3268" s="50"/>
      <c r="AY3268" s="50"/>
      <c r="AZ3268" s="50"/>
      <c r="BA3268" s="50"/>
      <c r="BB3268" s="50"/>
      <c r="BC3268" s="50"/>
      <c r="BD3268" s="50"/>
      <c r="BE3268" s="50"/>
      <c r="BF3268" s="50"/>
      <c r="BG3268" s="50"/>
    </row>
    <row r="3269" spans="4:59" s="51" customFormat="1" x14ac:dyDescent="0.25">
      <c r="D3269" s="228"/>
      <c r="G3269" s="224"/>
      <c r="H3269" s="225"/>
      <c r="I3269" s="225"/>
      <c r="J3269" s="225"/>
      <c r="K3269" s="225"/>
      <c r="L3269" s="225"/>
      <c r="M3269" s="225"/>
      <c r="N3269" s="225"/>
      <c r="O3269" s="225"/>
      <c r="P3269" s="225"/>
      <c r="Q3269" s="225"/>
      <c r="R3269" s="225"/>
      <c r="S3269" s="225"/>
      <c r="T3269" s="225"/>
      <c r="U3269" s="225"/>
      <c r="V3269" s="225"/>
      <c r="W3269" s="225"/>
      <c r="X3269" s="225"/>
      <c r="Y3269" s="225"/>
      <c r="Z3269" s="225"/>
      <c r="AA3269" s="225"/>
      <c r="AB3269" s="225"/>
      <c r="AC3269" s="225"/>
      <c r="AD3269" s="226"/>
      <c r="AE3269" s="226"/>
      <c r="AF3269" s="227"/>
      <c r="AG3269" s="227"/>
      <c r="AH3269" s="50"/>
      <c r="AI3269" s="50"/>
      <c r="AJ3269" s="50"/>
      <c r="AK3269" s="50"/>
      <c r="AL3269" s="50"/>
      <c r="AM3269" s="50"/>
      <c r="AN3269" s="50"/>
      <c r="AO3269" s="50"/>
      <c r="AP3269" s="50"/>
      <c r="AQ3269" s="50"/>
      <c r="AR3269" s="50"/>
      <c r="AS3269" s="50"/>
      <c r="AT3269" s="50"/>
      <c r="AU3269" s="50"/>
      <c r="AV3269" s="50"/>
      <c r="AW3269" s="50"/>
      <c r="AX3269" s="50"/>
      <c r="AY3269" s="50"/>
      <c r="AZ3269" s="50"/>
      <c r="BA3269" s="50"/>
      <c r="BB3269" s="50"/>
      <c r="BC3269" s="50"/>
      <c r="BD3269" s="50"/>
      <c r="BE3269" s="50"/>
      <c r="BF3269" s="50"/>
      <c r="BG3269" s="50"/>
    </row>
    <row r="3270" spans="4:59" s="51" customFormat="1" x14ac:dyDescent="0.25">
      <c r="D3270" s="228"/>
      <c r="G3270" s="224"/>
      <c r="H3270" s="225"/>
      <c r="I3270" s="225"/>
      <c r="J3270" s="225"/>
      <c r="K3270" s="225"/>
      <c r="L3270" s="225"/>
      <c r="M3270" s="225"/>
      <c r="N3270" s="225"/>
      <c r="O3270" s="225"/>
      <c r="P3270" s="225"/>
      <c r="Q3270" s="225"/>
      <c r="R3270" s="225"/>
      <c r="S3270" s="225"/>
      <c r="T3270" s="225"/>
      <c r="U3270" s="225"/>
      <c r="V3270" s="225"/>
      <c r="W3270" s="225"/>
      <c r="X3270" s="225"/>
      <c r="Y3270" s="225"/>
      <c r="Z3270" s="225"/>
      <c r="AA3270" s="225"/>
      <c r="AB3270" s="225"/>
      <c r="AC3270" s="225"/>
      <c r="AD3270" s="226"/>
      <c r="AE3270" s="226"/>
      <c r="AF3270" s="227"/>
      <c r="AG3270" s="227"/>
      <c r="AH3270" s="50"/>
      <c r="AI3270" s="50"/>
      <c r="AJ3270" s="50"/>
      <c r="AK3270" s="50"/>
      <c r="AL3270" s="50"/>
      <c r="AM3270" s="50"/>
      <c r="AN3270" s="50"/>
      <c r="AO3270" s="50"/>
      <c r="AP3270" s="50"/>
      <c r="AQ3270" s="50"/>
      <c r="AR3270" s="50"/>
      <c r="AS3270" s="50"/>
      <c r="AT3270" s="50"/>
      <c r="AU3270" s="50"/>
      <c r="AV3270" s="50"/>
      <c r="AW3270" s="50"/>
      <c r="AX3270" s="50"/>
      <c r="AY3270" s="50"/>
      <c r="AZ3270" s="50"/>
      <c r="BA3270" s="50"/>
      <c r="BB3270" s="50"/>
      <c r="BC3270" s="50"/>
      <c r="BD3270" s="50"/>
      <c r="BE3270" s="50"/>
      <c r="BF3270" s="50"/>
      <c r="BG3270" s="50"/>
    </row>
    <row r="3271" spans="4:59" s="51" customFormat="1" x14ac:dyDescent="0.25">
      <c r="D3271" s="228"/>
      <c r="G3271" s="224"/>
      <c r="H3271" s="225"/>
      <c r="I3271" s="225"/>
      <c r="J3271" s="225"/>
      <c r="K3271" s="225"/>
      <c r="L3271" s="225"/>
      <c r="M3271" s="225"/>
      <c r="N3271" s="225"/>
      <c r="O3271" s="225"/>
      <c r="P3271" s="225"/>
      <c r="Q3271" s="225"/>
      <c r="R3271" s="225"/>
      <c r="S3271" s="225"/>
      <c r="T3271" s="225"/>
      <c r="U3271" s="225"/>
      <c r="V3271" s="225"/>
      <c r="W3271" s="225"/>
      <c r="X3271" s="225"/>
      <c r="Y3271" s="225"/>
      <c r="Z3271" s="225"/>
      <c r="AA3271" s="225"/>
      <c r="AB3271" s="225"/>
      <c r="AC3271" s="225"/>
      <c r="AD3271" s="226"/>
      <c r="AE3271" s="226"/>
      <c r="AF3271" s="227"/>
      <c r="AG3271" s="227"/>
      <c r="AH3271" s="50"/>
      <c r="AI3271" s="50"/>
      <c r="AJ3271" s="50"/>
      <c r="AK3271" s="50"/>
      <c r="AL3271" s="50"/>
      <c r="AM3271" s="50"/>
      <c r="AN3271" s="50"/>
      <c r="AO3271" s="50"/>
      <c r="AP3271" s="50"/>
      <c r="AQ3271" s="50"/>
      <c r="AR3271" s="50"/>
      <c r="AS3271" s="50"/>
      <c r="AT3271" s="50"/>
      <c r="AU3271" s="50"/>
      <c r="AV3271" s="50"/>
      <c r="AW3271" s="50"/>
      <c r="AX3271" s="50"/>
      <c r="AY3271" s="50"/>
      <c r="AZ3271" s="50"/>
      <c r="BA3271" s="50"/>
      <c r="BB3271" s="50"/>
      <c r="BC3271" s="50"/>
      <c r="BD3271" s="50"/>
      <c r="BE3271" s="50"/>
      <c r="BF3271" s="50"/>
      <c r="BG3271" s="50"/>
    </row>
    <row r="3272" spans="4:59" s="51" customFormat="1" x14ac:dyDescent="0.25">
      <c r="D3272" s="228"/>
      <c r="G3272" s="224"/>
      <c r="H3272" s="225"/>
      <c r="I3272" s="225"/>
      <c r="J3272" s="225"/>
      <c r="K3272" s="225"/>
      <c r="L3272" s="225"/>
      <c r="M3272" s="225"/>
      <c r="N3272" s="225"/>
      <c r="O3272" s="225"/>
      <c r="P3272" s="225"/>
      <c r="Q3272" s="225"/>
      <c r="R3272" s="225"/>
      <c r="S3272" s="225"/>
      <c r="T3272" s="225"/>
      <c r="U3272" s="225"/>
      <c r="V3272" s="225"/>
      <c r="W3272" s="225"/>
      <c r="X3272" s="225"/>
      <c r="Y3272" s="225"/>
      <c r="Z3272" s="225"/>
      <c r="AA3272" s="225"/>
      <c r="AB3272" s="225"/>
      <c r="AC3272" s="225"/>
      <c r="AD3272" s="226"/>
      <c r="AE3272" s="226"/>
      <c r="AF3272" s="227"/>
      <c r="AG3272" s="227"/>
      <c r="AH3272" s="50"/>
      <c r="AI3272" s="50"/>
      <c r="AJ3272" s="50"/>
      <c r="AK3272" s="50"/>
      <c r="AL3272" s="50"/>
      <c r="AM3272" s="50"/>
      <c r="AN3272" s="50"/>
      <c r="AO3272" s="50"/>
      <c r="AP3272" s="50"/>
      <c r="AQ3272" s="50"/>
      <c r="AR3272" s="50"/>
      <c r="AS3272" s="50"/>
      <c r="AT3272" s="50"/>
      <c r="AU3272" s="50"/>
      <c r="AV3272" s="50"/>
      <c r="AW3272" s="50"/>
      <c r="AX3272" s="50"/>
      <c r="AY3272" s="50"/>
      <c r="AZ3272" s="50"/>
      <c r="BA3272" s="50"/>
      <c r="BB3272" s="50"/>
      <c r="BC3272" s="50"/>
      <c r="BD3272" s="50"/>
      <c r="BE3272" s="50"/>
      <c r="BF3272" s="50"/>
      <c r="BG3272" s="50"/>
    </row>
    <row r="3273" spans="4:59" s="51" customFormat="1" x14ac:dyDescent="0.25">
      <c r="D3273" s="228"/>
      <c r="G3273" s="224"/>
      <c r="H3273" s="225"/>
      <c r="I3273" s="225"/>
      <c r="J3273" s="225"/>
      <c r="K3273" s="225"/>
      <c r="L3273" s="225"/>
      <c r="M3273" s="225"/>
      <c r="N3273" s="225"/>
      <c r="O3273" s="225"/>
      <c r="P3273" s="225"/>
      <c r="Q3273" s="225"/>
      <c r="R3273" s="225"/>
      <c r="S3273" s="225"/>
      <c r="T3273" s="225"/>
      <c r="U3273" s="225"/>
      <c r="V3273" s="225"/>
      <c r="W3273" s="225"/>
      <c r="X3273" s="225"/>
      <c r="Y3273" s="225"/>
      <c r="Z3273" s="225"/>
      <c r="AA3273" s="225"/>
      <c r="AB3273" s="225"/>
      <c r="AC3273" s="225"/>
      <c r="AD3273" s="226"/>
      <c r="AE3273" s="226"/>
      <c r="AF3273" s="227"/>
      <c r="AG3273" s="227"/>
      <c r="AH3273" s="50"/>
      <c r="AI3273" s="50"/>
      <c r="AJ3273" s="50"/>
      <c r="AK3273" s="50"/>
      <c r="AL3273" s="50"/>
      <c r="AM3273" s="50"/>
      <c r="AN3273" s="50"/>
      <c r="AO3273" s="50"/>
      <c r="AP3273" s="50"/>
      <c r="AQ3273" s="50"/>
      <c r="AR3273" s="50"/>
      <c r="AS3273" s="50"/>
      <c r="AT3273" s="50"/>
      <c r="AU3273" s="50"/>
      <c r="AV3273" s="50"/>
      <c r="AW3273" s="50"/>
      <c r="AX3273" s="50"/>
      <c r="AY3273" s="50"/>
      <c r="AZ3273" s="50"/>
      <c r="BA3273" s="50"/>
      <c r="BB3273" s="50"/>
      <c r="BC3273" s="50"/>
      <c r="BD3273" s="50"/>
      <c r="BE3273" s="50"/>
      <c r="BF3273" s="50"/>
      <c r="BG3273" s="50"/>
    </row>
    <row r="3274" spans="4:59" s="51" customFormat="1" x14ac:dyDescent="0.25">
      <c r="D3274" s="228"/>
      <c r="G3274" s="224"/>
      <c r="H3274" s="225"/>
      <c r="I3274" s="225"/>
      <c r="J3274" s="225"/>
      <c r="K3274" s="225"/>
      <c r="L3274" s="225"/>
      <c r="M3274" s="225"/>
      <c r="N3274" s="225"/>
      <c r="O3274" s="225"/>
      <c r="P3274" s="225"/>
      <c r="Q3274" s="225"/>
      <c r="R3274" s="225"/>
      <c r="S3274" s="225"/>
      <c r="T3274" s="225"/>
      <c r="U3274" s="225"/>
      <c r="V3274" s="225"/>
      <c r="W3274" s="225"/>
      <c r="X3274" s="225"/>
      <c r="Y3274" s="225"/>
      <c r="Z3274" s="225"/>
      <c r="AA3274" s="225"/>
      <c r="AB3274" s="225"/>
      <c r="AC3274" s="225"/>
      <c r="AD3274" s="226"/>
      <c r="AE3274" s="226"/>
      <c r="AF3274" s="227"/>
      <c r="AG3274" s="227"/>
      <c r="AH3274" s="50"/>
      <c r="AI3274" s="50"/>
      <c r="AJ3274" s="50"/>
      <c r="AK3274" s="50"/>
      <c r="AL3274" s="50"/>
      <c r="AM3274" s="50"/>
      <c r="AN3274" s="50"/>
      <c r="AO3274" s="50"/>
      <c r="AP3274" s="50"/>
      <c r="AQ3274" s="50"/>
      <c r="AR3274" s="50"/>
      <c r="AS3274" s="50"/>
      <c r="AT3274" s="50"/>
      <c r="AU3274" s="50"/>
      <c r="AV3274" s="50"/>
      <c r="AW3274" s="50"/>
      <c r="AX3274" s="50"/>
      <c r="AY3274" s="50"/>
      <c r="AZ3274" s="50"/>
      <c r="BA3274" s="50"/>
      <c r="BB3274" s="50"/>
      <c r="BC3274" s="50"/>
      <c r="BD3274" s="50"/>
      <c r="BE3274" s="50"/>
      <c r="BF3274" s="50"/>
      <c r="BG3274" s="50"/>
    </row>
    <row r="3275" spans="4:59" s="51" customFormat="1" x14ac:dyDescent="0.25">
      <c r="D3275" s="228"/>
      <c r="G3275" s="224"/>
      <c r="H3275" s="225"/>
      <c r="I3275" s="225"/>
      <c r="J3275" s="225"/>
      <c r="K3275" s="225"/>
      <c r="L3275" s="225"/>
      <c r="M3275" s="225"/>
      <c r="N3275" s="225"/>
      <c r="O3275" s="225"/>
      <c r="P3275" s="225"/>
      <c r="Q3275" s="225"/>
      <c r="R3275" s="225"/>
      <c r="S3275" s="225"/>
      <c r="T3275" s="225"/>
      <c r="U3275" s="225"/>
      <c r="V3275" s="225"/>
      <c r="W3275" s="225"/>
      <c r="X3275" s="225"/>
      <c r="Y3275" s="225"/>
      <c r="Z3275" s="225"/>
      <c r="AA3275" s="225"/>
      <c r="AB3275" s="225"/>
      <c r="AC3275" s="225"/>
      <c r="AD3275" s="226"/>
      <c r="AE3275" s="226"/>
      <c r="AF3275" s="227"/>
      <c r="AG3275" s="227"/>
      <c r="AH3275" s="50"/>
      <c r="AI3275" s="50"/>
      <c r="AJ3275" s="50"/>
      <c r="AK3275" s="50"/>
      <c r="AL3275" s="50"/>
      <c r="AM3275" s="50"/>
      <c r="AN3275" s="50"/>
      <c r="AO3275" s="50"/>
      <c r="AP3275" s="50"/>
      <c r="AQ3275" s="50"/>
      <c r="AR3275" s="50"/>
      <c r="AS3275" s="50"/>
      <c r="AT3275" s="50"/>
      <c r="AU3275" s="50"/>
      <c r="AV3275" s="50"/>
      <c r="AW3275" s="50"/>
      <c r="AX3275" s="50"/>
      <c r="AY3275" s="50"/>
      <c r="AZ3275" s="50"/>
      <c r="BA3275" s="50"/>
      <c r="BB3275" s="50"/>
      <c r="BC3275" s="50"/>
      <c r="BD3275" s="50"/>
      <c r="BE3275" s="50"/>
      <c r="BF3275" s="50"/>
      <c r="BG3275" s="50"/>
    </row>
    <row r="3276" spans="4:59" s="51" customFormat="1" x14ac:dyDescent="0.25">
      <c r="D3276" s="228"/>
      <c r="G3276" s="224"/>
      <c r="H3276" s="225"/>
      <c r="I3276" s="225"/>
      <c r="J3276" s="225"/>
      <c r="K3276" s="225"/>
      <c r="L3276" s="225"/>
      <c r="M3276" s="225"/>
      <c r="N3276" s="225"/>
      <c r="O3276" s="225"/>
      <c r="P3276" s="225"/>
      <c r="Q3276" s="225"/>
      <c r="R3276" s="225"/>
      <c r="S3276" s="225"/>
      <c r="T3276" s="225"/>
      <c r="U3276" s="225"/>
      <c r="V3276" s="225"/>
      <c r="W3276" s="225"/>
      <c r="X3276" s="225"/>
      <c r="Y3276" s="225"/>
      <c r="Z3276" s="225"/>
      <c r="AA3276" s="225"/>
      <c r="AB3276" s="225"/>
      <c r="AC3276" s="225"/>
      <c r="AD3276" s="226"/>
      <c r="AE3276" s="226"/>
      <c r="AF3276" s="227"/>
      <c r="AG3276" s="227"/>
      <c r="AH3276" s="50"/>
      <c r="AI3276" s="50"/>
      <c r="AJ3276" s="50"/>
      <c r="AK3276" s="50"/>
      <c r="AL3276" s="50"/>
      <c r="AM3276" s="50"/>
      <c r="AN3276" s="50"/>
      <c r="AO3276" s="50"/>
      <c r="AP3276" s="50"/>
      <c r="AQ3276" s="50"/>
      <c r="AR3276" s="50"/>
      <c r="AS3276" s="50"/>
      <c r="AT3276" s="50"/>
      <c r="AU3276" s="50"/>
      <c r="AV3276" s="50"/>
      <c r="AW3276" s="50"/>
      <c r="AX3276" s="50"/>
      <c r="AY3276" s="50"/>
      <c r="AZ3276" s="50"/>
      <c r="BA3276" s="50"/>
      <c r="BB3276" s="50"/>
      <c r="BC3276" s="50"/>
      <c r="BD3276" s="50"/>
      <c r="BE3276" s="50"/>
      <c r="BF3276" s="50"/>
      <c r="BG3276" s="50"/>
    </row>
    <row r="3277" spans="4:59" s="51" customFormat="1" x14ac:dyDescent="0.25">
      <c r="D3277" s="228"/>
      <c r="G3277" s="224"/>
      <c r="H3277" s="225"/>
      <c r="I3277" s="225"/>
      <c r="J3277" s="225"/>
      <c r="K3277" s="225"/>
      <c r="L3277" s="225"/>
      <c r="M3277" s="225"/>
      <c r="N3277" s="225"/>
      <c r="O3277" s="225"/>
      <c r="P3277" s="225"/>
      <c r="Q3277" s="225"/>
      <c r="R3277" s="225"/>
      <c r="S3277" s="225"/>
      <c r="T3277" s="225"/>
      <c r="U3277" s="225"/>
      <c r="V3277" s="225"/>
      <c r="W3277" s="225"/>
      <c r="X3277" s="225"/>
      <c r="Y3277" s="225"/>
      <c r="Z3277" s="225"/>
      <c r="AA3277" s="225"/>
      <c r="AB3277" s="225"/>
      <c r="AC3277" s="225"/>
      <c r="AD3277" s="226"/>
      <c r="AE3277" s="226"/>
      <c r="AF3277" s="227"/>
      <c r="AG3277" s="227"/>
      <c r="AH3277" s="50"/>
      <c r="AI3277" s="50"/>
      <c r="AJ3277" s="50"/>
      <c r="AK3277" s="50"/>
      <c r="AL3277" s="50"/>
      <c r="AM3277" s="50"/>
      <c r="AN3277" s="50"/>
      <c r="AO3277" s="50"/>
      <c r="AP3277" s="50"/>
      <c r="AQ3277" s="50"/>
      <c r="AR3277" s="50"/>
      <c r="AS3277" s="50"/>
      <c r="AT3277" s="50"/>
      <c r="AU3277" s="50"/>
      <c r="AV3277" s="50"/>
      <c r="AW3277" s="50"/>
      <c r="AX3277" s="50"/>
      <c r="AY3277" s="50"/>
      <c r="AZ3277" s="50"/>
      <c r="BA3277" s="50"/>
      <c r="BB3277" s="50"/>
      <c r="BC3277" s="50"/>
      <c r="BD3277" s="50"/>
      <c r="BE3277" s="50"/>
      <c r="BF3277" s="50"/>
      <c r="BG3277" s="50"/>
    </row>
    <row r="3278" spans="4:59" s="51" customFormat="1" x14ac:dyDescent="0.25">
      <c r="D3278" s="228"/>
      <c r="G3278" s="224"/>
      <c r="H3278" s="225"/>
      <c r="I3278" s="225"/>
      <c r="J3278" s="225"/>
      <c r="K3278" s="225"/>
      <c r="L3278" s="225"/>
      <c r="M3278" s="225"/>
      <c r="N3278" s="225"/>
      <c r="O3278" s="225"/>
      <c r="P3278" s="225"/>
      <c r="Q3278" s="225"/>
      <c r="R3278" s="225"/>
      <c r="S3278" s="225"/>
      <c r="T3278" s="225"/>
      <c r="U3278" s="225"/>
      <c r="V3278" s="225"/>
      <c r="W3278" s="225"/>
      <c r="X3278" s="225"/>
      <c r="Y3278" s="225"/>
      <c r="Z3278" s="225"/>
      <c r="AA3278" s="225"/>
      <c r="AB3278" s="225"/>
      <c r="AC3278" s="225"/>
      <c r="AD3278" s="226"/>
      <c r="AE3278" s="226"/>
      <c r="AF3278" s="227"/>
      <c r="AG3278" s="227"/>
      <c r="AH3278" s="50"/>
      <c r="AI3278" s="50"/>
      <c r="AJ3278" s="50"/>
      <c r="AK3278" s="50"/>
      <c r="AL3278" s="50"/>
      <c r="AM3278" s="50"/>
      <c r="AN3278" s="50"/>
      <c r="AO3278" s="50"/>
      <c r="AP3278" s="50"/>
      <c r="AQ3278" s="50"/>
      <c r="AR3278" s="50"/>
      <c r="AS3278" s="50"/>
      <c r="AT3278" s="50"/>
      <c r="AU3278" s="50"/>
      <c r="AV3278" s="50"/>
      <c r="AW3278" s="50"/>
      <c r="AX3278" s="50"/>
      <c r="AY3278" s="50"/>
      <c r="AZ3278" s="50"/>
      <c r="BA3278" s="50"/>
      <c r="BB3278" s="50"/>
      <c r="BC3278" s="50"/>
      <c r="BD3278" s="50"/>
      <c r="BE3278" s="50"/>
      <c r="BF3278" s="50"/>
      <c r="BG3278" s="50"/>
    </row>
    <row r="3279" spans="4:59" s="51" customFormat="1" x14ac:dyDescent="0.25">
      <c r="D3279" s="228"/>
      <c r="G3279" s="224"/>
      <c r="H3279" s="225"/>
      <c r="I3279" s="225"/>
      <c r="J3279" s="225"/>
      <c r="K3279" s="225"/>
      <c r="L3279" s="225"/>
      <c r="M3279" s="225"/>
      <c r="N3279" s="225"/>
      <c r="O3279" s="225"/>
      <c r="P3279" s="225"/>
      <c r="Q3279" s="225"/>
      <c r="R3279" s="225"/>
      <c r="S3279" s="225"/>
      <c r="T3279" s="225"/>
      <c r="U3279" s="225"/>
      <c r="V3279" s="225"/>
      <c r="W3279" s="225"/>
      <c r="X3279" s="225"/>
      <c r="Y3279" s="225"/>
      <c r="Z3279" s="225"/>
      <c r="AA3279" s="225"/>
      <c r="AB3279" s="225"/>
      <c r="AC3279" s="225"/>
      <c r="AD3279" s="226"/>
      <c r="AE3279" s="226"/>
      <c r="AF3279" s="227"/>
      <c r="AG3279" s="227"/>
      <c r="AH3279" s="50"/>
      <c r="AI3279" s="50"/>
      <c r="AJ3279" s="50"/>
      <c r="AK3279" s="50"/>
      <c r="AL3279" s="50"/>
      <c r="AM3279" s="50"/>
      <c r="AN3279" s="50"/>
      <c r="AO3279" s="50"/>
      <c r="AP3279" s="50"/>
      <c r="AQ3279" s="50"/>
      <c r="AR3279" s="50"/>
      <c r="AS3279" s="50"/>
      <c r="AT3279" s="50"/>
      <c r="AU3279" s="50"/>
      <c r="AV3279" s="50"/>
      <c r="AW3279" s="50"/>
      <c r="AX3279" s="50"/>
      <c r="AY3279" s="50"/>
      <c r="AZ3279" s="50"/>
      <c r="BA3279" s="50"/>
      <c r="BB3279" s="50"/>
      <c r="BC3279" s="50"/>
      <c r="BD3279" s="50"/>
      <c r="BE3279" s="50"/>
      <c r="BF3279" s="50"/>
      <c r="BG3279" s="50"/>
    </row>
    <row r="3280" spans="4:59" s="51" customFormat="1" x14ac:dyDescent="0.25">
      <c r="D3280" s="228"/>
      <c r="G3280" s="224"/>
      <c r="H3280" s="225"/>
      <c r="I3280" s="225"/>
      <c r="J3280" s="225"/>
      <c r="K3280" s="225"/>
      <c r="L3280" s="225"/>
      <c r="M3280" s="225"/>
      <c r="N3280" s="225"/>
      <c r="O3280" s="225"/>
      <c r="P3280" s="225"/>
      <c r="Q3280" s="225"/>
      <c r="R3280" s="225"/>
      <c r="S3280" s="225"/>
      <c r="T3280" s="225"/>
      <c r="U3280" s="225"/>
      <c r="V3280" s="225"/>
      <c r="W3280" s="225"/>
      <c r="X3280" s="225"/>
      <c r="Y3280" s="225"/>
      <c r="Z3280" s="225"/>
      <c r="AA3280" s="225"/>
      <c r="AB3280" s="225"/>
      <c r="AC3280" s="225"/>
      <c r="AD3280" s="226"/>
      <c r="AE3280" s="226"/>
      <c r="AF3280" s="227"/>
      <c r="AG3280" s="227"/>
      <c r="AH3280" s="50"/>
      <c r="AI3280" s="50"/>
      <c r="AJ3280" s="50"/>
      <c r="AK3280" s="50"/>
      <c r="AL3280" s="50"/>
      <c r="AM3280" s="50"/>
      <c r="AN3280" s="50"/>
      <c r="AO3280" s="50"/>
      <c r="AP3280" s="50"/>
      <c r="AQ3280" s="50"/>
      <c r="AR3280" s="50"/>
      <c r="AS3280" s="50"/>
      <c r="AT3280" s="50"/>
      <c r="AU3280" s="50"/>
      <c r="AV3280" s="50"/>
      <c r="AW3280" s="50"/>
      <c r="AX3280" s="50"/>
      <c r="AY3280" s="50"/>
      <c r="AZ3280" s="50"/>
      <c r="BA3280" s="50"/>
      <c r="BB3280" s="50"/>
      <c r="BC3280" s="50"/>
      <c r="BD3280" s="50"/>
      <c r="BE3280" s="50"/>
      <c r="BF3280" s="50"/>
      <c r="BG3280" s="50"/>
    </row>
    <row r="3281" spans="4:59" s="51" customFormat="1" x14ac:dyDescent="0.25">
      <c r="D3281" s="228"/>
      <c r="G3281" s="224"/>
      <c r="H3281" s="225"/>
      <c r="I3281" s="225"/>
      <c r="J3281" s="225"/>
      <c r="K3281" s="225"/>
      <c r="L3281" s="225"/>
      <c r="M3281" s="225"/>
      <c r="N3281" s="225"/>
      <c r="O3281" s="225"/>
      <c r="P3281" s="225"/>
      <c r="Q3281" s="225"/>
      <c r="R3281" s="225"/>
      <c r="S3281" s="225"/>
      <c r="T3281" s="225"/>
      <c r="U3281" s="225"/>
      <c r="V3281" s="225"/>
      <c r="W3281" s="225"/>
      <c r="X3281" s="225"/>
      <c r="Y3281" s="225"/>
      <c r="Z3281" s="225"/>
      <c r="AA3281" s="225"/>
      <c r="AB3281" s="225"/>
      <c r="AC3281" s="225"/>
      <c r="AD3281" s="226"/>
      <c r="AE3281" s="226"/>
      <c r="AF3281" s="227"/>
      <c r="AG3281" s="227"/>
      <c r="AH3281" s="50"/>
      <c r="AI3281" s="50"/>
      <c r="AJ3281" s="50"/>
      <c r="AK3281" s="50"/>
      <c r="AL3281" s="50"/>
      <c r="AM3281" s="50"/>
      <c r="AN3281" s="50"/>
      <c r="AO3281" s="50"/>
      <c r="AP3281" s="50"/>
      <c r="AQ3281" s="50"/>
      <c r="AR3281" s="50"/>
      <c r="AS3281" s="50"/>
      <c r="AT3281" s="50"/>
      <c r="AU3281" s="50"/>
      <c r="AV3281" s="50"/>
      <c r="AW3281" s="50"/>
      <c r="AX3281" s="50"/>
      <c r="AY3281" s="50"/>
      <c r="AZ3281" s="50"/>
      <c r="BA3281" s="50"/>
      <c r="BB3281" s="50"/>
      <c r="BC3281" s="50"/>
      <c r="BD3281" s="50"/>
      <c r="BE3281" s="50"/>
      <c r="BF3281" s="50"/>
      <c r="BG3281" s="50"/>
    </row>
    <row r="3282" spans="4:59" s="51" customFormat="1" x14ac:dyDescent="0.25">
      <c r="D3282" s="228"/>
      <c r="G3282" s="224"/>
      <c r="H3282" s="225"/>
      <c r="I3282" s="225"/>
      <c r="J3282" s="225"/>
      <c r="K3282" s="225"/>
      <c r="L3282" s="225"/>
      <c r="M3282" s="225"/>
      <c r="N3282" s="225"/>
      <c r="O3282" s="225"/>
      <c r="P3282" s="225"/>
      <c r="Q3282" s="225"/>
      <c r="R3282" s="225"/>
      <c r="S3282" s="225"/>
      <c r="T3282" s="225"/>
      <c r="U3282" s="225"/>
      <c r="V3282" s="225"/>
      <c r="W3282" s="225"/>
      <c r="X3282" s="225"/>
      <c r="Y3282" s="225"/>
      <c r="Z3282" s="225"/>
      <c r="AA3282" s="225"/>
      <c r="AB3282" s="225"/>
      <c r="AC3282" s="225"/>
      <c r="AD3282" s="226"/>
      <c r="AE3282" s="226"/>
      <c r="AF3282" s="227"/>
      <c r="AG3282" s="227"/>
      <c r="AH3282" s="50"/>
      <c r="AI3282" s="50"/>
      <c r="AJ3282" s="50"/>
      <c r="AK3282" s="50"/>
      <c r="AL3282" s="50"/>
      <c r="AM3282" s="50"/>
      <c r="AN3282" s="50"/>
      <c r="AO3282" s="50"/>
      <c r="AP3282" s="50"/>
      <c r="AQ3282" s="50"/>
      <c r="AR3282" s="50"/>
      <c r="AS3282" s="50"/>
      <c r="AT3282" s="50"/>
      <c r="AU3282" s="50"/>
      <c r="AV3282" s="50"/>
      <c r="AW3282" s="50"/>
      <c r="AX3282" s="50"/>
      <c r="AY3282" s="50"/>
      <c r="AZ3282" s="50"/>
      <c r="BA3282" s="50"/>
      <c r="BB3282" s="50"/>
      <c r="BC3282" s="50"/>
      <c r="BD3282" s="50"/>
      <c r="BE3282" s="50"/>
      <c r="BF3282" s="50"/>
      <c r="BG3282" s="50"/>
    </row>
    <row r="3283" spans="4:59" s="51" customFormat="1" x14ac:dyDescent="0.25">
      <c r="D3283" s="228"/>
      <c r="G3283" s="224"/>
      <c r="H3283" s="225"/>
      <c r="I3283" s="225"/>
      <c r="J3283" s="225"/>
      <c r="K3283" s="225"/>
      <c r="L3283" s="225"/>
      <c r="M3283" s="225"/>
      <c r="N3283" s="225"/>
      <c r="O3283" s="225"/>
      <c r="P3283" s="225"/>
      <c r="Q3283" s="225"/>
      <c r="R3283" s="225"/>
      <c r="S3283" s="225"/>
      <c r="T3283" s="225"/>
      <c r="U3283" s="225"/>
      <c r="V3283" s="225"/>
      <c r="W3283" s="225"/>
      <c r="X3283" s="225"/>
      <c r="Y3283" s="225"/>
      <c r="Z3283" s="225"/>
      <c r="AA3283" s="225"/>
      <c r="AB3283" s="225"/>
      <c r="AC3283" s="225"/>
      <c r="AD3283" s="226"/>
      <c r="AE3283" s="226"/>
      <c r="AF3283" s="227"/>
      <c r="AG3283" s="227"/>
      <c r="AH3283" s="50"/>
      <c r="AI3283" s="50"/>
      <c r="AJ3283" s="50"/>
      <c r="AK3283" s="50"/>
      <c r="AL3283" s="50"/>
      <c r="AM3283" s="50"/>
      <c r="AN3283" s="50"/>
      <c r="AO3283" s="50"/>
      <c r="AP3283" s="50"/>
      <c r="AQ3283" s="50"/>
      <c r="AR3283" s="50"/>
      <c r="AS3283" s="50"/>
      <c r="AT3283" s="50"/>
      <c r="AU3283" s="50"/>
      <c r="AV3283" s="50"/>
      <c r="AW3283" s="50"/>
      <c r="AX3283" s="50"/>
      <c r="AY3283" s="50"/>
      <c r="AZ3283" s="50"/>
      <c r="BA3283" s="50"/>
      <c r="BB3283" s="50"/>
      <c r="BC3283" s="50"/>
      <c r="BD3283" s="50"/>
      <c r="BE3283" s="50"/>
      <c r="BF3283" s="50"/>
      <c r="BG3283" s="50"/>
    </row>
    <row r="3284" spans="4:59" s="51" customFormat="1" x14ac:dyDescent="0.25">
      <c r="D3284" s="228"/>
      <c r="G3284" s="224"/>
      <c r="H3284" s="225"/>
      <c r="I3284" s="225"/>
      <c r="J3284" s="225"/>
      <c r="K3284" s="225"/>
      <c r="L3284" s="225"/>
      <c r="M3284" s="225"/>
      <c r="N3284" s="225"/>
      <c r="O3284" s="225"/>
      <c r="P3284" s="225"/>
      <c r="Q3284" s="225"/>
      <c r="R3284" s="225"/>
      <c r="S3284" s="225"/>
      <c r="T3284" s="225"/>
      <c r="U3284" s="225"/>
      <c r="V3284" s="225"/>
      <c r="W3284" s="225"/>
      <c r="X3284" s="225"/>
      <c r="Y3284" s="225"/>
      <c r="Z3284" s="225"/>
      <c r="AA3284" s="225"/>
      <c r="AB3284" s="225"/>
      <c r="AC3284" s="225"/>
      <c r="AD3284" s="226"/>
      <c r="AE3284" s="226"/>
      <c r="AF3284" s="227"/>
      <c r="AG3284" s="227"/>
      <c r="AH3284" s="50"/>
      <c r="AI3284" s="50"/>
      <c r="AJ3284" s="50"/>
      <c r="AK3284" s="50"/>
      <c r="AL3284" s="50"/>
      <c r="AM3284" s="50"/>
      <c r="AN3284" s="50"/>
      <c r="AO3284" s="50"/>
      <c r="AP3284" s="50"/>
      <c r="AQ3284" s="50"/>
      <c r="AR3284" s="50"/>
      <c r="AS3284" s="50"/>
      <c r="AT3284" s="50"/>
      <c r="AU3284" s="50"/>
      <c r="AV3284" s="50"/>
      <c r="AW3284" s="50"/>
      <c r="AX3284" s="50"/>
      <c r="AY3284" s="50"/>
      <c r="AZ3284" s="50"/>
      <c r="BA3284" s="50"/>
      <c r="BB3284" s="50"/>
      <c r="BC3284" s="50"/>
      <c r="BD3284" s="50"/>
      <c r="BE3284" s="50"/>
      <c r="BF3284" s="50"/>
      <c r="BG3284" s="50"/>
    </row>
    <row r="3285" spans="4:59" s="51" customFormat="1" x14ac:dyDescent="0.25">
      <c r="D3285" s="228"/>
      <c r="G3285" s="224"/>
      <c r="H3285" s="225"/>
      <c r="I3285" s="225"/>
      <c r="J3285" s="225"/>
      <c r="K3285" s="225"/>
      <c r="L3285" s="225"/>
      <c r="M3285" s="225"/>
      <c r="N3285" s="225"/>
      <c r="O3285" s="225"/>
      <c r="P3285" s="225"/>
      <c r="Q3285" s="225"/>
      <c r="R3285" s="225"/>
      <c r="S3285" s="225"/>
      <c r="T3285" s="225"/>
      <c r="U3285" s="225"/>
      <c r="V3285" s="225"/>
      <c r="W3285" s="225"/>
      <c r="X3285" s="225"/>
      <c r="Y3285" s="225"/>
      <c r="Z3285" s="225"/>
      <c r="AA3285" s="225"/>
      <c r="AB3285" s="225"/>
      <c r="AC3285" s="225"/>
      <c r="AD3285" s="226"/>
      <c r="AE3285" s="226"/>
      <c r="AF3285" s="227"/>
      <c r="AG3285" s="227"/>
      <c r="AH3285" s="50"/>
      <c r="AI3285" s="50"/>
      <c r="AJ3285" s="50"/>
      <c r="AK3285" s="50"/>
      <c r="AL3285" s="50"/>
      <c r="AM3285" s="50"/>
      <c r="AN3285" s="50"/>
      <c r="AO3285" s="50"/>
      <c r="AP3285" s="50"/>
      <c r="AQ3285" s="50"/>
      <c r="AR3285" s="50"/>
      <c r="AS3285" s="50"/>
      <c r="AT3285" s="50"/>
      <c r="AU3285" s="50"/>
      <c r="AV3285" s="50"/>
      <c r="AW3285" s="50"/>
      <c r="AX3285" s="50"/>
      <c r="AY3285" s="50"/>
      <c r="AZ3285" s="50"/>
      <c r="BA3285" s="50"/>
      <c r="BB3285" s="50"/>
      <c r="BC3285" s="50"/>
      <c r="BD3285" s="50"/>
      <c r="BE3285" s="50"/>
      <c r="BF3285" s="50"/>
      <c r="BG3285" s="50"/>
    </row>
    <row r="3286" spans="4:59" s="51" customFormat="1" x14ac:dyDescent="0.25">
      <c r="D3286" s="228"/>
      <c r="G3286" s="224"/>
      <c r="H3286" s="225"/>
      <c r="I3286" s="225"/>
      <c r="J3286" s="225"/>
      <c r="K3286" s="225"/>
      <c r="L3286" s="225"/>
      <c r="M3286" s="225"/>
      <c r="N3286" s="225"/>
      <c r="O3286" s="225"/>
      <c r="P3286" s="225"/>
      <c r="Q3286" s="225"/>
      <c r="R3286" s="225"/>
      <c r="S3286" s="225"/>
      <c r="T3286" s="225"/>
      <c r="U3286" s="225"/>
      <c r="V3286" s="225"/>
      <c r="W3286" s="225"/>
      <c r="X3286" s="225"/>
      <c r="Y3286" s="225"/>
      <c r="Z3286" s="225"/>
      <c r="AA3286" s="225"/>
      <c r="AB3286" s="225"/>
      <c r="AC3286" s="225"/>
      <c r="AD3286" s="226"/>
      <c r="AE3286" s="226"/>
      <c r="AF3286" s="227"/>
      <c r="AG3286" s="227"/>
      <c r="AH3286" s="50"/>
      <c r="AI3286" s="50"/>
      <c r="AJ3286" s="50"/>
      <c r="AK3286" s="50"/>
      <c r="AL3286" s="50"/>
      <c r="AM3286" s="50"/>
      <c r="AN3286" s="50"/>
      <c r="AO3286" s="50"/>
      <c r="AP3286" s="50"/>
      <c r="AQ3286" s="50"/>
      <c r="AR3286" s="50"/>
      <c r="AS3286" s="50"/>
      <c r="AT3286" s="50"/>
      <c r="AU3286" s="50"/>
      <c r="AV3286" s="50"/>
      <c r="AW3286" s="50"/>
      <c r="AX3286" s="50"/>
      <c r="AY3286" s="50"/>
      <c r="AZ3286" s="50"/>
      <c r="BA3286" s="50"/>
      <c r="BB3286" s="50"/>
      <c r="BC3286" s="50"/>
      <c r="BD3286" s="50"/>
      <c r="BE3286" s="50"/>
      <c r="BF3286" s="50"/>
      <c r="BG3286" s="50"/>
    </row>
    <row r="3287" spans="4:59" s="51" customFormat="1" x14ac:dyDescent="0.25">
      <c r="D3287" s="228"/>
      <c r="G3287" s="224"/>
      <c r="H3287" s="225"/>
      <c r="I3287" s="225"/>
      <c r="J3287" s="225"/>
      <c r="K3287" s="225"/>
      <c r="L3287" s="225"/>
      <c r="M3287" s="225"/>
      <c r="N3287" s="225"/>
      <c r="O3287" s="225"/>
      <c r="P3287" s="225"/>
      <c r="Q3287" s="225"/>
      <c r="R3287" s="225"/>
      <c r="S3287" s="225"/>
      <c r="T3287" s="225"/>
      <c r="U3287" s="225"/>
      <c r="V3287" s="225"/>
      <c r="W3287" s="225"/>
      <c r="X3287" s="225"/>
      <c r="Y3287" s="225"/>
      <c r="Z3287" s="225"/>
      <c r="AA3287" s="225"/>
      <c r="AB3287" s="225"/>
      <c r="AC3287" s="225"/>
      <c r="AD3287" s="226"/>
      <c r="AE3287" s="226"/>
      <c r="AF3287" s="227"/>
      <c r="AG3287" s="227"/>
      <c r="AH3287" s="50"/>
      <c r="AI3287" s="50"/>
      <c r="AJ3287" s="50"/>
      <c r="AK3287" s="50"/>
      <c r="AL3287" s="50"/>
      <c r="AM3287" s="50"/>
      <c r="AN3287" s="50"/>
      <c r="AO3287" s="50"/>
      <c r="AP3287" s="50"/>
      <c r="AQ3287" s="50"/>
      <c r="AR3287" s="50"/>
      <c r="AS3287" s="50"/>
      <c r="AT3287" s="50"/>
      <c r="AU3287" s="50"/>
      <c r="AV3287" s="50"/>
      <c r="AW3287" s="50"/>
      <c r="AX3287" s="50"/>
      <c r="AY3287" s="50"/>
      <c r="AZ3287" s="50"/>
      <c r="BA3287" s="50"/>
      <c r="BB3287" s="50"/>
      <c r="BC3287" s="50"/>
      <c r="BD3287" s="50"/>
      <c r="BE3287" s="50"/>
      <c r="BF3287" s="50"/>
      <c r="BG3287" s="50"/>
    </row>
    <row r="3288" spans="4:59" s="51" customFormat="1" x14ac:dyDescent="0.25">
      <c r="D3288" s="228"/>
      <c r="G3288" s="224"/>
      <c r="H3288" s="225"/>
      <c r="I3288" s="225"/>
      <c r="J3288" s="225"/>
      <c r="K3288" s="225"/>
      <c r="L3288" s="225"/>
      <c r="M3288" s="225"/>
      <c r="N3288" s="225"/>
      <c r="O3288" s="225"/>
      <c r="P3288" s="225"/>
      <c r="Q3288" s="225"/>
      <c r="R3288" s="225"/>
      <c r="S3288" s="225"/>
      <c r="T3288" s="225"/>
      <c r="U3288" s="225"/>
      <c r="V3288" s="225"/>
      <c r="W3288" s="225"/>
      <c r="X3288" s="225"/>
      <c r="Y3288" s="225"/>
      <c r="Z3288" s="225"/>
      <c r="AA3288" s="225"/>
      <c r="AB3288" s="225"/>
      <c r="AC3288" s="225"/>
      <c r="AD3288" s="226"/>
      <c r="AE3288" s="226"/>
      <c r="AF3288" s="227"/>
      <c r="AG3288" s="227"/>
      <c r="AH3288" s="50"/>
      <c r="AI3288" s="50"/>
      <c r="AJ3288" s="50"/>
      <c r="AK3288" s="50"/>
      <c r="AL3288" s="50"/>
      <c r="AM3288" s="50"/>
      <c r="AN3288" s="50"/>
      <c r="AO3288" s="50"/>
      <c r="AP3288" s="50"/>
      <c r="AQ3288" s="50"/>
      <c r="AR3288" s="50"/>
      <c r="AS3288" s="50"/>
      <c r="AT3288" s="50"/>
      <c r="AU3288" s="50"/>
      <c r="AV3288" s="50"/>
      <c r="AW3288" s="50"/>
      <c r="AX3288" s="50"/>
      <c r="AY3288" s="50"/>
      <c r="AZ3288" s="50"/>
      <c r="BA3288" s="50"/>
      <c r="BB3288" s="50"/>
      <c r="BC3288" s="50"/>
      <c r="BD3288" s="50"/>
      <c r="BE3288" s="50"/>
      <c r="BF3288" s="50"/>
      <c r="BG3288" s="50"/>
    </row>
    <row r="3289" spans="4:59" s="51" customFormat="1" x14ac:dyDescent="0.25">
      <c r="D3289" s="228"/>
      <c r="G3289" s="224"/>
      <c r="H3289" s="225"/>
      <c r="I3289" s="225"/>
      <c r="J3289" s="225"/>
      <c r="K3289" s="225"/>
      <c r="L3289" s="225"/>
      <c r="M3289" s="225"/>
      <c r="N3289" s="225"/>
      <c r="O3289" s="225"/>
      <c r="P3289" s="225"/>
      <c r="Q3289" s="225"/>
      <c r="R3289" s="225"/>
      <c r="S3289" s="225"/>
      <c r="T3289" s="225"/>
      <c r="U3289" s="225"/>
      <c r="V3289" s="225"/>
      <c r="W3289" s="225"/>
      <c r="X3289" s="225"/>
      <c r="Y3289" s="225"/>
      <c r="Z3289" s="225"/>
      <c r="AA3289" s="225"/>
      <c r="AB3289" s="225"/>
      <c r="AC3289" s="225"/>
      <c r="AD3289" s="226"/>
      <c r="AE3289" s="226"/>
      <c r="AF3289" s="227"/>
      <c r="AG3289" s="227"/>
      <c r="AH3289" s="50"/>
      <c r="AI3289" s="50"/>
      <c r="AJ3289" s="50"/>
      <c r="AK3289" s="50"/>
      <c r="AL3289" s="50"/>
      <c r="AM3289" s="50"/>
      <c r="AN3289" s="50"/>
      <c r="AO3289" s="50"/>
      <c r="AP3289" s="50"/>
      <c r="AQ3289" s="50"/>
      <c r="AR3289" s="50"/>
      <c r="AS3289" s="50"/>
      <c r="AT3289" s="50"/>
      <c r="AU3289" s="50"/>
      <c r="AV3289" s="50"/>
      <c r="AW3289" s="50"/>
      <c r="AX3289" s="50"/>
      <c r="AY3289" s="50"/>
      <c r="AZ3289" s="50"/>
      <c r="BA3289" s="50"/>
      <c r="BB3289" s="50"/>
      <c r="BC3289" s="50"/>
      <c r="BD3289" s="50"/>
      <c r="BE3289" s="50"/>
      <c r="BF3289" s="50"/>
      <c r="BG3289" s="50"/>
    </row>
    <row r="3290" spans="4:59" s="51" customFormat="1" x14ac:dyDescent="0.25">
      <c r="D3290" s="228"/>
      <c r="G3290" s="224"/>
      <c r="H3290" s="225"/>
      <c r="I3290" s="225"/>
      <c r="J3290" s="225"/>
      <c r="K3290" s="225"/>
      <c r="L3290" s="225"/>
      <c r="M3290" s="225"/>
      <c r="N3290" s="225"/>
      <c r="O3290" s="225"/>
      <c r="P3290" s="225"/>
      <c r="Q3290" s="225"/>
      <c r="R3290" s="225"/>
      <c r="S3290" s="225"/>
      <c r="T3290" s="225"/>
      <c r="U3290" s="225"/>
      <c r="V3290" s="225"/>
      <c r="W3290" s="225"/>
      <c r="X3290" s="225"/>
      <c r="Y3290" s="225"/>
      <c r="Z3290" s="225"/>
      <c r="AA3290" s="225"/>
      <c r="AB3290" s="225"/>
      <c r="AC3290" s="225"/>
      <c r="AD3290" s="226"/>
      <c r="AE3290" s="226"/>
      <c r="AF3290" s="227"/>
      <c r="AG3290" s="227"/>
      <c r="AH3290" s="50"/>
      <c r="AI3290" s="50"/>
      <c r="AJ3290" s="50"/>
      <c r="AK3290" s="50"/>
      <c r="AL3290" s="50"/>
      <c r="AM3290" s="50"/>
      <c r="AN3290" s="50"/>
      <c r="AO3290" s="50"/>
      <c r="AP3290" s="50"/>
      <c r="AQ3290" s="50"/>
      <c r="AR3290" s="50"/>
      <c r="AS3290" s="50"/>
      <c r="AT3290" s="50"/>
      <c r="AU3290" s="50"/>
      <c r="AV3290" s="50"/>
      <c r="AW3290" s="50"/>
      <c r="AX3290" s="50"/>
      <c r="AY3290" s="50"/>
      <c r="AZ3290" s="50"/>
      <c r="BA3290" s="50"/>
      <c r="BB3290" s="50"/>
      <c r="BC3290" s="50"/>
      <c r="BD3290" s="50"/>
      <c r="BE3290" s="50"/>
      <c r="BF3290" s="50"/>
      <c r="BG3290" s="50"/>
    </row>
    <row r="3291" spans="4:59" s="51" customFormat="1" x14ac:dyDescent="0.25">
      <c r="D3291" s="228"/>
      <c r="G3291" s="224"/>
      <c r="H3291" s="225"/>
      <c r="I3291" s="225"/>
      <c r="J3291" s="225"/>
      <c r="K3291" s="225"/>
      <c r="L3291" s="225"/>
      <c r="M3291" s="225"/>
      <c r="N3291" s="225"/>
      <c r="O3291" s="225"/>
      <c r="P3291" s="225"/>
      <c r="Q3291" s="225"/>
      <c r="R3291" s="225"/>
      <c r="S3291" s="225"/>
      <c r="T3291" s="225"/>
      <c r="U3291" s="225"/>
      <c r="V3291" s="225"/>
      <c r="W3291" s="225"/>
      <c r="X3291" s="225"/>
      <c r="Y3291" s="225"/>
      <c r="Z3291" s="225"/>
      <c r="AA3291" s="225"/>
      <c r="AB3291" s="225"/>
      <c r="AC3291" s="225"/>
      <c r="AD3291" s="226"/>
      <c r="AE3291" s="226"/>
      <c r="AF3291" s="227"/>
      <c r="AG3291" s="227"/>
      <c r="AH3291" s="50"/>
      <c r="AI3291" s="50"/>
      <c r="AJ3291" s="50"/>
      <c r="AK3291" s="50"/>
      <c r="AL3291" s="50"/>
      <c r="AM3291" s="50"/>
      <c r="AN3291" s="50"/>
      <c r="AO3291" s="50"/>
      <c r="AP3291" s="50"/>
      <c r="AQ3291" s="50"/>
      <c r="AR3291" s="50"/>
      <c r="AS3291" s="50"/>
      <c r="AT3291" s="50"/>
      <c r="AU3291" s="50"/>
      <c r="AV3291" s="50"/>
      <c r="AW3291" s="50"/>
      <c r="AX3291" s="50"/>
      <c r="AY3291" s="50"/>
      <c r="AZ3291" s="50"/>
      <c r="BA3291" s="50"/>
      <c r="BB3291" s="50"/>
      <c r="BC3291" s="50"/>
      <c r="BD3291" s="50"/>
      <c r="BE3291" s="50"/>
      <c r="BF3291" s="50"/>
      <c r="BG3291" s="50"/>
    </row>
    <row r="3292" spans="4:59" s="51" customFormat="1" x14ac:dyDescent="0.25">
      <c r="D3292" s="228"/>
      <c r="G3292" s="224"/>
      <c r="H3292" s="225"/>
      <c r="I3292" s="225"/>
      <c r="J3292" s="225"/>
      <c r="K3292" s="225"/>
      <c r="L3292" s="225"/>
      <c r="M3292" s="225"/>
      <c r="N3292" s="225"/>
      <c r="O3292" s="225"/>
      <c r="P3292" s="225"/>
      <c r="Q3292" s="225"/>
      <c r="R3292" s="225"/>
      <c r="S3292" s="225"/>
      <c r="T3292" s="225"/>
      <c r="U3292" s="225"/>
      <c r="V3292" s="225"/>
      <c r="W3292" s="225"/>
      <c r="X3292" s="225"/>
      <c r="Y3292" s="225"/>
      <c r="Z3292" s="225"/>
      <c r="AA3292" s="225"/>
      <c r="AB3292" s="225"/>
      <c r="AC3292" s="225"/>
      <c r="AD3292" s="226"/>
      <c r="AE3292" s="226"/>
      <c r="AF3292" s="227"/>
      <c r="AG3292" s="227"/>
      <c r="AH3292" s="50"/>
      <c r="AI3292" s="50"/>
      <c r="AJ3292" s="50"/>
      <c r="AK3292" s="50"/>
      <c r="AL3292" s="50"/>
      <c r="AM3292" s="50"/>
      <c r="AN3292" s="50"/>
      <c r="AO3292" s="50"/>
      <c r="AP3292" s="50"/>
      <c r="AQ3292" s="50"/>
      <c r="AR3292" s="50"/>
      <c r="AS3292" s="50"/>
      <c r="AT3292" s="50"/>
      <c r="AU3292" s="50"/>
      <c r="AV3292" s="50"/>
      <c r="AW3292" s="50"/>
      <c r="AX3292" s="50"/>
      <c r="AY3292" s="50"/>
      <c r="AZ3292" s="50"/>
      <c r="BA3292" s="50"/>
      <c r="BB3292" s="50"/>
      <c r="BC3292" s="50"/>
      <c r="BD3292" s="50"/>
      <c r="BE3292" s="50"/>
      <c r="BF3292" s="50"/>
      <c r="BG3292" s="50"/>
    </row>
    <row r="3293" spans="4:59" s="51" customFormat="1" x14ac:dyDescent="0.25">
      <c r="D3293" s="228"/>
      <c r="G3293" s="224"/>
      <c r="H3293" s="225"/>
      <c r="I3293" s="225"/>
      <c r="J3293" s="225"/>
      <c r="K3293" s="225"/>
      <c r="L3293" s="225"/>
      <c r="M3293" s="225"/>
      <c r="N3293" s="225"/>
      <c r="O3293" s="225"/>
      <c r="P3293" s="225"/>
      <c r="Q3293" s="225"/>
      <c r="R3293" s="225"/>
      <c r="S3293" s="225"/>
      <c r="T3293" s="225"/>
      <c r="U3293" s="225"/>
      <c r="V3293" s="225"/>
      <c r="W3293" s="225"/>
      <c r="X3293" s="225"/>
      <c r="Y3293" s="225"/>
      <c r="Z3293" s="225"/>
      <c r="AA3293" s="225"/>
      <c r="AB3293" s="225"/>
      <c r="AC3293" s="225"/>
      <c r="AD3293" s="226"/>
      <c r="AE3293" s="226"/>
      <c r="AF3293" s="227"/>
      <c r="AG3293" s="227"/>
      <c r="AH3293" s="50"/>
      <c r="AI3293" s="50"/>
      <c r="AJ3293" s="50"/>
      <c r="AK3293" s="50"/>
      <c r="AL3293" s="50"/>
      <c r="AM3293" s="50"/>
      <c r="AN3293" s="50"/>
      <c r="AO3293" s="50"/>
      <c r="AP3293" s="50"/>
      <c r="AQ3293" s="50"/>
      <c r="AR3293" s="50"/>
      <c r="AS3293" s="50"/>
      <c r="AT3293" s="50"/>
      <c r="AU3293" s="50"/>
      <c r="AV3293" s="50"/>
      <c r="AW3293" s="50"/>
      <c r="AX3293" s="50"/>
      <c r="AY3293" s="50"/>
      <c r="AZ3293" s="50"/>
      <c r="BA3293" s="50"/>
      <c r="BB3293" s="50"/>
      <c r="BC3293" s="50"/>
      <c r="BD3293" s="50"/>
      <c r="BE3293" s="50"/>
      <c r="BF3293" s="50"/>
      <c r="BG3293" s="50"/>
    </row>
    <row r="3294" spans="4:59" s="51" customFormat="1" x14ac:dyDescent="0.25">
      <c r="D3294" s="228"/>
      <c r="G3294" s="224"/>
      <c r="H3294" s="225"/>
      <c r="I3294" s="225"/>
      <c r="J3294" s="225"/>
      <c r="K3294" s="225"/>
      <c r="L3294" s="225"/>
      <c r="M3294" s="225"/>
      <c r="N3294" s="225"/>
      <c r="O3294" s="225"/>
      <c r="P3294" s="225"/>
      <c r="Q3294" s="225"/>
      <c r="R3294" s="225"/>
      <c r="S3294" s="225"/>
      <c r="T3294" s="225"/>
      <c r="U3294" s="225"/>
      <c r="V3294" s="225"/>
      <c r="W3294" s="225"/>
      <c r="X3294" s="225"/>
      <c r="Y3294" s="225"/>
      <c r="Z3294" s="225"/>
      <c r="AA3294" s="225"/>
      <c r="AB3294" s="225"/>
      <c r="AC3294" s="225"/>
      <c r="AD3294" s="226"/>
      <c r="AE3294" s="226"/>
      <c r="AF3294" s="227"/>
      <c r="AG3294" s="227"/>
      <c r="AH3294" s="50"/>
      <c r="AI3294" s="50"/>
      <c r="AJ3294" s="50"/>
      <c r="AK3294" s="50"/>
      <c r="AL3294" s="50"/>
      <c r="AM3294" s="50"/>
      <c r="AN3294" s="50"/>
      <c r="AO3294" s="50"/>
      <c r="AP3294" s="50"/>
      <c r="AQ3294" s="50"/>
      <c r="AR3294" s="50"/>
      <c r="AS3294" s="50"/>
      <c r="AT3294" s="50"/>
      <c r="AU3294" s="50"/>
      <c r="AV3294" s="50"/>
      <c r="AW3294" s="50"/>
      <c r="AX3294" s="50"/>
      <c r="AY3294" s="50"/>
      <c r="AZ3294" s="50"/>
      <c r="BA3294" s="50"/>
      <c r="BB3294" s="50"/>
      <c r="BC3294" s="50"/>
      <c r="BD3294" s="50"/>
      <c r="BE3294" s="50"/>
      <c r="BF3294" s="50"/>
      <c r="BG3294" s="50"/>
    </row>
    <row r="3295" spans="4:59" s="51" customFormat="1" x14ac:dyDescent="0.25">
      <c r="D3295" s="228"/>
      <c r="G3295" s="224"/>
      <c r="H3295" s="225"/>
      <c r="I3295" s="225"/>
      <c r="J3295" s="225"/>
      <c r="K3295" s="225"/>
      <c r="L3295" s="225"/>
      <c r="M3295" s="225"/>
      <c r="N3295" s="225"/>
      <c r="O3295" s="225"/>
      <c r="P3295" s="225"/>
      <c r="Q3295" s="225"/>
      <c r="R3295" s="225"/>
      <c r="S3295" s="225"/>
      <c r="T3295" s="225"/>
      <c r="U3295" s="225"/>
      <c r="V3295" s="225"/>
      <c r="W3295" s="225"/>
      <c r="X3295" s="225"/>
      <c r="Y3295" s="225"/>
      <c r="Z3295" s="225"/>
      <c r="AA3295" s="225"/>
      <c r="AB3295" s="225"/>
      <c r="AC3295" s="225"/>
      <c r="AD3295" s="226"/>
      <c r="AE3295" s="226"/>
      <c r="AF3295" s="227"/>
      <c r="AG3295" s="227"/>
      <c r="AH3295" s="50"/>
      <c r="AI3295" s="50"/>
      <c r="AJ3295" s="50"/>
      <c r="AK3295" s="50"/>
      <c r="AL3295" s="50"/>
      <c r="AM3295" s="50"/>
      <c r="AN3295" s="50"/>
      <c r="AO3295" s="50"/>
      <c r="AP3295" s="50"/>
      <c r="AQ3295" s="50"/>
      <c r="AR3295" s="50"/>
      <c r="AS3295" s="50"/>
      <c r="AT3295" s="50"/>
      <c r="AU3295" s="50"/>
      <c r="AV3295" s="50"/>
      <c r="AW3295" s="50"/>
      <c r="AX3295" s="50"/>
      <c r="AY3295" s="50"/>
      <c r="AZ3295" s="50"/>
      <c r="BA3295" s="50"/>
      <c r="BB3295" s="50"/>
      <c r="BC3295" s="50"/>
      <c r="BD3295" s="50"/>
      <c r="BE3295" s="50"/>
      <c r="BF3295" s="50"/>
      <c r="BG3295" s="50"/>
    </row>
    <row r="3296" spans="4:59" s="51" customFormat="1" x14ac:dyDescent="0.25">
      <c r="D3296" s="228"/>
      <c r="G3296" s="224"/>
      <c r="H3296" s="225"/>
      <c r="I3296" s="225"/>
      <c r="J3296" s="225"/>
      <c r="K3296" s="225"/>
      <c r="L3296" s="225"/>
      <c r="M3296" s="225"/>
      <c r="N3296" s="225"/>
      <c r="O3296" s="225"/>
      <c r="P3296" s="225"/>
      <c r="Q3296" s="225"/>
      <c r="R3296" s="225"/>
      <c r="S3296" s="225"/>
      <c r="T3296" s="225"/>
      <c r="U3296" s="225"/>
      <c r="V3296" s="225"/>
      <c r="W3296" s="225"/>
      <c r="X3296" s="225"/>
      <c r="Y3296" s="225"/>
      <c r="Z3296" s="225"/>
      <c r="AA3296" s="225"/>
      <c r="AB3296" s="225"/>
      <c r="AC3296" s="225"/>
      <c r="AD3296" s="226"/>
      <c r="AE3296" s="226"/>
      <c r="AF3296" s="227"/>
      <c r="AG3296" s="227"/>
      <c r="AH3296" s="50"/>
      <c r="AI3296" s="50"/>
      <c r="AJ3296" s="50"/>
      <c r="AK3296" s="50"/>
      <c r="AL3296" s="50"/>
      <c r="AM3296" s="50"/>
      <c r="AN3296" s="50"/>
      <c r="AO3296" s="50"/>
      <c r="AP3296" s="50"/>
      <c r="AQ3296" s="50"/>
      <c r="AR3296" s="50"/>
      <c r="AS3296" s="50"/>
      <c r="AT3296" s="50"/>
      <c r="AU3296" s="50"/>
      <c r="AV3296" s="50"/>
      <c r="AW3296" s="50"/>
      <c r="AX3296" s="50"/>
      <c r="AY3296" s="50"/>
      <c r="AZ3296" s="50"/>
      <c r="BA3296" s="50"/>
      <c r="BB3296" s="50"/>
      <c r="BC3296" s="50"/>
      <c r="BD3296" s="50"/>
      <c r="BE3296" s="50"/>
      <c r="BF3296" s="50"/>
      <c r="BG3296" s="50"/>
    </row>
    <row r="3297" spans="4:59" s="51" customFormat="1" x14ac:dyDescent="0.25">
      <c r="D3297" s="228"/>
      <c r="G3297" s="224"/>
      <c r="H3297" s="225"/>
      <c r="I3297" s="225"/>
      <c r="J3297" s="225"/>
      <c r="K3297" s="225"/>
      <c r="L3297" s="225"/>
      <c r="M3297" s="225"/>
      <c r="N3297" s="225"/>
      <c r="O3297" s="225"/>
      <c r="P3297" s="225"/>
      <c r="Q3297" s="225"/>
      <c r="R3297" s="225"/>
      <c r="S3297" s="225"/>
      <c r="T3297" s="225"/>
      <c r="U3297" s="225"/>
      <c r="V3297" s="225"/>
      <c r="W3297" s="225"/>
      <c r="X3297" s="225"/>
      <c r="Y3297" s="225"/>
      <c r="Z3297" s="225"/>
      <c r="AA3297" s="225"/>
      <c r="AB3297" s="225"/>
      <c r="AC3297" s="225"/>
      <c r="AD3297" s="226"/>
      <c r="AE3297" s="226"/>
      <c r="AF3297" s="227"/>
      <c r="AG3297" s="227"/>
      <c r="AH3297" s="50"/>
      <c r="AI3297" s="50"/>
      <c r="AJ3297" s="50"/>
      <c r="AK3297" s="50"/>
      <c r="AL3297" s="50"/>
      <c r="AM3297" s="50"/>
      <c r="AN3297" s="50"/>
      <c r="AO3297" s="50"/>
      <c r="AP3297" s="50"/>
      <c r="AQ3297" s="50"/>
      <c r="AR3297" s="50"/>
      <c r="AS3297" s="50"/>
      <c r="AT3297" s="50"/>
      <c r="AU3297" s="50"/>
      <c r="AV3297" s="50"/>
      <c r="AW3297" s="50"/>
      <c r="AX3297" s="50"/>
      <c r="AY3297" s="50"/>
      <c r="AZ3297" s="50"/>
      <c r="BA3297" s="50"/>
      <c r="BB3297" s="50"/>
      <c r="BC3297" s="50"/>
      <c r="BD3297" s="50"/>
      <c r="BE3297" s="50"/>
      <c r="BF3297" s="50"/>
      <c r="BG3297" s="50"/>
    </row>
    <row r="3298" spans="4:59" s="51" customFormat="1" x14ac:dyDescent="0.25">
      <c r="D3298" s="228"/>
      <c r="G3298" s="224"/>
      <c r="H3298" s="225"/>
      <c r="I3298" s="225"/>
      <c r="J3298" s="225"/>
      <c r="K3298" s="225"/>
      <c r="L3298" s="225"/>
      <c r="M3298" s="225"/>
      <c r="N3298" s="225"/>
      <c r="O3298" s="225"/>
      <c r="P3298" s="225"/>
      <c r="Q3298" s="225"/>
      <c r="R3298" s="225"/>
      <c r="S3298" s="225"/>
      <c r="T3298" s="225"/>
      <c r="U3298" s="225"/>
      <c r="V3298" s="225"/>
      <c r="W3298" s="225"/>
      <c r="X3298" s="225"/>
      <c r="Y3298" s="225"/>
      <c r="Z3298" s="225"/>
      <c r="AA3298" s="225"/>
      <c r="AB3298" s="225"/>
      <c r="AC3298" s="225"/>
      <c r="AD3298" s="226"/>
      <c r="AE3298" s="226"/>
      <c r="AF3298" s="227"/>
      <c r="AG3298" s="227"/>
      <c r="AH3298" s="50"/>
      <c r="AI3298" s="50"/>
      <c r="AJ3298" s="50"/>
      <c r="AK3298" s="50"/>
      <c r="AL3298" s="50"/>
      <c r="AM3298" s="50"/>
      <c r="AN3298" s="50"/>
      <c r="AO3298" s="50"/>
      <c r="AP3298" s="50"/>
      <c r="AQ3298" s="50"/>
      <c r="AR3298" s="50"/>
      <c r="AS3298" s="50"/>
      <c r="AT3298" s="50"/>
      <c r="AU3298" s="50"/>
      <c r="AV3298" s="50"/>
      <c r="AW3298" s="50"/>
      <c r="AX3298" s="50"/>
      <c r="AY3298" s="50"/>
      <c r="AZ3298" s="50"/>
      <c r="BA3298" s="50"/>
      <c r="BB3298" s="50"/>
      <c r="BC3298" s="50"/>
      <c r="BD3298" s="50"/>
      <c r="BE3298" s="50"/>
      <c r="BF3298" s="50"/>
      <c r="BG3298" s="50"/>
    </row>
    <row r="3299" spans="4:59" s="51" customFormat="1" x14ac:dyDescent="0.25">
      <c r="D3299" s="228"/>
      <c r="G3299" s="224"/>
      <c r="H3299" s="225"/>
      <c r="I3299" s="225"/>
      <c r="J3299" s="225"/>
      <c r="K3299" s="225"/>
      <c r="L3299" s="225"/>
      <c r="M3299" s="225"/>
      <c r="N3299" s="225"/>
      <c r="O3299" s="225"/>
      <c r="P3299" s="225"/>
      <c r="Q3299" s="225"/>
      <c r="R3299" s="225"/>
      <c r="S3299" s="225"/>
      <c r="T3299" s="225"/>
      <c r="U3299" s="225"/>
      <c r="V3299" s="225"/>
      <c r="W3299" s="225"/>
      <c r="X3299" s="225"/>
      <c r="Y3299" s="225"/>
      <c r="Z3299" s="225"/>
      <c r="AA3299" s="225"/>
      <c r="AB3299" s="225"/>
      <c r="AC3299" s="225"/>
      <c r="AD3299" s="226"/>
      <c r="AE3299" s="226"/>
      <c r="AF3299" s="227"/>
      <c r="AG3299" s="227"/>
      <c r="AH3299" s="50"/>
      <c r="AI3299" s="50"/>
      <c r="AJ3299" s="50"/>
      <c r="AK3299" s="50"/>
      <c r="AL3299" s="50"/>
      <c r="AM3299" s="50"/>
      <c r="AN3299" s="50"/>
      <c r="AO3299" s="50"/>
      <c r="AP3299" s="50"/>
      <c r="AQ3299" s="50"/>
      <c r="AR3299" s="50"/>
      <c r="AS3299" s="50"/>
      <c r="AT3299" s="50"/>
      <c r="AU3299" s="50"/>
      <c r="AV3299" s="50"/>
      <c r="AW3299" s="50"/>
      <c r="AX3299" s="50"/>
      <c r="AY3299" s="50"/>
      <c r="AZ3299" s="50"/>
      <c r="BA3299" s="50"/>
      <c r="BB3299" s="50"/>
      <c r="BC3299" s="50"/>
      <c r="BD3299" s="50"/>
      <c r="BE3299" s="50"/>
      <c r="BF3299" s="50"/>
      <c r="BG3299" s="50"/>
    </row>
    <row r="3300" spans="4:59" s="51" customFormat="1" x14ac:dyDescent="0.25">
      <c r="D3300" s="228"/>
      <c r="G3300" s="224"/>
      <c r="H3300" s="225"/>
      <c r="I3300" s="225"/>
      <c r="J3300" s="225"/>
      <c r="K3300" s="225"/>
      <c r="L3300" s="225"/>
      <c r="M3300" s="225"/>
      <c r="N3300" s="225"/>
      <c r="O3300" s="225"/>
      <c r="P3300" s="225"/>
      <c r="Q3300" s="225"/>
      <c r="R3300" s="225"/>
      <c r="S3300" s="225"/>
      <c r="T3300" s="225"/>
      <c r="U3300" s="225"/>
      <c r="V3300" s="225"/>
      <c r="W3300" s="225"/>
      <c r="X3300" s="225"/>
      <c r="Y3300" s="225"/>
      <c r="Z3300" s="225"/>
      <c r="AA3300" s="225"/>
      <c r="AB3300" s="225"/>
      <c r="AC3300" s="225"/>
      <c r="AD3300" s="226"/>
      <c r="AE3300" s="226"/>
      <c r="AF3300" s="227"/>
      <c r="AG3300" s="227"/>
      <c r="AH3300" s="50"/>
      <c r="AI3300" s="50"/>
      <c r="AJ3300" s="50"/>
      <c r="AK3300" s="50"/>
      <c r="AL3300" s="50"/>
      <c r="AM3300" s="50"/>
      <c r="AN3300" s="50"/>
      <c r="AO3300" s="50"/>
      <c r="AP3300" s="50"/>
      <c r="AQ3300" s="50"/>
      <c r="AR3300" s="50"/>
      <c r="AS3300" s="50"/>
      <c r="AT3300" s="50"/>
      <c r="AU3300" s="50"/>
      <c r="AV3300" s="50"/>
      <c r="AW3300" s="50"/>
      <c r="AX3300" s="50"/>
      <c r="AY3300" s="50"/>
      <c r="AZ3300" s="50"/>
      <c r="BA3300" s="50"/>
      <c r="BB3300" s="50"/>
      <c r="BC3300" s="50"/>
      <c r="BD3300" s="50"/>
      <c r="BE3300" s="50"/>
      <c r="BF3300" s="50"/>
      <c r="BG3300" s="50"/>
    </row>
    <row r="3301" spans="4:59" s="51" customFormat="1" x14ac:dyDescent="0.25">
      <c r="D3301" s="228"/>
      <c r="G3301" s="224"/>
      <c r="H3301" s="225"/>
      <c r="I3301" s="225"/>
      <c r="J3301" s="225"/>
      <c r="K3301" s="225"/>
      <c r="L3301" s="225"/>
      <c r="M3301" s="225"/>
      <c r="N3301" s="225"/>
      <c r="O3301" s="225"/>
      <c r="P3301" s="225"/>
      <c r="Q3301" s="225"/>
      <c r="R3301" s="225"/>
      <c r="S3301" s="225"/>
      <c r="T3301" s="225"/>
      <c r="U3301" s="225"/>
      <c r="V3301" s="225"/>
      <c r="W3301" s="225"/>
      <c r="X3301" s="225"/>
      <c r="Y3301" s="225"/>
      <c r="Z3301" s="225"/>
      <c r="AA3301" s="225"/>
      <c r="AB3301" s="225"/>
      <c r="AC3301" s="225"/>
      <c r="AD3301" s="226"/>
      <c r="AE3301" s="226"/>
      <c r="AF3301" s="227"/>
      <c r="AG3301" s="227"/>
      <c r="AH3301" s="50"/>
      <c r="AI3301" s="50"/>
      <c r="AJ3301" s="50"/>
      <c r="AK3301" s="50"/>
      <c r="AL3301" s="50"/>
      <c r="AM3301" s="50"/>
      <c r="AN3301" s="50"/>
      <c r="AO3301" s="50"/>
      <c r="AP3301" s="50"/>
      <c r="AQ3301" s="50"/>
      <c r="AR3301" s="50"/>
      <c r="AS3301" s="50"/>
      <c r="AT3301" s="50"/>
      <c r="AU3301" s="50"/>
      <c r="AV3301" s="50"/>
      <c r="AW3301" s="50"/>
      <c r="AX3301" s="50"/>
      <c r="AY3301" s="50"/>
      <c r="AZ3301" s="50"/>
      <c r="BA3301" s="50"/>
      <c r="BB3301" s="50"/>
      <c r="BC3301" s="50"/>
      <c r="BD3301" s="50"/>
      <c r="BE3301" s="50"/>
      <c r="BF3301" s="50"/>
      <c r="BG3301" s="50"/>
    </row>
    <row r="3302" spans="4:59" s="51" customFormat="1" x14ac:dyDescent="0.25">
      <c r="D3302" s="228"/>
      <c r="G3302" s="224"/>
      <c r="H3302" s="225"/>
      <c r="I3302" s="225"/>
      <c r="J3302" s="225"/>
      <c r="K3302" s="225"/>
      <c r="L3302" s="225"/>
      <c r="M3302" s="225"/>
      <c r="N3302" s="225"/>
      <c r="O3302" s="225"/>
      <c r="P3302" s="225"/>
      <c r="Q3302" s="225"/>
      <c r="R3302" s="225"/>
      <c r="S3302" s="225"/>
      <c r="T3302" s="225"/>
      <c r="U3302" s="225"/>
      <c r="V3302" s="225"/>
      <c r="W3302" s="225"/>
      <c r="X3302" s="225"/>
      <c r="Y3302" s="225"/>
      <c r="Z3302" s="225"/>
      <c r="AA3302" s="225"/>
      <c r="AB3302" s="225"/>
      <c r="AC3302" s="225"/>
      <c r="AD3302" s="226"/>
      <c r="AE3302" s="226"/>
      <c r="AF3302" s="227"/>
      <c r="AG3302" s="227"/>
      <c r="AH3302" s="50"/>
      <c r="AI3302" s="50"/>
      <c r="AJ3302" s="50"/>
      <c r="AK3302" s="50"/>
      <c r="AL3302" s="50"/>
      <c r="AM3302" s="50"/>
      <c r="AN3302" s="50"/>
      <c r="AO3302" s="50"/>
      <c r="AP3302" s="50"/>
      <c r="AQ3302" s="50"/>
      <c r="AR3302" s="50"/>
      <c r="AS3302" s="50"/>
      <c r="AT3302" s="50"/>
      <c r="AU3302" s="50"/>
      <c r="AV3302" s="50"/>
      <c r="AW3302" s="50"/>
      <c r="AX3302" s="50"/>
      <c r="AY3302" s="50"/>
      <c r="AZ3302" s="50"/>
      <c r="BA3302" s="50"/>
      <c r="BB3302" s="50"/>
      <c r="BC3302" s="50"/>
      <c r="BD3302" s="50"/>
      <c r="BE3302" s="50"/>
      <c r="BF3302" s="50"/>
      <c r="BG3302" s="50"/>
    </row>
    <row r="3303" spans="4:59" s="51" customFormat="1" x14ac:dyDescent="0.25">
      <c r="D3303" s="228"/>
      <c r="G3303" s="224"/>
      <c r="H3303" s="225"/>
      <c r="I3303" s="225"/>
      <c r="J3303" s="225"/>
      <c r="K3303" s="225"/>
      <c r="L3303" s="225"/>
      <c r="M3303" s="225"/>
      <c r="N3303" s="225"/>
      <c r="O3303" s="225"/>
      <c r="P3303" s="225"/>
      <c r="Q3303" s="225"/>
      <c r="R3303" s="225"/>
      <c r="S3303" s="225"/>
      <c r="T3303" s="225"/>
      <c r="U3303" s="225"/>
      <c r="V3303" s="225"/>
      <c r="W3303" s="225"/>
      <c r="X3303" s="225"/>
      <c r="Y3303" s="225"/>
      <c r="Z3303" s="225"/>
      <c r="AA3303" s="225"/>
      <c r="AB3303" s="225"/>
      <c r="AC3303" s="225"/>
      <c r="AD3303" s="226"/>
      <c r="AE3303" s="226"/>
      <c r="AF3303" s="227"/>
      <c r="AG3303" s="227"/>
      <c r="AH3303" s="50"/>
      <c r="AI3303" s="50"/>
      <c r="AJ3303" s="50"/>
      <c r="AK3303" s="50"/>
      <c r="AL3303" s="50"/>
      <c r="AM3303" s="50"/>
      <c r="AN3303" s="50"/>
      <c r="AO3303" s="50"/>
      <c r="AP3303" s="50"/>
      <c r="AQ3303" s="50"/>
      <c r="AR3303" s="50"/>
      <c r="AS3303" s="50"/>
      <c r="AT3303" s="50"/>
      <c r="AU3303" s="50"/>
      <c r="AV3303" s="50"/>
      <c r="AW3303" s="50"/>
      <c r="AX3303" s="50"/>
      <c r="AY3303" s="50"/>
      <c r="AZ3303" s="50"/>
      <c r="BA3303" s="50"/>
      <c r="BB3303" s="50"/>
      <c r="BC3303" s="50"/>
      <c r="BD3303" s="50"/>
      <c r="BE3303" s="50"/>
      <c r="BF3303" s="50"/>
      <c r="BG3303" s="50"/>
    </row>
    <row r="3304" spans="4:59" s="51" customFormat="1" x14ac:dyDescent="0.25">
      <c r="D3304" s="228"/>
      <c r="G3304" s="224"/>
      <c r="H3304" s="225"/>
      <c r="I3304" s="225"/>
      <c r="J3304" s="225"/>
      <c r="K3304" s="225"/>
      <c r="L3304" s="225"/>
      <c r="M3304" s="225"/>
      <c r="N3304" s="225"/>
      <c r="O3304" s="225"/>
      <c r="P3304" s="225"/>
      <c r="Q3304" s="225"/>
      <c r="R3304" s="225"/>
      <c r="S3304" s="225"/>
      <c r="T3304" s="225"/>
      <c r="U3304" s="225"/>
      <c r="V3304" s="225"/>
      <c r="W3304" s="225"/>
      <c r="X3304" s="225"/>
      <c r="Y3304" s="225"/>
      <c r="Z3304" s="225"/>
      <c r="AA3304" s="225"/>
      <c r="AB3304" s="225"/>
      <c r="AC3304" s="225"/>
      <c r="AD3304" s="226"/>
      <c r="AE3304" s="226"/>
      <c r="AF3304" s="227"/>
      <c r="AG3304" s="227"/>
      <c r="AH3304" s="50"/>
      <c r="AI3304" s="50"/>
      <c r="AJ3304" s="50"/>
      <c r="AK3304" s="50"/>
      <c r="AL3304" s="50"/>
      <c r="AM3304" s="50"/>
      <c r="AN3304" s="50"/>
      <c r="AO3304" s="50"/>
      <c r="AP3304" s="50"/>
      <c r="AQ3304" s="50"/>
      <c r="AR3304" s="50"/>
      <c r="AS3304" s="50"/>
      <c r="AT3304" s="50"/>
      <c r="AU3304" s="50"/>
      <c r="AV3304" s="50"/>
      <c r="AW3304" s="50"/>
      <c r="AX3304" s="50"/>
      <c r="AY3304" s="50"/>
      <c r="AZ3304" s="50"/>
      <c r="BA3304" s="50"/>
      <c r="BB3304" s="50"/>
      <c r="BC3304" s="50"/>
      <c r="BD3304" s="50"/>
      <c r="BE3304" s="50"/>
      <c r="BF3304" s="50"/>
      <c r="BG3304" s="50"/>
    </row>
    <row r="3305" spans="4:59" s="51" customFormat="1" x14ac:dyDescent="0.25">
      <c r="D3305" s="228"/>
      <c r="G3305" s="224"/>
      <c r="H3305" s="225"/>
      <c r="I3305" s="225"/>
      <c r="J3305" s="225"/>
      <c r="K3305" s="225"/>
      <c r="L3305" s="225"/>
      <c r="M3305" s="225"/>
      <c r="N3305" s="225"/>
      <c r="O3305" s="225"/>
      <c r="P3305" s="225"/>
      <c r="Q3305" s="225"/>
      <c r="R3305" s="225"/>
      <c r="S3305" s="225"/>
      <c r="T3305" s="225"/>
      <c r="U3305" s="225"/>
      <c r="V3305" s="225"/>
      <c r="W3305" s="225"/>
      <c r="X3305" s="225"/>
      <c r="Y3305" s="225"/>
      <c r="Z3305" s="225"/>
      <c r="AA3305" s="225"/>
      <c r="AB3305" s="225"/>
      <c r="AC3305" s="225"/>
      <c r="AD3305" s="226"/>
      <c r="AE3305" s="226"/>
      <c r="AF3305" s="227"/>
      <c r="AG3305" s="227"/>
      <c r="AH3305" s="50"/>
      <c r="AI3305" s="50"/>
      <c r="AJ3305" s="50"/>
      <c r="AK3305" s="50"/>
      <c r="AL3305" s="50"/>
      <c r="AM3305" s="50"/>
      <c r="AN3305" s="50"/>
      <c r="AO3305" s="50"/>
      <c r="AP3305" s="50"/>
      <c r="AQ3305" s="50"/>
      <c r="AR3305" s="50"/>
      <c r="AS3305" s="50"/>
      <c r="AT3305" s="50"/>
      <c r="AU3305" s="50"/>
      <c r="AV3305" s="50"/>
      <c r="AW3305" s="50"/>
      <c r="AX3305" s="50"/>
      <c r="AY3305" s="50"/>
      <c r="AZ3305" s="50"/>
      <c r="BA3305" s="50"/>
      <c r="BB3305" s="50"/>
      <c r="BC3305" s="50"/>
      <c r="BD3305" s="50"/>
      <c r="BE3305" s="50"/>
      <c r="BF3305" s="50"/>
      <c r="BG3305" s="50"/>
    </row>
    <row r="3306" spans="4:59" s="51" customFormat="1" x14ac:dyDescent="0.25">
      <c r="D3306" s="228"/>
      <c r="G3306" s="224"/>
      <c r="H3306" s="225"/>
      <c r="I3306" s="225"/>
      <c r="J3306" s="225"/>
      <c r="K3306" s="225"/>
      <c r="L3306" s="225"/>
      <c r="M3306" s="225"/>
      <c r="N3306" s="225"/>
      <c r="O3306" s="225"/>
      <c r="P3306" s="225"/>
      <c r="Q3306" s="225"/>
      <c r="R3306" s="225"/>
      <c r="S3306" s="225"/>
      <c r="T3306" s="225"/>
      <c r="U3306" s="225"/>
      <c r="V3306" s="225"/>
      <c r="W3306" s="225"/>
      <c r="X3306" s="225"/>
      <c r="Y3306" s="225"/>
      <c r="Z3306" s="225"/>
      <c r="AA3306" s="225"/>
      <c r="AB3306" s="225"/>
      <c r="AC3306" s="225"/>
      <c r="AD3306" s="226"/>
      <c r="AE3306" s="226"/>
      <c r="AF3306" s="227"/>
      <c r="AG3306" s="227"/>
      <c r="AH3306" s="50"/>
      <c r="AI3306" s="50"/>
      <c r="AJ3306" s="50"/>
      <c r="AK3306" s="50"/>
      <c r="AL3306" s="50"/>
      <c r="AM3306" s="50"/>
      <c r="AN3306" s="50"/>
      <c r="AO3306" s="50"/>
      <c r="AP3306" s="50"/>
      <c r="AQ3306" s="50"/>
      <c r="AR3306" s="50"/>
      <c r="AS3306" s="50"/>
      <c r="AT3306" s="50"/>
      <c r="AU3306" s="50"/>
      <c r="AV3306" s="50"/>
      <c r="AW3306" s="50"/>
      <c r="AX3306" s="50"/>
      <c r="AY3306" s="50"/>
      <c r="AZ3306" s="50"/>
      <c r="BA3306" s="50"/>
      <c r="BB3306" s="50"/>
      <c r="BC3306" s="50"/>
      <c r="BD3306" s="50"/>
      <c r="BE3306" s="50"/>
      <c r="BF3306" s="50"/>
      <c r="BG3306" s="50"/>
    </row>
    <row r="3307" spans="4:59" s="51" customFormat="1" x14ac:dyDescent="0.25">
      <c r="D3307" s="228"/>
      <c r="G3307" s="224"/>
      <c r="H3307" s="225"/>
      <c r="I3307" s="225"/>
      <c r="J3307" s="225"/>
      <c r="K3307" s="225"/>
      <c r="L3307" s="225"/>
      <c r="M3307" s="225"/>
      <c r="N3307" s="225"/>
      <c r="O3307" s="225"/>
      <c r="P3307" s="225"/>
      <c r="Q3307" s="225"/>
      <c r="R3307" s="225"/>
      <c r="S3307" s="225"/>
      <c r="T3307" s="225"/>
      <c r="U3307" s="225"/>
      <c r="V3307" s="225"/>
      <c r="W3307" s="225"/>
      <c r="X3307" s="225"/>
      <c r="Y3307" s="225"/>
      <c r="Z3307" s="225"/>
      <c r="AA3307" s="225"/>
      <c r="AB3307" s="225"/>
      <c r="AC3307" s="225"/>
      <c r="AD3307" s="226"/>
      <c r="AE3307" s="226"/>
      <c r="AF3307" s="227"/>
      <c r="AG3307" s="227"/>
      <c r="AH3307" s="50"/>
      <c r="AI3307" s="50"/>
      <c r="AJ3307" s="50"/>
      <c r="AK3307" s="50"/>
      <c r="AL3307" s="50"/>
      <c r="AM3307" s="50"/>
      <c r="AN3307" s="50"/>
      <c r="AO3307" s="50"/>
      <c r="AP3307" s="50"/>
      <c r="AQ3307" s="50"/>
      <c r="AR3307" s="50"/>
      <c r="AS3307" s="50"/>
      <c r="AT3307" s="50"/>
      <c r="AU3307" s="50"/>
      <c r="AV3307" s="50"/>
      <c r="AW3307" s="50"/>
      <c r="AX3307" s="50"/>
      <c r="AY3307" s="50"/>
      <c r="AZ3307" s="50"/>
      <c r="BA3307" s="50"/>
      <c r="BB3307" s="50"/>
      <c r="BC3307" s="50"/>
      <c r="BD3307" s="50"/>
      <c r="BE3307" s="50"/>
      <c r="BF3307" s="50"/>
      <c r="BG3307" s="50"/>
    </row>
    <row r="3308" spans="4:59" s="51" customFormat="1" x14ac:dyDescent="0.25">
      <c r="D3308" s="228"/>
      <c r="G3308" s="224"/>
      <c r="H3308" s="225"/>
      <c r="I3308" s="225"/>
      <c r="J3308" s="225"/>
      <c r="K3308" s="225"/>
      <c r="L3308" s="225"/>
      <c r="M3308" s="225"/>
      <c r="N3308" s="225"/>
      <c r="O3308" s="225"/>
      <c r="P3308" s="225"/>
      <c r="Q3308" s="225"/>
      <c r="R3308" s="225"/>
      <c r="S3308" s="225"/>
      <c r="T3308" s="225"/>
      <c r="U3308" s="225"/>
      <c r="V3308" s="225"/>
      <c r="W3308" s="225"/>
      <c r="X3308" s="225"/>
      <c r="Y3308" s="225"/>
      <c r="Z3308" s="225"/>
      <c r="AA3308" s="225"/>
      <c r="AB3308" s="225"/>
      <c r="AC3308" s="225"/>
      <c r="AD3308" s="226"/>
      <c r="AE3308" s="226"/>
      <c r="AF3308" s="227"/>
      <c r="AG3308" s="227"/>
      <c r="AH3308" s="50"/>
      <c r="AI3308" s="50"/>
      <c r="AJ3308" s="50"/>
      <c r="AK3308" s="50"/>
      <c r="AL3308" s="50"/>
      <c r="AM3308" s="50"/>
      <c r="AN3308" s="50"/>
      <c r="AO3308" s="50"/>
      <c r="AP3308" s="50"/>
      <c r="AQ3308" s="50"/>
      <c r="AR3308" s="50"/>
      <c r="AS3308" s="50"/>
      <c r="AT3308" s="50"/>
      <c r="AU3308" s="50"/>
      <c r="AV3308" s="50"/>
      <c r="AW3308" s="50"/>
      <c r="AX3308" s="50"/>
      <c r="AY3308" s="50"/>
      <c r="AZ3308" s="50"/>
      <c r="BA3308" s="50"/>
      <c r="BB3308" s="50"/>
      <c r="BC3308" s="50"/>
      <c r="BD3308" s="50"/>
      <c r="BE3308" s="50"/>
      <c r="BF3308" s="50"/>
      <c r="BG3308" s="50"/>
    </row>
    <row r="3309" spans="4:59" s="51" customFormat="1" x14ac:dyDescent="0.25">
      <c r="D3309" s="228"/>
      <c r="G3309" s="224"/>
      <c r="H3309" s="225"/>
      <c r="I3309" s="225"/>
      <c r="J3309" s="225"/>
      <c r="K3309" s="225"/>
      <c r="L3309" s="225"/>
      <c r="M3309" s="225"/>
      <c r="N3309" s="225"/>
      <c r="O3309" s="225"/>
      <c r="P3309" s="225"/>
      <c r="Q3309" s="225"/>
      <c r="R3309" s="225"/>
      <c r="S3309" s="225"/>
      <c r="T3309" s="225"/>
      <c r="U3309" s="225"/>
      <c r="V3309" s="225"/>
      <c r="W3309" s="225"/>
      <c r="X3309" s="225"/>
      <c r="Y3309" s="225"/>
      <c r="Z3309" s="225"/>
      <c r="AA3309" s="225"/>
      <c r="AB3309" s="225"/>
      <c r="AC3309" s="225"/>
      <c r="AD3309" s="226"/>
      <c r="AE3309" s="226"/>
      <c r="AF3309" s="227"/>
      <c r="AG3309" s="227"/>
      <c r="AH3309" s="50"/>
      <c r="AI3309" s="50"/>
      <c r="AJ3309" s="50"/>
      <c r="AK3309" s="50"/>
      <c r="AL3309" s="50"/>
      <c r="AM3309" s="50"/>
      <c r="AN3309" s="50"/>
      <c r="AO3309" s="50"/>
      <c r="AP3309" s="50"/>
      <c r="AQ3309" s="50"/>
      <c r="AR3309" s="50"/>
      <c r="AS3309" s="50"/>
      <c r="AT3309" s="50"/>
      <c r="AU3309" s="50"/>
      <c r="AV3309" s="50"/>
      <c r="AW3309" s="50"/>
      <c r="AX3309" s="50"/>
      <c r="AY3309" s="50"/>
      <c r="AZ3309" s="50"/>
      <c r="BA3309" s="50"/>
      <c r="BB3309" s="50"/>
      <c r="BC3309" s="50"/>
      <c r="BD3309" s="50"/>
      <c r="BE3309" s="50"/>
      <c r="BF3309" s="50"/>
      <c r="BG3309" s="50"/>
    </row>
    <row r="3310" spans="4:59" s="51" customFormat="1" x14ac:dyDescent="0.25">
      <c r="D3310" s="228"/>
      <c r="G3310" s="224"/>
      <c r="H3310" s="225"/>
      <c r="I3310" s="225"/>
      <c r="J3310" s="225"/>
      <c r="K3310" s="225"/>
      <c r="L3310" s="225"/>
      <c r="M3310" s="225"/>
      <c r="N3310" s="225"/>
      <c r="O3310" s="225"/>
      <c r="P3310" s="225"/>
      <c r="Q3310" s="225"/>
      <c r="R3310" s="225"/>
      <c r="S3310" s="225"/>
      <c r="T3310" s="225"/>
      <c r="U3310" s="225"/>
      <c r="V3310" s="225"/>
      <c r="W3310" s="225"/>
      <c r="X3310" s="225"/>
      <c r="Y3310" s="225"/>
      <c r="Z3310" s="225"/>
      <c r="AA3310" s="225"/>
      <c r="AB3310" s="225"/>
      <c r="AC3310" s="225"/>
      <c r="AD3310" s="226"/>
      <c r="AE3310" s="226"/>
      <c r="AF3310" s="227"/>
      <c r="AG3310" s="227"/>
      <c r="AH3310" s="50"/>
      <c r="AI3310" s="50"/>
      <c r="AJ3310" s="50"/>
      <c r="AK3310" s="50"/>
      <c r="AL3310" s="50"/>
      <c r="AM3310" s="50"/>
      <c r="AN3310" s="50"/>
      <c r="AO3310" s="50"/>
      <c r="AP3310" s="50"/>
      <c r="AQ3310" s="50"/>
      <c r="AR3310" s="50"/>
      <c r="AS3310" s="50"/>
      <c r="AT3310" s="50"/>
      <c r="AU3310" s="50"/>
      <c r="AV3310" s="50"/>
      <c r="AW3310" s="50"/>
      <c r="AX3310" s="50"/>
      <c r="AY3310" s="50"/>
      <c r="AZ3310" s="50"/>
      <c r="BA3310" s="50"/>
      <c r="BB3310" s="50"/>
      <c r="BC3310" s="50"/>
      <c r="BD3310" s="50"/>
      <c r="BE3310" s="50"/>
      <c r="BF3310" s="50"/>
      <c r="BG3310" s="50"/>
    </row>
    <row r="3311" spans="4:59" s="51" customFormat="1" x14ac:dyDescent="0.25">
      <c r="D3311" s="228"/>
      <c r="G3311" s="224"/>
      <c r="H3311" s="225"/>
      <c r="I3311" s="225"/>
      <c r="J3311" s="225"/>
      <c r="K3311" s="225"/>
      <c r="L3311" s="225"/>
      <c r="M3311" s="225"/>
      <c r="N3311" s="225"/>
      <c r="O3311" s="225"/>
      <c r="P3311" s="225"/>
      <c r="Q3311" s="225"/>
      <c r="R3311" s="225"/>
      <c r="S3311" s="225"/>
      <c r="T3311" s="225"/>
      <c r="U3311" s="225"/>
      <c r="V3311" s="225"/>
      <c r="W3311" s="225"/>
      <c r="X3311" s="225"/>
      <c r="Y3311" s="225"/>
      <c r="Z3311" s="225"/>
      <c r="AA3311" s="225"/>
      <c r="AB3311" s="225"/>
      <c r="AC3311" s="225"/>
      <c r="AD3311" s="226"/>
      <c r="AE3311" s="226"/>
      <c r="AF3311" s="227"/>
      <c r="AG3311" s="227"/>
      <c r="AH3311" s="50"/>
      <c r="AI3311" s="50"/>
      <c r="AJ3311" s="50"/>
      <c r="AK3311" s="50"/>
      <c r="AL3311" s="50"/>
      <c r="AM3311" s="50"/>
      <c r="AN3311" s="50"/>
      <c r="AO3311" s="50"/>
      <c r="AP3311" s="50"/>
      <c r="AQ3311" s="50"/>
      <c r="AR3311" s="50"/>
      <c r="AS3311" s="50"/>
      <c r="AT3311" s="50"/>
      <c r="AU3311" s="50"/>
      <c r="AV3311" s="50"/>
      <c r="AW3311" s="50"/>
      <c r="AX3311" s="50"/>
      <c r="AY3311" s="50"/>
      <c r="AZ3311" s="50"/>
      <c r="BA3311" s="50"/>
      <c r="BB3311" s="50"/>
      <c r="BC3311" s="50"/>
      <c r="BD3311" s="50"/>
      <c r="BE3311" s="50"/>
      <c r="BF3311" s="50"/>
      <c r="BG3311" s="50"/>
    </row>
    <row r="3312" spans="4:59" s="51" customFormat="1" x14ac:dyDescent="0.25">
      <c r="D3312" s="228"/>
      <c r="G3312" s="224"/>
      <c r="H3312" s="225"/>
      <c r="I3312" s="225"/>
      <c r="J3312" s="225"/>
      <c r="K3312" s="225"/>
      <c r="L3312" s="225"/>
      <c r="M3312" s="225"/>
      <c r="N3312" s="225"/>
      <c r="O3312" s="225"/>
      <c r="P3312" s="225"/>
      <c r="Q3312" s="225"/>
      <c r="R3312" s="225"/>
      <c r="S3312" s="225"/>
      <c r="T3312" s="225"/>
      <c r="U3312" s="225"/>
      <c r="V3312" s="225"/>
      <c r="W3312" s="225"/>
      <c r="X3312" s="225"/>
      <c r="Y3312" s="225"/>
      <c r="Z3312" s="225"/>
      <c r="AA3312" s="225"/>
      <c r="AB3312" s="225"/>
      <c r="AC3312" s="225"/>
      <c r="AD3312" s="226"/>
      <c r="AE3312" s="226"/>
      <c r="AF3312" s="227"/>
      <c r="AG3312" s="227"/>
      <c r="AH3312" s="50"/>
      <c r="AI3312" s="50"/>
      <c r="AJ3312" s="50"/>
      <c r="AK3312" s="50"/>
      <c r="AL3312" s="50"/>
      <c r="AM3312" s="50"/>
      <c r="AN3312" s="50"/>
      <c r="AO3312" s="50"/>
      <c r="AP3312" s="50"/>
      <c r="AQ3312" s="50"/>
      <c r="AR3312" s="50"/>
      <c r="AS3312" s="50"/>
      <c r="AT3312" s="50"/>
      <c r="AU3312" s="50"/>
      <c r="AV3312" s="50"/>
      <c r="AW3312" s="50"/>
      <c r="AX3312" s="50"/>
      <c r="AY3312" s="50"/>
      <c r="AZ3312" s="50"/>
      <c r="BA3312" s="50"/>
      <c r="BB3312" s="50"/>
      <c r="BC3312" s="50"/>
      <c r="BD3312" s="50"/>
      <c r="BE3312" s="50"/>
      <c r="BF3312" s="50"/>
      <c r="BG3312" s="50"/>
    </row>
    <row r="3313" spans="4:59" s="51" customFormat="1" x14ac:dyDescent="0.25">
      <c r="D3313" s="228"/>
      <c r="G3313" s="224"/>
      <c r="H3313" s="225"/>
      <c r="I3313" s="225"/>
      <c r="J3313" s="225"/>
      <c r="K3313" s="225"/>
      <c r="L3313" s="225"/>
      <c r="M3313" s="225"/>
      <c r="N3313" s="225"/>
      <c r="O3313" s="225"/>
      <c r="P3313" s="225"/>
      <c r="Q3313" s="225"/>
      <c r="R3313" s="225"/>
      <c r="S3313" s="225"/>
      <c r="T3313" s="225"/>
      <c r="U3313" s="225"/>
      <c r="V3313" s="225"/>
      <c r="W3313" s="225"/>
      <c r="X3313" s="225"/>
      <c r="Y3313" s="225"/>
      <c r="Z3313" s="225"/>
      <c r="AA3313" s="225"/>
      <c r="AB3313" s="225"/>
      <c r="AC3313" s="225"/>
      <c r="AD3313" s="226"/>
      <c r="AE3313" s="226"/>
      <c r="AF3313" s="227"/>
      <c r="AG3313" s="227"/>
      <c r="AH3313" s="50"/>
      <c r="AI3313" s="50"/>
      <c r="AJ3313" s="50"/>
      <c r="AK3313" s="50"/>
      <c r="AL3313" s="50"/>
      <c r="AM3313" s="50"/>
      <c r="AN3313" s="50"/>
      <c r="AO3313" s="50"/>
      <c r="AP3313" s="50"/>
      <c r="AQ3313" s="50"/>
      <c r="AR3313" s="50"/>
      <c r="AS3313" s="50"/>
      <c r="AT3313" s="50"/>
      <c r="AU3313" s="50"/>
      <c r="AV3313" s="50"/>
      <c r="AW3313" s="50"/>
      <c r="AX3313" s="50"/>
      <c r="AY3313" s="50"/>
      <c r="AZ3313" s="50"/>
      <c r="BA3313" s="50"/>
      <c r="BB3313" s="50"/>
      <c r="BC3313" s="50"/>
      <c r="BD3313" s="50"/>
      <c r="BE3313" s="50"/>
      <c r="BF3313" s="50"/>
      <c r="BG3313" s="50"/>
    </row>
    <row r="3314" spans="4:59" s="51" customFormat="1" x14ac:dyDescent="0.25">
      <c r="D3314" s="228"/>
      <c r="G3314" s="224"/>
      <c r="H3314" s="225"/>
      <c r="I3314" s="225"/>
      <c r="J3314" s="225"/>
      <c r="K3314" s="225"/>
      <c r="L3314" s="225"/>
      <c r="M3314" s="225"/>
      <c r="N3314" s="225"/>
      <c r="O3314" s="225"/>
      <c r="P3314" s="225"/>
      <c r="Q3314" s="225"/>
      <c r="R3314" s="225"/>
      <c r="S3314" s="225"/>
      <c r="T3314" s="225"/>
      <c r="U3314" s="225"/>
      <c r="V3314" s="225"/>
      <c r="W3314" s="225"/>
      <c r="X3314" s="225"/>
      <c r="Y3314" s="225"/>
      <c r="Z3314" s="225"/>
      <c r="AA3314" s="225"/>
      <c r="AB3314" s="225"/>
      <c r="AC3314" s="225"/>
      <c r="AD3314" s="226"/>
      <c r="AE3314" s="226"/>
      <c r="AF3314" s="227"/>
      <c r="AG3314" s="227"/>
      <c r="AH3314" s="50"/>
      <c r="AI3314" s="50"/>
      <c r="AJ3314" s="50"/>
      <c r="AK3314" s="50"/>
      <c r="AL3314" s="50"/>
      <c r="AM3314" s="50"/>
      <c r="AN3314" s="50"/>
      <c r="AO3314" s="50"/>
      <c r="AP3314" s="50"/>
      <c r="AQ3314" s="50"/>
      <c r="AR3314" s="50"/>
      <c r="AS3314" s="50"/>
      <c r="AT3314" s="50"/>
      <c r="AU3314" s="50"/>
      <c r="AV3314" s="50"/>
      <c r="AW3314" s="50"/>
      <c r="AX3314" s="50"/>
      <c r="AY3314" s="50"/>
      <c r="AZ3314" s="50"/>
      <c r="BA3314" s="50"/>
      <c r="BB3314" s="50"/>
      <c r="BC3314" s="50"/>
      <c r="BD3314" s="50"/>
      <c r="BE3314" s="50"/>
      <c r="BF3314" s="50"/>
      <c r="BG3314" s="50"/>
    </row>
    <row r="3315" spans="4:59" s="51" customFormat="1" x14ac:dyDescent="0.25">
      <c r="D3315" s="228"/>
      <c r="G3315" s="224"/>
      <c r="H3315" s="225"/>
      <c r="I3315" s="225"/>
      <c r="J3315" s="225"/>
      <c r="K3315" s="225"/>
      <c r="L3315" s="225"/>
      <c r="M3315" s="225"/>
      <c r="N3315" s="225"/>
      <c r="O3315" s="225"/>
      <c r="P3315" s="225"/>
      <c r="Q3315" s="225"/>
      <c r="R3315" s="225"/>
      <c r="S3315" s="225"/>
      <c r="T3315" s="225"/>
      <c r="U3315" s="225"/>
      <c r="V3315" s="225"/>
      <c r="W3315" s="225"/>
      <c r="X3315" s="225"/>
      <c r="Y3315" s="225"/>
      <c r="Z3315" s="225"/>
      <c r="AA3315" s="225"/>
      <c r="AB3315" s="225"/>
      <c r="AC3315" s="225"/>
      <c r="AD3315" s="226"/>
      <c r="AE3315" s="226"/>
      <c r="AF3315" s="227"/>
      <c r="AG3315" s="227"/>
      <c r="AH3315" s="50"/>
      <c r="AI3315" s="50"/>
      <c r="AJ3315" s="50"/>
      <c r="AK3315" s="50"/>
      <c r="AL3315" s="50"/>
      <c r="AM3315" s="50"/>
      <c r="AN3315" s="50"/>
      <c r="AO3315" s="50"/>
      <c r="AP3315" s="50"/>
      <c r="AQ3315" s="50"/>
      <c r="AR3315" s="50"/>
      <c r="AS3315" s="50"/>
      <c r="AT3315" s="50"/>
      <c r="AU3315" s="50"/>
      <c r="AV3315" s="50"/>
      <c r="AW3315" s="50"/>
      <c r="AX3315" s="50"/>
      <c r="AY3315" s="50"/>
      <c r="AZ3315" s="50"/>
      <c r="BA3315" s="50"/>
      <c r="BB3315" s="50"/>
      <c r="BC3315" s="50"/>
      <c r="BD3315" s="50"/>
      <c r="BE3315" s="50"/>
      <c r="BF3315" s="50"/>
      <c r="BG3315" s="50"/>
    </row>
    <row r="3316" spans="4:59" s="51" customFormat="1" x14ac:dyDescent="0.25">
      <c r="D3316" s="228"/>
      <c r="G3316" s="224"/>
      <c r="H3316" s="225"/>
      <c r="I3316" s="225"/>
      <c r="J3316" s="225"/>
      <c r="K3316" s="225"/>
      <c r="L3316" s="225"/>
      <c r="M3316" s="225"/>
      <c r="N3316" s="225"/>
      <c r="O3316" s="225"/>
      <c r="P3316" s="225"/>
      <c r="Q3316" s="225"/>
      <c r="R3316" s="225"/>
      <c r="S3316" s="225"/>
      <c r="T3316" s="225"/>
      <c r="U3316" s="225"/>
      <c r="V3316" s="225"/>
      <c r="W3316" s="225"/>
      <c r="X3316" s="225"/>
      <c r="Y3316" s="225"/>
      <c r="Z3316" s="225"/>
      <c r="AA3316" s="225"/>
      <c r="AB3316" s="225"/>
      <c r="AC3316" s="225"/>
      <c r="AD3316" s="226"/>
      <c r="AE3316" s="226"/>
      <c r="AF3316" s="227"/>
      <c r="AG3316" s="227"/>
      <c r="AH3316" s="50"/>
      <c r="AI3316" s="50"/>
      <c r="AJ3316" s="50"/>
      <c r="AK3316" s="50"/>
      <c r="AL3316" s="50"/>
      <c r="AM3316" s="50"/>
      <c r="AN3316" s="50"/>
      <c r="AO3316" s="50"/>
      <c r="AP3316" s="50"/>
      <c r="AQ3316" s="50"/>
      <c r="AR3316" s="50"/>
      <c r="AS3316" s="50"/>
      <c r="AT3316" s="50"/>
      <c r="AU3316" s="50"/>
      <c r="AV3316" s="50"/>
      <c r="AW3316" s="50"/>
      <c r="AX3316" s="50"/>
      <c r="AY3316" s="50"/>
      <c r="AZ3316" s="50"/>
      <c r="BA3316" s="50"/>
      <c r="BB3316" s="50"/>
      <c r="BC3316" s="50"/>
      <c r="BD3316" s="50"/>
      <c r="BE3316" s="50"/>
      <c r="BF3316" s="50"/>
      <c r="BG3316" s="50"/>
    </row>
    <row r="3317" spans="4:59" s="51" customFormat="1" x14ac:dyDescent="0.25">
      <c r="D3317" s="228"/>
      <c r="G3317" s="224"/>
      <c r="H3317" s="225"/>
      <c r="I3317" s="225"/>
      <c r="J3317" s="225"/>
      <c r="K3317" s="225"/>
      <c r="L3317" s="225"/>
      <c r="M3317" s="225"/>
      <c r="N3317" s="225"/>
      <c r="O3317" s="225"/>
      <c r="P3317" s="225"/>
      <c r="Q3317" s="225"/>
      <c r="R3317" s="225"/>
      <c r="S3317" s="225"/>
      <c r="T3317" s="225"/>
      <c r="U3317" s="225"/>
      <c r="V3317" s="225"/>
      <c r="W3317" s="225"/>
      <c r="X3317" s="225"/>
      <c r="Y3317" s="225"/>
      <c r="Z3317" s="225"/>
      <c r="AA3317" s="225"/>
      <c r="AB3317" s="225"/>
      <c r="AC3317" s="225"/>
      <c r="AD3317" s="226"/>
      <c r="AE3317" s="226"/>
      <c r="AF3317" s="227"/>
      <c r="AG3317" s="227"/>
      <c r="AH3317" s="50"/>
      <c r="AI3317" s="50"/>
      <c r="AJ3317" s="50"/>
      <c r="AK3317" s="50"/>
      <c r="AL3317" s="50"/>
      <c r="AM3317" s="50"/>
      <c r="AN3317" s="50"/>
      <c r="AO3317" s="50"/>
      <c r="AP3317" s="50"/>
      <c r="AQ3317" s="50"/>
      <c r="AR3317" s="50"/>
      <c r="AS3317" s="50"/>
      <c r="AT3317" s="50"/>
      <c r="AU3317" s="50"/>
      <c r="AV3317" s="50"/>
      <c r="AW3317" s="50"/>
      <c r="AX3317" s="50"/>
      <c r="AY3317" s="50"/>
      <c r="AZ3317" s="50"/>
      <c r="BA3317" s="50"/>
      <c r="BB3317" s="50"/>
      <c r="BC3317" s="50"/>
      <c r="BD3317" s="50"/>
      <c r="BE3317" s="50"/>
      <c r="BF3317" s="50"/>
      <c r="BG3317" s="50"/>
    </row>
    <row r="3318" spans="4:59" s="51" customFormat="1" x14ac:dyDescent="0.25">
      <c r="D3318" s="228"/>
      <c r="G3318" s="224"/>
      <c r="H3318" s="225"/>
      <c r="I3318" s="225"/>
      <c r="J3318" s="225"/>
      <c r="K3318" s="225"/>
      <c r="L3318" s="225"/>
      <c r="M3318" s="225"/>
      <c r="N3318" s="225"/>
      <c r="O3318" s="225"/>
      <c r="P3318" s="225"/>
      <c r="Q3318" s="225"/>
      <c r="R3318" s="225"/>
      <c r="S3318" s="225"/>
      <c r="T3318" s="225"/>
      <c r="U3318" s="225"/>
      <c r="V3318" s="225"/>
      <c r="W3318" s="225"/>
      <c r="X3318" s="225"/>
      <c r="Y3318" s="225"/>
      <c r="Z3318" s="225"/>
      <c r="AA3318" s="225"/>
      <c r="AB3318" s="225"/>
      <c r="AC3318" s="225"/>
      <c r="AD3318" s="226"/>
      <c r="AE3318" s="226"/>
      <c r="AF3318" s="227"/>
      <c r="AG3318" s="227"/>
      <c r="AH3318" s="50"/>
      <c r="AI3318" s="50"/>
      <c r="AJ3318" s="50"/>
      <c r="AK3318" s="50"/>
      <c r="AL3318" s="50"/>
      <c r="AM3318" s="50"/>
      <c r="AN3318" s="50"/>
      <c r="AO3318" s="50"/>
      <c r="AP3318" s="50"/>
      <c r="AQ3318" s="50"/>
      <c r="AR3318" s="50"/>
      <c r="AS3318" s="50"/>
      <c r="AT3318" s="50"/>
      <c r="AU3318" s="50"/>
      <c r="AV3318" s="50"/>
      <c r="AW3318" s="50"/>
      <c r="AX3318" s="50"/>
      <c r="AY3318" s="50"/>
      <c r="AZ3318" s="50"/>
      <c r="BA3318" s="50"/>
      <c r="BB3318" s="50"/>
      <c r="BC3318" s="50"/>
      <c r="BD3318" s="50"/>
      <c r="BE3318" s="50"/>
      <c r="BF3318" s="50"/>
      <c r="BG3318" s="50"/>
    </row>
    <row r="3319" spans="4:59" s="51" customFormat="1" x14ac:dyDescent="0.25">
      <c r="D3319" s="228"/>
      <c r="G3319" s="224"/>
      <c r="H3319" s="225"/>
      <c r="I3319" s="225"/>
      <c r="J3319" s="225"/>
      <c r="K3319" s="225"/>
      <c r="L3319" s="225"/>
      <c r="M3319" s="225"/>
      <c r="N3319" s="225"/>
      <c r="O3319" s="225"/>
      <c r="P3319" s="225"/>
      <c r="Q3319" s="225"/>
      <c r="R3319" s="225"/>
      <c r="S3319" s="225"/>
      <c r="T3319" s="225"/>
      <c r="U3319" s="225"/>
      <c r="V3319" s="225"/>
      <c r="W3319" s="225"/>
      <c r="X3319" s="225"/>
      <c r="Y3319" s="225"/>
      <c r="Z3319" s="225"/>
      <c r="AA3319" s="225"/>
      <c r="AB3319" s="225"/>
      <c r="AC3319" s="225"/>
      <c r="AD3319" s="226"/>
      <c r="AE3319" s="226"/>
      <c r="AF3319" s="227"/>
      <c r="AG3319" s="227"/>
      <c r="AH3319" s="50"/>
      <c r="AI3319" s="50"/>
      <c r="AJ3319" s="50"/>
      <c r="AK3319" s="50"/>
      <c r="AL3319" s="50"/>
      <c r="AM3319" s="50"/>
      <c r="AN3319" s="50"/>
      <c r="AO3319" s="50"/>
      <c r="AP3319" s="50"/>
      <c r="AQ3319" s="50"/>
      <c r="AR3319" s="50"/>
      <c r="AS3319" s="50"/>
      <c r="AT3319" s="50"/>
      <c r="AU3319" s="50"/>
      <c r="AV3319" s="50"/>
      <c r="AW3319" s="50"/>
      <c r="AX3319" s="50"/>
      <c r="AY3319" s="50"/>
      <c r="AZ3319" s="50"/>
      <c r="BA3319" s="50"/>
      <c r="BB3319" s="50"/>
      <c r="BC3319" s="50"/>
      <c r="BD3319" s="50"/>
      <c r="BE3319" s="50"/>
      <c r="BF3319" s="50"/>
      <c r="BG3319" s="50"/>
    </row>
    <row r="3320" spans="4:59" s="51" customFormat="1" x14ac:dyDescent="0.25">
      <c r="D3320" s="228"/>
      <c r="G3320" s="224"/>
      <c r="H3320" s="225"/>
      <c r="I3320" s="225"/>
      <c r="J3320" s="225"/>
      <c r="K3320" s="225"/>
      <c r="L3320" s="225"/>
      <c r="M3320" s="225"/>
      <c r="N3320" s="225"/>
      <c r="O3320" s="225"/>
      <c r="P3320" s="225"/>
      <c r="Q3320" s="225"/>
      <c r="R3320" s="225"/>
      <c r="S3320" s="225"/>
      <c r="T3320" s="225"/>
      <c r="U3320" s="225"/>
      <c r="V3320" s="225"/>
      <c r="W3320" s="225"/>
      <c r="X3320" s="225"/>
      <c r="Y3320" s="225"/>
      <c r="Z3320" s="225"/>
      <c r="AA3320" s="225"/>
      <c r="AB3320" s="225"/>
      <c r="AC3320" s="225"/>
      <c r="AD3320" s="226"/>
      <c r="AE3320" s="226"/>
      <c r="AF3320" s="227"/>
      <c r="AG3320" s="227"/>
      <c r="AH3320" s="50"/>
      <c r="AI3320" s="50"/>
      <c r="AJ3320" s="50"/>
      <c r="AK3320" s="50"/>
      <c r="AL3320" s="50"/>
      <c r="AM3320" s="50"/>
      <c r="AN3320" s="50"/>
      <c r="AO3320" s="50"/>
      <c r="AP3320" s="50"/>
      <c r="AQ3320" s="50"/>
      <c r="AR3320" s="50"/>
      <c r="AS3320" s="50"/>
      <c r="AT3320" s="50"/>
      <c r="AU3320" s="50"/>
      <c r="AV3320" s="50"/>
      <c r="AW3320" s="50"/>
      <c r="AX3320" s="50"/>
      <c r="AY3320" s="50"/>
      <c r="AZ3320" s="50"/>
      <c r="BA3320" s="50"/>
      <c r="BB3320" s="50"/>
      <c r="BC3320" s="50"/>
      <c r="BD3320" s="50"/>
      <c r="BE3320" s="50"/>
      <c r="BF3320" s="50"/>
      <c r="BG3320" s="50"/>
    </row>
    <row r="3321" spans="4:59" s="51" customFormat="1" x14ac:dyDescent="0.25">
      <c r="D3321" s="228"/>
      <c r="G3321" s="224"/>
      <c r="H3321" s="225"/>
      <c r="I3321" s="225"/>
      <c r="J3321" s="225"/>
      <c r="K3321" s="225"/>
      <c r="L3321" s="225"/>
      <c r="M3321" s="225"/>
      <c r="N3321" s="225"/>
      <c r="O3321" s="225"/>
      <c r="P3321" s="225"/>
      <c r="Q3321" s="225"/>
      <c r="R3321" s="225"/>
      <c r="S3321" s="225"/>
      <c r="T3321" s="225"/>
      <c r="U3321" s="225"/>
      <c r="V3321" s="225"/>
      <c r="W3321" s="225"/>
      <c r="X3321" s="225"/>
      <c r="Y3321" s="225"/>
      <c r="Z3321" s="225"/>
      <c r="AA3321" s="225"/>
      <c r="AB3321" s="225"/>
      <c r="AC3321" s="225"/>
      <c r="AD3321" s="226"/>
      <c r="AE3321" s="226"/>
      <c r="AF3321" s="227"/>
      <c r="AG3321" s="227"/>
      <c r="AH3321" s="50"/>
      <c r="AI3321" s="50"/>
      <c r="AJ3321" s="50"/>
      <c r="AK3321" s="50"/>
      <c r="AL3321" s="50"/>
      <c r="AM3321" s="50"/>
      <c r="AN3321" s="50"/>
      <c r="AO3321" s="50"/>
      <c r="AP3321" s="50"/>
      <c r="AQ3321" s="50"/>
      <c r="AR3321" s="50"/>
      <c r="AS3321" s="50"/>
      <c r="AT3321" s="50"/>
      <c r="AU3321" s="50"/>
      <c r="AV3321" s="50"/>
      <c r="AW3321" s="50"/>
      <c r="AX3321" s="50"/>
      <c r="AY3321" s="50"/>
      <c r="AZ3321" s="50"/>
      <c r="BA3321" s="50"/>
      <c r="BB3321" s="50"/>
      <c r="BC3321" s="50"/>
      <c r="BD3321" s="50"/>
      <c r="BE3321" s="50"/>
      <c r="BF3321" s="50"/>
      <c r="BG3321" s="50"/>
    </row>
    <row r="3322" spans="4:59" s="51" customFormat="1" x14ac:dyDescent="0.25">
      <c r="D3322" s="228"/>
      <c r="G3322" s="224"/>
      <c r="H3322" s="225"/>
      <c r="I3322" s="225"/>
      <c r="J3322" s="225"/>
      <c r="K3322" s="225"/>
      <c r="L3322" s="225"/>
      <c r="M3322" s="225"/>
      <c r="N3322" s="225"/>
      <c r="O3322" s="225"/>
      <c r="P3322" s="225"/>
      <c r="Q3322" s="225"/>
      <c r="R3322" s="225"/>
      <c r="S3322" s="225"/>
      <c r="T3322" s="225"/>
      <c r="U3322" s="225"/>
      <c r="V3322" s="225"/>
      <c r="W3322" s="225"/>
      <c r="X3322" s="225"/>
      <c r="Y3322" s="225"/>
      <c r="Z3322" s="225"/>
      <c r="AA3322" s="225"/>
      <c r="AB3322" s="225"/>
      <c r="AC3322" s="225"/>
      <c r="AD3322" s="226"/>
      <c r="AE3322" s="226"/>
      <c r="AF3322" s="227"/>
      <c r="AG3322" s="227"/>
      <c r="AH3322" s="50"/>
      <c r="AI3322" s="50"/>
      <c r="AJ3322" s="50"/>
      <c r="AK3322" s="50"/>
      <c r="AL3322" s="50"/>
      <c r="AM3322" s="50"/>
      <c r="AN3322" s="50"/>
      <c r="AO3322" s="50"/>
      <c r="AP3322" s="50"/>
      <c r="AQ3322" s="50"/>
      <c r="AR3322" s="50"/>
      <c r="AS3322" s="50"/>
      <c r="AT3322" s="50"/>
      <c r="AU3322" s="50"/>
      <c r="AV3322" s="50"/>
      <c r="AW3322" s="50"/>
      <c r="AX3322" s="50"/>
      <c r="AY3322" s="50"/>
      <c r="AZ3322" s="50"/>
      <c r="BA3322" s="50"/>
      <c r="BB3322" s="50"/>
      <c r="BC3322" s="50"/>
      <c r="BD3322" s="50"/>
      <c r="BE3322" s="50"/>
      <c r="BF3322" s="50"/>
      <c r="BG3322" s="50"/>
    </row>
    <row r="3323" spans="4:59" s="51" customFormat="1" x14ac:dyDescent="0.25">
      <c r="D3323" s="228"/>
      <c r="G3323" s="224"/>
      <c r="H3323" s="225"/>
      <c r="I3323" s="225"/>
      <c r="J3323" s="225"/>
      <c r="K3323" s="225"/>
      <c r="L3323" s="225"/>
      <c r="M3323" s="225"/>
      <c r="N3323" s="225"/>
      <c r="O3323" s="225"/>
      <c r="P3323" s="225"/>
      <c r="Q3323" s="225"/>
      <c r="R3323" s="225"/>
      <c r="S3323" s="225"/>
      <c r="T3323" s="225"/>
      <c r="U3323" s="225"/>
      <c r="V3323" s="225"/>
      <c r="W3323" s="225"/>
      <c r="X3323" s="225"/>
      <c r="Y3323" s="225"/>
      <c r="Z3323" s="225"/>
      <c r="AA3323" s="225"/>
      <c r="AB3323" s="225"/>
      <c r="AC3323" s="225"/>
      <c r="AD3323" s="226"/>
      <c r="AE3323" s="226"/>
      <c r="AF3323" s="227"/>
      <c r="AG3323" s="227"/>
      <c r="AH3323" s="50"/>
      <c r="AI3323" s="50"/>
      <c r="AJ3323" s="50"/>
      <c r="AK3323" s="50"/>
      <c r="AL3323" s="50"/>
      <c r="AM3323" s="50"/>
      <c r="AN3323" s="50"/>
      <c r="AO3323" s="50"/>
      <c r="AP3323" s="50"/>
      <c r="AQ3323" s="50"/>
      <c r="AR3323" s="50"/>
      <c r="AS3323" s="50"/>
      <c r="AT3323" s="50"/>
      <c r="AU3323" s="50"/>
      <c r="AV3323" s="50"/>
      <c r="AW3323" s="50"/>
      <c r="AX3323" s="50"/>
      <c r="AY3323" s="50"/>
      <c r="AZ3323" s="50"/>
      <c r="BA3323" s="50"/>
      <c r="BB3323" s="50"/>
      <c r="BC3323" s="50"/>
      <c r="BD3323" s="50"/>
      <c r="BE3323" s="50"/>
      <c r="BF3323" s="50"/>
      <c r="BG3323" s="50"/>
    </row>
    <row r="3324" spans="4:59" s="51" customFormat="1" x14ac:dyDescent="0.25">
      <c r="D3324" s="228"/>
      <c r="G3324" s="224"/>
      <c r="H3324" s="225"/>
      <c r="I3324" s="225"/>
      <c r="J3324" s="225"/>
      <c r="K3324" s="225"/>
      <c r="L3324" s="225"/>
      <c r="M3324" s="225"/>
      <c r="N3324" s="225"/>
      <c r="O3324" s="225"/>
      <c r="P3324" s="225"/>
      <c r="Q3324" s="225"/>
      <c r="R3324" s="225"/>
      <c r="S3324" s="225"/>
      <c r="T3324" s="225"/>
      <c r="U3324" s="225"/>
      <c r="V3324" s="225"/>
      <c r="W3324" s="225"/>
      <c r="X3324" s="225"/>
      <c r="Y3324" s="225"/>
      <c r="Z3324" s="225"/>
      <c r="AA3324" s="225"/>
      <c r="AB3324" s="225"/>
      <c r="AC3324" s="225"/>
      <c r="AD3324" s="226"/>
      <c r="AE3324" s="226"/>
      <c r="AF3324" s="227"/>
      <c r="AG3324" s="227"/>
      <c r="AH3324" s="50"/>
      <c r="AI3324" s="50"/>
      <c r="AJ3324" s="50"/>
      <c r="AK3324" s="50"/>
      <c r="AL3324" s="50"/>
      <c r="AM3324" s="50"/>
      <c r="AN3324" s="50"/>
      <c r="AO3324" s="50"/>
      <c r="AP3324" s="50"/>
      <c r="AQ3324" s="50"/>
      <c r="AR3324" s="50"/>
      <c r="AS3324" s="50"/>
      <c r="AT3324" s="50"/>
      <c r="AU3324" s="50"/>
      <c r="AV3324" s="50"/>
      <c r="AW3324" s="50"/>
      <c r="AX3324" s="50"/>
      <c r="AY3324" s="50"/>
      <c r="AZ3324" s="50"/>
      <c r="BA3324" s="50"/>
      <c r="BB3324" s="50"/>
      <c r="BC3324" s="50"/>
      <c r="BD3324" s="50"/>
      <c r="BE3324" s="50"/>
      <c r="BF3324" s="50"/>
      <c r="BG3324" s="50"/>
    </row>
    <row r="3325" spans="4:59" s="51" customFormat="1" x14ac:dyDescent="0.25">
      <c r="D3325" s="228"/>
      <c r="G3325" s="224"/>
      <c r="H3325" s="225"/>
      <c r="I3325" s="225"/>
      <c r="J3325" s="225"/>
      <c r="K3325" s="225"/>
      <c r="L3325" s="225"/>
      <c r="M3325" s="225"/>
      <c r="N3325" s="225"/>
      <c r="O3325" s="225"/>
      <c r="P3325" s="225"/>
      <c r="Q3325" s="225"/>
      <c r="R3325" s="225"/>
      <c r="S3325" s="225"/>
      <c r="T3325" s="225"/>
      <c r="U3325" s="225"/>
      <c r="V3325" s="225"/>
      <c r="W3325" s="225"/>
      <c r="X3325" s="225"/>
      <c r="Y3325" s="225"/>
      <c r="Z3325" s="225"/>
      <c r="AA3325" s="225"/>
      <c r="AB3325" s="225"/>
      <c r="AC3325" s="225"/>
      <c r="AD3325" s="226"/>
      <c r="AE3325" s="226"/>
      <c r="AF3325" s="227"/>
      <c r="AG3325" s="227"/>
      <c r="AH3325" s="50"/>
      <c r="AI3325" s="50"/>
      <c r="AJ3325" s="50"/>
      <c r="AK3325" s="50"/>
      <c r="AL3325" s="50"/>
      <c r="AM3325" s="50"/>
      <c r="AN3325" s="50"/>
      <c r="AO3325" s="50"/>
      <c r="AP3325" s="50"/>
      <c r="AQ3325" s="50"/>
      <c r="AR3325" s="50"/>
      <c r="AS3325" s="50"/>
      <c r="AT3325" s="50"/>
      <c r="AU3325" s="50"/>
      <c r="AV3325" s="50"/>
      <c r="AW3325" s="50"/>
      <c r="AX3325" s="50"/>
      <c r="AY3325" s="50"/>
      <c r="AZ3325" s="50"/>
      <c r="BA3325" s="50"/>
      <c r="BB3325" s="50"/>
      <c r="BC3325" s="50"/>
      <c r="BD3325" s="50"/>
      <c r="BE3325" s="50"/>
      <c r="BF3325" s="50"/>
      <c r="BG3325" s="50"/>
    </row>
    <row r="3326" spans="4:59" s="51" customFormat="1" x14ac:dyDescent="0.25">
      <c r="D3326" s="228"/>
      <c r="G3326" s="224"/>
      <c r="H3326" s="225"/>
      <c r="I3326" s="225"/>
      <c r="J3326" s="225"/>
      <c r="K3326" s="225"/>
      <c r="L3326" s="225"/>
      <c r="M3326" s="225"/>
      <c r="N3326" s="225"/>
      <c r="O3326" s="225"/>
      <c r="P3326" s="225"/>
      <c r="Q3326" s="225"/>
      <c r="R3326" s="225"/>
      <c r="S3326" s="225"/>
      <c r="T3326" s="225"/>
      <c r="U3326" s="225"/>
      <c r="V3326" s="225"/>
      <c r="W3326" s="225"/>
      <c r="X3326" s="225"/>
      <c r="Y3326" s="225"/>
      <c r="Z3326" s="225"/>
      <c r="AA3326" s="225"/>
      <c r="AB3326" s="225"/>
      <c r="AC3326" s="225"/>
      <c r="AD3326" s="226"/>
      <c r="AE3326" s="226"/>
      <c r="AF3326" s="227"/>
      <c r="AG3326" s="227"/>
      <c r="AH3326" s="50"/>
      <c r="AI3326" s="50"/>
      <c r="AJ3326" s="50"/>
      <c r="AK3326" s="50"/>
      <c r="AL3326" s="50"/>
      <c r="AM3326" s="50"/>
      <c r="AN3326" s="50"/>
      <c r="AO3326" s="50"/>
      <c r="AP3326" s="50"/>
      <c r="AQ3326" s="50"/>
      <c r="AR3326" s="50"/>
      <c r="AS3326" s="50"/>
      <c r="AT3326" s="50"/>
      <c r="AU3326" s="50"/>
      <c r="AV3326" s="50"/>
      <c r="AW3326" s="50"/>
      <c r="AX3326" s="50"/>
      <c r="AY3326" s="50"/>
      <c r="AZ3326" s="50"/>
      <c r="BA3326" s="50"/>
      <c r="BB3326" s="50"/>
      <c r="BC3326" s="50"/>
      <c r="BD3326" s="50"/>
      <c r="BE3326" s="50"/>
      <c r="BF3326" s="50"/>
      <c r="BG3326" s="50"/>
    </row>
    <row r="3327" spans="4:59" s="51" customFormat="1" x14ac:dyDescent="0.25">
      <c r="D3327" s="228"/>
      <c r="G3327" s="224"/>
      <c r="H3327" s="225"/>
      <c r="I3327" s="225"/>
      <c r="J3327" s="225"/>
      <c r="K3327" s="225"/>
      <c r="L3327" s="225"/>
      <c r="M3327" s="225"/>
      <c r="N3327" s="225"/>
      <c r="O3327" s="225"/>
      <c r="P3327" s="225"/>
      <c r="Q3327" s="225"/>
      <c r="R3327" s="225"/>
      <c r="S3327" s="225"/>
      <c r="T3327" s="225"/>
      <c r="U3327" s="225"/>
      <c r="V3327" s="225"/>
      <c r="W3327" s="225"/>
      <c r="X3327" s="225"/>
      <c r="Y3327" s="225"/>
      <c r="Z3327" s="225"/>
      <c r="AA3327" s="225"/>
      <c r="AB3327" s="225"/>
      <c r="AC3327" s="225"/>
      <c r="AD3327" s="226"/>
      <c r="AE3327" s="226"/>
      <c r="AF3327" s="227"/>
      <c r="AG3327" s="227"/>
      <c r="AH3327" s="50"/>
      <c r="AI3327" s="50"/>
      <c r="AJ3327" s="50"/>
      <c r="AK3327" s="50"/>
      <c r="AL3327" s="50"/>
      <c r="AM3327" s="50"/>
      <c r="AN3327" s="50"/>
      <c r="AO3327" s="50"/>
      <c r="AP3327" s="50"/>
      <c r="AQ3327" s="50"/>
      <c r="AR3327" s="50"/>
      <c r="AS3327" s="50"/>
      <c r="AT3327" s="50"/>
      <c r="AU3327" s="50"/>
      <c r="AV3327" s="50"/>
      <c r="AW3327" s="50"/>
      <c r="AX3327" s="50"/>
      <c r="AY3327" s="50"/>
      <c r="AZ3327" s="50"/>
      <c r="BA3327" s="50"/>
      <c r="BB3327" s="50"/>
      <c r="BC3327" s="50"/>
      <c r="BD3327" s="50"/>
      <c r="BE3327" s="50"/>
      <c r="BF3327" s="50"/>
      <c r="BG3327" s="50"/>
    </row>
    <row r="3328" spans="4:59" s="51" customFormat="1" x14ac:dyDescent="0.25">
      <c r="D3328" s="228"/>
      <c r="G3328" s="224"/>
      <c r="H3328" s="225"/>
      <c r="I3328" s="225"/>
      <c r="J3328" s="225"/>
      <c r="K3328" s="225"/>
      <c r="L3328" s="225"/>
      <c r="M3328" s="225"/>
      <c r="N3328" s="225"/>
      <c r="O3328" s="225"/>
      <c r="P3328" s="225"/>
      <c r="Q3328" s="225"/>
      <c r="R3328" s="225"/>
      <c r="S3328" s="225"/>
      <c r="T3328" s="225"/>
      <c r="U3328" s="225"/>
      <c r="V3328" s="225"/>
      <c r="W3328" s="225"/>
      <c r="X3328" s="225"/>
      <c r="Y3328" s="225"/>
      <c r="Z3328" s="225"/>
      <c r="AA3328" s="225"/>
      <c r="AB3328" s="225"/>
      <c r="AC3328" s="225"/>
      <c r="AD3328" s="226"/>
      <c r="AE3328" s="226"/>
      <c r="AF3328" s="227"/>
      <c r="AG3328" s="227"/>
      <c r="AH3328" s="50"/>
      <c r="AI3328" s="50"/>
      <c r="AJ3328" s="50"/>
      <c r="AK3328" s="50"/>
      <c r="AL3328" s="50"/>
      <c r="AM3328" s="50"/>
      <c r="AN3328" s="50"/>
      <c r="AO3328" s="50"/>
      <c r="AP3328" s="50"/>
      <c r="AQ3328" s="50"/>
      <c r="AR3328" s="50"/>
      <c r="AS3328" s="50"/>
      <c r="AT3328" s="50"/>
      <c r="AU3328" s="50"/>
      <c r="AV3328" s="50"/>
      <c r="AW3328" s="50"/>
      <c r="AX3328" s="50"/>
      <c r="AY3328" s="50"/>
      <c r="AZ3328" s="50"/>
      <c r="BA3328" s="50"/>
      <c r="BB3328" s="50"/>
      <c r="BC3328" s="50"/>
      <c r="BD3328" s="50"/>
      <c r="BE3328" s="50"/>
      <c r="BF3328" s="50"/>
      <c r="BG3328" s="50"/>
    </row>
    <row r="3329" spans="4:59" s="51" customFormat="1" x14ac:dyDescent="0.25">
      <c r="D3329" s="228"/>
      <c r="G3329" s="224"/>
      <c r="H3329" s="225"/>
      <c r="I3329" s="225"/>
      <c r="J3329" s="225"/>
      <c r="K3329" s="225"/>
      <c r="L3329" s="225"/>
      <c r="M3329" s="225"/>
      <c r="N3329" s="225"/>
      <c r="O3329" s="225"/>
      <c r="P3329" s="225"/>
      <c r="Q3329" s="225"/>
      <c r="R3329" s="225"/>
      <c r="S3329" s="225"/>
      <c r="T3329" s="225"/>
      <c r="U3329" s="225"/>
      <c r="V3329" s="225"/>
      <c r="W3329" s="225"/>
      <c r="X3329" s="225"/>
      <c r="Y3329" s="225"/>
      <c r="Z3329" s="225"/>
      <c r="AA3329" s="225"/>
      <c r="AB3329" s="225"/>
      <c r="AC3329" s="225"/>
      <c r="AD3329" s="226"/>
      <c r="AE3329" s="226"/>
      <c r="AF3329" s="227"/>
      <c r="AG3329" s="227"/>
      <c r="AH3329" s="50"/>
      <c r="AI3329" s="50"/>
      <c r="AJ3329" s="50"/>
      <c r="AK3329" s="50"/>
      <c r="AL3329" s="50"/>
      <c r="AM3329" s="50"/>
      <c r="AN3329" s="50"/>
      <c r="AO3329" s="50"/>
      <c r="AP3329" s="50"/>
      <c r="AQ3329" s="50"/>
      <c r="AR3329" s="50"/>
      <c r="AS3329" s="50"/>
      <c r="AT3329" s="50"/>
      <c r="AU3329" s="50"/>
      <c r="AV3329" s="50"/>
      <c r="AW3329" s="50"/>
      <c r="AX3329" s="50"/>
      <c r="AY3329" s="50"/>
      <c r="AZ3329" s="50"/>
      <c r="BA3329" s="50"/>
      <c r="BB3329" s="50"/>
      <c r="BC3329" s="50"/>
      <c r="BD3329" s="50"/>
      <c r="BE3329" s="50"/>
      <c r="BF3329" s="50"/>
      <c r="BG3329" s="50"/>
    </row>
    <row r="3330" spans="4:59" s="51" customFormat="1" x14ac:dyDescent="0.25">
      <c r="D3330" s="228"/>
      <c r="G3330" s="224"/>
      <c r="H3330" s="225"/>
      <c r="I3330" s="225"/>
      <c r="J3330" s="225"/>
      <c r="K3330" s="225"/>
      <c r="L3330" s="225"/>
      <c r="M3330" s="225"/>
      <c r="N3330" s="225"/>
      <c r="O3330" s="225"/>
      <c r="P3330" s="225"/>
      <c r="Q3330" s="225"/>
      <c r="R3330" s="225"/>
      <c r="S3330" s="225"/>
      <c r="T3330" s="225"/>
      <c r="U3330" s="225"/>
      <c r="V3330" s="225"/>
      <c r="W3330" s="225"/>
      <c r="X3330" s="225"/>
      <c r="Y3330" s="225"/>
      <c r="Z3330" s="225"/>
      <c r="AA3330" s="225"/>
      <c r="AB3330" s="225"/>
      <c r="AC3330" s="225"/>
      <c r="AD3330" s="226"/>
      <c r="AE3330" s="226"/>
      <c r="AF3330" s="227"/>
      <c r="AG3330" s="227"/>
      <c r="AH3330" s="50"/>
      <c r="AI3330" s="50"/>
      <c r="AJ3330" s="50"/>
      <c r="AK3330" s="50"/>
      <c r="AL3330" s="50"/>
      <c r="AM3330" s="50"/>
      <c r="AN3330" s="50"/>
      <c r="AO3330" s="50"/>
      <c r="AP3330" s="50"/>
      <c r="AQ3330" s="50"/>
      <c r="AR3330" s="50"/>
      <c r="AS3330" s="50"/>
      <c r="AT3330" s="50"/>
      <c r="AU3330" s="50"/>
      <c r="AV3330" s="50"/>
      <c r="AW3330" s="50"/>
      <c r="AX3330" s="50"/>
      <c r="AY3330" s="50"/>
      <c r="AZ3330" s="50"/>
      <c r="BA3330" s="50"/>
      <c r="BB3330" s="50"/>
      <c r="BC3330" s="50"/>
      <c r="BD3330" s="50"/>
      <c r="BE3330" s="50"/>
      <c r="BF3330" s="50"/>
      <c r="BG3330" s="50"/>
    </row>
    <row r="3331" spans="4:59" s="51" customFormat="1" x14ac:dyDescent="0.25">
      <c r="D3331" s="228"/>
      <c r="G3331" s="224"/>
      <c r="H3331" s="225"/>
      <c r="I3331" s="225"/>
      <c r="J3331" s="225"/>
      <c r="K3331" s="225"/>
      <c r="L3331" s="225"/>
      <c r="M3331" s="225"/>
      <c r="N3331" s="225"/>
      <c r="O3331" s="225"/>
      <c r="P3331" s="225"/>
      <c r="Q3331" s="225"/>
      <c r="R3331" s="225"/>
      <c r="S3331" s="225"/>
      <c r="T3331" s="225"/>
      <c r="U3331" s="225"/>
      <c r="V3331" s="225"/>
      <c r="W3331" s="225"/>
      <c r="X3331" s="225"/>
      <c r="Y3331" s="225"/>
      <c r="Z3331" s="225"/>
      <c r="AA3331" s="225"/>
      <c r="AB3331" s="225"/>
      <c r="AC3331" s="225"/>
      <c r="AD3331" s="226"/>
      <c r="AE3331" s="226"/>
      <c r="AF3331" s="227"/>
      <c r="AG3331" s="227"/>
      <c r="AH3331" s="50"/>
      <c r="AI3331" s="50"/>
      <c r="AJ3331" s="50"/>
      <c r="AK3331" s="50"/>
      <c r="AL3331" s="50"/>
      <c r="AM3331" s="50"/>
      <c r="AN3331" s="50"/>
      <c r="AO3331" s="50"/>
      <c r="AP3331" s="50"/>
      <c r="AQ3331" s="50"/>
      <c r="AR3331" s="50"/>
      <c r="AS3331" s="50"/>
      <c r="AT3331" s="50"/>
      <c r="AU3331" s="50"/>
      <c r="AV3331" s="50"/>
      <c r="AW3331" s="50"/>
      <c r="AX3331" s="50"/>
      <c r="AY3331" s="50"/>
      <c r="AZ3331" s="50"/>
      <c r="BA3331" s="50"/>
      <c r="BB3331" s="50"/>
      <c r="BC3331" s="50"/>
      <c r="BD3331" s="50"/>
      <c r="BE3331" s="50"/>
      <c r="BF3331" s="50"/>
      <c r="BG3331" s="50"/>
    </row>
    <row r="3332" spans="4:59" s="51" customFormat="1" x14ac:dyDescent="0.25">
      <c r="D3332" s="228"/>
      <c r="G3332" s="224"/>
      <c r="H3332" s="225"/>
      <c r="I3332" s="225"/>
      <c r="J3332" s="225"/>
      <c r="K3332" s="225"/>
      <c r="L3332" s="225"/>
      <c r="M3332" s="225"/>
      <c r="N3332" s="225"/>
      <c r="O3332" s="225"/>
      <c r="P3332" s="225"/>
      <c r="Q3332" s="225"/>
      <c r="R3332" s="225"/>
      <c r="S3332" s="225"/>
      <c r="T3332" s="225"/>
      <c r="U3332" s="225"/>
      <c r="V3332" s="225"/>
      <c r="W3332" s="225"/>
      <c r="X3332" s="225"/>
      <c r="Y3332" s="225"/>
      <c r="Z3332" s="225"/>
      <c r="AA3332" s="225"/>
      <c r="AB3332" s="225"/>
      <c r="AC3332" s="225"/>
      <c r="AD3332" s="226"/>
      <c r="AE3332" s="226"/>
      <c r="AF3332" s="227"/>
      <c r="AG3332" s="227"/>
      <c r="AH3332" s="50"/>
      <c r="AI3332" s="50"/>
      <c r="AJ3332" s="50"/>
      <c r="AK3332" s="50"/>
      <c r="AL3332" s="50"/>
      <c r="AM3332" s="50"/>
      <c r="AN3332" s="50"/>
      <c r="AO3332" s="50"/>
      <c r="AP3332" s="50"/>
      <c r="AQ3332" s="50"/>
      <c r="AR3332" s="50"/>
      <c r="AS3332" s="50"/>
      <c r="AT3332" s="50"/>
      <c r="AU3332" s="50"/>
      <c r="AV3332" s="50"/>
      <c r="AW3332" s="50"/>
      <c r="AX3332" s="50"/>
      <c r="AY3332" s="50"/>
      <c r="AZ3332" s="50"/>
      <c r="BA3332" s="50"/>
      <c r="BB3332" s="50"/>
      <c r="BC3332" s="50"/>
      <c r="BD3332" s="50"/>
      <c r="BE3332" s="50"/>
      <c r="BF3332" s="50"/>
      <c r="BG3332" s="50"/>
    </row>
    <row r="3333" spans="4:59" s="51" customFormat="1" x14ac:dyDescent="0.25">
      <c r="D3333" s="228"/>
      <c r="G3333" s="224"/>
      <c r="H3333" s="225"/>
      <c r="I3333" s="225"/>
      <c r="J3333" s="225"/>
      <c r="K3333" s="225"/>
      <c r="L3333" s="225"/>
      <c r="M3333" s="225"/>
      <c r="N3333" s="225"/>
      <c r="O3333" s="225"/>
      <c r="P3333" s="225"/>
      <c r="Q3333" s="225"/>
      <c r="R3333" s="225"/>
      <c r="S3333" s="225"/>
      <c r="T3333" s="225"/>
      <c r="U3333" s="225"/>
      <c r="V3333" s="225"/>
      <c r="W3333" s="225"/>
      <c r="X3333" s="225"/>
      <c r="Y3333" s="225"/>
      <c r="Z3333" s="225"/>
      <c r="AA3333" s="225"/>
      <c r="AB3333" s="225"/>
      <c r="AC3333" s="225"/>
      <c r="AD3333" s="226"/>
      <c r="AE3333" s="226"/>
      <c r="AF3333" s="227"/>
      <c r="AG3333" s="227"/>
      <c r="AH3333" s="50"/>
      <c r="AI3333" s="50"/>
      <c r="AJ3333" s="50"/>
      <c r="AK3333" s="50"/>
      <c r="AL3333" s="50"/>
      <c r="AM3333" s="50"/>
      <c r="AN3333" s="50"/>
      <c r="AO3333" s="50"/>
      <c r="AP3333" s="50"/>
      <c r="AQ3333" s="50"/>
      <c r="AR3333" s="50"/>
      <c r="AS3333" s="50"/>
      <c r="AT3333" s="50"/>
      <c r="AU3333" s="50"/>
      <c r="AV3333" s="50"/>
      <c r="AW3333" s="50"/>
      <c r="AX3333" s="50"/>
      <c r="AY3333" s="50"/>
      <c r="AZ3333" s="50"/>
      <c r="BA3333" s="50"/>
      <c r="BB3333" s="50"/>
      <c r="BC3333" s="50"/>
      <c r="BD3333" s="50"/>
      <c r="BE3333" s="50"/>
      <c r="BF3333" s="50"/>
      <c r="BG3333" s="50"/>
    </row>
    <row r="3334" spans="4:59" s="51" customFormat="1" x14ac:dyDescent="0.25">
      <c r="D3334" s="228"/>
      <c r="G3334" s="224"/>
      <c r="H3334" s="225"/>
      <c r="I3334" s="225"/>
      <c r="J3334" s="225"/>
      <c r="K3334" s="225"/>
      <c r="L3334" s="225"/>
      <c r="M3334" s="225"/>
      <c r="N3334" s="225"/>
      <c r="O3334" s="225"/>
      <c r="P3334" s="225"/>
      <c r="Q3334" s="225"/>
      <c r="R3334" s="225"/>
      <c r="S3334" s="225"/>
      <c r="T3334" s="225"/>
      <c r="U3334" s="225"/>
      <c r="V3334" s="225"/>
      <c r="W3334" s="225"/>
      <c r="X3334" s="225"/>
      <c r="Y3334" s="225"/>
      <c r="Z3334" s="225"/>
      <c r="AA3334" s="225"/>
      <c r="AB3334" s="225"/>
      <c r="AC3334" s="225"/>
      <c r="AD3334" s="226"/>
      <c r="AE3334" s="226"/>
      <c r="AF3334" s="227"/>
      <c r="AG3334" s="227"/>
      <c r="AH3334" s="50"/>
      <c r="AI3334" s="50"/>
      <c r="AJ3334" s="50"/>
      <c r="AK3334" s="50"/>
      <c r="AL3334" s="50"/>
      <c r="AM3334" s="50"/>
      <c r="AN3334" s="50"/>
      <c r="AO3334" s="50"/>
      <c r="AP3334" s="50"/>
      <c r="AQ3334" s="50"/>
      <c r="AR3334" s="50"/>
      <c r="AS3334" s="50"/>
      <c r="AT3334" s="50"/>
      <c r="AU3334" s="50"/>
      <c r="AV3334" s="50"/>
      <c r="AW3334" s="50"/>
      <c r="AX3334" s="50"/>
      <c r="AY3334" s="50"/>
      <c r="AZ3334" s="50"/>
      <c r="BA3334" s="50"/>
      <c r="BB3334" s="50"/>
      <c r="BC3334" s="50"/>
      <c r="BD3334" s="50"/>
      <c r="BE3334" s="50"/>
      <c r="BF3334" s="50"/>
      <c r="BG3334" s="50"/>
    </row>
    <row r="3335" spans="4:59" s="51" customFormat="1" x14ac:dyDescent="0.25">
      <c r="D3335" s="228"/>
      <c r="G3335" s="224"/>
      <c r="H3335" s="225"/>
      <c r="I3335" s="225"/>
      <c r="J3335" s="225"/>
      <c r="K3335" s="225"/>
      <c r="L3335" s="225"/>
      <c r="M3335" s="225"/>
      <c r="N3335" s="225"/>
      <c r="O3335" s="225"/>
      <c r="P3335" s="225"/>
      <c r="Q3335" s="225"/>
      <c r="R3335" s="225"/>
      <c r="S3335" s="225"/>
      <c r="T3335" s="225"/>
      <c r="U3335" s="225"/>
      <c r="V3335" s="225"/>
      <c r="W3335" s="225"/>
      <c r="X3335" s="225"/>
      <c r="Y3335" s="225"/>
      <c r="Z3335" s="225"/>
      <c r="AA3335" s="225"/>
      <c r="AB3335" s="225"/>
      <c r="AC3335" s="225"/>
      <c r="AD3335" s="226"/>
      <c r="AE3335" s="226"/>
      <c r="AF3335" s="227"/>
      <c r="AG3335" s="227"/>
      <c r="AH3335" s="50"/>
      <c r="AI3335" s="50"/>
      <c r="AJ3335" s="50"/>
      <c r="AK3335" s="50"/>
      <c r="AL3335" s="50"/>
      <c r="AM3335" s="50"/>
      <c r="AN3335" s="50"/>
      <c r="AO3335" s="50"/>
      <c r="AP3335" s="50"/>
      <c r="AQ3335" s="50"/>
      <c r="AR3335" s="50"/>
      <c r="AS3335" s="50"/>
      <c r="AT3335" s="50"/>
      <c r="AU3335" s="50"/>
      <c r="AV3335" s="50"/>
      <c r="AW3335" s="50"/>
      <c r="AX3335" s="50"/>
      <c r="AY3335" s="50"/>
      <c r="AZ3335" s="50"/>
      <c r="BA3335" s="50"/>
      <c r="BB3335" s="50"/>
      <c r="BC3335" s="50"/>
      <c r="BD3335" s="50"/>
      <c r="BE3335" s="50"/>
      <c r="BF3335" s="50"/>
      <c r="BG3335" s="50"/>
    </row>
    <row r="3336" spans="4:59" s="51" customFormat="1" x14ac:dyDescent="0.25">
      <c r="D3336" s="228"/>
      <c r="G3336" s="224"/>
      <c r="H3336" s="225"/>
      <c r="I3336" s="225"/>
      <c r="J3336" s="225"/>
      <c r="K3336" s="225"/>
      <c r="L3336" s="225"/>
      <c r="M3336" s="225"/>
      <c r="N3336" s="225"/>
      <c r="O3336" s="225"/>
      <c r="P3336" s="225"/>
      <c r="Q3336" s="225"/>
      <c r="R3336" s="225"/>
      <c r="S3336" s="225"/>
      <c r="T3336" s="225"/>
      <c r="U3336" s="225"/>
      <c r="V3336" s="225"/>
      <c r="W3336" s="225"/>
      <c r="X3336" s="225"/>
      <c r="Y3336" s="225"/>
      <c r="Z3336" s="225"/>
      <c r="AA3336" s="225"/>
      <c r="AB3336" s="225"/>
      <c r="AC3336" s="225"/>
      <c r="AD3336" s="226"/>
      <c r="AE3336" s="226"/>
      <c r="AF3336" s="227"/>
      <c r="AG3336" s="227"/>
      <c r="AH3336" s="50"/>
      <c r="AI3336" s="50"/>
      <c r="AJ3336" s="50"/>
      <c r="AK3336" s="50"/>
      <c r="AL3336" s="50"/>
      <c r="AM3336" s="50"/>
      <c r="AN3336" s="50"/>
      <c r="AO3336" s="50"/>
      <c r="AP3336" s="50"/>
      <c r="AQ3336" s="50"/>
      <c r="AR3336" s="50"/>
      <c r="AS3336" s="50"/>
      <c r="AT3336" s="50"/>
      <c r="AU3336" s="50"/>
      <c r="AV3336" s="50"/>
      <c r="AW3336" s="50"/>
      <c r="AX3336" s="50"/>
      <c r="AY3336" s="50"/>
      <c r="AZ3336" s="50"/>
      <c r="BA3336" s="50"/>
      <c r="BB3336" s="50"/>
      <c r="BC3336" s="50"/>
      <c r="BD3336" s="50"/>
      <c r="BE3336" s="50"/>
      <c r="BF3336" s="50"/>
      <c r="BG3336" s="50"/>
    </row>
    <row r="3337" spans="4:59" s="51" customFormat="1" x14ac:dyDescent="0.25">
      <c r="D3337" s="228"/>
      <c r="G3337" s="224"/>
      <c r="H3337" s="225"/>
      <c r="I3337" s="225"/>
      <c r="J3337" s="225"/>
      <c r="K3337" s="225"/>
      <c r="L3337" s="225"/>
      <c r="M3337" s="225"/>
      <c r="N3337" s="225"/>
      <c r="O3337" s="225"/>
      <c r="P3337" s="225"/>
      <c r="Q3337" s="225"/>
      <c r="R3337" s="225"/>
      <c r="S3337" s="225"/>
      <c r="T3337" s="225"/>
      <c r="U3337" s="225"/>
      <c r="V3337" s="225"/>
      <c r="W3337" s="225"/>
      <c r="X3337" s="225"/>
      <c r="Y3337" s="225"/>
      <c r="Z3337" s="225"/>
      <c r="AA3337" s="225"/>
      <c r="AB3337" s="225"/>
      <c r="AC3337" s="225"/>
      <c r="AD3337" s="226"/>
      <c r="AE3337" s="226"/>
      <c r="AF3337" s="227"/>
      <c r="AG3337" s="227"/>
      <c r="AH3337" s="50"/>
      <c r="AI3337" s="50"/>
      <c r="AJ3337" s="50"/>
      <c r="AK3337" s="50"/>
      <c r="AL3337" s="50"/>
      <c r="AM3337" s="50"/>
      <c r="AN3337" s="50"/>
      <c r="AO3337" s="50"/>
      <c r="AP3337" s="50"/>
      <c r="AQ3337" s="50"/>
      <c r="AR3337" s="50"/>
      <c r="AS3337" s="50"/>
      <c r="AT3337" s="50"/>
      <c r="AU3337" s="50"/>
      <c r="AV3337" s="50"/>
      <c r="AW3337" s="50"/>
      <c r="AX3337" s="50"/>
      <c r="AY3337" s="50"/>
      <c r="AZ3337" s="50"/>
      <c r="BA3337" s="50"/>
      <c r="BB3337" s="50"/>
      <c r="BC3337" s="50"/>
      <c r="BD3337" s="50"/>
      <c r="BE3337" s="50"/>
      <c r="BF3337" s="50"/>
      <c r="BG3337" s="50"/>
    </row>
    <row r="3338" spans="4:59" s="51" customFormat="1" x14ac:dyDescent="0.25">
      <c r="D3338" s="228"/>
      <c r="G3338" s="224"/>
      <c r="H3338" s="225"/>
      <c r="I3338" s="225"/>
      <c r="J3338" s="225"/>
      <c r="K3338" s="225"/>
      <c r="L3338" s="225"/>
      <c r="M3338" s="225"/>
      <c r="N3338" s="225"/>
      <c r="O3338" s="225"/>
      <c r="P3338" s="225"/>
      <c r="Q3338" s="225"/>
      <c r="R3338" s="225"/>
      <c r="S3338" s="225"/>
      <c r="T3338" s="225"/>
      <c r="U3338" s="225"/>
      <c r="V3338" s="225"/>
      <c r="W3338" s="225"/>
      <c r="X3338" s="225"/>
      <c r="Y3338" s="225"/>
      <c r="Z3338" s="225"/>
      <c r="AA3338" s="225"/>
      <c r="AB3338" s="225"/>
      <c r="AC3338" s="225"/>
      <c r="AD3338" s="226"/>
      <c r="AE3338" s="226"/>
      <c r="AF3338" s="227"/>
      <c r="AG3338" s="227"/>
      <c r="AH3338" s="50"/>
      <c r="AI3338" s="50"/>
      <c r="AJ3338" s="50"/>
      <c r="AK3338" s="50"/>
      <c r="AL3338" s="50"/>
      <c r="AM3338" s="50"/>
      <c r="AN3338" s="50"/>
      <c r="AO3338" s="50"/>
      <c r="AP3338" s="50"/>
      <c r="AQ3338" s="50"/>
      <c r="AR3338" s="50"/>
      <c r="AS3338" s="50"/>
      <c r="AT3338" s="50"/>
      <c r="AU3338" s="50"/>
      <c r="AV3338" s="50"/>
      <c r="AW3338" s="50"/>
      <c r="AX3338" s="50"/>
      <c r="AY3338" s="50"/>
      <c r="AZ3338" s="50"/>
      <c r="BA3338" s="50"/>
      <c r="BB3338" s="50"/>
      <c r="BC3338" s="50"/>
      <c r="BD3338" s="50"/>
      <c r="BE3338" s="50"/>
      <c r="BF3338" s="50"/>
      <c r="BG3338" s="50"/>
    </row>
    <row r="3339" spans="4:59" s="51" customFormat="1" x14ac:dyDescent="0.25">
      <c r="D3339" s="228"/>
      <c r="G3339" s="224"/>
      <c r="H3339" s="225"/>
      <c r="I3339" s="225"/>
      <c r="J3339" s="225"/>
      <c r="K3339" s="225"/>
      <c r="L3339" s="225"/>
      <c r="M3339" s="225"/>
      <c r="N3339" s="225"/>
      <c r="O3339" s="225"/>
      <c r="P3339" s="225"/>
      <c r="Q3339" s="225"/>
      <c r="R3339" s="225"/>
      <c r="S3339" s="225"/>
      <c r="T3339" s="225"/>
      <c r="U3339" s="225"/>
      <c r="V3339" s="225"/>
      <c r="W3339" s="225"/>
      <c r="X3339" s="225"/>
      <c r="Y3339" s="225"/>
      <c r="Z3339" s="225"/>
      <c r="AA3339" s="225"/>
      <c r="AB3339" s="225"/>
      <c r="AC3339" s="225"/>
      <c r="AD3339" s="226"/>
      <c r="AE3339" s="226"/>
      <c r="AF3339" s="227"/>
      <c r="AG3339" s="227"/>
      <c r="AH3339" s="50"/>
      <c r="AI3339" s="50"/>
      <c r="AJ3339" s="50"/>
      <c r="AK3339" s="50"/>
      <c r="AL3339" s="50"/>
      <c r="AM3339" s="50"/>
      <c r="AN3339" s="50"/>
      <c r="AO3339" s="50"/>
      <c r="AP3339" s="50"/>
      <c r="AQ3339" s="50"/>
      <c r="AR3339" s="50"/>
      <c r="AS3339" s="50"/>
      <c r="AT3339" s="50"/>
      <c r="AU3339" s="50"/>
      <c r="AV3339" s="50"/>
      <c r="AW3339" s="50"/>
      <c r="AX3339" s="50"/>
      <c r="AY3339" s="50"/>
      <c r="AZ3339" s="50"/>
      <c r="BA3339" s="50"/>
      <c r="BB3339" s="50"/>
      <c r="BC3339" s="50"/>
      <c r="BD3339" s="50"/>
      <c r="BE3339" s="50"/>
      <c r="BF3339" s="50"/>
      <c r="BG3339" s="50"/>
    </row>
    <row r="3340" spans="4:59" s="51" customFormat="1" x14ac:dyDescent="0.25">
      <c r="D3340" s="228"/>
      <c r="G3340" s="224"/>
      <c r="H3340" s="225"/>
      <c r="I3340" s="225"/>
      <c r="J3340" s="225"/>
      <c r="K3340" s="225"/>
      <c r="L3340" s="225"/>
      <c r="M3340" s="225"/>
      <c r="N3340" s="225"/>
      <c r="O3340" s="225"/>
      <c r="P3340" s="225"/>
      <c r="Q3340" s="225"/>
      <c r="R3340" s="225"/>
      <c r="S3340" s="225"/>
      <c r="T3340" s="225"/>
      <c r="U3340" s="225"/>
      <c r="V3340" s="225"/>
      <c r="W3340" s="225"/>
      <c r="X3340" s="225"/>
      <c r="Y3340" s="225"/>
      <c r="Z3340" s="225"/>
      <c r="AA3340" s="225"/>
      <c r="AB3340" s="225"/>
      <c r="AC3340" s="225"/>
      <c r="AD3340" s="226"/>
      <c r="AE3340" s="226"/>
      <c r="AF3340" s="227"/>
      <c r="AG3340" s="227"/>
      <c r="AH3340" s="50"/>
      <c r="AI3340" s="50"/>
      <c r="AJ3340" s="50"/>
      <c r="AK3340" s="50"/>
      <c r="AL3340" s="50"/>
      <c r="AM3340" s="50"/>
      <c r="AN3340" s="50"/>
      <c r="AO3340" s="50"/>
      <c r="AP3340" s="50"/>
      <c r="AQ3340" s="50"/>
      <c r="AR3340" s="50"/>
      <c r="AS3340" s="50"/>
      <c r="AT3340" s="50"/>
      <c r="AU3340" s="50"/>
      <c r="AV3340" s="50"/>
      <c r="AW3340" s="50"/>
      <c r="AX3340" s="50"/>
      <c r="AY3340" s="50"/>
      <c r="AZ3340" s="50"/>
      <c r="BA3340" s="50"/>
      <c r="BB3340" s="50"/>
      <c r="BC3340" s="50"/>
      <c r="BD3340" s="50"/>
      <c r="BE3340" s="50"/>
      <c r="BF3340" s="50"/>
      <c r="BG3340" s="50"/>
    </row>
    <row r="3341" spans="4:59" s="51" customFormat="1" x14ac:dyDescent="0.25">
      <c r="D3341" s="228"/>
      <c r="G3341" s="224"/>
      <c r="H3341" s="225"/>
      <c r="I3341" s="225"/>
      <c r="J3341" s="225"/>
      <c r="K3341" s="225"/>
      <c r="L3341" s="225"/>
      <c r="M3341" s="225"/>
      <c r="N3341" s="225"/>
      <c r="O3341" s="225"/>
      <c r="P3341" s="225"/>
      <c r="Q3341" s="225"/>
      <c r="R3341" s="225"/>
      <c r="S3341" s="225"/>
      <c r="T3341" s="225"/>
      <c r="U3341" s="225"/>
      <c r="V3341" s="225"/>
      <c r="W3341" s="225"/>
      <c r="X3341" s="225"/>
      <c r="Y3341" s="225"/>
      <c r="Z3341" s="225"/>
      <c r="AA3341" s="225"/>
      <c r="AB3341" s="225"/>
      <c r="AC3341" s="225"/>
      <c r="AD3341" s="226"/>
      <c r="AE3341" s="226"/>
      <c r="AF3341" s="227"/>
      <c r="AG3341" s="227"/>
      <c r="AH3341" s="50"/>
      <c r="AI3341" s="50"/>
      <c r="AJ3341" s="50"/>
      <c r="AK3341" s="50"/>
      <c r="AL3341" s="50"/>
      <c r="AM3341" s="50"/>
      <c r="AN3341" s="50"/>
      <c r="AO3341" s="50"/>
      <c r="AP3341" s="50"/>
      <c r="AQ3341" s="50"/>
      <c r="AR3341" s="50"/>
      <c r="AS3341" s="50"/>
      <c r="AT3341" s="50"/>
      <c r="AU3341" s="50"/>
      <c r="AV3341" s="50"/>
      <c r="AW3341" s="50"/>
      <c r="AX3341" s="50"/>
      <c r="AY3341" s="50"/>
      <c r="AZ3341" s="50"/>
      <c r="BA3341" s="50"/>
      <c r="BB3341" s="50"/>
      <c r="BC3341" s="50"/>
      <c r="BD3341" s="50"/>
      <c r="BE3341" s="50"/>
      <c r="BF3341" s="50"/>
      <c r="BG3341" s="50"/>
    </row>
    <row r="3342" spans="4:59" s="51" customFormat="1" x14ac:dyDescent="0.25">
      <c r="D3342" s="228"/>
      <c r="G3342" s="224"/>
      <c r="H3342" s="225"/>
      <c r="I3342" s="225"/>
      <c r="J3342" s="225"/>
      <c r="K3342" s="225"/>
      <c r="L3342" s="225"/>
      <c r="M3342" s="225"/>
      <c r="N3342" s="225"/>
      <c r="O3342" s="225"/>
      <c r="P3342" s="225"/>
      <c r="Q3342" s="225"/>
      <c r="R3342" s="225"/>
      <c r="S3342" s="225"/>
      <c r="T3342" s="225"/>
      <c r="U3342" s="225"/>
      <c r="V3342" s="225"/>
      <c r="W3342" s="225"/>
      <c r="X3342" s="225"/>
      <c r="Y3342" s="225"/>
      <c r="Z3342" s="225"/>
      <c r="AA3342" s="225"/>
      <c r="AB3342" s="225"/>
      <c r="AC3342" s="225"/>
      <c r="AD3342" s="226"/>
      <c r="AE3342" s="226"/>
      <c r="AF3342" s="227"/>
      <c r="AG3342" s="227"/>
      <c r="AH3342" s="50"/>
      <c r="AI3342" s="50"/>
      <c r="AJ3342" s="50"/>
      <c r="AK3342" s="50"/>
      <c r="AL3342" s="50"/>
      <c r="AM3342" s="50"/>
      <c r="AN3342" s="50"/>
      <c r="AO3342" s="50"/>
      <c r="AP3342" s="50"/>
      <c r="AQ3342" s="50"/>
      <c r="AR3342" s="50"/>
      <c r="AS3342" s="50"/>
      <c r="AT3342" s="50"/>
      <c r="AU3342" s="50"/>
      <c r="AV3342" s="50"/>
      <c r="AW3342" s="50"/>
      <c r="AX3342" s="50"/>
      <c r="AY3342" s="50"/>
      <c r="AZ3342" s="50"/>
      <c r="BA3342" s="50"/>
      <c r="BB3342" s="50"/>
      <c r="BC3342" s="50"/>
      <c r="BD3342" s="50"/>
      <c r="BE3342" s="50"/>
      <c r="BF3342" s="50"/>
      <c r="BG3342" s="50"/>
    </row>
    <row r="3343" spans="4:59" s="51" customFormat="1" x14ac:dyDescent="0.25">
      <c r="D3343" s="228"/>
      <c r="G3343" s="224"/>
      <c r="H3343" s="225"/>
      <c r="I3343" s="225"/>
      <c r="J3343" s="225"/>
      <c r="K3343" s="225"/>
      <c r="L3343" s="225"/>
      <c r="M3343" s="225"/>
      <c r="N3343" s="225"/>
      <c r="O3343" s="225"/>
      <c r="P3343" s="225"/>
      <c r="Q3343" s="225"/>
      <c r="R3343" s="225"/>
      <c r="S3343" s="225"/>
      <c r="T3343" s="225"/>
      <c r="U3343" s="225"/>
      <c r="V3343" s="225"/>
      <c r="W3343" s="225"/>
      <c r="X3343" s="225"/>
      <c r="Y3343" s="225"/>
      <c r="Z3343" s="225"/>
      <c r="AA3343" s="225"/>
      <c r="AB3343" s="225"/>
      <c r="AC3343" s="225"/>
      <c r="AD3343" s="226"/>
      <c r="AE3343" s="226"/>
      <c r="AF3343" s="227"/>
      <c r="AG3343" s="227"/>
      <c r="AH3343" s="50"/>
      <c r="AI3343" s="50"/>
      <c r="AJ3343" s="50"/>
      <c r="AK3343" s="50"/>
      <c r="AL3343" s="50"/>
      <c r="AM3343" s="50"/>
      <c r="AN3343" s="50"/>
      <c r="AO3343" s="50"/>
      <c r="AP3343" s="50"/>
      <c r="AQ3343" s="50"/>
      <c r="AR3343" s="50"/>
      <c r="AS3343" s="50"/>
      <c r="AT3343" s="50"/>
      <c r="AU3343" s="50"/>
      <c r="AV3343" s="50"/>
      <c r="AW3343" s="50"/>
      <c r="AX3343" s="50"/>
      <c r="AY3343" s="50"/>
      <c r="AZ3343" s="50"/>
      <c r="BA3343" s="50"/>
      <c r="BB3343" s="50"/>
      <c r="BC3343" s="50"/>
      <c r="BD3343" s="50"/>
      <c r="BE3343" s="50"/>
      <c r="BF3343" s="50"/>
      <c r="BG3343" s="50"/>
    </row>
    <row r="3344" spans="4:59" s="51" customFormat="1" x14ac:dyDescent="0.25">
      <c r="D3344" s="228"/>
      <c r="G3344" s="224"/>
      <c r="H3344" s="225"/>
      <c r="I3344" s="225"/>
      <c r="J3344" s="225"/>
      <c r="K3344" s="225"/>
      <c r="L3344" s="225"/>
      <c r="M3344" s="225"/>
      <c r="N3344" s="225"/>
      <c r="O3344" s="225"/>
      <c r="P3344" s="225"/>
      <c r="Q3344" s="225"/>
      <c r="R3344" s="225"/>
      <c r="S3344" s="225"/>
      <c r="T3344" s="225"/>
      <c r="U3344" s="225"/>
      <c r="V3344" s="225"/>
      <c r="W3344" s="225"/>
      <c r="X3344" s="225"/>
      <c r="Y3344" s="225"/>
      <c r="Z3344" s="225"/>
      <c r="AA3344" s="225"/>
      <c r="AB3344" s="225"/>
      <c r="AC3344" s="225"/>
      <c r="AD3344" s="226"/>
      <c r="AE3344" s="226"/>
      <c r="AF3344" s="227"/>
      <c r="AG3344" s="227"/>
      <c r="AH3344" s="50"/>
      <c r="AI3344" s="50"/>
      <c r="AJ3344" s="50"/>
      <c r="AK3344" s="50"/>
      <c r="AL3344" s="50"/>
      <c r="AM3344" s="50"/>
      <c r="AN3344" s="50"/>
      <c r="AO3344" s="50"/>
      <c r="AP3344" s="50"/>
      <c r="AQ3344" s="50"/>
      <c r="AR3344" s="50"/>
      <c r="AS3344" s="50"/>
      <c r="AT3344" s="50"/>
      <c r="AU3344" s="50"/>
      <c r="AV3344" s="50"/>
      <c r="AW3344" s="50"/>
      <c r="AX3344" s="50"/>
      <c r="AY3344" s="50"/>
      <c r="AZ3344" s="50"/>
      <c r="BA3344" s="50"/>
      <c r="BB3344" s="50"/>
      <c r="BC3344" s="50"/>
      <c r="BD3344" s="50"/>
      <c r="BE3344" s="50"/>
      <c r="BF3344" s="50"/>
      <c r="BG3344" s="50"/>
    </row>
    <row r="3345" spans="4:59" s="51" customFormat="1" x14ac:dyDescent="0.25">
      <c r="D3345" s="228"/>
      <c r="G3345" s="224"/>
      <c r="H3345" s="225"/>
      <c r="I3345" s="225"/>
      <c r="J3345" s="225"/>
      <c r="K3345" s="225"/>
      <c r="L3345" s="225"/>
      <c r="M3345" s="225"/>
      <c r="N3345" s="225"/>
      <c r="O3345" s="225"/>
      <c r="P3345" s="225"/>
      <c r="Q3345" s="225"/>
      <c r="R3345" s="225"/>
      <c r="S3345" s="225"/>
      <c r="T3345" s="225"/>
      <c r="U3345" s="225"/>
      <c r="V3345" s="225"/>
      <c r="W3345" s="225"/>
      <c r="X3345" s="225"/>
      <c r="Y3345" s="225"/>
      <c r="Z3345" s="225"/>
      <c r="AA3345" s="225"/>
      <c r="AB3345" s="225"/>
      <c r="AC3345" s="225"/>
      <c r="AD3345" s="226"/>
      <c r="AE3345" s="226"/>
      <c r="AF3345" s="227"/>
      <c r="AG3345" s="227"/>
      <c r="AH3345" s="50"/>
      <c r="AI3345" s="50"/>
      <c r="AJ3345" s="50"/>
      <c r="AK3345" s="50"/>
      <c r="AL3345" s="50"/>
      <c r="AM3345" s="50"/>
      <c r="AN3345" s="50"/>
      <c r="AO3345" s="50"/>
      <c r="AP3345" s="50"/>
      <c r="AQ3345" s="50"/>
      <c r="AR3345" s="50"/>
      <c r="AS3345" s="50"/>
      <c r="AT3345" s="50"/>
      <c r="AU3345" s="50"/>
      <c r="AV3345" s="50"/>
      <c r="AW3345" s="50"/>
      <c r="AX3345" s="50"/>
      <c r="AY3345" s="50"/>
      <c r="AZ3345" s="50"/>
      <c r="BA3345" s="50"/>
      <c r="BB3345" s="50"/>
      <c r="BC3345" s="50"/>
      <c r="BD3345" s="50"/>
      <c r="BE3345" s="50"/>
      <c r="BF3345" s="50"/>
      <c r="BG3345" s="50"/>
    </row>
    <row r="3346" spans="4:59" s="51" customFormat="1" x14ac:dyDescent="0.25">
      <c r="D3346" s="228"/>
      <c r="G3346" s="224"/>
      <c r="H3346" s="225"/>
      <c r="I3346" s="225"/>
      <c r="J3346" s="225"/>
      <c r="K3346" s="225"/>
      <c r="L3346" s="225"/>
      <c r="M3346" s="225"/>
      <c r="N3346" s="225"/>
      <c r="O3346" s="225"/>
      <c r="P3346" s="225"/>
      <c r="Q3346" s="225"/>
      <c r="R3346" s="225"/>
      <c r="S3346" s="225"/>
      <c r="T3346" s="225"/>
      <c r="U3346" s="225"/>
      <c r="V3346" s="225"/>
      <c r="W3346" s="225"/>
      <c r="X3346" s="225"/>
      <c r="Y3346" s="225"/>
      <c r="Z3346" s="225"/>
      <c r="AA3346" s="225"/>
      <c r="AB3346" s="225"/>
      <c r="AC3346" s="225"/>
      <c r="AD3346" s="226"/>
      <c r="AE3346" s="226"/>
      <c r="AF3346" s="227"/>
      <c r="AG3346" s="227"/>
      <c r="AH3346" s="50"/>
      <c r="AI3346" s="50"/>
      <c r="AJ3346" s="50"/>
      <c r="AK3346" s="50"/>
      <c r="AL3346" s="50"/>
      <c r="AM3346" s="50"/>
      <c r="AN3346" s="50"/>
      <c r="AO3346" s="50"/>
      <c r="AP3346" s="50"/>
      <c r="AQ3346" s="50"/>
      <c r="AR3346" s="50"/>
      <c r="AS3346" s="50"/>
      <c r="AT3346" s="50"/>
      <c r="AU3346" s="50"/>
      <c r="AV3346" s="50"/>
      <c r="AW3346" s="50"/>
      <c r="AX3346" s="50"/>
      <c r="AY3346" s="50"/>
      <c r="AZ3346" s="50"/>
      <c r="BA3346" s="50"/>
      <c r="BB3346" s="50"/>
      <c r="BC3346" s="50"/>
      <c r="BD3346" s="50"/>
      <c r="BE3346" s="50"/>
      <c r="BF3346" s="50"/>
      <c r="BG3346" s="50"/>
    </row>
    <row r="3347" spans="4:59" s="51" customFormat="1" x14ac:dyDescent="0.25">
      <c r="D3347" s="228"/>
      <c r="G3347" s="224"/>
      <c r="H3347" s="225"/>
      <c r="I3347" s="225"/>
      <c r="J3347" s="225"/>
      <c r="K3347" s="225"/>
      <c r="L3347" s="225"/>
      <c r="M3347" s="225"/>
      <c r="N3347" s="225"/>
      <c r="O3347" s="225"/>
      <c r="P3347" s="225"/>
      <c r="Q3347" s="225"/>
      <c r="R3347" s="225"/>
      <c r="S3347" s="225"/>
      <c r="T3347" s="225"/>
      <c r="U3347" s="225"/>
      <c r="V3347" s="225"/>
      <c r="W3347" s="225"/>
      <c r="X3347" s="225"/>
      <c r="Y3347" s="225"/>
      <c r="Z3347" s="225"/>
      <c r="AA3347" s="225"/>
      <c r="AB3347" s="225"/>
      <c r="AC3347" s="225"/>
      <c r="AD3347" s="226"/>
      <c r="AE3347" s="226"/>
      <c r="AF3347" s="227"/>
      <c r="AG3347" s="227"/>
      <c r="AH3347" s="50"/>
      <c r="AI3347" s="50"/>
      <c r="AJ3347" s="50"/>
      <c r="AK3347" s="50"/>
      <c r="AL3347" s="50"/>
      <c r="AM3347" s="50"/>
      <c r="AN3347" s="50"/>
      <c r="AO3347" s="50"/>
      <c r="AP3347" s="50"/>
      <c r="AQ3347" s="50"/>
      <c r="AR3347" s="50"/>
      <c r="AS3347" s="50"/>
      <c r="AT3347" s="50"/>
      <c r="AU3347" s="50"/>
      <c r="AV3347" s="50"/>
      <c r="AW3347" s="50"/>
      <c r="AX3347" s="50"/>
      <c r="AY3347" s="50"/>
      <c r="AZ3347" s="50"/>
      <c r="BA3347" s="50"/>
      <c r="BB3347" s="50"/>
      <c r="BC3347" s="50"/>
      <c r="BD3347" s="50"/>
      <c r="BE3347" s="50"/>
      <c r="BF3347" s="50"/>
      <c r="BG3347" s="50"/>
    </row>
    <row r="3348" spans="4:59" s="51" customFormat="1" x14ac:dyDescent="0.25">
      <c r="D3348" s="228"/>
      <c r="G3348" s="224"/>
      <c r="H3348" s="225"/>
      <c r="I3348" s="225"/>
      <c r="J3348" s="225"/>
      <c r="K3348" s="225"/>
      <c r="L3348" s="225"/>
      <c r="M3348" s="225"/>
      <c r="N3348" s="225"/>
      <c r="O3348" s="225"/>
      <c r="P3348" s="225"/>
      <c r="Q3348" s="225"/>
      <c r="R3348" s="225"/>
      <c r="S3348" s="225"/>
      <c r="T3348" s="225"/>
      <c r="U3348" s="225"/>
      <c r="V3348" s="225"/>
      <c r="W3348" s="225"/>
      <c r="X3348" s="225"/>
      <c r="Y3348" s="225"/>
      <c r="Z3348" s="225"/>
      <c r="AA3348" s="225"/>
      <c r="AB3348" s="225"/>
      <c r="AC3348" s="225"/>
      <c r="AD3348" s="226"/>
      <c r="AE3348" s="226"/>
      <c r="AF3348" s="227"/>
      <c r="AG3348" s="227"/>
      <c r="AH3348" s="50"/>
      <c r="AI3348" s="50"/>
      <c r="AJ3348" s="50"/>
      <c r="AK3348" s="50"/>
      <c r="AL3348" s="50"/>
      <c r="AM3348" s="50"/>
      <c r="AN3348" s="50"/>
      <c r="AO3348" s="50"/>
      <c r="AP3348" s="50"/>
      <c r="AQ3348" s="50"/>
      <c r="AR3348" s="50"/>
      <c r="AS3348" s="50"/>
      <c r="AT3348" s="50"/>
      <c r="AU3348" s="50"/>
      <c r="AV3348" s="50"/>
      <c r="AW3348" s="50"/>
      <c r="AX3348" s="50"/>
      <c r="AY3348" s="50"/>
      <c r="AZ3348" s="50"/>
      <c r="BA3348" s="50"/>
      <c r="BB3348" s="50"/>
      <c r="BC3348" s="50"/>
      <c r="BD3348" s="50"/>
      <c r="BE3348" s="50"/>
      <c r="BF3348" s="50"/>
      <c r="BG3348" s="50"/>
    </row>
    <row r="3349" spans="4:59" s="51" customFormat="1" x14ac:dyDescent="0.25">
      <c r="D3349" s="228"/>
      <c r="G3349" s="224"/>
      <c r="H3349" s="225"/>
      <c r="I3349" s="225"/>
      <c r="J3349" s="225"/>
      <c r="K3349" s="225"/>
      <c r="L3349" s="225"/>
      <c r="M3349" s="225"/>
      <c r="N3349" s="225"/>
      <c r="O3349" s="225"/>
      <c r="P3349" s="225"/>
      <c r="Q3349" s="225"/>
      <c r="R3349" s="225"/>
      <c r="S3349" s="225"/>
      <c r="T3349" s="225"/>
      <c r="U3349" s="225"/>
      <c r="V3349" s="225"/>
      <c r="W3349" s="225"/>
      <c r="X3349" s="225"/>
      <c r="Y3349" s="225"/>
      <c r="Z3349" s="225"/>
      <c r="AA3349" s="225"/>
      <c r="AB3349" s="225"/>
      <c r="AC3349" s="225"/>
      <c r="AD3349" s="226"/>
      <c r="AE3349" s="226"/>
      <c r="AF3349" s="227"/>
      <c r="AG3349" s="227"/>
      <c r="AH3349" s="50"/>
      <c r="AI3349" s="50"/>
      <c r="AJ3349" s="50"/>
      <c r="AK3349" s="50"/>
      <c r="AL3349" s="50"/>
      <c r="AM3349" s="50"/>
      <c r="AN3349" s="50"/>
      <c r="AO3349" s="50"/>
      <c r="AP3349" s="50"/>
      <c r="AQ3349" s="50"/>
      <c r="AR3349" s="50"/>
      <c r="AS3349" s="50"/>
      <c r="AT3349" s="50"/>
      <c r="AU3349" s="50"/>
      <c r="AV3349" s="50"/>
      <c r="AW3349" s="50"/>
      <c r="AX3349" s="50"/>
      <c r="AY3349" s="50"/>
      <c r="AZ3349" s="50"/>
      <c r="BA3349" s="50"/>
      <c r="BB3349" s="50"/>
      <c r="BC3349" s="50"/>
      <c r="BD3349" s="50"/>
      <c r="BE3349" s="50"/>
      <c r="BF3349" s="50"/>
      <c r="BG3349" s="50"/>
    </row>
    <row r="3350" spans="4:59" s="51" customFormat="1" x14ac:dyDescent="0.25">
      <c r="D3350" s="228"/>
      <c r="G3350" s="224"/>
      <c r="H3350" s="225"/>
      <c r="I3350" s="225"/>
      <c r="J3350" s="225"/>
      <c r="K3350" s="225"/>
      <c r="L3350" s="225"/>
      <c r="M3350" s="225"/>
      <c r="N3350" s="225"/>
      <c r="O3350" s="225"/>
      <c r="P3350" s="225"/>
      <c r="Q3350" s="225"/>
      <c r="R3350" s="225"/>
      <c r="S3350" s="225"/>
      <c r="T3350" s="225"/>
      <c r="U3350" s="225"/>
      <c r="V3350" s="225"/>
      <c r="W3350" s="225"/>
      <c r="X3350" s="225"/>
      <c r="Y3350" s="225"/>
      <c r="Z3350" s="225"/>
      <c r="AA3350" s="225"/>
      <c r="AB3350" s="225"/>
      <c r="AC3350" s="225"/>
      <c r="AD3350" s="226"/>
      <c r="AE3350" s="226"/>
      <c r="AF3350" s="227"/>
      <c r="AG3350" s="227"/>
      <c r="AH3350" s="50"/>
      <c r="AI3350" s="50"/>
      <c r="AJ3350" s="50"/>
      <c r="AK3350" s="50"/>
      <c r="AL3350" s="50"/>
      <c r="AM3350" s="50"/>
      <c r="AN3350" s="50"/>
      <c r="AO3350" s="50"/>
      <c r="AP3350" s="50"/>
      <c r="AQ3350" s="50"/>
      <c r="AR3350" s="50"/>
      <c r="AS3350" s="50"/>
      <c r="AT3350" s="50"/>
      <c r="AU3350" s="50"/>
      <c r="AV3350" s="50"/>
      <c r="AW3350" s="50"/>
      <c r="AX3350" s="50"/>
      <c r="AY3350" s="50"/>
      <c r="AZ3350" s="50"/>
      <c r="BA3350" s="50"/>
      <c r="BB3350" s="50"/>
      <c r="BC3350" s="50"/>
      <c r="BD3350" s="50"/>
      <c r="BE3350" s="50"/>
      <c r="BF3350" s="50"/>
      <c r="BG3350" s="50"/>
    </row>
    <row r="3351" spans="4:59" s="51" customFormat="1" x14ac:dyDescent="0.25">
      <c r="D3351" s="228"/>
      <c r="G3351" s="224"/>
      <c r="H3351" s="225"/>
      <c r="I3351" s="225"/>
      <c r="J3351" s="225"/>
      <c r="K3351" s="225"/>
      <c r="L3351" s="225"/>
      <c r="M3351" s="225"/>
      <c r="N3351" s="225"/>
      <c r="O3351" s="225"/>
      <c r="P3351" s="225"/>
      <c r="Q3351" s="225"/>
      <c r="R3351" s="225"/>
      <c r="S3351" s="225"/>
      <c r="T3351" s="225"/>
      <c r="U3351" s="225"/>
      <c r="V3351" s="225"/>
      <c r="W3351" s="225"/>
      <c r="X3351" s="225"/>
      <c r="Y3351" s="225"/>
      <c r="Z3351" s="225"/>
      <c r="AA3351" s="225"/>
      <c r="AB3351" s="225"/>
      <c r="AC3351" s="225"/>
      <c r="AD3351" s="226"/>
      <c r="AE3351" s="226"/>
      <c r="AF3351" s="227"/>
      <c r="AG3351" s="227"/>
      <c r="AH3351" s="50"/>
      <c r="AI3351" s="50"/>
      <c r="AJ3351" s="50"/>
      <c r="AK3351" s="50"/>
      <c r="AL3351" s="50"/>
      <c r="AM3351" s="50"/>
      <c r="AN3351" s="50"/>
      <c r="AO3351" s="50"/>
      <c r="AP3351" s="50"/>
      <c r="AQ3351" s="50"/>
      <c r="AR3351" s="50"/>
      <c r="AS3351" s="50"/>
      <c r="AT3351" s="50"/>
      <c r="AU3351" s="50"/>
      <c r="AV3351" s="50"/>
      <c r="AW3351" s="50"/>
      <c r="AX3351" s="50"/>
      <c r="AY3351" s="50"/>
      <c r="AZ3351" s="50"/>
      <c r="BA3351" s="50"/>
      <c r="BB3351" s="50"/>
      <c r="BC3351" s="50"/>
      <c r="BD3351" s="50"/>
      <c r="BE3351" s="50"/>
      <c r="BF3351" s="50"/>
      <c r="BG3351" s="50"/>
    </row>
    <row r="3352" spans="4:59" s="51" customFormat="1" x14ac:dyDescent="0.25">
      <c r="D3352" s="228"/>
      <c r="G3352" s="224"/>
      <c r="H3352" s="225"/>
      <c r="I3352" s="225"/>
      <c r="J3352" s="225"/>
      <c r="K3352" s="225"/>
      <c r="L3352" s="225"/>
      <c r="M3352" s="225"/>
      <c r="N3352" s="225"/>
      <c r="O3352" s="225"/>
      <c r="P3352" s="225"/>
      <c r="Q3352" s="225"/>
      <c r="R3352" s="225"/>
      <c r="S3352" s="225"/>
      <c r="T3352" s="225"/>
      <c r="U3352" s="225"/>
      <c r="V3352" s="225"/>
      <c r="W3352" s="225"/>
      <c r="X3352" s="225"/>
      <c r="Y3352" s="225"/>
      <c r="Z3352" s="225"/>
      <c r="AA3352" s="225"/>
      <c r="AB3352" s="225"/>
      <c r="AC3352" s="225"/>
      <c r="AD3352" s="226"/>
      <c r="AE3352" s="226"/>
      <c r="AF3352" s="227"/>
      <c r="AG3352" s="227"/>
      <c r="AH3352" s="50"/>
      <c r="AI3352" s="50"/>
      <c r="AJ3352" s="50"/>
      <c r="AK3352" s="50"/>
      <c r="AL3352" s="50"/>
      <c r="AM3352" s="50"/>
      <c r="AN3352" s="50"/>
      <c r="AO3352" s="50"/>
      <c r="AP3352" s="50"/>
      <c r="AQ3352" s="50"/>
      <c r="AR3352" s="50"/>
      <c r="AS3352" s="50"/>
      <c r="AT3352" s="50"/>
      <c r="AU3352" s="50"/>
      <c r="AV3352" s="50"/>
      <c r="AW3352" s="50"/>
      <c r="AX3352" s="50"/>
      <c r="AY3352" s="50"/>
      <c r="AZ3352" s="50"/>
      <c r="BA3352" s="50"/>
      <c r="BB3352" s="50"/>
      <c r="BC3352" s="50"/>
      <c r="BD3352" s="50"/>
      <c r="BE3352" s="50"/>
      <c r="BF3352" s="50"/>
      <c r="BG3352" s="50"/>
    </row>
    <row r="3353" spans="4:59" s="51" customFormat="1" x14ac:dyDescent="0.25">
      <c r="D3353" s="228"/>
      <c r="G3353" s="224"/>
      <c r="H3353" s="225"/>
      <c r="I3353" s="225"/>
      <c r="J3353" s="225"/>
      <c r="K3353" s="225"/>
      <c r="L3353" s="225"/>
      <c r="M3353" s="225"/>
      <c r="N3353" s="225"/>
      <c r="O3353" s="225"/>
      <c r="P3353" s="225"/>
      <c r="Q3353" s="225"/>
      <c r="R3353" s="225"/>
      <c r="S3353" s="225"/>
      <c r="T3353" s="225"/>
      <c r="U3353" s="225"/>
      <c r="V3353" s="225"/>
      <c r="W3353" s="225"/>
      <c r="X3353" s="225"/>
      <c r="Y3353" s="225"/>
      <c r="Z3353" s="225"/>
      <c r="AA3353" s="225"/>
      <c r="AB3353" s="225"/>
      <c r="AC3353" s="225"/>
      <c r="AD3353" s="226"/>
      <c r="AE3353" s="226"/>
      <c r="AF3353" s="227"/>
      <c r="AG3353" s="227"/>
      <c r="AH3353" s="50"/>
      <c r="AI3353" s="50"/>
      <c r="AJ3353" s="50"/>
      <c r="AK3353" s="50"/>
      <c r="AL3353" s="50"/>
      <c r="AM3353" s="50"/>
      <c r="AN3353" s="50"/>
      <c r="AO3353" s="50"/>
      <c r="AP3353" s="50"/>
      <c r="AQ3353" s="50"/>
      <c r="AR3353" s="50"/>
      <c r="AS3353" s="50"/>
      <c r="AT3353" s="50"/>
      <c r="AU3353" s="50"/>
      <c r="AV3353" s="50"/>
      <c r="AW3353" s="50"/>
      <c r="AX3353" s="50"/>
      <c r="AY3353" s="50"/>
      <c r="AZ3353" s="50"/>
      <c r="BA3353" s="50"/>
      <c r="BB3353" s="50"/>
      <c r="BC3353" s="50"/>
      <c r="BD3353" s="50"/>
      <c r="BE3353" s="50"/>
      <c r="BF3353" s="50"/>
      <c r="BG3353" s="50"/>
    </row>
    <row r="3354" spans="4:59" s="51" customFormat="1" x14ac:dyDescent="0.25">
      <c r="D3354" s="228"/>
      <c r="G3354" s="224"/>
      <c r="H3354" s="225"/>
      <c r="I3354" s="225"/>
      <c r="J3354" s="225"/>
      <c r="K3354" s="225"/>
      <c r="L3354" s="225"/>
      <c r="M3354" s="225"/>
      <c r="N3354" s="225"/>
      <c r="O3354" s="225"/>
      <c r="P3354" s="225"/>
      <c r="Q3354" s="225"/>
      <c r="R3354" s="225"/>
      <c r="S3354" s="225"/>
      <c r="T3354" s="225"/>
      <c r="U3354" s="225"/>
      <c r="V3354" s="225"/>
      <c r="W3354" s="225"/>
      <c r="X3354" s="225"/>
      <c r="Y3354" s="225"/>
      <c r="Z3354" s="225"/>
      <c r="AA3354" s="225"/>
      <c r="AB3354" s="225"/>
      <c r="AC3354" s="225"/>
      <c r="AD3354" s="226"/>
      <c r="AE3354" s="226"/>
      <c r="AF3354" s="227"/>
      <c r="AG3354" s="227"/>
      <c r="AH3354" s="50"/>
      <c r="AI3354" s="50"/>
      <c r="AJ3354" s="50"/>
      <c r="AK3354" s="50"/>
      <c r="AL3354" s="50"/>
      <c r="AM3354" s="50"/>
      <c r="AN3354" s="50"/>
      <c r="AO3354" s="50"/>
      <c r="AP3354" s="50"/>
      <c r="AQ3354" s="50"/>
      <c r="AR3354" s="50"/>
      <c r="AS3354" s="50"/>
      <c r="AT3354" s="50"/>
      <c r="AU3354" s="50"/>
      <c r="AV3354" s="50"/>
      <c r="AW3354" s="50"/>
      <c r="AX3354" s="50"/>
      <c r="AY3354" s="50"/>
      <c r="AZ3354" s="50"/>
      <c r="BA3354" s="50"/>
      <c r="BB3354" s="50"/>
      <c r="BC3354" s="50"/>
      <c r="BD3354" s="50"/>
      <c r="BE3354" s="50"/>
      <c r="BF3354" s="50"/>
      <c r="BG3354" s="50"/>
    </row>
    <row r="3355" spans="4:59" s="51" customFormat="1" x14ac:dyDescent="0.25">
      <c r="D3355" s="228"/>
      <c r="G3355" s="224"/>
      <c r="H3355" s="225"/>
      <c r="I3355" s="225"/>
      <c r="J3355" s="225"/>
      <c r="K3355" s="225"/>
      <c r="L3355" s="225"/>
      <c r="M3355" s="225"/>
      <c r="N3355" s="225"/>
      <c r="O3355" s="225"/>
      <c r="P3355" s="225"/>
      <c r="Q3355" s="225"/>
      <c r="R3355" s="225"/>
      <c r="S3355" s="225"/>
      <c r="T3355" s="225"/>
      <c r="U3355" s="225"/>
      <c r="V3355" s="225"/>
      <c r="W3355" s="225"/>
      <c r="X3355" s="225"/>
      <c r="Y3355" s="225"/>
      <c r="Z3355" s="225"/>
      <c r="AA3355" s="225"/>
      <c r="AB3355" s="225"/>
      <c r="AC3355" s="225"/>
      <c r="AD3355" s="226"/>
      <c r="AE3355" s="226"/>
      <c r="AF3355" s="227"/>
      <c r="AG3355" s="227"/>
      <c r="AH3355" s="50"/>
      <c r="AI3355" s="50"/>
      <c r="AJ3355" s="50"/>
      <c r="AK3355" s="50"/>
      <c r="AL3355" s="50"/>
      <c r="AM3355" s="50"/>
      <c r="AN3355" s="50"/>
      <c r="AO3355" s="50"/>
      <c r="AP3355" s="50"/>
      <c r="AQ3355" s="50"/>
      <c r="AR3355" s="50"/>
      <c r="AS3355" s="50"/>
      <c r="AT3355" s="50"/>
      <c r="AU3355" s="50"/>
      <c r="AV3355" s="50"/>
      <c r="AW3355" s="50"/>
      <c r="AX3355" s="50"/>
      <c r="AY3355" s="50"/>
      <c r="AZ3355" s="50"/>
      <c r="BA3355" s="50"/>
      <c r="BB3355" s="50"/>
      <c r="BC3355" s="50"/>
      <c r="BD3355" s="50"/>
      <c r="BE3355" s="50"/>
      <c r="BF3355" s="50"/>
      <c r="BG3355" s="50"/>
    </row>
    <row r="3356" spans="4:59" s="51" customFormat="1" x14ac:dyDescent="0.25">
      <c r="D3356" s="228"/>
      <c r="G3356" s="224"/>
      <c r="H3356" s="225"/>
      <c r="I3356" s="225"/>
      <c r="J3356" s="225"/>
      <c r="K3356" s="225"/>
      <c r="L3356" s="225"/>
      <c r="M3356" s="225"/>
      <c r="N3356" s="225"/>
      <c r="O3356" s="225"/>
      <c r="P3356" s="225"/>
      <c r="Q3356" s="225"/>
      <c r="R3356" s="225"/>
      <c r="S3356" s="225"/>
      <c r="T3356" s="225"/>
      <c r="U3356" s="225"/>
      <c r="V3356" s="225"/>
      <c r="W3356" s="225"/>
      <c r="X3356" s="225"/>
      <c r="Y3356" s="225"/>
      <c r="Z3356" s="225"/>
      <c r="AA3356" s="225"/>
      <c r="AB3356" s="225"/>
      <c r="AC3356" s="225"/>
      <c r="AD3356" s="226"/>
      <c r="AE3356" s="226"/>
      <c r="AF3356" s="227"/>
      <c r="AG3356" s="227"/>
      <c r="AH3356" s="50"/>
      <c r="AI3356" s="50"/>
      <c r="AJ3356" s="50"/>
      <c r="AK3356" s="50"/>
      <c r="AL3356" s="50"/>
      <c r="AM3356" s="50"/>
      <c r="AN3356" s="50"/>
      <c r="AO3356" s="50"/>
      <c r="AP3356" s="50"/>
      <c r="AQ3356" s="50"/>
      <c r="AR3356" s="50"/>
      <c r="AS3356" s="50"/>
      <c r="AT3356" s="50"/>
      <c r="AU3356" s="50"/>
      <c r="AV3356" s="50"/>
      <c r="AW3356" s="50"/>
      <c r="AX3356" s="50"/>
      <c r="AY3356" s="50"/>
      <c r="AZ3356" s="50"/>
      <c r="BA3356" s="50"/>
      <c r="BB3356" s="50"/>
      <c r="BC3356" s="50"/>
      <c r="BD3356" s="50"/>
      <c r="BE3356" s="50"/>
      <c r="BF3356" s="50"/>
      <c r="BG3356" s="50"/>
    </row>
    <row r="3357" spans="4:59" s="51" customFormat="1" x14ac:dyDescent="0.25">
      <c r="D3357" s="228"/>
      <c r="G3357" s="224"/>
      <c r="H3357" s="225"/>
      <c r="I3357" s="225"/>
      <c r="J3357" s="225"/>
      <c r="K3357" s="225"/>
      <c r="L3357" s="225"/>
      <c r="M3357" s="225"/>
      <c r="N3357" s="225"/>
      <c r="O3357" s="225"/>
      <c r="P3357" s="225"/>
      <c r="Q3357" s="225"/>
      <c r="R3357" s="225"/>
      <c r="S3357" s="225"/>
      <c r="T3357" s="225"/>
      <c r="U3357" s="225"/>
      <c r="V3357" s="225"/>
      <c r="W3357" s="225"/>
      <c r="X3357" s="225"/>
      <c r="Y3357" s="225"/>
      <c r="Z3357" s="225"/>
      <c r="AA3357" s="225"/>
      <c r="AB3357" s="225"/>
      <c r="AC3357" s="225"/>
      <c r="AD3357" s="226"/>
      <c r="AE3357" s="226"/>
      <c r="AF3357" s="227"/>
      <c r="AG3357" s="227"/>
      <c r="AH3357" s="50"/>
      <c r="AI3357" s="50"/>
      <c r="AJ3357" s="50"/>
      <c r="AK3357" s="50"/>
      <c r="AL3357" s="50"/>
      <c r="AM3357" s="50"/>
      <c r="AN3357" s="50"/>
      <c r="AO3357" s="50"/>
      <c r="AP3357" s="50"/>
      <c r="AQ3357" s="50"/>
      <c r="AR3357" s="50"/>
      <c r="AS3357" s="50"/>
      <c r="AT3357" s="50"/>
      <c r="AU3357" s="50"/>
      <c r="AV3357" s="50"/>
      <c r="AW3357" s="50"/>
      <c r="AX3357" s="50"/>
      <c r="AY3357" s="50"/>
      <c r="AZ3357" s="50"/>
      <c r="BA3357" s="50"/>
      <c r="BB3357" s="50"/>
      <c r="BC3357" s="50"/>
      <c r="BD3357" s="50"/>
      <c r="BE3357" s="50"/>
      <c r="BF3357" s="50"/>
      <c r="BG3357" s="50"/>
    </row>
    <row r="3358" spans="4:59" s="51" customFormat="1" x14ac:dyDescent="0.25">
      <c r="D3358" s="228"/>
      <c r="G3358" s="224"/>
      <c r="H3358" s="225"/>
      <c r="I3358" s="225"/>
      <c r="J3358" s="225"/>
      <c r="K3358" s="225"/>
      <c r="L3358" s="225"/>
      <c r="M3358" s="225"/>
      <c r="N3358" s="225"/>
      <c r="O3358" s="225"/>
      <c r="P3358" s="225"/>
      <c r="Q3358" s="225"/>
      <c r="R3358" s="225"/>
      <c r="S3358" s="225"/>
      <c r="T3358" s="225"/>
      <c r="U3358" s="225"/>
      <c r="V3358" s="225"/>
      <c r="W3358" s="225"/>
      <c r="X3358" s="225"/>
      <c r="Y3358" s="225"/>
      <c r="Z3358" s="225"/>
      <c r="AA3358" s="225"/>
      <c r="AB3358" s="225"/>
      <c r="AC3358" s="225"/>
      <c r="AD3358" s="226"/>
      <c r="AE3358" s="226"/>
      <c r="AF3358" s="227"/>
      <c r="AG3358" s="227"/>
      <c r="AH3358" s="50"/>
      <c r="AI3358" s="50"/>
      <c r="AJ3358" s="50"/>
      <c r="AK3358" s="50"/>
      <c r="AL3358" s="50"/>
      <c r="AM3358" s="50"/>
      <c r="AN3358" s="50"/>
      <c r="AO3358" s="50"/>
      <c r="AP3358" s="50"/>
      <c r="AQ3358" s="50"/>
      <c r="AR3358" s="50"/>
      <c r="AS3358" s="50"/>
      <c r="AT3358" s="50"/>
      <c r="AU3358" s="50"/>
      <c r="AV3358" s="50"/>
      <c r="AW3358" s="50"/>
      <c r="AX3358" s="50"/>
      <c r="AY3358" s="50"/>
      <c r="AZ3358" s="50"/>
      <c r="BA3358" s="50"/>
      <c r="BB3358" s="50"/>
      <c r="BC3358" s="50"/>
      <c r="BD3358" s="50"/>
      <c r="BE3358" s="50"/>
      <c r="BF3358" s="50"/>
      <c r="BG3358" s="50"/>
    </row>
    <row r="3359" spans="4:59" s="51" customFormat="1" x14ac:dyDescent="0.25">
      <c r="D3359" s="228"/>
      <c r="G3359" s="224"/>
      <c r="H3359" s="225"/>
      <c r="I3359" s="225"/>
      <c r="J3359" s="225"/>
      <c r="K3359" s="225"/>
      <c r="L3359" s="225"/>
      <c r="M3359" s="225"/>
      <c r="N3359" s="225"/>
      <c r="O3359" s="225"/>
      <c r="P3359" s="225"/>
      <c r="Q3359" s="225"/>
      <c r="R3359" s="225"/>
      <c r="S3359" s="225"/>
      <c r="T3359" s="225"/>
      <c r="U3359" s="225"/>
      <c r="V3359" s="225"/>
      <c r="W3359" s="225"/>
      <c r="X3359" s="225"/>
      <c r="Y3359" s="225"/>
      <c r="Z3359" s="225"/>
      <c r="AA3359" s="225"/>
      <c r="AB3359" s="225"/>
      <c r="AC3359" s="225"/>
      <c r="AD3359" s="226"/>
      <c r="AE3359" s="226"/>
      <c r="AF3359" s="227"/>
      <c r="AG3359" s="227"/>
      <c r="AH3359" s="50"/>
      <c r="AI3359" s="50"/>
      <c r="AJ3359" s="50"/>
      <c r="AK3359" s="50"/>
      <c r="AL3359" s="50"/>
      <c r="AM3359" s="50"/>
      <c r="AN3359" s="50"/>
      <c r="AO3359" s="50"/>
      <c r="AP3359" s="50"/>
      <c r="AQ3359" s="50"/>
      <c r="AR3359" s="50"/>
      <c r="AS3359" s="50"/>
      <c r="AT3359" s="50"/>
      <c r="AU3359" s="50"/>
      <c r="AV3359" s="50"/>
      <c r="AW3359" s="50"/>
      <c r="AX3359" s="50"/>
      <c r="AY3359" s="50"/>
      <c r="AZ3359" s="50"/>
      <c r="BA3359" s="50"/>
      <c r="BB3359" s="50"/>
      <c r="BC3359" s="50"/>
      <c r="BD3359" s="50"/>
      <c r="BE3359" s="50"/>
      <c r="BF3359" s="50"/>
      <c r="BG3359" s="50"/>
    </row>
    <row r="3360" spans="4:59" s="51" customFormat="1" x14ac:dyDescent="0.25">
      <c r="D3360" s="228"/>
      <c r="G3360" s="224"/>
      <c r="H3360" s="225"/>
      <c r="I3360" s="225"/>
      <c r="J3360" s="225"/>
      <c r="K3360" s="225"/>
      <c r="L3360" s="225"/>
      <c r="M3360" s="225"/>
      <c r="N3360" s="225"/>
      <c r="O3360" s="225"/>
      <c r="P3360" s="225"/>
      <c r="Q3360" s="225"/>
      <c r="R3360" s="225"/>
      <c r="S3360" s="225"/>
      <c r="T3360" s="225"/>
      <c r="U3360" s="225"/>
      <c r="V3360" s="225"/>
      <c r="W3360" s="225"/>
      <c r="X3360" s="225"/>
      <c r="Y3360" s="225"/>
      <c r="Z3360" s="225"/>
      <c r="AA3360" s="225"/>
      <c r="AB3360" s="225"/>
      <c r="AC3360" s="225"/>
      <c r="AD3360" s="226"/>
      <c r="AE3360" s="226"/>
      <c r="AF3360" s="227"/>
      <c r="AG3360" s="227"/>
      <c r="AH3360" s="50"/>
      <c r="AI3360" s="50"/>
      <c r="AJ3360" s="50"/>
      <c r="AK3360" s="50"/>
      <c r="AL3360" s="50"/>
      <c r="AM3360" s="50"/>
      <c r="AN3360" s="50"/>
      <c r="AO3360" s="50"/>
      <c r="AP3360" s="50"/>
      <c r="AQ3360" s="50"/>
      <c r="AR3360" s="50"/>
      <c r="AS3360" s="50"/>
      <c r="AT3360" s="50"/>
      <c r="AU3360" s="50"/>
      <c r="AV3360" s="50"/>
      <c r="AW3360" s="50"/>
      <c r="AX3360" s="50"/>
      <c r="AY3360" s="50"/>
      <c r="AZ3360" s="50"/>
      <c r="BA3360" s="50"/>
      <c r="BB3360" s="50"/>
      <c r="BC3360" s="50"/>
      <c r="BD3360" s="50"/>
      <c r="BE3360" s="50"/>
      <c r="BF3360" s="50"/>
      <c r="BG3360" s="50"/>
    </row>
    <row r="3361" spans="4:59" s="51" customFormat="1" x14ac:dyDescent="0.25">
      <c r="D3361" s="228"/>
      <c r="G3361" s="224"/>
      <c r="H3361" s="225"/>
      <c r="I3361" s="225"/>
      <c r="J3361" s="225"/>
      <c r="K3361" s="225"/>
      <c r="L3361" s="225"/>
      <c r="M3361" s="225"/>
      <c r="N3361" s="225"/>
      <c r="O3361" s="225"/>
      <c r="P3361" s="225"/>
      <c r="Q3361" s="225"/>
      <c r="R3361" s="225"/>
      <c r="S3361" s="225"/>
      <c r="T3361" s="225"/>
      <c r="U3361" s="225"/>
      <c r="V3361" s="225"/>
      <c r="W3361" s="225"/>
      <c r="X3361" s="225"/>
      <c r="Y3361" s="225"/>
      <c r="Z3361" s="225"/>
      <c r="AA3361" s="225"/>
      <c r="AB3361" s="225"/>
      <c r="AC3361" s="225"/>
      <c r="AD3361" s="226"/>
      <c r="AE3361" s="226"/>
      <c r="AF3361" s="227"/>
      <c r="AG3361" s="227"/>
      <c r="AH3361" s="50"/>
      <c r="AI3361" s="50"/>
      <c r="AJ3361" s="50"/>
      <c r="AK3361" s="50"/>
      <c r="AL3361" s="50"/>
      <c r="AM3361" s="50"/>
      <c r="AN3361" s="50"/>
      <c r="AO3361" s="50"/>
      <c r="AP3361" s="50"/>
      <c r="AQ3361" s="50"/>
      <c r="AR3361" s="50"/>
      <c r="AS3361" s="50"/>
      <c r="AT3361" s="50"/>
      <c r="AU3361" s="50"/>
      <c r="AV3361" s="50"/>
      <c r="AW3361" s="50"/>
      <c r="AX3361" s="50"/>
      <c r="AY3361" s="50"/>
      <c r="AZ3361" s="50"/>
      <c r="BA3361" s="50"/>
      <c r="BB3361" s="50"/>
      <c r="BC3361" s="50"/>
      <c r="BD3361" s="50"/>
      <c r="BE3361" s="50"/>
      <c r="BF3361" s="50"/>
      <c r="BG3361" s="50"/>
    </row>
    <row r="3362" spans="4:59" s="51" customFormat="1" x14ac:dyDescent="0.25">
      <c r="D3362" s="228"/>
      <c r="G3362" s="224"/>
      <c r="H3362" s="225"/>
      <c r="I3362" s="225"/>
      <c r="J3362" s="225"/>
      <c r="K3362" s="225"/>
      <c r="L3362" s="225"/>
      <c r="M3362" s="225"/>
      <c r="N3362" s="225"/>
      <c r="O3362" s="225"/>
      <c r="P3362" s="225"/>
      <c r="Q3362" s="225"/>
      <c r="R3362" s="225"/>
      <c r="S3362" s="225"/>
      <c r="T3362" s="225"/>
      <c r="U3362" s="225"/>
      <c r="V3362" s="225"/>
      <c r="W3362" s="225"/>
      <c r="X3362" s="225"/>
      <c r="Y3362" s="225"/>
      <c r="Z3362" s="225"/>
      <c r="AA3362" s="225"/>
      <c r="AB3362" s="225"/>
      <c r="AC3362" s="225"/>
      <c r="AD3362" s="226"/>
      <c r="AE3362" s="226"/>
      <c r="AF3362" s="227"/>
      <c r="AG3362" s="227"/>
      <c r="AH3362" s="50"/>
      <c r="AI3362" s="50"/>
      <c r="AJ3362" s="50"/>
      <c r="AK3362" s="50"/>
      <c r="AL3362" s="50"/>
      <c r="AM3362" s="50"/>
      <c r="AN3362" s="50"/>
      <c r="AO3362" s="50"/>
      <c r="AP3362" s="50"/>
      <c r="AQ3362" s="50"/>
      <c r="AR3362" s="50"/>
      <c r="AS3362" s="50"/>
      <c r="AT3362" s="50"/>
      <c r="AU3362" s="50"/>
      <c r="AV3362" s="50"/>
      <c r="AW3362" s="50"/>
      <c r="AX3362" s="50"/>
      <c r="AY3362" s="50"/>
      <c r="AZ3362" s="50"/>
      <c r="BA3362" s="50"/>
      <c r="BB3362" s="50"/>
      <c r="BC3362" s="50"/>
      <c r="BD3362" s="50"/>
      <c r="BE3362" s="50"/>
      <c r="BF3362" s="50"/>
      <c r="BG3362" s="50"/>
    </row>
    <row r="3363" spans="4:59" s="51" customFormat="1" x14ac:dyDescent="0.25">
      <c r="D3363" s="228"/>
      <c r="G3363" s="224"/>
      <c r="H3363" s="225"/>
      <c r="I3363" s="225"/>
      <c r="J3363" s="225"/>
      <c r="K3363" s="225"/>
      <c r="L3363" s="225"/>
      <c r="M3363" s="225"/>
      <c r="N3363" s="225"/>
      <c r="O3363" s="225"/>
      <c r="P3363" s="225"/>
      <c r="Q3363" s="225"/>
      <c r="R3363" s="225"/>
      <c r="S3363" s="225"/>
      <c r="T3363" s="225"/>
      <c r="U3363" s="225"/>
      <c r="V3363" s="225"/>
      <c r="W3363" s="225"/>
      <c r="X3363" s="225"/>
      <c r="Y3363" s="225"/>
      <c r="Z3363" s="225"/>
      <c r="AA3363" s="225"/>
      <c r="AB3363" s="225"/>
      <c r="AC3363" s="225"/>
      <c r="AD3363" s="226"/>
      <c r="AE3363" s="226"/>
      <c r="AF3363" s="227"/>
      <c r="AG3363" s="227"/>
      <c r="AH3363" s="50"/>
      <c r="AI3363" s="50"/>
      <c r="AJ3363" s="50"/>
      <c r="AK3363" s="50"/>
      <c r="AL3363" s="50"/>
      <c r="AM3363" s="50"/>
      <c r="AN3363" s="50"/>
      <c r="AO3363" s="50"/>
      <c r="AP3363" s="50"/>
      <c r="AQ3363" s="50"/>
      <c r="AR3363" s="50"/>
      <c r="AS3363" s="50"/>
      <c r="AT3363" s="50"/>
      <c r="AU3363" s="50"/>
      <c r="AV3363" s="50"/>
      <c r="AW3363" s="50"/>
      <c r="AX3363" s="50"/>
      <c r="AY3363" s="50"/>
      <c r="AZ3363" s="50"/>
      <c r="BA3363" s="50"/>
      <c r="BB3363" s="50"/>
      <c r="BC3363" s="50"/>
      <c r="BD3363" s="50"/>
      <c r="BE3363" s="50"/>
      <c r="BF3363" s="50"/>
      <c r="BG3363" s="50"/>
    </row>
    <row r="3364" spans="4:59" s="51" customFormat="1" x14ac:dyDescent="0.25">
      <c r="D3364" s="228"/>
      <c r="G3364" s="224"/>
      <c r="H3364" s="225"/>
      <c r="I3364" s="225"/>
      <c r="J3364" s="225"/>
      <c r="K3364" s="225"/>
      <c r="L3364" s="225"/>
      <c r="M3364" s="225"/>
      <c r="N3364" s="225"/>
      <c r="O3364" s="225"/>
      <c r="P3364" s="225"/>
      <c r="Q3364" s="225"/>
      <c r="R3364" s="225"/>
      <c r="S3364" s="225"/>
      <c r="T3364" s="225"/>
      <c r="U3364" s="225"/>
      <c r="V3364" s="225"/>
      <c r="W3364" s="225"/>
      <c r="X3364" s="225"/>
      <c r="Y3364" s="225"/>
      <c r="Z3364" s="225"/>
      <c r="AA3364" s="225"/>
      <c r="AB3364" s="225"/>
      <c r="AC3364" s="225"/>
      <c r="AD3364" s="226"/>
      <c r="AE3364" s="226"/>
      <c r="AF3364" s="227"/>
      <c r="AG3364" s="227"/>
      <c r="AH3364" s="50"/>
      <c r="AI3364" s="50"/>
      <c r="AJ3364" s="50"/>
      <c r="AK3364" s="50"/>
      <c r="AL3364" s="50"/>
      <c r="AM3364" s="50"/>
      <c r="AN3364" s="50"/>
      <c r="AO3364" s="50"/>
      <c r="AP3364" s="50"/>
      <c r="AQ3364" s="50"/>
      <c r="AR3364" s="50"/>
      <c r="AS3364" s="50"/>
      <c r="AT3364" s="50"/>
      <c r="AU3364" s="50"/>
      <c r="AV3364" s="50"/>
      <c r="AW3364" s="50"/>
      <c r="AX3364" s="50"/>
      <c r="AY3364" s="50"/>
      <c r="AZ3364" s="50"/>
      <c r="BA3364" s="50"/>
      <c r="BB3364" s="50"/>
      <c r="BC3364" s="50"/>
      <c r="BD3364" s="50"/>
      <c r="BE3364" s="50"/>
      <c r="BF3364" s="50"/>
      <c r="BG3364" s="50"/>
    </row>
    <row r="3365" spans="4:59" s="51" customFormat="1" x14ac:dyDescent="0.25">
      <c r="D3365" s="228"/>
      <c r="G3365" s="224"/>
      <c r="H3365" s="225"/>
      <c r="I3365" s="225"/>
      <c r="J3365" s="225"/>
      <c r="K3365" s="225"/>
      <c r="L3365" s="225"/>
      <c r="M3365" s="225"/>
      <c r="N3365" s="225"/>
      <c r="O3365" s="225"/>
      <c r="P3365" s="225"/>
      <c r="Q3365" s="225"/>
      <c r="R3365" s="225"/>
      <c r="S3365" s="225"/>
      <c r="T3365" s="225"/>
      <c r="U3365" s="225"/>
      <c r="V3365" s="225"/>
      <c r="W3365" s="225"/>
      <c r="X3365" s="225"/>
      <c r="Y3365" s="225"/>
      <c r="Z3365" s="225"/>
      <c r="AA3365" s="225"/>
      <c r="AB3365" s="225"/>
      <c r="AC3365" s="225"/>
      <c r="AD3365" s="226"/>
      <c r="AE3365" s="226"/>
      <c r="AF3365" s="227"/>
      <c r="AG3365" s="227"/>
      <c r="AH3365" s="50"/>
      <c r="AI3365" s="50"/>
      <c r="AJ3365" s="50"/>
      <c r="AK3365" s="50"/>
      <c r="AL3365" s="50"/>
      <c r="AM3365" s="50"/>
      <c r="AN3365" s="50"/>
      <c r="AO3365" s="50"/>
      <c r="AP3365" s="50"/>
      <c r="AQ3365" s="50"/>
      <c r="AR3365" s="50"/>
      <c r="AS3365" s="50"/>
      <c r="AT3365" s="50"/>
      <c r="AU3365" s="50"/>
      <c r="AV3365" s="50"/>
      <c r="AW3365" s="50"/>
      <c r="AX3365" s="50"/>
      <c r="AY3365" s="50"/>
      <c r="AZ3365" s="50"/>
      <c r="BA3365" s="50"/>
      <c r="BB3365" s="50"/>
      <c r="BC3365" s="50"/>
      <c r="BD3365" s="50"/>
      <c r="BE3365" s="50"/>
      <c r="BF3365" s="50"/>
      <c r="BG3365" s="50"/>
    </row>
    <row r="3366" spans="4:59" s="51" customFormat="1" x14ac:dyDescent="0.25">
      <c r="D3366" s="228"/>
      <c r="G3366" s="224"/>
      <c r="H3366" s="225"/>
      <c r="I3366" s="225"/>
      <c r="J3366" s="225"/>
      <c r="K3366" s="225"/>
      <c r="L3366" s="225"/>
      <c r="M3366" s="225"/>
      <c r="N3366" s="225"/>
      <c r="O3366" s="225"/>
      <c r="P3366" s="225"/>
      <c r="Q3366" s="225"/>
      <c r="R3366" s="225"/>
      <c r="S3366" s="225"/>
      <c r="T3366" s="225"/>
      <c r="U3366" s="225"/>
      <c r="V3366" s="225"/>
      <c r="W3366" s="225"/>
      <c r="X3366" s="225"/>
      <c r="Y3366" s="225"/>
      <c r="Z3366" s="225"/>
      <c r="AA3366" s="225"/>
      <c r="AB3366" s="225"/>
      <c r="AC3366" s="225"/>
      <c r="AD3366" s="226"/>
      <c r="AE3366" s="226"/>
      <c r="AF3366" s="227"/>
      <c r="AG3366" s="227"/>
      <c r="AH3366" s="50"/>
      <c r="AI3366" s="50"/>
      <c r="AJ3366" s="50"/>
      <c r="AK3366" s="50"/>
      <c r="AL3366" s="50"/>
      <c r="AM3366" s="50"/>
      <c r="AN3366" s="50"/>
      <c r="AO3366" s="50"/>
      <c r="AP3366" s="50"/>
      <c r="AQ3366" s="50"/>
      <c r="AR3366" s="50"/>
      <c r="AS3366" s="50"/>
      <c r="AT3366" s="50"/>
      <c r="AU3366" s="50"/>
      <c r="AV3366" s="50"/>
      <c r="AW3366" s="50"/>
      <c r="AX3366" s="50"/>
      <c r="AY3366" s="50"/>
      <c r="AZ3366" s="50"/>
      <c r="BA3366" s="50"/>
      <c r="BB3366" s="50"/>
      <c r="BC3366" s="50"/>
      <c r="BD3366" s="50"/>
      <c r="BE3366" s="50"/>
      <c r="BF3366" s="50"/>
      <c r="BG3366" s="50"/>
    </row>
    <row r="3367" spans="4:59" s="51" customFormat="1" x14ac:dyDescent="0.25">
      <c r="D3367" s="228"/>
      <c r="G3367" s="224"/>
      <c r="H3367" s="225"/>
      <c r="I3367" s="225"/>
      <c r="J3367" s="225"/>
      <c r="K3367" s="225"/>
      <c r="L3367" s="225"/>
      <c r="M3367" s="225"/>
      <c r="N3367" s="225"/>
      <c r="O3367" s="225"/>
      <c r="P3367" s="225"/>
      <c r="Q3367" s="225"/>
      <c r="R3367" s="225"/>
      <c r="S3367" s="225"/>
      <c r="T3367" s="225"/>
      <c r="U3367" s="225"/>
      <c r="V3367" s="225"/>
      <c r="W3367" s="225"/>
      <c r="X3367" s="225"/>
      <c r="Y3367" s="225"/>
      <c r="Z3367" s="225"/>
      <c r="AA3367" s="225"/>
      <c r="AB3367" s="225"/>
      <c r="AC3367" s="225"/>
      <c r="AD3367" s="226"/>
      <c r="AE3367" s="226"/>
      <c r="AF3367" s="227"/>
      <c r="AG3367" s="227"/>
      <c r="AH3367" s="50"/>
      <c r="AI3367" s="50"/>
      <c r="AJ3367" s="50"/>
      <c r="AK3367" s="50"/>
      <c r="AL3367" s="50"/>
      <c r="AM3367" s="50"/>
      <c r="AN3367" s="50"/>
      <c r="AO3367" s="50"/>
      <c r="AP3367" s="50"/>
      <c r="AQ3367" s="50"/>
      <c r="AR3367" s="50"/>
      <c r="AS3367" s="50"/>
      <c r="AT3367" s="50"/>
      <c r="AU3367" s="50"/>
      <c r="AV3367" s="50"/>
      <c r="AW3367" s="50"/>
      <c r="AX3367" s="50"/>
      <c r="AY3367" s="50"/>
      <c r="AZ3367" s="50"/>
      <c r="BA3367" s="50"/>
      <c r="BB3367" s="50"/>
      <c r="BC3367" s="50"/>
      <c r="BD3367" s="50"/>
      <c r="BE3367" s="50"/>
      <c r="BF3367" s="50"/>
      <c r="BG3367" s="50"/>
    </row>
    <row r="3368" spans="4:59" s="51" customFormat="1" x14ac:dyDescent="0.25">
      <c r="D3368" s="228"/>
      <c r="G3368" s="224"/>
      <c r="H3368" s="225"/>
      <c r="I3368" s="225"/>
      <c r="J3368" s="225"/>
      <c r="K3368" s="225"/>
      <c r="L3368" s="225"/>
      <c r="M3368" s="225"/>
      <c r="N3368" s="225"/>
      <c r="O3368" s="225"/>
      <c r="P3368" s="225"/>
      <c r="Q3368" s="225"/>
      <c r="R3368" s="225"/>
      <c r="S3368" s="225"/>
      <c r="T3368" s="225"/>
      <c r="U3368" s="225"/>
      <c r="V3368" s="225"/>
      <c r="W3368" s="225"/>
      <c r="X3368" s="225"/>
      <c r="Y3368" s="225"/>
      <c r="Z3368" s="225"/>
      <c r="AA3368" s="225"/>
      <c r="AB3368" s="225"/>
      <c r="AC3368" s="225"/>
      <c r="AD3368" s="226"/>
      <c r="AE3368" s="226"/>
      <c r="AF3368" s="227"/>
      <c r="AG3368" s="227"/>
      <c r="AH3368" s="50"/>
      <c r="AI3368" s="50"/>
      <c r="AJ3368" s="50"/>
      <c r="AK3368" s="50"/>
      <c r="AL3368" s="50"/>
      <c r="AM3368" s="50"/>
      <c r="AN3368" s="50"/>
      <c r="AO3368" s="50"/>
      <c r="AP3368" s="50"/>
      <c r="AQ3368" s="50"/>
      <c r="AR3368" s="50"/>
      <c r="AS3368" s="50"/>
      <c r="AT3368" s="50"/>
      <c r="AU3368" s="50"/>
      <c r="AV3368" s="50"/>
      <c r="AW3368" s="50"/>
      <c r="AX3368" s="50"/>
      <c r="AY3368" s="50"/>
      <c r="AZ3368" s="50"/>
      <c r="BA3368" s="50"/>
      <c r="BB3368" s="50"/>
      <c r="BC3368" s="50"/>
      <c r="BD3368" s="50"/>
      <c r="BE3368" s="50"/>
      <c r="BF3368" s="50"/>
      <c r="BG3368" s="50"/>
    </row>
    <row r="3369" spans="4:59" s="51" customFormat="1" x14ac:dyDescent="0.25">
      <c r="D3369" s="228"/>
      <c r="G3369" s="224"/>
      <c r="H3369" s="225"/>
      <c r="I3369" s="225"/>
      <c r="J3369" s="225"/>
      <c r="K3369" s="225"/>
      <c r="L3369" s="225"/>
      <c r="M3369" s="225"/>
      <c r="N3369" s="225"/>
      <c r="O3369" s="225"/>
      <c r="P3369" s="225"/>
      <c r="Q3369" s="225"/>
      <c r="R3369" s="225"/>
      <c r="S3369" s="225"/>
      <c r="T3369" s="225"/>
      <c r="U3369" s="225"/>
      <c r="V3369" s="225"/>
      <c r="W3369" s="225"/>
      <c r="X3369" s="225"/>
      <c r="Y3369" s="225"/>
      <c r="Z3369" s="225"/>
      <c r="AA3369" s="225"/>
      <c r="AB3369" s="225"/>
      <c r="AC3369" s="225"/>
      <c r="AD3369" s="226"/>
      <c r="AE3369" s="226"/>
      <c r="AF3369" s="227"/>
      <c r="AG3369" s="227"/>
      <c r="AH3369" s="50"/>
      <c r="AI3369" s="50"/>
      <c r="AJ3369" s="50"/>
      <c r="AK3369" s="50"/>
      <c r="AL3369" s="50"/>
      <c r="AM3369" s="50"/>
      <c r="AN3369" s="50"/>
      <c r="AO3369" s="50"/>
      <c r="AP3369" s="50"/>
      <c r="AQ3369" s="50"/>
      <c r="AR3369" s="50"/>
      <c r="AS3369" s="50"/>
      <c r="AT3369" s="50"/>
      <c r="AU3369" s="50"/>
      <c r="AV3369" s="50"/>
      <c r="AW3369" s="50"/>
      <c r="AX3369" s="50"/>
      <c r="AY3369" s="50"/>
      <c r="AZ3369" s="50"/>
      <c r="BA3369" s="50"/>
      <c r="BB3369" s="50"/>
      <c r="BC3369" s="50"/>
      <c r="BD3369" s="50"/>
      <c r="BE3369" s="50"/>
      <c r="BF3369" s="50"/>
      <c r="BG3369" s="50"/>
    </row>
    <row r="3370" spans="4:59" s="51" customFormat="1" x14ac:dyDescent="0.25">
      <c r="D3370" s="228"/>
      <c r="G3370" s="224"/>
      <c r="H3370" s="225"/>
      <c r="I3370" s="225"/>
      <c r="J3370" s="225"/>
      <c r="K3370" s="225"/>
      <c r="L3370" s="225"/>
      <c r="M3370" s="225"/>
      <c r="N3370" s="225"/>
      <c r="O3370" s="225"/>
      <c r="P3370" s="225"/>
      <c r="Q3370" s="225"/>
      <c r="R3370" s="225"/>
      <c r="S3370" s="225"/>
      <c r="T3370" s="225"/>
      <c r="U3370" s="225"/>
      <c r="V3370" s="225"/>
      <c r="W3370" s="225"/>
      <c r="X3370" s="225"/>
      <c r="Y3370" s="225"/>
      <c r="Z3370" s="225"/>
      <c r="AA3370" s="225"/>
      <c r="AB3370" s="225"/>
      <c r="AC3370" s="225"/>
      <c r="AD3370" s="226"/>
      <c r="AE3370" s="226"/>
      <c r="AF3370" s="227"/>
      <c r="AG3370" s="227"/>
      <c r="AH3370" s="50"/>
      <c r="AI3370" s="50"/>
      <c r="AJ3370" s="50"/>
      <c r="AK3370" s="50"/>
      <c r="AL3370" s="50"/>
      <c r="AM3370" s="50"/>
      <c r="AN3370" s="50"/>
      <c r="AO3370" s="50"/>
      <c r="AP3370" s="50"/>
      <c r="AQ3370" s="50"/>
      <c r="AR3370" s="50"/>
      <c r="AS3370" s="50"/>
      <c r="AT3370" s="50"/>
      <c r="AU3370" s="50"/>
      <c r="AV3370" s="50"/>
      <c r="AW3370" s="50"/>
      <c r="AX3370" s="50"/>
      <c r="AY3370" s="50"/>
      <c r="AZ3370" s="50"/>
      <c r="BA3370" s="50"/>
      <c r="BB3370" s="50"/>
      <c r="BC3370" s="50"/>
      <c r="BD3370" s="50"/>
      <c r="BE3370" s="50"/>
      <c r="BF3370" s="50"/>
      <c r="BG3370" s="50"/>
    </row>
    <row r="3371" spans="4:59" s="51" customFormat="1" x14ac:dyDescent="0.25">
      <c r="D3371" s="228"/>
      <c r="G3371" s="224"/>
      <c r="H3371" s="225"/>
      <c r="I3371" s="225"/>
      <c r="J3371" s="225"/>
      <c r="K3371" s="225"/>
      <c r="L3371" s="225"/>
      <c r="M3371" s="225"/>
      <c r="N3371" s="225"/>
      <c r="O3371" s="225"/>
      <c r="P3371" s="225"/>
      <c r="Q3371" s="225"/>
      <c r="R3371" s="225"/>
      <c r="S3371" s="225"/>
      <c r="T3371" s="225"/>
      <c r="U3371" s="225"/>
      <c r="V3371" s="225"/>
      <c r="W3371" s="225"/>
      <c r="X3371" s="225"/>
      <c r="Y3371" s="225"/>
      <c r="Z3371" s="225"/>
      <c r="AA3371" s="225"/>
      <c r="AB3371" s="225"/>
      <c r="AC3371" s="225"/>
      <c r="AD3371" s="226"/>
      <c r="AE3371" s="226"/>
      <c r="AF3371" s="227"/>
      <c r="AG3371" s="227"/>
      <c r="AH3371" s="50"/>
      <c r="AI3371" s="50"/>
      <c r="AJ3371" s="50"/>
      <c r="AK3371" s="50"/>
      <c r="AL3371" s="50"/>
      <c r="AM3371" s="50"/>
      <c r="AN3371" s="50"/>
      <c r="AO3371" s="50"/>
      <c r="AP3371" s="50"/>
      <c r="AQ3371" s="50"/>
      <c r="AR3371" s="50"/>
      <c r="AS3371" s="50"/>
      <c r="AT3371" s="50"/>
      <c r="AU3371" s="50"/>
      <c r="AV3371" s="50"/>
      <c r="AW3371" s="50"/>
      <c r="AX3371" s="50"/>
      <c r="AY3371" s="50"/>
      <c r="AZ3371" s="50"/>
      <c r="BA3371" s="50"/>
      <c r="BB3371" s="50"/>
      <c r="BC3371" s="50"/>
      <c r="BD3371" s="50"/>
      <c r="BE3371" s="50"/>
      <c r="BF3371" s="50"/>
      <c r="BG3371" s="50"/>
    </row>
    <row r="3372" spans="4:59" s="51" customFormat="1" x14ac:dyDescent="0.25">
      <c r="D3372" s="228"/>
      <c r="G3372" s="224"/>
      <c r="H3372" s="225"/>
      <c r="I3372" s="225"/>
      <c r="J3372" s="225"/>
      <c r="K3372" s="225"/>
      <c r="L3372" s="225"/>
      <c r="M3372" s="225"/>
      <c r="N3372" s="225"/>
      <c r="O3372" s="225"/>
      <c r="P3372" s="225"/>
      <c r="Q3372" s="225"/>
      <c r="R3372" s="225"/>
      <c r="S3372" s="225"/>
      <c r="T3372" s="225"/>
      <c r="U3372" s="225"/>
      <c r="V3372" s="225"/>
      <c r="W3372" s="225"/>
      <c r="X3372" s="225"/>
      <c r="Y3372" s="225"/>
      <c r="Z3372" s="225"/>
      <c r="AA3372" s="225"/>
      <c r="AB3372" s="225"/>
      <c r="AC3372" s="225"/>
      <c r="AD3372" s="226"/>
      <c r="AE3372" s="226"/>
      <c r="AF3372" s="227"/>
      <c r="AG3372" s="227"/>
      <c r="AH3372" s="50"/>
      <c r="AI3372" s="50"/>
      <c r="AJ3372" s="50"/>
      <c r="AK3372" s="50"/>
      <c r="AL3372" s="50"/>
      <c r="AM3372" s="50"/>
      <c r="AN3372" s="50"/>
      <c r="AO3372" s="50"/>
      <c r="AP3372" s="50"/>
      <c r="AQ3372" s="50"/>
      <c r="AR3372" s="50"/>
      <c r="AS3372" s="50"/>
      <c r="AT3372" s="50"/>
      <c r="AU3372" s="50"/>
      <c r="AV3372" s="50"/>
      <c r="AW3372" s="50"/>
      <c r="AX3372" s="50"/>
      <c r="AY3372" s="50"/>
      <c r="AZ3372" s="50"/>
      <c r="BA3372" s="50"/>
      <c r="BB3372" s="50"/>
      <c r="BC3372" s="50"/>
      <c r="BD3372" s="50"/>
      <c r="BE3372" s="50"/>
      <c r="BF3372" s="50"/>
      <c r="BG3372" s="50"/>
    </row>
    <row r="3373" spans="4:59" s="51" customFormat="1" x14ac:dyDescent="0.25">
      <c r="D3373" s="228"/>
      <c r="G3373" s="224"/>
      <c r="H3373" s="225"/>
      <c r="I3373" s="225"/>
      <c r="J3373" s="225"/>
      <c r="K3373" s="225"/>
      <c r="L3373" s="225"/>
      <c r="M3373" s="225"/>
      <c r="N3373" s="225"/>
      <c r="O3373" s="225"/>
      <c r="P3373" s="225"/>
      <c r="Q3373" s="225"/>
      <c r="R3373" s="225"/>
      <c r="S3373" s="225"/>
      <c r="T3373" s="225"/>
      <c r="U3373" s="225"/>
      <c r="V3373" s="225"/>
      <c r="W3373" s="225"/>
      <c r="X3373" s="225"/>
      <c r="Y3373" s="225"/>
      <c r="Z3373" s="225"/>
      <c r="AA3373" s="225"/>
      <c r="AB3373" s="225"/>
      <c r="AC3373" s="225"/>
      <c r="AD3373" s="226"/>
      <c r="AE3373" s="226"/>
      <c r="AF3373" s="227"/>
      <c r="AG3373" s="227"/>
      <c r="AH3373" s="50"/>
      <c r="AI3373" s="50"/>
      <c r="AJ3373" s="50"/>
      <c r="AK3373" s="50"/>
      <c r="AL3373" s="50"/>
      <c r="AM3373" s="50"/>
      <c r="AN3373" s="50"/>
      <c r="AO3373" s="50"/>
      <c r="AP3373" s="50"/>
      <c r="AQ3373" s="50"/>
      <c r="AR3373" s="50"/>
      <c r="AS3373" s="50"/>
      <c r="AT3373" s="50"/>
      <c r="AU3373" s="50"/>
      <c r="AV3373" s="50"/>
      <c r="AW3373" s="50"/>
      <c r="AX3373" s="50"/>
      <c r="AY3373" s="50"/>
      <c r="AZ3373" s="50"/>
      <c r="BA3373" s="50"/>
      <c r="BB3373" s="50"/>
      <c r="BC3373" s="50"/>
      <c r="BD3373" s="50"/>
      <c r="BE3373" s="50"/>
      <c r="BF3373" s="50"/>
      <c r="BG3373" s="50"/>
    </row>
    <row r="3374" spans="4:59" s="51" customFormat="1" x14ac:dyDescent="0.25">
      <c r="D3374" s="228"/>
      <c r="G3374" s="224"/>
      <c r="H3374" s="225"/>
      <c r="I3374" s="225"/>
      <c r="J3374" s="225"/>
      <c r="K3374" s="225"/>
      <c r="L3374" s="225"/>
      <c r="M3374" s="225"/>
      <c r="N3374" s="225"/>
      <c r="O3374" s="225"/>
      <c r="P3374" s="225"/>
      <c r="Q3374" s="225"/>
      <c r="R3374" s="225"/>
      <c r="S3374" s="225"/>
      <c r="T3374" s="225"/>
      <c r="U3374" s="225"/>
      <c r="V3374" s="225"/>
      <c r="W3374" s="225"/>
      <c r="X3374" s="225"/>
      <c r="Y3374" s="225"/>
      <c r="Z3374" s="225"/>
      <c r="AA3374" s="225"/>
      <c r="AB3374" s="225"/>
      <c r="AC3374" s="225"/>
      <c r="AD3374" s="226"/>
      <c r="AE3374" s="226"/>
      <c r="AF3374" s="227"/>
      <c r="AG3374" s="227"/>
      <c r="AH3374" s="50"/>
      <c r="AI3374" s="50"/>
      <c r="AJ3374" s="50"/>
      <c r="AK3374" s="50"/>
      <c r="AL3374" s="50"/>
      <c r="AM3374" s="50"/>
      <c r="AN3374" s="50"/>
      <c r="AO3374" s="50"/>
      <c r="AP3374" s="50"/>
      <c r="AQ3374" s="50"/>
      <c r="AR3374" s="50"/>
      <c r="AS3374" s="50"/>
      <c r="AT3374" s="50"/>
      <c r="AU3374" s="50"/>
      <c r="AV3374" s="50"/>
      <c r="AW3374" s="50"/>
      <c r="AX3374" s="50"/>
      <c r="AY3374" s="50"/>
      <c r="AZ3374" s="50"/>
      <c r="BA3374" s="50"/>
      <c r="BB3374" s="50"/>
      <c r="BC3374" s="50"/>
      <c r="BD3374" s="50"/>
      <c r="BE3374" s="50"/>
      <c r="BF3374" s="50"/>
      <c r="BG3374" s="50"/>
    </row>
    <row r="3375" spans="4:59" s="51" customFormat="1" x14ac:dyDescent="0.25">
      <c r="D3375" s="228"/>
      <c r="G3375" s="224"/>
      <c r="H3375" s="225"/>
      <c r="I3375" s="225"/>
      <c r="J3375" s="225"/>
      <c r="K3375" s="225"/>
      <c r="L3375" s="225"/>
      <c r="M3375" s="225"/>
      <c r="N3375" s="225"/>
      <c r="O3375" s="225"/>
      <c r="P3375" s="225"/>
      <c r="Q3375" s="225"/>
      <c r="R3375" s="225"/>
      <c r="S3375" s="225"/>
      <c r="T3375" s="225"/>
      <c r="U3375" s="225"/>
      <c r="V3375" s="225"/>
      <c r="W3375" s="225"/>
      <c r="X3375" s="225"/>
      <c r="Y3375" s="225"/>
      <c r="Z3375" s="225"/>
      <c r="AA3375" s="225"/>
      <c r="AB3375" s="225"/>
      <c r="AC3375" s="225"/>
      <c r="AD3375" s="226"/>
      <c r="AE3375" s="226"/>
      <c r="AF3375" s="227"/>
      <c r="AG3375" s="227"/>
      <c r="AH3375" s="50"/>
      <c r="AI3375" s="50"/>
      <c r="AJ3375" s="50"/>
      <c r="AK3375" s="50"/>
      <c r="AL3375" s="50"/>
      <c r="AM3375" s="50"/>
      <c r="AN3375" s="50"/>
      <c r="AO3375" s="50"/>
      <c r="AP3375" s="50"/>
      <c r="AQ3375" s="50"/>
      <c r="AR3375" s="50"/>
      <c r="AS3375" s="50"/>
      <c r="AT3375" s="50"/>
      <c r="AU3375" s="50"/>
      <c r="AV3375" s="50"/>
      <c r="AW3375" s="50"/>
      <c r="AX3375" s="50"/>
      <c r="AY3375" s="50"/>
      <c r="AZ3375" s="50"/>
      <c r="BA3375" s="50"/>
      <c r="BB3375" s="50"/>
      <c r="BC3375" s="50"/>
      <c r="BD3375" s="50"/>
      <c r="BE3375" s="50"/>
      <c r="BF3375" s="50"/>
      <c r="BG3375" s="50"/>
    </row>
    <row r="3376" spans="4:59" s="51" customFormat="1" x14ac:dyDescent="0.25">
      <c r="D3376" s="228"/>
      <c r="G3376" s="224"/>
      <c r="H3376" s="225"/>
      <c r="I3376" s="225"/>
      <c r="J3376" s="225"/>
      <c r="K3376" s="225"/>
      <c r="L3376" s="225"/>
      <c r="M3376" s="225"/>
      <c r="N3376" s="225"/>
      <c r="O3376" s="225"/>
      <c r="P3376" s="225"/>
      <c r="Q3376" s="225"/>
      <c r="R3376" s="225"/>
      <c r="S3376" s="225"/>
      <c r="T3376" s="225"/>
      <c r="U3376" s="225"/>
      <c r="V3376" s="225"/>
      <c r="W3376" s="225"/>
      <c r="X3376" s="225"/>
      <c r="Y3376" s="225"/>
      <c r="Z3376" s="225"/>
      <c r="AA3376" s="225"/>
      <c r="AB3376" s="225"/>
      <c r="AC3376" s="225"/>
      <c r="AD3376" s="226"/>
      <c r="AE3376" s="226"/>
      <c r="AF3376" s="227"/>
      <c r="AG3376" s="227"/>
      <c r="AH3376" s="50"/>
      <c r="AI3376" s="50"/>
      <c r="AJ3376" s="50"/>
      <c r="AK3376" s="50"/>
      <c r="AL3376" s="50"/>
      <c r="AM3376" s="50"/>
      <c r="AN3376" s="50"/>
      <c r="AO3376" s="50"/>
      <c r="AP3376" s="50"/>
      <c r="AQ3376" s="50"/>
      <c r="AR3376" s="50"/>
      <c r="AS3376" s="50"/>
      <c r="AT3376" s="50"/>
      <c r="AU3376" s="50"/>
      <c r="AV3376" s="50"/>
      <c r="AW3376" s="50"/>
      <c r="AX3376" s="50"/>
      <c r="AY3376" s="50"/>
      <c r="AZ3376" s="50"/>
      <c r="BA3376" s="50"/>
      <c r="BB3376" s="50"/>
      <c r="BC3376" s="50"/>
      <c r="BD3376" s="50"/>
      <c r="BE3376" s="50"/>
      <c r="BF3376" s="50"/>
      <c r="BG3376" s="50"/>
    </row>
    <row r="3377" spans="4:59" s="51" customFormat="1" x14ac:dyDescent="0.25">
      <c r="D3377" s="228"/>
      <c r="G3377" s="224"/>
      <c r="H3377" s="225"/>
      <c r="I3377" s="225"/>
      <c r="J3377" s="225"/>
      <c r="K3377" s="225"/>
      <c r="L3377" s="225"/>
      <c r="M3377" s="225"/>
      <c r="N3377" s="225"/>
      <c r="O3377" s="225"/>
      <c r="P3377" s="225"/>
      <c r="Q3377" s="225"/>
      <c r="R3377" s="225"/>
      <c r="S3377" s="225"/>
      <c r="T3377" s="225"/>
      <c r="U3377" s="225"/>
      <c r="V3377" s="225"/>
      <c r="W3377" s="225"/>
      <c r="X3377" s="225"/>
      <c r="Y3377" s="225"/>
      <c r="Z3377" s="225"/>
      <c r="AA3377" s="225"/>
      <c r="AB3377" s="225"/>
      <c r="AC3377" s="225"/>
      <c r="AD3377" s="226"/>
      <c r="AE3377" s="226"/>
      <c r="AF3377" s="227"/>
      <c r="AG3377" s="227"/>
      <c r="AH3377" s="50"/>
      <c r="AI3377" s="50"/>
      <c r="AJ3377" s="50"/>
      <c r="AK3377" s="50"/>
      <c r="AL3377" s="50"/>
      <c r="AM3377" s="50"/>
      <c r="AN3377" s="50"/>
      <c r="AO3377" s="50"/>
      <c r="AP3377" s="50"/>
      <c r="AQ3377" s="50"/>
      <c r="AR3377" s="50"/>
      <c r="AS3377" s="50"/>
      <c r="AT3377" s="50"/>
      <c r="AU3377" s="50"/>
      <c r="AV3377" s="50"/>
      <c r="AW3377" s="50"/>
      <c r="AX3377" s="50"/>
      <c r="AY3377" s="50"/>
      <c r="AZ3377" s="50"/>
      <c r="BA3377" s="50"/>
      <c r="BB3377" s="50"/>
      <c r="BC3377" s="50"/>
      <c r="BD3377" s="50"/>
      <c r="BE3377" s="50"/>
      <c r="BF3377" s="50"/>
      <c r="BG3377" s="50"/>
    </row>
    <row r="3378" spans="4:59" s="51" customFormat="1" x14ac:dyDescent="0.25">
      <c r="D3378" s="228"/>
      <c r="G3378" s="224"/>
      <c r="H3378" s="225"/>
      <c r="I3378" s="225"/>
      <c r="J3378" s="225"/>
      <c r="K3378" s="225"/>
      <c r="L3378" s="225"/>
      <c r="M3378" s="225"/>
      <c r="N3378" s="225"/>
      <c r="O3378" s="225"/>
      <c r="P3378" s="225"/>
      <c r="Q3378" s="225"/>
      <c r="R3378" s="225"/>
      <c r="S3378" s="225"/>
      <c r="T3378" s="225"/>
      <c r="U3378" s="225"/>
      <c r="V3378" s="225"/>
      <c r="W3378" s="225"/>
      <c r="X3378" s="225"/>
      <c r="Y3378" s="225"/>
      <c r="Z3378" s="225"/>
      <c r="AA3378" s="225"/>
      <c r="AB3378" s="225"/>
      <c r="AC3378" s="225"/>
      <c r="AD3378" s="226"/>
      <c r="AE3378" s="226"/>
      <c r="AF3378" s="227"/>
      <c r="AG3378" s="227"/>
      <c r="AH3378" s="50"/>
      <c r="AI3378" s="50"/>
      <c r="AJ3378" s="50"/>
      <c r="AK3378" s="50"/>
      <c r="AL3378" s="50"/>
      <c r="AM3378" s="50"/>
      <c r="AN3378" s="50"/>
      <c r="AO3378" s="50"/>
      <c r="AP3378" s="50"/>
      <c r="AQ3378" s="50"/>
      <c r="AR3378" s="50"/>
      <c r="AS3378" s="50"/>
      <c r="AT3378" s="50"/>
      <c r="AU3378" s="50"/>
      <c r="AV3378" s="50"/>
      <c r="AW3378" s="50"/>
      <c r="AX3378" s="50"/>
      <c r="AY3378" s="50"/>
      <c r="AZ3378" s="50"/>
      <c r="BA3378" s="50"/>
      <c r="BB3378" s="50"/>
      <c r="BC3378" s="50"/>
      <c r="BD3378" s="50"/>
      <c r="BE3378" s="50"/>
      <c r="BF3378" s="50"/>
      <c r="BG3378" s="50"/>
    </row>
    <row r="3379" spans="4:59" s="51" customFormat="1" x14ac:dyDescent="0.25">
      <c r="D3379" s="228"/>
      <c r="G3379" s="224"/>
      <c r="H3379" s="225"/>
      <c r="I3379" s="225"/>
      <c r="J3379" s="225"/>
      <c r="K3379" s="225"/>
      <c r="L3379" s="225"/>
      <c r="M3379" s="225"/>
      <c r="N3379" s="225"/>
      <c r="O3379" s="225"/>
      <c r="P3379" s="225"/>
      <c r="Q3379" s="225"/>
      <c r="R3379" s="225"/>
      <c r="S3379" s="225"/>
      <c r="T3379" s="225"/>
      <c r="U3379" s="225"/>
      <c r="V3379" s="225"/>
      <c r="W3379" s="225"/>
      <c r="X3379" s="225"/>
      <c r="Y3379" s="225"/>
      <c r="Z3379" s="225"/>
      <c r="AA3379" s="225"/>
      <c r="AB3379" s="225"/>
      <c r="AC3379" s="225"/>
      <c r="AD3379" s="226"/>
      <c r="AE3379" s="226"/>
      <c r="AF3379" s="227"/>
      <c r="AG3379" s="227"/>
      <c r="AH3379" s="50"/>
      <c r="AI3379" s="50"/>
      <c r="AJ3379" s="50"/>
      <c r="AK3379" s="50"/>
      <c r="AL3379" s="50"/>
      <c r="AM3379" s="50"/>
      <c r="AN3379" s="50"/>
      <c r="AO3379" s="50"/>
      <c r="AP3379" s="50"/>
      <c r="AQ3379" s="50"/>
      <c r="AR3379" s="50"/>
      <c r="AS3379" s="50"/>
      <c r="AT3379" s="50"/>
      <c r="AU3379" s="50"/>
      <c r="AV3379" s="50"/>
      <c r="AW3379" s="50"/>
      <c r="AX3379" s="50"/>
      <c r="AY3379" s="50"/>
      <c r="AZ3379" s="50"/>
      <c r="BA3379" s="50"/>
      <c r="BB3379" s="50"/>
      <c r="BC3379" s="50"/>
      <c r="BD3379" s="50"/>
      <c r="BE3379" s="50"/>
      <c r="BF3379" s="50"/>
      <c r="BG3379" s="50"/>
    </row>
    <row r="3380" spans="4:59" s="51" customFormat="1" x14ac:dyDescent="0.25">
      <c r="D3380" s="228"/>
      <c r="G3380" s="224"/>
      <c r="H3380" s="225"/>
      <c r="I3380" s="225"/>
      <c r="J3380" s="225"/>
      <c r="K3380" s="225"/>
      <c r="L3380" s="225"/>
      <c r="M3380" s="225"/>
      <c r="N3380" s="225"/>
      <c r="O3380" s="225"/>
      <c r="P3380" s="225"/>
      <c r="Q3380" s="225"/>
      <c r="R3380" s="225"/>
      <c r="S3380" s="225"/>
      <c r="T3380" s="225"/>
      <c r="U3380" s="225"/>
      <c r="V3380" s="225"/>
      <c r="W3380" s="225"/>
      <c r="X3380" s="225"/>
      <c r="Y3380" s="225"/>
      <c r="Z3380" s="225"/>
      <c r="AA3380" s="225"/>
      <c r="AB3380" s="225"/>
      <c r="AC3380" s="225"/>
      <c r="AD3380" s="226"/>
      <c r="AE3380" s="226"/>
      <c r="AF3380" s="227"/>
      <c r="AG3380" s="227"/>
      <c r="AH3380" s="50"/>
      <c r="AI3380" s="50"/>
      <c r="AJ3380" s="50"/>
      <c r="AK3380" s="50"/>
      <c r="AL3380" s="50"/>
      <c r="AM3380" s="50"/>
      <c r="AN3380" s="50"/>
      <c r="AO3380" s="50"/>
      <c r="AP3380" s="50"/>
      <c r="AQ3380" s="50"/>
      <c r="AR3380" s="50"/>
      <c r="AS3380" s="50"/>
      <c r="AT3380" s="50"/>
      <c r="AU3380" s="50"/>
      <c r="AV3380" s="50"/>
      <c r="AW3380" s="50"/>
      <c r="AX3380" s="50"/>
      <c r="AY3380" s="50"/>
      <c r="AZ3380" s="50"/>
      <c r="BA3380" s="50"/>
      <c r="BB3380" s="50"/>
      <c r="BC3380" s="50"/>
      <c r="BD3380" s="50"/>
      <c r="BE3380" s="50"/>
      <c r="BF3380" s="50"/>
      <c r="BG3380" s="50"/>
    </row>
    <row r="3381" spans="4:59" s="51" customFormat="1" x14ac:dyDescent="0.25">
      <c r="D3381" s="228"/>
      <c r="G3381" s="224"/>
      <c r="H3381" s="225"/>
      <c r="I3381" s="225"/>
      <c r="J3381" s="225"/>
      <c r="K3381" s="225"/>
      <c r="L3381" s="225"/>
      <c r="M3381" s="225"/>
      <c r="N3381" s="225"/>
      <c r="O3381" s="225"/>
      <c r="P3381" s="225"/>
      <c r="Q3381" s="225"/>
      <c r="R3381" s="225"/>
      <c r="S3381" s="225"/>
      <c r="T3381" s="225"/>
      <c r="U3381" s="225"/>
      <c r="V3381" s="225"/>
      <c r="W3381" s="225"/>
      <c r="X3381" s="225"/>
      <c r="Y3381" s="225"/>
      <c r="Z3381" s="225"/>
      <c r="AA3381" s="225"/>
      <c r="AB3381" s="225"/>
      <c r="AC3381" s="225"/>
      <c r="AD3381" s="226"/>
      <c r="AE3381" s="226"/>
      <c r="AF3381" s="227"/>
      <c r="AG3381" s="227"/>
      <c r="AH3381" s="50"/>
      <c r="AI3381" s="50"/>
      <c r="AJ3381" s="50"/>
      <c r="AK3381" s="50"/>
      <c r="AL3381" s="50"/>
      <c r="AM3381" s="50"/>
      <c r="AN3381" s="50"/>
      <c r="AO3381" s="50"/>
      <c r="AP3381" s="50"/>
      <c r="AQ3381" s="50"/>
      <c r="AR3381" s="50"/>
      <c r="AS3381" s="50"/>
      <c r="AT3381" s="50"/>
      <c r="AU3381" s="50"/>
      <c r="AV3381" s="50"/>
      <c r="AW3381" s="50"/>
      <c r="AX3381" s="50"/>
      <c r="AY3381" s="50"/>
      <c r="AZ3381" s="50"/>
      <c r="BA3381" s="50"/>
      <c r="BB3381" s="50"/>
      <c r="BC3381" s="50"/>
      <c r="BD3381" s="50"/>
      <c r="BE3381" s="50"/>
      <c r="BF3381" s="50"/>
      <c r="BG3381" s="50"/>
    </row>
    <row r="3382" spans="4:59" s="51" customFormat="1" x14ac:dyDescent="0.25">
      <c r="D3382" s="228"/>
      <c r="G3382" s="224"/>
      <c r="H3382" s="225"/>
      <c r="I3382" s="225"/>
      <c r="J3382" s="225"/>
      <c r="K3382" s="225"/>
      <c r="L3382" s="225"/>
      <c r="M3382" s="225"/>
      <c r="N3382" s="225"/>
      <c r="O3382" s="225"/>
      <c r="P3382" s="225"/>
      <c r="Q3382" s="225"/>
      <c r="R3382" s="225"/>
      <c r="S3382" s="225"/>
      <c r="T3382" s="225"/>
      <c r="U3382" s="225"/>
      <c r="V3382" s="225"/>
      <c r="W3382" s="225"/>
      <c r="X3382" s="225"/>
      <c r="Y3382" s="225"/>
      <c r="Z3382" s="225"/>
      <c r="AA3382" s="225"/>
      <c r="AB3382" s="225"/>
      <c r="AC3382" s="225"/>
      <c r="AD3382" s="226"/>
      <c r="AE3382" s="226"/>
      <c r="AF3382" s="227"/>
      <c r="AG3382" s="227"/>
      <c r="AH3382" s="50"/>
      <c r="AI3382" s="50"/>
      <c r="AJ3382" s="50"/>
      <c r="AK3382" s="50"/>
      <c r="AL3382" s="50"/>
      <c r="AM3382" s="50"/>
      <c r="AN3382" s="50"/>
      <c r="AO3382" s="50"/>
      <c r="AP3382" s="50"/>
      <c r="AQ3382" s="50"/>
      <c r="AR3382" s="50"/>
      <c r="AS3382" s="50"/>
      <c r="AT3382" s="50"/>
      <c r="AU3382" s="50"/>
      <c r="AV3382" s="50"/>
      <c r="AW3382" s="50"/>
      <c r="AX3382" s="50"/>
      <c r="AY3382" s="50"/>
      <c r="AZ3382" s="50"/>
      <c r="BA3382" s="50"/>
      <c r="BB3382" s="50"/>
      <c r="BC3382" s="50"/>
      <c r="BD3382" s="50"/>
      <c r="BE3382" s="50"/>
      <c r="BF3382" s="50"/>
      <c r="BG3382" s="50"/>
    </row>
    <row r="3383" spans="4:59" s="51" customFormat="1" x14ac:dyDescent="0.25">
      <c r="D3383" s="228"/>
      <c r="G3383" s="224"/>
      <c r="H3383" s="225"/>
      <c r="I3383" s="225"/>
      <c r="J3383" s="225"/>
      <c r="K3383" s="225"/>
      <c r="L3383" s="225"/>
      <c r="M3383" s="225"/>
      <c r="N3383" s="225"/>
      <c r="O3383" s="225"/>
      <c r="P3383" s="225"/>
      <c r="Q3383" s="225"/>
      <c r="R3383" s="225"/>
      <c r="S3383" s="225"/>
      <c r="T3383" s="225"/>
      <c r="U3383" s="225"/>
      <c r="V3383" s="225"/>
      <c r="W3383" s="225"/>
      <c r="X3383" s="225"/>
      <c r="Y3383" s="225"/>
      <c r="Z3383" s="225"/>
      <c r="AA3383" s="225"/>
      <c r="AB3383" s="225"/>
      <c r="AC3383" s="225"/>
      <c r="AD3383" s="226"/>
      <c r="AE3383" s="226"/>
      <c r="AF3383" s="227"/>
      <c r="AG3383" s="227"/>
      <c r="AH3383" s="50"/>
      <c r="AI3383" s="50"/>
      <c r="AJ3383" s="50"/>
      <c r="AK3383" s="50"/>
      <c r="AL3383" s="50"/>
      <c r="AM3383" s="50"/>
      <c r="AN3383" s="50"/>
      <c r="AO3383" s="50"/>
      <c r="AP3383" s="50"/>
      <c r="AQ3383" s="50"/>
      <c r="AR3383" s="50"/>
      <c r="AS3383" s="50"/>
      <c r="AT3383" s="50"/>
      <c r="AU3383" s="50"/>
      <c r="AV3383" s="50"/>
      <c r="AW3383" s="50"/>
      <c r="AX3383" s="50"/>
      <c r="AY3383" s="50"/>
      <c r="AZ3383" s="50"/>
      <c r="BA3383" s="50"/>
      <c r="BB3383" s="50"/>
      <c r="BC3383" s="50"/>
      <c r="BD3383" s="50"/>
      <c r="BE3383" s="50"/>
      <c r="BF3383" s="50"/>
      <c r="BG3383" s="50"/>
    </row>
    <row r="3384" spans="4:59" s="51" customFormat="1" x14ac:dyDescent="0.25">
      <c r="D3384" s="228"/>
      <c r="G3384" s="224"/>
      <c r="H3384" s="225"/>
      <c r="I3384" s="225"/>
      <c r="J3384" s="225"/>
      <c r="K3384" s="225"/>
      <c r="L3384" s="225"/>
      <c r="M3384" s="225"/>
      <c r="N3384" s="225"/>
      <c r="O3384" s="225"/>
      <c r="P3384" s="225"/>
      <c r="Q3384" s="225"/>
      <c r="R3384" s="225"/>
      <c r="S3384" s="225"/>
      <c r="T3384" s="225"/>
      <c r="U3384" s="225"/>
      <c r="V3384" s="225"/>
      <c r="W3384" s="225"/>
      <c r="X3384" s="225"/>
      <c r="Y3384" s="225"/>
      <c r="Z3384" s="225"/>
      <c r="AA3384" s="225"/>
      <c r="AB3384" s="225"/>
      <c r="AC3384" s="225"/>
      <c r="AD3384" s="226"/>
      <c r="AE3384" s="226"/>
      <c r="AF3384" s="227"/>
      <c r="AG3384" s="227"/>
      <c r="AH3384" s="50"/>
      <c r="AI3384" s="50"/>
      <c r="AJ3384" s="50"/>
      <c r="AK3384" s="50"/>
      <c r="AL3384" s="50"/>
      <c r="AM3384" s="50"/>
      <c r="AN3384" s="50"/>
      <c r="AO3384" s="50"/>
      <c r="AP3384" s="50"/>
      <c r="AQ3384" s="50"/>
      <c r="AR3384" s="50"/>
      <c r="AS3384" s="50"/>
      <c r="AT3384" s="50"/>
      <c r="AU3384" s="50"/>
      <c r="AV3384" s="50"/>
      <c r="AW3384" s="50"/>
      <c r="AX3384" s="50"/>
      <c r="AY3384" s="50"/>
      <c r="AZ3384" s="50"/>
      <c r="BA3384" s="50"/>
      <c r="BB3384" s="50"/>
      <c r="BC3384" s="50"/>
      <c r="BD3384" s="50"/>
      <c r="BE3384" s="50"/>
      <c r="BF3384" s="50"/>
      <c r="BG3384" s="50"/>
    </row>
    <row r="3385" spans="4:59" s="51" customFormat="1" x14ac:dyDescent="0.25">
      <c r="D3385" s="228"/>
      <c r="G3385" s="224"/>
      <c r="H3385" s="225"/>
      <c r="I3385" s="225"/>
      <c r="J3385" s="225"/>
      <c r="K3385" s="225"/>
      <c r="L3385" s="225"/>
      <c r="M3385" s="225"/>
      <c r="N3385" s="225"/>
      <c r="O3385" s="225"/>
      <c r="P3385" s="225"/>
      <c r="Q3385" s="225"/>
      <c r="R3385" s="225"/>
      <c r="S3385" s="225"/>
      <c r="T3385" s="225"/>
      <c r="U3385" s="225"/>
      <c r="V3385" s="225"/>
      <c r="W3385" s="225"/>
      <c r="X3385" s="225"/>
      <c r="Y3385" s="225"/>
      <c r="Z3385" s="225"/>
      <c r="AA3385" s="225"/>
      <c r="AB3385" s="225"/>
      <c r="AC3385" s="225"/>
      <c r="AD3385" s="226"/>
      <c r="AE3385" s="226"/>
      <c r="AF3385" s="227"/>
      <c r="AG3385" s="227"/>
      <c r="AH3385" s="50"/>
      <c r="AI3385" s="50"/>
      <c r="AJ3385" s="50"/>
      <c r="AK3385" s="50"/>
      <c r="AL3385" s="50"/>
      <c r="AM3385" s="50"/>
      <c r="AN3385" s="50"/>
      <c r="AO3385" s="50"/>
      <c r="AP3385" s="50"/>
      <c r="AQ3385" s="50"/>
      <c r="AR3385" s="50"/>
      <c r="AS3385" s="50"/>
      <c r="AT3385" s="50"/>
      <c r="AU3385" s="50"/>
      <c r="AV3385" s="50"/>
      <c r="AW3385" s="50"/>
      <c r="AX3385" s="50"/>
      <c r="AY3385" s="50"/>
      <c r="AZ3385" s="50"/>
      <c r="BA3385" s="50"/>
      <c r="BB3385" s="50"/>
      <c r="BC3385" s="50"/>
      <c r="BD3385" s="50"/>
      <c r="BE3385" s="50"/>
      <c r="BF3385" s="50"/>
      <c r="BG3385" s="50"/>
    </row>
    <row r="3386" spans="4:59" s="51" customFormat="1" x14ac:dyDescent="0.25">
      <c r="D3386" s="228"/>
      <c r="G3386" s="224"/>
      <c r="H3386" s="225"/>
      <c r="I3386" s="225"/>
      <c r="J3386" s="225"/>
      <c r="K3386" s="225"/>
      <c r="L3386" s="225"/>
      <c r="M3386" s="225"/>
      <c r="N3386" s="225"/>
      <c r="O3386" s="225"/>
      <c r="P3386" s="225"/>
      <c r="Q3386" s="225"/>
      <c r="R3386" s="225"/>
      <c r="S3386" s="225"/>
      <c r="T3386" s="225"/>
      <c r="U3386" s="225"/>
      <c r="V3386" s="225"/>
      <c r="W3386" s="225"/>
      <c r="X3386" s="225"/>
      <c r="Y3386" s="225"/>
      <c r="Z3386" s="225"/>
      <c r="AA3386" s="225"/>
      <c r="AB3386" s="225"/>
      <c r="AC3386" s="225"/>
      <c r="AD3386" s="226"/>
      <c r="AE3386" s="226"/>
      <c r="AF3386" s="227"/>
      <c r="AG3386" s="227"/>
      <c r="AH3386" s="50"/>
      <c r="AI3386" s="50"/>
      <c r="AJ3386" s="50"/>
      <c r="AK3386" s="50"/>
      <c r="AL3386" s="50"/>
      <c r="AM3386" s="50"/>
      <c r="AN3386" s="50"/>
      <c r="AO3386" s="50"/>
      <c r="AP3386" s="50"/>
      <c r="AQ3386" s="50"/>
      <c r="AR3386" s="50"/>
      <c r="AS3386" s="50"/>
      <c r="AT3386" s="50"/>
      <c r="AU3386" s="50"/>
      <c r="AV3386" s="50"/>
      <c r="AW3386" s="50"/>
      <c r="AX3386" s="50"/>
      <c r="AY3386" s="50"/>
      <c r="AZ3386" s="50"/>
      <c r="BA3386" s="50"/>
      <c r="BB3386" s="50"/>
      <c r="BC3386" s="50"/>
      <c r="BD3386" s="50"/>
      <c r="BE3386" s="50"/>
      <c r="BF3386" s="50"/>
      <c r="BG3386" s="50"/>
    </row>
    <row r="3387" spans="4:59" s="51" customFormat="1" x14ac:dyDescent="0.25">
      <c r="D3387" s="228"/>
      <c r="G3387" s="224"/>
      <c r="H3387" s="225"/>
      <c r="I3387" s="225"/>
      <c r="J3387" s="225"/>
      <c r="K3387" s="225"/>
      <c r="L3387" s="225"/>
      <c r="M3387" s="225"/>
      <c r="N3387" s="225"/>
      <c r="O3387" s="225"/>
      <c r="P3387" s="225"/>
      <c r="Q3387" s="225"/>
      <c r="R3387" s="225"/>
      <c r="S3387" s="225"/>
      <c r="T3387" s="225"/>
      <c r="U3387" s="225"/>
      <c r="V3387" s="225"/>
      <c r="W3387" s="225"/>
      <c r="X3387" s="225"/>
      <c r="Y3387" s="225"/>
      <c r="Z3387" s="225"/>
      <c r="AA3387" s="225"/>
      <c r="AB3387" s="225"/>
      <c r="AC3387" s="225"/>
      <c r="AD3387" s="226"/>
      <c r="AE3387" s="226"/>
      <c r="AF3387" s="227"/>
      <c r="AG3387" s="227"/>
      <c r="AH3387" s="50"/>
      <c r="AI3387" s="50"/>
      <c r="AJ3387" s="50"/>
      <c r="AK3387" s="50"/>
      <c r="AL3387" s="50"/>
      <c r="AM3387" s="50"/>
      <c r="AN3387" s="50"/>
      <c r="AO3387" s="50"/>
      <c r="AP3387" s="50"/>
      <c r="AQ3387" s="50"/>
      <c r="AR3387" s="50"/>
      <c r="AS3387" s="50"/>
      <c r="AT3387" s="50"/>
      <c r="AU3387" s="50"/>
      <c r="AV3387" s="50"/>
      <c r="AW3387" s="50"/>
      <c r="AX3387" s="50"/>
      <c r="AY3387" s="50"/>
      <c r="AZ3387" s="50"/>
      <c r="BA3387" s="50"/>
      <c r="BB3387" s="50"/>
      <c r="BC3387" s="50"/>
      <c r="BD3387" s="50"/>
      <c r="BE3387" s="50"/>
      <c r="BF3387" s="50"/>
      <c r="BG3387" s="50"/>
    </row>
    <row r="3388" spans="4:59" s="51" customFormat="1" x14ac:dyDescent="0.25">
      <c r="D3388" s="228"/>
      <c r="G3388" s="224"/>
      <c r="H3388" s="225"/>
      <c r="I3388" s="225"/>
      <c r="J3388" s="225"/>
      <c r="K3388" s="225"/>
      <c r="L3388" s="225"/>
      <c r="M3388" s="225"/>
      <c r="N3388" s="225"/>
      <c r="O3388" s="225"/>
      <c r="P3388" s="225"/>
      <c r="Q3388" s="225"/>
      <c r="R3388" s="225"/>
      <c r="S3388" s="225"/>
      <c r="T3388" s="225"/>
      <c r="U3388" s="225"/>
      <c r="V3388" s="225"/>
      <c r="W3388" s="225"/>
      <c r="X3388" s="225"/>
      <c r="Y3388" s="225"/>
      <c r="Z3388" s="225"/>
      <c r="AA3388" s="225"/>
      <c r="AB3388" s="225"/>
      <c r="AC3388" s="225"/>
      <c r="AD3388" s="226"/>
      <c r="AE3388" s="226"/>
      <c r="AF3388" s="227"/>
      <c r="AG3388" s="227"/>
      <c r="AH3388" s="50"/>
      <c r="AI3388" s="50"/>
      <c r="AJ3388" s="50"/>
      <c r="AK3388" s="50"/>
      <c r="AL3388" s="50"/>
      <c r="AM3388" s="50"/>
      <c r="AN3388" s="50"/>
      <c r="AO3388" s="50"/>
      <c r="AP3388" s="50"/>
      <c r="AQ3388" s="50"/>
      <c r="AR3388" s="50"/>
      <c r="AS3388" s="50"/>
      <c r="AT3388" s="50"/>
      <c r="AU3388" s="50"/>
      <c r="AV3388" s="50"/>
      <c r="AW3388" s="50"/>
      <c r="AX3388" s="50"/>
      <c r="AY3388" s="50"/>
      <c r="AZ3388" s="50"/>
      <c r="BA3388" s="50"/>
      <c r="BB3388" s="50"/>
      <c r="BC3388" s="50"/>
      <c r="BD3388" s="50"/>
      <c r="BE3388" s="50"/>
      <c r="BF3388" s="50"/>
      <c r="BG3388" s="50"/>
    </row>
    <row r="3389" spans="4:59" s="51" customFormat="1" x14ac:dyDescent="0.25">
      <c r="D3389" s="228"/>
      <c r="G3389" s="224"/>
      <c r="H3389" s="225"/>
      <c r="I3389" s="225"/>
      <c r="J3389" s="225"/>
      <c r="K3389" s="225"/>
      <c r="L3389" s="225"/>
      <c r="M3389" s="225"/>
      <c r="N3389" s="225"/>
      <c r="O3389" s="225"/>
      <c r="P3389" s="225"/>
      <c r="Q3389" s="225"/>
      <c r="R3389" s="225"/>
      <c r="S3389" s="225"/>
      <c r="T3389" s="225"/>
      <c r="U3389" s="225"/>
      <c r="V3389" s="225"/>
      <c r="W3389" s="225"/>
      <c r="X3389" s="225"/>
      <c r="Y3389" s="225"/>
      <c r="Z3389" s="225"/>
      <c r="AA3389" s="225"/>
      <c r="AB3389" s="225"/>
      <c r="AC3389" s="225"/>
      <c r="AD3389" s="226"/>
      <c r="AE3389" s="226"/>
      <c r="AF3389" s="227"/>
      <c r="AG3389" s="227"/>
      <c r="AH3389" s="50"/>
      <c r="AI3389" s="50"/>
      <c r="AJ3389" s="50"/>
      <c r="AK3389" s="50"/>
      <c r="AL3389" s="50"/>
      <c r="AM3389" s="50"/>
      <c r="AN3389" s="50"/>
      <c r="AO3389" s="50"/>
      <c r="AP3389" s="50"/>
      <c r="AQ3389" s="50"/>
      <c r="AR3389" s="50"/>
      <c r="AS3389" s="50"/>
      <c r="AT3389" s="50"/>
      <c r="AU3389" s="50"/>
      <c r="AV3389" s="50"/>
      <c r="AW3389" s="50"/>
      <c r="AX3389" s="50"/>
      <c r="AY3389" s="50"/>
      <c r="AZ3389" s="50"/>
      <c r="BA3389" s="50"/>
      <c r="BB3389" s="50"/>
      <c r="BC3389" s="50"/>
      <c r="BD3389" s="50"/>
      <c r="BE3389" s="50"/>
      <c r="BF3389" s="50"/>
      <c r="BG3389" s="50"/>
    </row>
    <row r="3390" spans="4:59" s="51" customFormat="1" x14ac:dyDescent="0.25">
      <c r="D3390" s="228"/>
      <c r="G3390" s="224"/>
      <c r="H3390" s="225"/>
      <c r="I3390" s="225"/>
      <c r="J3390" s="225"/>
      <c r="K3390" s="225"/>
      <c r="L3390" s="225"/>
      <c r="M3390" s="225"/>
      <c r="N3390" s="225"/>
      <c r="O3390" s="225"/>
      <c r="P3390" s="225"/>
      <c r="Q3390" s="225"/>
      <c r="R3390" s="225"/>
      <c r="S3390" s="225"/>
      <c r="T3390" s="225"/>
      <c r="U3390" s="225"/>
      <c r="V3390" s="225"/>
      <c r="W3390" s="225"/>
      <c r="X3390" s="225"/>
      <c r="Y3390" s="225"/>
      <c r="Z3390" s="225"/>
      <c r="AA3390" s="225"/>
      <c r="AB3390" s="225"/>
      <c r="AC3390" s="225"/>
      <c r="AD3390" s="226"/>
      <c r="AE3390" s="226"/>
      <c r="AF3390" s="227"/>
      <c r="AG3390" s="227"/>
      <c r="AH3390" s="50"/>
      <c r="AI3390" s="50"/>
      <c r="AJ3390" s="50"/>
      <c r="AK3390" s="50"/>
      <c r="AL3390" s="50"/>
      <c r="AM3390" s="50"/>
      <c r="AN3390" s="50"/>
      <c r="AO3390" s="50"/>
      <c r="AP3390" s="50"/>
      <c r="AQ3390" s="50"/>
      <c r="AR3390" s="50"/>
      <c r="AS3390" s="50"/>
      <c r="AT3390" s="50"/>
      <c r="AU3390" s="50"/>
      <c r="AV3390" s="50"/>
      <c r="AW3390" s="50"/>
      <c r="AX3390" s="50"/>
      <c r="AY3390" s="50"/>
      <c r="AZ3390" s="50"/>
      <c r="BA3390" s="50"/>
      <c r="BB3390" s="50"/>
      <c r="BC3390" s="50"/>
      <c r="BD3390" s="50"/>
      <c r="BE3390" s="50"/>
      <c r="BF3390" s="50"/>
      <c r="BG3390" s="50"/>
    </row>
    <row r="3391" spans="4:59" s="51" customFormat="1" x14ac:dyDescent="0.25">
      <c r="D3391" s="228"/>
      <c r="G3391" s="224"/>
      <c r="H3391" s="225"/>
      <c r="I3391" s="225"/>
      <c r="J3391" s="225"/>
      <c r="K3391" s="225"/>
      <c r="L3391" s="225"/>
      <c r="M3391" s="225"/>
      <c r="N3391" s="225"/>
      <c r="O3391" s="225"/>
      <c r="P3391" s="225"/>
      <c r="Q3391" s="225"/>
      <c r="R3391" s="225"/>
      <c r="S3391" s="225"/>
      <c r="T3391" s="225"/>
      <c r="U3391" s="225"/>
      <c r="V3391" s="225"/>
      <c r="W3391" s="225"/>
      <c r="X3391" s="225"/>
      <c r="Y3391" s="225"/>
      <c r="Z3391" s="225"/>
      <c r="AA3391" s="225"/>
      <c r="AB3391" s="225"/>
      <c r="AC3391" s="225"/>
      <c r="AD3391" s="226"/>
      <c r="AE3391" s="226"/>
      <c r="AF3391" s="227"/>
      <c r="AG3391" s="227"/>
      <c r="AH3391" s="50"/>
      <c r="AI3391" s="50"/>
      <c r="AJ3391" s="50"/>
      <c r="AK3391" s="50"/>
      <c r="AL3391" s="50"/>
      <c r="AM3391" s="50"/>
      <c r="AN3391" s="50"/>
      <c r="AO3391" s="50"/>
      <c r="AP3391" s="50"/>
      <c r="AQ3391" s="50"/>
      <c r="AR3391" s="50"/>
      <c r="AS3391" s="50"/>
      <c r="AT3391" s="50"/>
      <c r="AU3391" s="50"/>
      <c r="AV3391" s="50"/>
      <c r="AW3391" s="50"/>
      <c r="AX3391" s="50"/>
      <c r="AY3391" s="50"/>
      <c r="AZ3391" s="50"/>
      <c r="BA3391" s="50"/>
      <c r="BB3391" s="50"/>
      <c r="BC3391" s="50"/>
      <c r="BD3391" s="50"/>
      <c r="BE3391" s="50"/>
      <c r="BF3391" s="50"/>
      <c r="BG3391" s="50"/>
    </row>
    <row r="3392" spans="4:59" s="51" customFormat="1" x14ac:dyDescent="0.25">
      <c r="D3392" s="228"/>
      <c r="G3392" s="224"/>
      <c r="H3392" s="225"/>
      <c r="I3392" s="225"/>
      <c r="J3392" s="225"/>
      <c r="K3392" s="225"/>
      <c r="L3392" s="225"/>
      <c r="M3392" s="225"/>
      <c r="N3392" s="225"/>
      <c r="O3392" s="225"/>
      <c r="P3392" s="225"/>
      <c r="Q3392" s="225"/>
      <c r="R3392" s="225"/>
      <c r="S3392" s="225"/>
      <c r="T3392" s="225"/>
      <c r="U3392" s="225"/>
      <c r="V3392" s="225"/>
      <c r="W3392" s="225"/>
      <c r="X3392" s="225"/>
      <c r="Y3392" s="225"/>
      <c r="Z3392" s="225"/>
      <c r="AA3392" s="225"/>
      <c r="AB3392" s="225"/>
      <c r="AC3392" s="225"/>
      <c r="AD3392" s="226"/>
      <c r="AE3392" s="226"/>
      <c r="AF3392" s="227"/>
      <c r="AG3392" s="227"/>
      <c r="AH3392" s="50"/>
      <c r="AI3392" s="50"/>
      <c r="AJ3392" s="50"/>
      <c r="AK3392" s="50"/>
      <c r="AL3392" s="50"/>
      <c r="AM3392" s="50"/>
      <c r="AN3392" s="50"/>
      <c r="AO3392" s="50"/>
      <c r="AP3392" s="50"/>
      <c r="AQ3392" s="50"/>
      <c r="AR3392" s="50"/>
      <c r="AS3392" s="50"/>
      <c r="AT3392" s="50"/>
      <c r="AU3392" s="50"/>
      <c r="AV3392" s="50"/>
      <c r="AW3392" s="50"/>
      <c r="AX3392" s="50"/>
      <c r="AY3392" s="50"/>
      <c r="AZ3392" s="50"/>
      <c r="BA3392" s="50"/>
      <c r="BB3392" s="50"/>
      <c r="BC3392" s="50"/>
      <c r="BD3392" s="50"/>
      <c r="BE3392" s="50"/>
      <c r="BF3392" s="50"/>
      <c r="BG3392" s="50"/>
    </row>
    <row r="3393" spans="4:59" s="51" customFormat="1" x14ac:dyDescent="0.25">
      <c r="D3393" s="228"/>
      <c r="G3393" s="224"/>
      <c r="H3393" s="225"/>
      <c r="I3393" s="225"/>
      <c r="J3393" s="225"/>
      <c r="K3393" s="225"/>
      <c r="L3393" s="225"/>
      <c r="M3393" s="225"/>
      <c r="N3393" s="225"/>
      <c r="O3393" s="225"/>
      <c r="P3393" s="225"/>
      <c r="Q3393" s="225"/>
      <c r="R3393" s="225"/>
      <c r="S3393" s="225"/>
      <c r="T3393" s="225"/>
      <c r="U3393" s="225"/>
      <c r="V3393" s="225"/>
      <c r="W3393" s="225"/>
      <c r="X3393" s="225"/>
      <c r="Y3393" s="225"/>
      <c r="Z3393" s="225"/>
      <c r="AA3393" s="225"/>
      <c r="AB3393" s="225"/>
      <c r="AC3393" s="225"/>
      <c r="AD3393" s="226"/>
      <c r="AE3393" s="226"/>
      <c r="AF3393" s="227"/>
      <c r="AG3393" s="227"/>
      <c r="AH3393" s="50"/>
      <c r="AI3393" s="50"/>
      <c r="AJ3393" s="50"/>
      <c r="AK3393" s="50"/>
      <c r="AL3393" s="50"/>
      <c r="AM3393" s="50"/>
      <c r="AN3393" s="50"/>
      <c r="AO3393" s="50"/>
      <c r="AP3393" s="50"/>
      <c r="AQ3393" s="50"/>
      <c r="AR3393" s="50"/>
      <c r="AS3393" s="50"/>
      <c r="AT3393" s="50"/>
      <c r="AU3393" s="50"/>
      <c r="AV3393" s="50"/>
      <c r="AW3393" s="50"/>
      <c r="AX3393" s="50"/>
      <c r="AY3393" s="50"/>
      <c r="AZ3393" s="50"/>
      <c r="BA3393" s="50"/>
      <c r="BB3393" s="50"/>
      <c r="BC3393" s="50"/>
      <c r="BD3393" s="50"/>
      <c r="BE3393" s="50"/>
      <c r="BF3393" s="50"/>
      <c r="BG3393" s="50"/>
    </row>
    <row r="3394" spans="4:59" s="51" customFormat="1" x14ac:dyDescent="0.25">
      <c r="D3394" s="228"/>
      <c r="G3394" s="224"/>
      <c r="H3394" s="225"/>
      <c r="I3394" s="225"/>
      <c r="J3394" s="225"/>
      <c r="K3394" s="225"/>
      <c r="L3394" s="225"/>
      <c r="M3394" s="225"/>
      <c r="N3394" s="225"/>
      <c r="O3394" s="225"/>
      <c r="P3394" s="225"/>
      <c r="Q3394" s="225"/>
      <c r="R3394" s="225"/>
      <c r="S3394" s="225"/>
      <c r="T3394" s="225"/>
      <c r="U3394" s="225"/>
      <c r="V3394" s="225"/>
      <c r="W3394" s="225"/>
      <c r="X3394" s="225"/>
      <c r="Y3394" s="225"/>
      <c r="Z3394" s="225"/>
      <c r="AA3394" s="225"/>
      <c r="AB3394" s="225"/>
      <c r="AC3394" s="225"/>
      <c r="AD3394" s="226"/>
      <c r="AE3394" s="226"/>
      <c r="AF3394" s="227"/>
      <c r="AG3394" s="227"/>
      <c r="AH3394" s="50"/>
      <c r="AI3394" s="50"/>
      <c r="AJ3394" s="50"/>
      <c r="AK3394" s="50"/>
      <c r="AL3394" s="50"/>
      <c r="AM3394" s="50"/>
      <c r="AN3394" s="50"/>
      <c r="AO3394" s="50"/>
      <c r="AP3394" s="50"/>
      <c r="AQ3394" s="50"/>
      <c r="AR3394" s="50"/>
      <c r="AS3394" s="50"/>
      <c r="AT3394" s="50"/>
      <c r="AU3394" s="50"/>
      <c r="AV3394" s="50"/>
      <c r="AW3394" s="50"/>
      <c r="AX3394" s="50"/>
      <c r="AY3394" s="50"/>
      <c r="AZ3394" s="50"/>
      <c r="BA3394" s="50"/>
      <c r="BB3394" s="50"/>
      <c r="BC3394" s="50"/>
      <c r="BD3394" s="50"/>
      <c r="BE3394" s="50"/>
      <c r="BF3394" s="50"/>
      <c r="BG3394" s="50"/>
    </row>
    <row r="3395" spans="4:59" s="51" customFormat="1" x14ac:dyDescent="0.25">
      <c r="D3395" s="228"/>
      <c r="G3395" s="224"/>
      <c r="H3395" s="225"/>
      <c r="I3395" s="225"/>
      <c r="J3395" s="225"/>
      <c r="K3395" s="225"/>
      <c r="L3395" s="225"/>
      <c r="M3395" s="225"/>
      <c r="N3395" s="225"/>
      <c r="O3395" s="225"/>
      <c r="P3395" s="225"/>
      <c r="Q3395" s="225"/>
      <c r="R3395" s="225"/>
      <c r="S3395" s="225"/>
      <c r="T3395" s="225"/>
      <c r="U3395" s="225"/>
      <c r="V3395" s="225"/>
      <c r="W3395" s="225"/>
      <c r="X3395" s="225"/>
      <c r="Y3395" s="225"/>
      <c r="Z3395" s="225"/>
      <c r="AA3395" s="225"/>
      <c r="AB3395" s="225"/>
      <c r="AC3395" s="225"/>
      <c r="AD3395" s="226"/>
      <c r="AE3395" s="226"/>
      <c r="AF3395" s="227"/>
      <c r="AG3395" s="227"/>
      <c r="AH3395" s="50"/>
      <c r="AI3395" s="50"/>
      <c r="AJ3395" s="50"/>
      <c r="AK3395" s="50"/>
      <c r="AL3395" s="50"/>
      <c r="AM3395" s="50"/>
      <c r="AN3395" s="50"/>
      <c r="AO3395" s="50"/>
      <c r="AP3395" s="50"/>
      <c r="AQ3395" s="50"/>
      <c r="AR3395" s="50"/>
      <c r="AS3395" s="50"/>
      <c r="AT3395" s="50"/>
      <c r="AU3395" s="50"/>
      <c r="AV3395" s="50"/>
      <c r="AW3395" s="50"/>
      <c r="AX3395" s="50"/>
      <c r="AY3395" s="50"/>
      <c r="AZ3395" s="50"/>
      <c r="BA3395" s="50"/>
      <c r="BB3395" s="50"/>
      <c r="BC3395" s="50"/>
      <c r="BD3395" s="50"/>
      <c r="BE3395" s="50"/>
      <c r="BF3395" s="50"/>
      <c r="BG3395" s="50"/>
    </row>
    <row r="3396" spans="4:59" s="51" customFormat="1" x14ac:dyDescent="0.25">
      <c r="D3396" s="228"/>
      <c r="G3396" s="224"/>
      <c r="H3396" s="225"/>
      <c r="I3396" s="225"/>
      <c r="J3396" s="225"/>
      <c r="K3396" s="225"/>
      <c r="L3396" s="225"/>
      <c r="M3396" s="225"/>
      <c r="N3396" s="225"/>
      <c r="O3396" s="225"/>
      <c r="P3396" s="225"/>
      <c r="Q3396" s="225"/>
      <c r="R3396" s="225"/>
      <c r="S3396" s="225"/>
      <c r="T3396" s="225"/>
      <c r="U3396" s="225"/>
      <c r="V3396" s="225"/>
      <c r="W3396" s="225"/>
      <c r="X3396" s="225"/>
      <c r="Y3396" s="225"/>
      <c r="Z3396" s="225"/>
      <c r="AA3396" s="225"/>
      <c r="AB3396" s="225"/>
      <c r="AC3396" s="225"/>
      <c r="AD3396" s="226"/>
      <c r="AE3396" s="226"/>
      <c r="AF3396" s="227"/>
      <c r="AG3396" s="227"/>
      <c r="AH3396" s="50"/>
      <c r="AI3396" s="50"/>
      <c r="AJ3396" s="50"/>
      <c r="AK3396" s="50"/>
      <c r="AL3396" s="50"/>
      <c r="AM3396" s="50"/>
      <c r="AN3396" s="50"/>
      <c r="AO3396" s="50"/>
      <c r="AP3396" s="50"/>
      <c r="AQ3396" s="50"/>
      <c r="AR3396" s="50"/>
      <c r="AS3396" s="50"/>
      <c r="AT3396" s="50"/>
      <c r="AU3396" s="50"/>
      <c r="AV3396" s="50"/>
      <c r="AW3396" s="50"/>
      <c r="AX3396" s="50"/>
      <c r="AY3396" s="50"/>
      <c r="AZ3396" s="50"/>
      <c r="BA3396" s="50"/>
      <c r="BB3396" s="50"/>
      <c r="BC3396" s="50"/>
      <c r="BD3396" s="50"/>
      <c r="BE3396" s="50"/>
      <c r="BF3396" s="50"/>
      <c r="BG3396" s="50"/>
    </row>
    <row r="3397" spans="4:59" s="51" customFormat="1" x14ac:dyDescent="0.25">
      <c r="D3397" s="228"/>
      <c r="G3397" s="224"/>
      <c r="H3397" s="225"/>
      <c r="I3397" s="225"/>
      <c r="J3397" s="225"/>
      <c r="K3397" s="225"/>
      <c r="L3397" s="225"/>
      <c r="M3397" s="225"/>
      <c r="N3397" s="225"/>
      <c r="O3397" s="225"/>
      <c r="P3397" s="225"/>
      <c r="Q3397" s="225"/>
      <c r="R3397" s="225"/>
      <c r="S3397" s="225"/>
      <c r="T3397" s="225"/>
      <c r="U3397" s="225"/>
      <c r="V3397" s="225"/>
      <c r="W3397" s="225"/>
      <c r="X3397" s="225"/>
      <c r="Y3397" s="225"/>
      <c r="Z3397" s="225"/>
      <c r="AA3397" s="225"/>
      <c r="AB3397" s="225"/>
      <c r="AC3397" s="225"/>
      <c r="AD3397" s="226"/>
      <c r="AE3397" s="226"/>
      <c r="AF3397" s="227"/>
      <c r="AG3397" s="227"/>
      <c r="AH3397" s="50"/>
      <c r="AI3397" s="50"/>
      <c r="AJ3397" s="50"/>
      <c r="AK3397" s="50"/>
      <c r="AL3397" s="50"/>
      <c r="AM3397" s="50"/>
      <c r="AN3397" s="50"/>
      <c r="AO3397" s="50"/>
      <c r="AP3397" s="50"/>
      <c r="AQ3397" s="50"/>
      <c r="AR3397" s="50"/>
      <c r="AS3397" s="50"/>
      <c r="AT3397" s="50"/>
      <c r="AU3397" s="50"/>
      <c r="AV3397" s="50"/>
      <c r="AW3397" s="50"/>
      <c r="AX3397" s="50"/>
      <c r="AY3397" s="50"/>
      <c r="AZ3397" s="50"/>
      <c r="BA3397" s="50"/>
      <c r="BB3397" s="50"/>
      <c r="BC3397" s="50"/>
      <c r="BD3397" s="50"/>
      <c r="BE3397" s="50"/>
      <c r="BF3397" s="50"/>
      <c r="BG3397" s="50"/>
    </row>
    <row r="3398" spans="4:59" s="51" customFormat="1" x14ac:dyDescent="0.25">
      <c r="D3398" s="228"/>
      <c r="G3398" s="224"/>
      <c r="H3398" s="225"/>
      <c r="I3398" s="225"/>
      <c r="J3398" s="225"/>
      <c r="K3398" s="225"/>
      <c r="L3398" s="225"/>
      <c r="M3398" s="225"/>
      <c r="N3398" s="225"/>
      <c r="O3398" s="225"/>
      <c r="P3398" s="225"/>
      <c r="Q3398" s="225"/>
      <c r="R3398" s="225"/>
      <c r="S3398" s="225"/>
      <c r="T3398" s="225"/>
      <c r="U3398" s="225"/>
      <c r="V3398" s="225"/>
      <c r="W3398" s="225"/>
      <c r="X3398" s="225"/>
      <c r="Y3398" s="225"/>
      <c r="Z3398" s="225"/>
      <c r="AA3398" s="225"/>
      <c r="AB3398" s="225"/>
      <c r="AC3398" s="225"/>
      <c r="AD3398" s="226"/>
      <c r="AE3398" s="226"/>
      <c r="AF3398" s="227"/>
      <c r="AG3398" s="227"/>
      <c r="AH3398" s="50"/>
      <c r="AI3398" s="50"/>
      <c r="AJ3398" s="50"/>
      <c r="AK3398" s="50"/>
      <c r="AL3398" s="50"/>
      <c r="AM3398" s="50"/>
      <c r="AN3398" s="50"/>
      <c r="AO3398" s="50"/>
      <c r="AP3398" s="50"/>
      <c r="AQ3398" s="50"/>
      <c r="AR3398" s="50"/>
      <c r="AS3398" s="50"/>
      <c r="AT3398" s="50"/>
      <c r="AU3398" s="50"/>
      <c r="AV3398" s="50"/>
      <c r="AW3398" s="50"/>
      <c r="AX3398" s="50"/>
      <c r="AY3398" s="50"/>
      <c r="AZ3398" s="50"/>
      <c r="BA3398" s="50"/>
      <c r="BB3398" s="50"/>
      <c r="BC3398" s="50"/>
      <c r="BD3398" s="50"/>
      <c r="BE3398" s="50"/>
      <c r="BF3398" s="50"/>
      <c r="BG3398" s="50"/>
    </row>
    <row r="3399" spans="4:59" s="51" customFormat="1" x14ac:dyDescent="0.25">
      <c r="D3399" s="228"/>
      <c r="G3399" s="224"/>
      <c r="H3399" s="225"/>
      <c r="I3399" s="225"/>
      <c r="J3399" s="225"/>
      <c r="K3399" s="225"/>
      <c r="L3399" s="225"/>
      <c r="M3399" s="225"/>
      <c r="N3399" s="225"/>
      <c r="O3399" s="225"/>
      <c r="P3399" s="225"/>
      <c r="Q3399" s="225"/>
      <c r="R3399" s="225"/>
      <c r="S3399" s="225"/>
      <c r="T3399" s="225"/>
      <c r="U3399" s="225"/>
      <c r="V3399" s="225"/>
      <c r="W3399" s="225"/>
      <c r="X3399" s="225"/>
      <c r="Y3399" s="225"/>
      <c r="Z3399" s="225"/>
      <c r="AA3399" s="225"/>
      <c r="AB3399" s="225"/>
      <c r="AC3399" s="225"/>
      <c r="AD3399" s="226"/>
      <c r="AE3399" s="226"/>
      <c r="AF3399" s="227"/>
      <c r="AG3399" s="227"/>
      <c r="AH3399" s="50"/>
      <c r="AI3399" s="50"/>
      <c r="AJ3399" s="50"/>
      <c r="AK3399" s="50"/>
      <c r="AL3399" s="50"/>
      <c r="AM3399" s="50"/>
      <c r="AN3399" s="50"/>
      <c r="AO3399" s="50"/>
      <c r="AP3399" s="50"/>
      <c r="AQ3399" s="50"/>
      <c r="AR3399" s="50"/>
      <c r="AS3399" s="50"/>
      <c r="AT3399" s="50"/>
      <c r="AU3399" s="50"/>
      <c r="AV3399" s="50"/>
      <c r="AW3399" s="50"/>
      <c r="AX3399" s="50"/>
      <c r="AY3399" s="50"/>
      <c r="AZ3399" s="50"/>
      <c r="BA3399" s="50"/>
      <c r="BB3399" s="50"/>
      <c r="BC3399" s="50"/>
      <c r="BD3399" s="50"/>
      <c r="BE3399" s="50"/>
      <c r="BF3399" s="50"/>
      <c r="BG3399" s="50"/>
    </row>
    <row r="3400" spans="4:59" s="51" customFormat="1" x14ac:dyDescent="0.25">
      <c r="D3400" s="228"/>
      <c r="G3400" s="224"/>
      <c r="H3400" s="225"/>
      <c r="I3400" s="225"/>
      <c r="J3400" s="225"/>
      <c r="K3400" s="225"/>
      <c r="L3400" s="225"/>
      <c r="M3400" s="225"/>
      <c r="N3400" s="225"/>
      <c r="O3400" s="225"/>
      <c r="P3400" s="225"/>
      <c r="Q3400" s="225"/>
      <c r="R3400" s="225"/>
      <c r="S3400" s="225"/>
      <c r="T3400" s="225"/>
      <c r="U3400" s="225"/>
      <c r="V3400" s="225"/>
      <c r="W3400" s="225"/>
      <c r="X3400" s="225"/>
      <c r="Y3400" s="225"/>
      <c r="Z3400" s="225"/>
      <c r="AA3400" s="225"/>
      <c r="AB3400" s="225"/>
      <c r="AC3400" s="225"/>
      <c r="AD3400" s="226"/>
      <c r="AE3400" s="226"/>
      <c r="AF3400" s="227"/>
      <c r="AG3400" s="227"/>
      <c r="AH3400" s="50"/>
      <c r="AI3400" s="50"/>
      <c r="AJ3400" s="50"/>
      <c r="AK3400" s="50"/>
      <c r="AL3400" s="50"/>
      <c r="AM3400" s="50"/>
      <c r="AN3400" s="50"/>
      <c r="AO3400" s="50"/>
      <c r="AP3400" s="50"/>
      <c r="AQ3400" s="50"/>
      <c r="AR3400" s="50"/>
      <c r="AS3400" s="50"/>
      <c r="AT3400" s="50"/>
      <c r="AU3400" s="50"/>
      <c r="AV3400" s="50"/>
      <c r="AW3400" s="50"/>
      <c r="AX3400" s="50"/>
      <c r="AY3400" s="50"/>
      <c r="AZ3400" s="50"/>
      <c r="BA3400" s="50"/>
      <c r="BB3400" s="50"/>
      <c r="BC3400" s="50"/>
      <c r="BD3400" s="50"/>
      <c r="BE3400" s="50"/>
      <c r="BF3400" s="50"/>
      <c r="BG3400" s="50"/>
    </row>
    <row r="3401" spans="4:59" s="51" customFormat="1" x14ac:dyDescent="0.25">
      <c r="D3401" s="228"/>
      <c r="G3401" s="224"/>
      <c r="H3401" s="225"/>
      <c r="I3401" s="225"/>
      <c r="J3401" s="225"/>
      <c r="K3401" s="225"/>
      <c r="L3401" s="225"/>
      <c r="M3401" s="225"/>
      <c r="N3401" s="225"/>
      <c r="O3401" s="225"/>
      <c r="P3401" s="225"/>
      <c r="Q3401" s="225"/>
      <c r="R3401" s="225"/>
      <c r="S3401" s="225"/>
      <c r="T3401" s="225"/>
      <c r="U3401" s="225"/>
      <c r="V3401" s="225"/>
      <c r="W3401" s="225"/>
      <c r="X3401" s="225"/>
      <c r="Y3401" s="225"/>
      <c r="Z3401" s="225"/>
      <c r="AA3401" s="225"/>
      <c r="AB3401" s="225"/>
      <c r="AC3401" s="225"/>
      <c r="AD3401" s="226"/>
      <c r="AE3401" s="226"/>
      <c r="AF3401" s="227"/>
      <c r="AG3401" s="227"/>
      <c r="AH3401" s="50"/>
      <c r="AI3401" s="50"/>
      <c r="AJ3401" s="50"/>
      <c r="AK3401" s="50"/>
      <c r="AL3401" s="50"/>
      <c r="AM3401" s="50"/>
      <c r="AN3401" s="50"/>
      <c r="AO3401" s="50"/>
      <c r="AP3401" s="50"/>
      <c r="AQ3401" s="50"/>
      <c r="AR3401" s="50"/>
      <c r="AS3401" s="50"/>
      <c r="AT3401" s="50"/>
      <c r="AU3401" s="50"/>
      <c r="AV3401" s="50"/>
      <c r="AW3401" s="50"/>
      <c r="AX3401" s="50"/>
      <c r="AY3401" s="50"/>
      <c r="AZ3401" s="50"/>
      <c r="BA3401" s="50"/>
      <c r="BB3401" s="50"/>
      <c r="BC3401" s="50"/>
      <c r="BD3401" s="50"/>
      <c r="BE3401" s="50"/>
      <c r="BF3401" s="50"/>
      <c r="BG3401" s="50"/>
    </row>
    <row r="3402" spans="4:59" s="51" customFormat="1" x14ac:dyDescent="0.25">
      <c r="D3402" s="228"/>
      <c r="G3402" s="224"/>
      <c r="H3402" s="225"/>
      <c r="I3402" s="225"/>
      <c r="J3402" s="225"/>
      <c r="K3402" s="225"/>
      <c r="L3402" s="225"/>
      <c r="M3402" s="225"/>
      <c r="N3402" s="225"/>
      <c r="O3402" s="225"/>
      <c r="P3402" s="225"/>
      <c r="Q3402" s="225"/>
      <c r="R3402" s="225"/>
      <c r="S3402" s="225"/>
      <c r="T3402" s="225"/>
      <c r="U3402" s="225"/>
      <c r="V3402" s="225"/>
      <c r="W3402" s="225"/>
      <c r="X3402" s="225"/>
      <c r="Y3402" s="225"/>
      <c r="Z3402" s="225"/>
      <c r="AA3402" s="225"/>
      <c r="AB3402" s="225"/>
      <c r="AC3402" s="225"/>
      <c r="AD3402" s="226"/>
      <c r="AE3402" s="226"/>
      <c r="AF3402" s="227"/>
      <c r="AG3402" s="227"/>
      <c r="AH3402" s="50"/>
      <c r="AI3402" s="50"/>
      <c r="AJ3402" s="50"/>
      <c r="AK3402" s="50"/>
      <c r="AL3402" s="50"/>
      <c r="AM3402" s="50"/>
      <c r="AN3402" s="50"/>
      <c r="AO3402" s="50"/>
      <c r="AP3402" s="50"/>
      <c r="AQ3402" s="50"/>
      <c r="AR3402" s="50"/>
      <c r="AS3402" s="50"/>
      <c r="AT3402" s="50"/>
      <c r="AU3402" s="50"/>
      <c r="AV3402" s="50"/>
      <c r="AW3402" s="50"/>
      <c r="AX3402" s="50"/>
      <c r="AY3402" s="50"/>
      <c r="AZ3402" s="50"/>
      <c r="BA3402" s="50"/>
      <c r="BB3402" s="50"/>
      <c r="BC3402" s="50"/>
      <c r="BD3402" s="50"/>
      <c r="BE3402" s="50"/>
      <c r="BF3402" s="50"/>
      <c r="BG3402" s="50"/>
    </row>
    <row r="3403" spans="4:59" s="51" customFormat="1" x14ac:dyDescent="0.25">
      <c r="D3403" s="228"/>
      <c r="G3403" s="224"/>
      <c r="H3403" s="225"/>
      <c r="I3403" s="225"/>
      <c r="J3403" s="225"/>
      <c r="K3403" s="225"/>
      <c r="L3403" s="225"/>
      <c r="M3403" s="225"/>
      <c r="N3403" s="225"/>
      <c r="O3403" s="225"/>
      <c r="P3403" s="225"/>
      <c r="Q3403" s="225"/>
      <c r="R3403" s="225"/>
      <c r="S3403" s="225"/>
      <c r="T3403" s="225"/>
      <c r="U3403" s="225"/>
      <c r="V3403" s="225"/>
      <c r="W3403" s="225"/>
      <c r="X3403" s="225"/>
      <c r="Y3403" s="225"/>
      <c r="Z3403" s="225"/>
      <c r="AA3403" s="225"/>
      <c r="AB3403" s="225"/>
      <c r="AC3403" s="225"/>
      <c r="AD3403" s="226"/>
      <c r="AE3403" s="226"/>
      <c r="AF3403" s="227"/>
      <c r="AG3403" s="227"/>
      <c r="AH3403" s="50"/>
      <c r="AI3403" s="50"/>
      <c r="AJ3403" s="50"/>
      <c r="AK3403" s="50"/>
      <c r="AL3403" s="50"/>
      <c r="AM3403" s="50"/>
      <c r="AN3403" s="50"/>
      <c r="AO3403" s="50"/>
      <c r="AP3403" s="50"/>
      <c r="AQ3403" s="50"/>
      <c r="AR3403" s="50"/>
      <c r="AS3403" s="50"/>
      <c r="AT3403" s="50"/>
      <c r="AU3403" s="50"/>
      <c r="AV3403" s="50"/>
      <c r="AW3403" s="50"/>
      <c r="AX3403" s="50"/>
      <c r="AY3403" s="50"/>
      <c r="AZ3403" s="50"/>
      <c r="BA3403" s="50"/>
      <c r="BB3403" s="50"/>
      <c r="BC3403" s="50"/>
      <c r="BD3403" s="50"/>
      <c r="BE3403" s="50"/>
      <c r="BF3403" s="50"/>
      <c r="BG3403" s="50"/>
    </row>
    <row r="3404" spans="4:59" s="51" customFormat="1" x14ac:dyDescent="0.25">
      <c r="D3404" s="228"/>
      <c r="G3404" s="224"/>
      <c r="H3404" s="225"/>
      <c r="I3404" s="225"/>
      <c r="J3404" s="225"/>
      <c r="K3404" s="225"/>
      <c r="L3404" s="225"/>
      <c r="M3404" s="225"/>
      <c r="N3404" s="225"/>
      <c r="O3404" s="225"/>
      <c r="P3404" s="225"/>
      <c r="Q3404" s="225"/>
      <c r="R3404" s="225"/>
      <c r="S3404" s="225"/>
      <c r="T3404" s="225"/>
      <c r="U3404" s="225"/>
      <c r="V3404" s="225"/>
      <c r="W3404" s="225"/>
      <c r="X3404" s="225"/>
      <c r="Y3404" s="225"/>
      <c r="Z3404" s="225"/>
      <c r="AA3404" s="225"/>
      <c r="AB3404" s="225"/>
      <c r="AC3404" s="225"/>
      <c r="AD3404" s="226"/>
      <c r="AE3404" s="226"/>
      <c r="AF3404" s="227"/>
      <c r="AG3404" s="227"/>
      <c r="AH3404" s="50"/>
      <c r="AI3404" s="50"/>
      <c r="AJ3404" s="50"/>
      <c r="AK3404" s="50"/>
      <c r="AL3404" s="50"/>
      <c r="AM3404" s="50"/>
      <c r="AN3404" s="50"/>
      <c r="AO3404" s="50"/>
      <c r="AP3404" s="50"/>
      <c r="AQ3404" s="50"/>
      <c r="AR3404" s="50"/>
      <c r="AS3404" s="50"/>
      <c r="AT3404" s="50"/>
      <c r="AU3404" s="50"/>
      <c r="AV3404" s="50"/>
      <c r="AW3404" s="50"/>
      <c r="AX3404" s="50"/>
      <c r="AY3404" s="50"/>
      <c r="AZ3404" s="50"/>
      <c r="BA3404" s="50"/>
      <c r="BB3404" s="50"/>
      <c r="BC3404" s="50"/>
      <c r="BD3404" s="50"/>
      <c r="BE3404" s="50"/>
      <c r="BF3404" s="50"/>
      <c r="BG3404" s="50"/>
    </row>
    <row r="3405" spans="4:59" s="51" customFormat="1" x14ac:dyDescent="0.25">
      <c r="D3405" s="228"/>
      <c r="G3405" s="224"/>
      <c r="H3405" s="225"/>
      <c r="I3405" s="225"/>
      <c r="J3405" s="225"/>
      <c r="K3405" s="225"/>
      <c r="L3405" s="225"/>
      <c r="M3405" s="225"/>
      <c r="N3405" s="225"/>
      <c r="O3405" s="225"/>
      <c r="P3405" s="225"/>
      <c r="Q3405" s="225"/>
      <c r="R3405" s="225"/>
      <c r="S3405" s="225"/>
      <c r="T3405" s="225"/>
      <c r="U3405" s="225"/>
      <c r="V3405" s="225"/>
      <c r="W3405" s="225"/>
      <c r="X3405" s="225"/>
      <c r="Y3405" s="225"/>
      <c r="Z3405" s="225"/>
      <c r="AA3405" s="225"/>
      <c r="AB3405" s="225"/>
      <c r="AC3405" s="225"/>
      <c r="AD3405" s="226"/>
      <c r="AE3405" s="226"/>
      <c r="AF3405" s="227"/>
      <c r="AG3405" s="227"/>
      <c r="AH3405" s="50"/>
      <c r="AI3405" s="50"/>
      <c r="AJ3405" s="50"/>
      <c r="AK3405" s="50"/>
      <c r="AL3405" s="50"/>
      <c r="AM3405" s="50"/>
      <c r="AN3405" s="50"/>
      <c r="AO3405" s="50"/>
      <c r="AP3405" s="50"/>
      <c r="AQ3405" s="50"/>
      <c r="AR3405" s="50"/>
      <c r="AS3405" s="50"/>
      <c r="AT3405" s="50"/>
      <c r="AU3405" s="50"/>
      <c r="AV3405" s="50"/>
      <c r="AW3405" s="50"/>
      <c r="AX3405" s="50"/>
      <c r="AY3405" s="50"/>
      <c r="AZ3405" s="50"/>
      <c r="BA3405" s="50"/>
      <c r="BB3405" s="50"/>
      <c r="BC3405" s="50"/>
      <c r="BD3405" s="50"/>
      <c r="BE3405" s="50"/>
      <c r="BF3405" s="50"/>
      <c r="BG3405" s="50"/>
    </row>
    <row r="3406" spans="4:59" s="51" customFormat="1" x14ac:dyDescent="0.25">
      <c r="D3406" s="228"/>
      <c r="G3406" s="224"/>
      <c r="H3406" s="225"/>
      <c r="I3406" s="225"/>
      <c r="J3406" s="225"/>
      <c r="K3406" s="225"/>
      <c r="L3406" s="225"/>
      <c r="M3406" s="225"/>
      <c r="N3406" s="225"/>
      <c r="O3406" s="225"/>
      <c r="P3406" s="225"/>
      <c r="Q3406" s="225"/>
      <c r="R3406" s="225"/>
      <c r="S3406" s="225"/>
      <c r="T3406" s="225"/>
      <c r="U3406" s="225"/>
      <c r="V3406" s="225"/>
      <c r="W3406" s="225"/>
      <c r="X3406" s="225"/>
      <c r="Y3406" s="225"/>
      <c r="Z3406" s="225"/>
      <c r="AA3406" s="225"/>
      <c r="AB3406" s="225"/>
      <c r="AC3406" s="225"/>
      <c r="AD3406" s="226"/>
      <c r="AE3406" s="226"/>
      <c r="AF3406" s="227"/>
      <c r="AG3406" s="227"/>
      <c r="AH3406" s="50"/>
      <c r="AI3406" s="50"/>
      <c r="AJ3406" s="50"/>
      <c r="AK3406" s="50"/>
      <c r="AL3406" s="50"/>
      <c r="AM3406" s="50"/>
      <c r="AN3406" s="50"/>
      <c r="AO3406" s="50"/>
      <c r="AP3406" s="50"/>
      <c r="AQ3406" s="50"/>
      <c r="AR3406" s="50"/>
      <c r="AS3406" s="50"/>
      <c r="AT3406" s="50"/>
      <c r="AU3406" s="50"/>
      <c r="AV3406" s="50"/>
      <c r="AW3406" s="50"/>
      <c r="AX3406" s="50"/>
      <c r="AY3406" s="50"/>
      <c r="AZ3406" s="50"/>
      <c r="BA3406" s="50"/>
      <c r="BB3406" s="50"/>
      <c r="BC3406" s="50"/>
      <c r="BD3406" s="50"/>
      <c r="BE3406" s="50"/>
      <c r="BF3406" s="50"/>
      <c r="BG3406" s="50"/>
    </row>
    <row r="3407" spans="4:59" s="51" customFormat="1" x14ac:dyDescent="0.25">
      <c r="D3407" s="228"/>
      <c r="G3407" s="224"/>
      <c r="H3407" s="225"/>
      <c r="I3407" s="225"/>
      <c r="J3407" s="225"/>
      <c r="K3407" s="225"/>
      <c r="L3407" s="225"/>
      <c r="M3407" s="225"/>
      <c r="N3407" s="225"/>
      <c r="O3407" s="225"/>
      <c r="P3407" s="225"/>
      <c r="Q3407" s="225"/>
      <c r="R3407" s="225"/>
      <c r="S3407" s="225"/>
      <c r="T3407" s="225"/>
      <c r="U3407" s="225"/>
      <c r="V3407" s="225"/>
      <c r="W3407" s="225"/>
      <c r="X3407" s="225"/>
      <c r="Y3407" s="225"/>
      <c r="Z3407" s="225"/>
      <c r="AA3407" s="225"/>
      <c r="AB3407" s="225"/>
      <c r="AC3407" s="225"/>
      <c r="AD3407" s="226"/>
      <c r="AE3407" s="226"/>
      <c r="AF3407" s="227"/>
      <c r="AG3407" s="227"/>
      <c r="AH3407" s="50"/>
      <c r="AI3407" s="50"/>
      <c r="AJ3407" s="50"/>
      <c r="AK3407" s="50"/>
      <c r="AL3407" s="50"/>
      <c r="AM3407" s="50"/>
      <c r="AN3407" s="50"/>
      <c r="AO3407" s="50"/>
      <c r="AP3407" s="50"/>
      <c r="AQ3407" s="50"/>
      <c r="AR3407" s="50"/>
      <c r="AS3407" s="50"/>
      <c r="AT3407" s="50"/>
      <c r="AU3407" s="50"/>
      <c r="AV3407" s="50"/>
      <c r="AW3407" s="50"/>
      <c r="AX3407" s="50"/>
      <c r="AY3407" s="50"/>
      <c r="AZ3407" s="50"/>
      <c r="BA3407" s="50"/>
      <c r="BB3407" s="50"/>
      <c r="BC3407" s="50"/>
      <c r="BD3407" s="50"/>
      <c r="BE3407" s="50"/>
      <c r="BF3407" s="50"/>
      <c r="BG3407" s="50"/>
    </row>
    <row r="3408" spans="4:59" s="51" customFormat="1" x14ac:dyDescent="0.25">
      <c r="D3408" s="228"/>
      <c r="G3408" s="224"/>
      <c r="H3408" s="225"/>
      <c r="I3408" s="225"/>
      <c r="J3408" s="225"/>
      <c r="K3408" s="225"/>
      <c r="L3408" s="225"/>
      <c r="M3408" s="225"/>
      <c r="N3408" s="225"/>
      <c r="O3408" s="225"/>
      <c r="P3408" s="225"/>
      <c r="Q3408" s="225"/>
      <c r="R3408" s="225"/>
      <c r="S3408" s="225"/>
      <c r="T3408" s="225"/>
      <c r="U3408" s="225"/>
      <c r="V3408" s="225"/>
      <c r="W3408" s="225"/>
      <c r="X3408" s="225"/>
      <c r="Y3408" s="225"/>
      <c r="Z3408" s="225"/>
      <c r="AA3408" s="225"/>
      <c r="AB3408" s="225"/>
      <c r="AC3408" s="225"/>
      <c r="AD3408" s="226"/>
      <c r="AE3408" s="226"/>
      <c r="AF3408" s="227"/>
      <c r="AG3408" s="227"/>
      <c r="AH3408" s="50"/>
      <c r="AI3408" s="50"/>
      <c r="AJ3408" s="50"/>
      <c r="AK3408" s="50"/>
      <c r="AL3408" s="50"/>
      <c r="AM3408" s="50"/>
      <c r="AN3408" s="50"/>
      <c r="AO3408" s="50"/>
      <c r="AP3408" s="50"/>
      <c r="AQ3408" s="50"/>
      <c r="AR3408" s="50"/>
      <c r="AS3408" s="50"/>
      <c r="AT3408" s="50"/>
      <c r="AU3408" s="50"/>
      <c r="AV3408" s="50"/>
      <c r="AW3408" s="50"/>
      <c r="AX3408" s="50"/>
      <c r="AY3408" s="50"/>
      <c r="AZ3408" s="50"/>
      <c r="BA3408" s="50"/>
      <c r="BB3408" s="50"/>
      <c r="BC3408" s="50"/>
      <c r="BD3408" s="50"/>
      <c r="BE3408" s="50"/>
      <c r="BF3408" s="50"/>
      <c r="BG3408" s="50"/>
    </row>
    <row r="3409" spans="4:59" s="51" customFormat="1" x14ac:dyDescent="0.25">
      <c r="D3409" s="228"/>
      <c r="G3409" s="224"/>
      <c r="H3409" s="225"/>
      <c r="I3409" s="225"/>
      <c r="J3409" s="225"/>
      <c r="K3409" s="225"/>
      <c r="L3409" s="225"/>
      <c r="M3409" s="225"/>
      <c r="N3409" s="225"/>
      <c r="O3409" s="225"/>
      <c r="P3409" s="225"/>
      <c r="Q3409" s="225"/>
      <c r="R3409" s="225"/>
      <c r="S3409" s="225"/>
      <c r="T3409" s="225"/>
      <c r="U3409" s="225"/>
      <c r="V3409" s="225"/>
      <c r="W3409" s="225"/>
      <c r="X3409" s="225"/>
      <c r="Y3409" s="225"/>
      <c r="Z3409" s="225"/>
      <c r="AA3409" s="225"/>
      <c r="AB3409" s="225"/>
      <c r="AC3409" s="225"/>
      <c r="AD3409" s="226"/>
      <c r="AE3409" s="226"/>
      <c r="AF3409" s="227"/>
      <c r="AG3409" s="227"/>
      <c r="AH3409" s="50"/>
      <c r="AI3409" s="50"/>
      <c r="AJ3409" s="50"/>
      <c r="AK3409" s="50"/>
      <c r="AL3409" s="50"/>
      <c r="AM3409" s="50"/>
      <c r="AN3409" s="50"/>
      <c r="AO3409" s="50"/>
      <c r="AP3409" s="50"/>
      <c r="AQ3409" s="50"/>
      <c r="AR3409" s="50"/>
      <c r="AS3409" s="50"/>
      <c r="AT3409" s="50"/>
      <c r="AU3409" s="50"/>
      <c r="AV3409" s="50"/>
      <c r="AW3409" s="50"/>
      <c r="AX3409" s="50"/>
      <c r="AY3409" s="50"/>
      <c r="AZ3409" s="50"/>
      <c r="BA3409" s="50"/>
      <c r="BB3409" s="50"/>
      <c r="BC3409" s="50"/>
      <c r="BD3409" s="50"/>
      <c r="BE3409" s="50"/>
      <c r="BF3409" s="50"/>
      <c r="BG3409" s="50"/>
    </row>
    <row r="3410" spans="4:59" s="51" customFormat="1" x14ac:dyDescent="0.25">
      <c r="D3410" s="228"/>
      <c r="G3410" s="224"/>
      <c r="H3410" s="225"/>
      <c r="I3410" s="225"/>
      <c r="J3410" s="225"/>
      <c r="K3410" s="225"/>
      <c r="L3410" s="225"/>
      <c r="M3410" s="225"/>
      <c r="N3410" s="225"/>
      <c r="O3410" s="225"/>
      <c r="P3410" s="225"/>
      <c r="Q3410" s="225"/>
      <c r="R3410" s="225"/>
      <c r="S3410" s="225"/>
      <c r="T3410" s="225"/>
      <c r="U3410" s="225"/>
      <c r="V3410" s="225"/>
      <c r="W3410" s="225"/>
      <c r="X3410" s="225"/>
      <c r="Y3410" s="225"/>
      <c r="Z3410" s="225"/>
      <c r="AA3410" s="225"/>
      <c r="AB3410" s="225"/>
      <c r="AC3410" s="225"/>
      <c r="AD3410" s="226"/>
      <c r="AE3410" s="226"/>
      <c r="AF3410" s="227"/>
      <c r="AG3410" s="227"/>
      <c r="AH3410" s="50"/>
      <c r="AI3410" s="50"/>
      <c r="AJ3410" s="50"/>
      <c r="AK3410" s="50"/>
      <c r="AL3410" s="50"/>
      <c r="AM3410" s="50"/>
      <c r="AN3410" s="50"/>
      <c r="AO3410" s="50"/>
      <c r="AP3410" s="50"/>
      <c r="AQ3410" s="50"/>
      <c r="AR3410" s="50"/>
      <c r="AS3410" s="50"/>
      <c r="AT3410" s="50"/>
      <c r="AU3410" s="50"/>
      <c r="AV3410" s="50"/>
      <c r="AW3410" s="50"/>
      <c r="AX3410" s="50"/>
      <c r="AY3410" s="50"/>
      <c r="AZ3410" s="50"/>
      <c r="BA3410" s="50"/>
      <c r="BB3410" s="50"/>
      <c r="BC3410" s="50"/>
      <c r="BD3410" s="50"/>
      <c r="BE3410" s="50"/>
      <c r="BF3410" s="50"/>
      <c r="BG3410" s="50"/>
    </row>
    <row r="3411" spans="4:59" s="51" customFormat="1" x14ac:dyDescent="0.25">
      <c r="D3411" s="228"/>
      <c r="G3411" s="224"/>
      <c r="H3411" s="225"/>
      <c r="I3411" s="225"/>
      <c r="J3411" s="225"/>
      <c r="K3411" s="225"/>
      <c r="L3411" s="225"/>
      <c r="M3411" s="225"/>
      <c r="N3411" s="225"/>
      <c r="O3411" s="225"/>
      <c r="P3411" s="225"/>
      <c r="Q3411" s="225"/>
      <c r="R3411" s="225"/>
      <c r="S3411" s="225"/>
      <c r="T3411" s="225"/>
      <c r="U3411" s="225"/>
      <c r="V3411" s="225"/>
      <c r="W3411" s="225"/>
      <c r="X3411" s="225"/>
      <c r="Y3411" s="225"/>
      <c r="Z3411" s="225"/>
      <c r="AA3411" s="225"/>
      <c r="AB3411" s="225"/>
      <c r="AC3411" s="225"/>
      <c r="AD3411" s="226"/>
      <c r="AE3411" s="226"/>
      <c r="AF3411" s="227"/>
      <c r="AG3411" s="227"/>
      <c r="AH3411" s="50"/>
      <c r="AI3411" s="50"/>
      <c r="AJ3411" s="50"/>
      <c r="AK3411" s="50"/>
      <c r="AL3411" s="50"/>
      <c r="AM3411" s="50"/>
      <c r="AN3411" s="50"/>
      <c r="AO3411" s="50"/>
      <c r="AP3411" s="50"/>
      <c r="AQ3411" s="50"/>
      <c r="AR3411" s="50"/>
      <c r="AS3411" s="50"/>
      <c r="AT3411" s="50"/>
      <c r="AU3411" s="50"/>
      <c r="AV3411" s="50"/>
      <c r="AW3411" s="50"/>
      <c r="AX3411" s="50"/>
      <c r="AY3411" s="50"/>
      <c r="AZ3411" s="50"/>
      <c r="BA3411" s="50"/>
      <c r="BB3411" s="50"/>
      <c r="BC3411" s="50"/>
      <c r="BD3411" s="50"/>
      <c r="BE3411" s="50"/>
      <c r="BF3411" s="50"/>
      <c r="BG3411" s="50"/>
    </row>
    <row r="3412" spans="4:59" s="51" customFormat="1" x14ac:dyDescent="0.25">
      <c r="D3412" s="228"/>
      <c r="G3412" s="224"/>
      <c r="H3412" s="225"/>
      <c r="I3412" s="225"/>
      <c r="J3412" s="225"/>
      <c r="K3412" s="225"/>
      <c r="L3412" s="225"/>
      <c r="M3412" s="225"/>
      <c r="N3412" s="225"/>
      <c r="O3412" s="225"/>
      <c r="P3412" s="225"/>
      <c r="Q3412" s="225"/>
      <c r="R3412" s="225"/>
      <c r="S3412" s="225"/>
      <c r="T3412" s="225"/>
      <c r="U3412" s="225"/>
      <c r="V3412" s="225"/>
      <c r="W3412" s="225"/>
      <c r="X3412" s="225"/>
      <c r="Y3412" s="225"/>
      <c r="Z3412" s="225"/>
      <c r="AA3412" s="225"/>
      <c r="AB3412" s="225"/>
      <c r="AC3412" s="225"/>
      <c r="AD3412" s="226"/>
      <c r="AE3412" s="226"/>
      <c r="AF3412" s="227"/>
      <c r="AG3412" s="227"/>
      <c r="AH3412" s="50"/>
      <c r="AI3412" s="50"/>
      <c r="AJ3412" s="50"/>
      <c r="AK3412" s="50"/>
      <c r="AL3412" s="50"/>
      <c r="AM3412" s="50"/>
      <c r="AN3412" s="50"/>
      <c r="AO3412" s="50"/>
      <c r="AP3412" s="50"/>
      <c r="AQ3412" s="50"/>
      <c r="AR3412" s="50"/>
      <c r="AS3412" s="50"/>
      <c r="AT3412" s="50"/>
      <c r="AU3412" s="50"/>
      <c r="AV3412" s="50"/>
      <c r="AW3412" s="50"/>
      <c r="AX3412" s="50"/>
      <c r="AY3412" s="50"/>
      <c r="AZ3412" s="50"/>
      <c r="BA3412" s="50"/>
      <c r="BB3412" s="50"/>
      <c r="BC3412" s="50"/>
      <c r="BD3412" s="50"/>
      <c r="BE3412" s="50"/>
      <c r="BF3412" s="50"/>
      <c r="BG3412" s="50"/>
    </row>
    <row r="3413" spans="4:59" s="51" customFormat="1" x14ac:dyDescent="0.25">
      <c r="D3413" s="228"/>
      <c r="G3413" s="224"/>
      <c r="H3413" s="225"/>
      <c r="I3413" s="225"/>
      <c r="J3413" s="225"/>
      <c r="K3413" s="225"/>
      <c r="L3413" s="225"/>
      <c r="M3413" s="225"/>
      <c r="N3413" s="225"/>
      <c r="O3413" s="225"/>
      <c r="P3413" s="225"/>
      <c r="Q3413" s="225"/>
      <c r="R3413" s="225"/>
      <c r="S3413" s="225"/>
      <c r="T3413" s="225"/>
      <c r="U3413" s="225"/>
      <c r="V3413" s="225"/>
      <c r="W3413" s="225"/>
      <c r="X3413" s="225"/>
      <c r="Y3413" s="225"/>
      <c r="Z3413" s="225"/>
      <c r="AA3413" s="225"/>
      <c r="AB3413" s="225"/>
      <c r="AC3413" s="225"/>
      <c r="AD3413" s="226"/>
      <c r="AE3413" s="226"/>
      <c r="AF3413" s="227"/>
      <c r="AG3413" s="227"/>
      <c r="AH3413" s="50"/>
      <c r="AI3413" s="50"/>
      <c r="AJ3413" s="50"/>
      <c r="AK3413" s="50"/>
      <c r="AL3413" s="50"/>
      <c r="AM3413" s="50"/>
      <c r="AN3413" s="50"/>
      <c r="AO3413" s="50"/>
      <c r="AP3413" s="50"/>
      <c r="AQ3413" s="50"/>
      <c r="AR3413" s="50"/>
      <c r="AS3413" s="50"/>
      <c r="AT3413" s="50"/>
      <c r="AU3413" s="50"/>
      <c r="AV3413" s="50"/>
      <c r="AW3413" s="50"/>
      <c r="AX3413" s="50"/>
      <c r="AY3413" s="50"/>
      <c r="AZ3413" s="50"/>
      <c r="BA3413" s="50"/>
      <c r="BB3413" s="50"/>
      <c r="BC3413" s="50"/>
      <c r="BD3413" s="50"/>
      <c r="BE3413" s="50"/>
      <c r="BF3413" s="50"/>
      <c r="BG3413" s="50"/>
    </row>
    <row r="3414" spans="4:59" s="51" customFormat="1" x14ac:dyDescent="0.25">
      <c r="D3414" s="228"/>
      <c r="G3414" s="224"/>
      <c r="H3414" s="225"/>
      <c r="I3414" s="225"/>
      <c r="J3414" s="225"/>
      <c r="K3414" s="225"/>
      <c r="L3414" s="225"/>
      <c r="M3414" s="225"/>
      <c r="N3414" s="225"/>
      <c r="O3414" s="225"/>
      <c r="P3414" s="225"/>
      <c r="Q3414" s="225"/>
      <c r="R3414" s="225"/>
      <c r="S3414" s="225"/>
      <c r="T3414" s="225"/>
      <c r="U3414" s="225"/>
      <c r="V3414" s="225"/>
      <c r="W3414" s="225"/>
      <c r="X3414" s="225"/>
      <c r="Y3414" s="225"/>
      <c r="Z3414" s="225"/>
      <c r="AA3414" s="225"/>
      <c r="AB3414" s="225"/>
      <c r="AC3414" s="225"/>
      <c r="AD3414" s="226"/>
      <c r="AE3414" s="226"/>
      <c r="AF3414" s="227"/>
      <c r="AG3414" s="227"/>
      <c r="AH3414" s="50"/>
      <c r="AI3414" s="50"/>
      <c r="AJ3414" s="50"/>
      <c r="AK3414" s="50"/>
      <c r="AL3414" s="50"/>
      <c r="AM3414" s="50"/>
      <c r="AN3414" s="50"/>
      <c r="AO3414" s="50"/>
      <c r="AP3414" s="50"/>
      <c r="AQ3414" s="50"/>
      <c r="AR3414" s="50"/>
      <c r="AS3414" s="50"/>
      <c r="AT3414" s="50"/>
      <c r="AU3414" s="50"/>
      <c r="AV3414" s="50"/>
      <c r="AW3414" s="50"/>
      <c r="AX3414" s="50"/>
      <c r="AY3414" s="50"/>
      <c r="AZ3414" s="50"/>
      <c r="BA3414" s="50"/>
      <c r="BB3414" s="50"/>
      <c r="BC3414" s="50"/>
      <c r="BD3414" s="50"/>
      <c r="BE3414" s="50"/>
      <c r="BF3414" s="50"/>
      <c r="BG3414" s="50"/>
    </row>
    <row r="3415" spans="4:59" s="51" customFormat="1" x14ac:dyDescent="0.25">
      <c r="D3415" s="228"/>
      <c r="G3415" s="224"/>
      <c r="H3415" s="225"/>
      <c r="I3415" s="225"/>
      <c r="J3415" s="225"/>
      <c r="K3415" s="225"/>
      <c r="L3415" s="225"/>
      <c r="M3415" s="225"/>
      <c r="N3415" s="225"/>
      <c r="O3415" s="225"/>
      <c r="P3415" s="225"/>
      <c r="Q3415" s="225"/>
      <c r="R3415" s="225"/>
      <c r="S3415" s="225"/>
      <c r="T3415" s="225"/>
      <c r="U3415" s="225"/>
      <c r="V3415" s="225"/>
      <c r="W3415" s="225"/>
      <c r="X3415" s="225"/>
      <c r="Y3415" s="225"/>
      <c r="Z3415" s="225"/>
      <c r="AA3415" s="225"/>
      <c r="AB3415" s="225"/>
      <c r="AC3415" s="225"/>
      <c r="AD3415" s="226"/>
      <c r="AE3415" s="226"/>
      <c r="AF3415" s="227"/>
      <c r="AG3415" s="227"/>
      <c r="AH3415" s="50"/>
      <c r="AI3415" s="50"/>
      <c r="AJ3415" s="50"/>
      <c r="AK3415" s="50"/>
      <c r="AL3415" s="50"/>
      <c r="AM3415" s="50"/>
      <c r="AN3415" s="50"/>
      <c r="AO3415" s="50"/>
      <c r="AP3415" s="50"/>
      <c r="AQ3415" s="50"/>
      <c r="AR3415" s="50"/>
      <c r="AS3415" s="50"/>
      <c r="AT3415" s="50"/>
      <c r="AU3415" s="50"/>
      <c r="AV3415" s="50"/>
      <c r="AW3415" s="50"/>
      <c r="AX3415" s="50"/>
      <c r="AY3415" s="50"/>
      <c r="AZ3415" s="50"/>
      <c r="BA3415" s="50"/>
      <c r="BB3415" s="50"/>
      <c r="BC3415" s="50"/>
      <c r="BD3415" s="50"/>
      <c r="BE3415" s="50"/>
      <c r="BF3415" s="50"/>
      <c r="BG3415" s="50"/>
    </row>
    <row r="3416" spans="4:59" s="51" customFormat="1" x14ac:dyDescent="0.25">
      <c r="D3416" s="228"/>
      <c r="G3416" s="224"/>
      <c r="H3416" s="225"/>
      <c r="I3416" s="225"/>
      <c r="J3416" s="225"/>
      <c r="K3416" s="225"/>
      <c r="L3416" s="225"/>
      <c r="M3416" s="225"/>
      <c r="N3416" s="225"/>
      <c r="O3416" s="225"/>
      <c r="P3416" s="225"/>
      <c r="Q3416" s="225"/>
      <c r="R3416" s="225"/>
      <c r="S3416" s="225"/>
      <c r="T3416" s="225"/>
      <c r="U3416" s="225"/>
      <c r="V3416" s="225"/>
      <c r="W3416" s="225"/>
      <c r="X3416" s="225"/>
      <c r="Y3416" s="225"/>
      <c r="Z3416" s="225"/>
      <c r="AA3416" s="225"/>
      <c r="AB3416" s="225"/>
      <c r="AC3416" s="225"/>
      <c r="AD3416" s="226"/>
      <c r="AE3416" s="226"/>
      <c r="AF3416" s="227"/>
      <c r="AG3416" s="227"/>
      <c r="AH3416" s="50"/>
      <c r="AI3416" s="50"/>
      <c r="AJ3416" s="50"/>
      <c r="AK3416" s="50"/>
      <c r="AL3416" s="50"/>
      <c r="AM3416" s="50"/>
      <c r="AN3416" s="50"/>
      <c r="AO3416" s="50"/>
      <c r="AP3416" s="50"/>
      <c r="AQ3416" s="50"/>
      <c r="AR3416" s="50"/>
      <c r="AS3416" s="50"/>
      <c r="AT3416" s="50"/>
      <c r="AU3416" s="50"/>
      <c r="AV3416" s="50"/>
      <c r="AW3416" s="50"/>
      <c r="AX3416" s="50"/>
      <c r="AY3416" s="50"/>
      <c r="AZ3416" s="50"/>
      <c r="BA3416" s="50"/>
      <c r="BB3416" s="50"/>
      <c r="BC3416" s="50"/>
      <c r="BD3416" s="50"/>
      <c r="BE3416" s="50"/>
      <c r="BF3416" s="50"/>
      <c r="BG3416" s="50"/>
    </row>
    <row r="3417" spans="4:59" s="51" customFormat="1" x14ac:dyDescent="0.25">
      <c r="D3417" s="228"/>
      <c r="G3417" s="224"/>
      <c r="H3417" s="225"/>
      <c r="I3417" s="225"/>
      <c r="J3417" s="225"/>
      <c r="K3417" s="225"/>
      <c r="L3417" s="225"/>
      <c r="M3417" s="225"/>
      <c r="N3417" s="225"/>
      <c r="O3417" s="225"/>
      <c r="P3417" s="225"/>
      <c r="Q3417" s="225"/>
      <c r="R3417" s="225"/>
      <c r="S3417" s="225"/>
      <c r="T3417" s="225"/>
      <c r="U3417" s="225"/>
      <c r="V3417" s="225"/>
      <c r="W3417" s="225"/>
      <c r="X3417" s="225"/>
      <c r="Y3417" s="225"/>
      <c r="Z3417" s="225"/>
      <c r="AA3417" s="225"/>
      <c r="AB3417" s="225"/>
      <c r="AC3417" s="225"/>
      <c r="AD3417" s="226"/>
      <c r="AE3417" s="226"/>
      <c r="AF3417" s="227"/>
      <c r="AG3417" s="227"/>
      <c r="AH3417" s="50"/>
      <c r="AI3417" s="50"/>
      <c r="AJ3417" s="50"/>
      <c r="AK3417" s="50"/>
      <c r="AL3417" s="50"/>
      <c r="AM3417" s="50"/>
      <c r="AN3417" s="50"/>
      <c r="AO3417" s="50"/>
      <c r="AP3417" s="50"/>
      <c r="AQ3417" s="50"/>
      <c r="AR3417" s="50"/>
      <c r="AS3417" s="50"/>
      <c r="AT3417" s="50"/>
      <c r="AU3417" s="50"/>
      <c r="AV3417" s="50"/>
      <c r="AW3417" s="50"/>
      <c r="AX3417" s="50"/>
      <c r="AY3417" s="50"/>
      <c r="AZ3417" s="50"/>
      <c r="BA3417" s="50"/>
      <c r="BB3417" s="50"/>
      <c r="BC3417" s="50"/>
      <c r="BD3417" s="50"/>
      <c r="BE3417" s="50"/>
      <c r="BF3417" s="50"/>
      <c r="BG3417" s="50"/>
    </row>
    <row r="3418" spans="4:59" s="51" customFormat="1" x14ac:dyDescent="0.25">
      <c r="D3418" s="228"/>
      <c r="G3418" s="224"/>
      <c r="H3418" s="225"/>
      <c r="I3418" s="225"/>
      <c r="J3418" s="225"/>
      <c r="K3418" s="225"/>
      <c r="L3418" s="225"/>
      <c r="M3418" s="225"/>
      <c r="N3418" s="225"/>
      <c r="O3418" s="225"/>
      <c r="P3418" s="225"/>
      <c r="Q3418" s="225"/>
      <c r="R3418" s="225"/>
      <c r="S3418" s="225"/>
      <c r="T3418" s="225"/>
      <c r="U3418" s="225"/>
      <c r="V3418" s="225"/>
      <c r="W3418" s="225"/>
      <c r="X3418" s="225"/>
      <c r="Y3418" s="225"/>
      <c r="Z3418" s="225"/>
      <c r="AA3418" s="225"/>
      <c r="AB3418" s="225"/>
      <c r="AC3418" s="225"/>
      <c r="AD3418" s="226"/>
      <c r="AE3418" s="226"/>
      <c r="AF3418" s="227"/>
      <c r="AG3418" s="227"/>
      <c r="AH3418" s="50"/>
      <c r="AI3418" s="50"/>
      <c r="AJ3418" s="50"/>
      <c r="AK3418" s="50"/>
      <c r="AL3418" s="50"/>
      <c r="AM3418" s="50"/>
      <c r="AN3418" s="50"/>
      <c r="AO3418" s="50"/>
      <c r="AP3418" s="50"/>
      <c r="AQ3418" s="50"/>
      <c r="AR3418" s="50"/>
      <c r="AS3418" s="50"/>
      <c r="AT3418" s="50"/>
      <c r="AU3418" s="50"/>
      <c r="AV3418" s="50"/>
      <c r="AW3418" s="50"/>
      <c r="AX3418" s="50"/>
      <c r="AY3418" s="50"/>
      <c r="AZ3418" s="50"/>
      <c r="BA3418" s="50"/>
      <c r="BB3418" s="50"/>
      <c r="BC3418" s="50"/>
      <c r="BD3418" s="50"/>
      <c r="BE3418" s="50"/>
      <c r="BF3418" s="50"/>
      <c r="BG3418" s="50"/>
    </row>
    <row r="3419" spans="4:59" s="51" customFormat="1" x14ac:dyDescent="0.25">
      <c r="D3419" s="228"/>
      <c r="G3419" s="224"/>
      <c r="H3419" s="225"/>
      <c r="I3419" s="225"/>
      <c r="J3419" s="225"/>
      <c r="K3419" s="225"/>
      <c r="L3419" s="225"/>
      <c r="M3419" s="225"/>
      <c r="N3419" s="225"/>
      <c r="O3419" s="225"/>
      <c r="P3419" s="225"/>
      <c r="Q3419" s="225"/>
      <c r="R3419" s="225"/>
      <c r="S3419" s="225"/>
      <c r="T3419" s="225"/>
      <c r="U3419" s="225"/>
      <c r="V3419" s="225"/>
      <c r="W3419" s="225"/>
      <c r="X3419" s="225"/>
      <c r="Y3419" s="225"/>
      <c r="Z3419" s="225"/>
      <c r="AA3419" s="225"/>
      <c r="AB3419" s="225"/>
      <c r="AC3419" s="225"/>
      <c r="AD3419" s="226"/>
      <c r="AE3419" s="226"/>
      <c r="AF3419" s="227"/>
      <c r="AG3419" s="227"/>
      <c r="AH3419" s="50"/>
      <c r="AI3419" s="50"/>
      <c r="AJ3419" s="50"/>
      <c r="AK3419" s="50"/>
      <c r="AL3419" s="50"/>
      <c r="AM3419" s="50"/>
      <c r="AN3419" s="50"/>
      <c r="AO3419" s="50"/>
      <c r="AP3419" s="50"/>
      <c r="AQ3419" s="50"/>
      <c r="AR3419" s="50"/>
      <c r="AS3419" s="50"/>
      <c r="AT3419" s="50"/>
      <c r="AU3419" s="50"/>
      <c r="AV3419" s="50"/>
      <c r="AW3419" s="50"/>
      <c r="AX3419" s="50"/>
      <c r="AY3419" s="50"/>
      <c r="AZ3419" s="50"/>
      <c r="BA3419" s="50"/>
      <c r="BB3419" s="50"/>
      <c r="BC3419" s="50"/>
      <c r="BD3419" s="50"/>
      <c r="BE3419" s="50"/>
      <c r="BF3419" s="50"/>
      <c r="BG3419" s="50"/>
    </row>
    <row r="3420" spans="4:59" s="51" customFormat="1" x14ac:dyDescent="0.25">
      <c r="D3420" s="228"/>
      <c r="G3420" s="224"/>
      <c r="H3420" s="225"/>
      <c r="I3420" s="225"/>
      <c r="J3420" s="225"/>
      <c r="K3420" s="225"/>
      <c r="L3420" s="225"/>
      <c r="M3420" s="225"/>
      <c r="N3420" s="225"/>
      <c r="O3420" s="225"/>
      <c r="P3420" s="225"/>
      <c r="Q3420" s="225"/>
      <c r="R3420" s="225"/>
      <c r="S3420" s="225"/>
      <c r="T3420" s="225"/>
      <c r="U3420" s="225"/>
      <c r="V3420" s="225"/>
      <c r="W3420" s="225"/>
      <c r="X3420" s="225"/>
      <c r="Y3420" s="225"/>
      <c r="Z3420" s="225"/>
      <c r="AA3420" s="225"/>
      <c r="AB3420" s="225"/>
      <c r="AC3420" s="225"/>
      <c r="AD3420" s="226"/>
      <c r="AE3420" s="226"/>
      <c r="AF3420" s="227"/>
      <c r="AG3420" s="227"/>
      <c r="AH3420" s="50"/>
      <c r="AI3420" s="50"/>
      <c r="AJ3420" s="50"/>
      <c r="AK3420" s="50"/>
      <c r="AL3420" s="50"/>
      <c r="AM3420" s="50"/>
      <c r="AN3420" s="50"/>
      <c r="AO3420" s="50"/>
      <c r="AP3420" s="50"/>
      <c r="AQ3420" s="50"/>
      <c r="AR3420" s="50"/>
      <c r="AS3420" s="50"/>
      <c r="AT3420" s="50"/>
      <c r="AU3420" s="50"/>
      <c r="AV3420" s="50"/>
      <c r="AW3420" s="50"/>
      <c r="AX3420" s="50"/>
      <c r="AY3420" s="50"/>
      <c r="AZ3420" s="50"/>
      <c r="BA3420" s="50"/>
      <c r="BB3420" s="50"/>
      <c r="BC3420" s="50"/>
      <c r="BD3420" s="50"/>
      <c r="BE3420" s="50"/>
      <c r="BF3420" s="50"/>
      <c r="BG3420" s="50"/>
    </row>
    <row r="3421" spans="4:59" s="51" customFormat="1" x14ac:dyDescent="0.25">
      <c r="D3421" s="228"/>
      <c r="G3421" s="224"/>
      <c r="H3421" s="225"/>
      <c r="I3421" s="225"/>
      <c r="J3421" s="225"/>
      <c r="K3421" s="225"/>
      <c r="L3421" s="225"/>
      <c r="M3421" s="225"/>
      <c r="N3421" s="225"/>
      <c r="O3421" s="225"/>
      <c r="P3421" s="225"/>
      <c r="Q3421" s="225"/>
      <c r="R3421" s="225"/>
      <c r="S3421" s="225"/>
      <c r="T3421" s="225"/>
      <c r="U3421" s="225"/>
      <c r="V3421" s="225"/>
      <c r="W3421" s="225"/>
      <c r="X3421" s="225"/>
      <c r="Y3421" s="225"/>
      <c r="Z3421" s="225"/>
      <c r="AA3421" s="225"/>
      <c r="AB3421" s="225"/>
      <c r="AC3421" s="225"/>
      <c r="AD3421" s="226"/>
      <c r="AE3421" s="226"/>
      <c r="AF3421" s="227"/>
      <c r="AG3421" s="227"/>
      <c r="AH3421" s="50"/>
      <c r="AI3421" s="50"/>
      <c r="AJ3421" s="50"/>
      <c r="AK3421" s="50"/>
      <c r="AL3421" s="50"/>
      <c r="AM3421" s="50"/>
      <c r="AN3421" s="50"/>
      <c r="AO3421" s="50"/>
      <c r="AP3421" s="50"/>
      <c r="AQ3421" s="50"/>
      <c r="AR3421" s="50"/>
      <c r="AS3421" s="50"/>
      <c r="AT3421" s="50"/>
      <c r="AU3421" s="50"/>
      <c r="AV3421" s="50"/>
      <c r="AW3421" s="50"/>
      <c r="AX3421" s="50"/>
      <c r="AY3421" s="50"/>
      <c r="AZ3421" s="50"/>
      <c r="BA3421" s="50"/>
      <c r="BB3421" s="50"/>
      <c r="BC3421" s="50"/>
      <c r="BD3421" s="50"/>
      <c r="BE3421" s="50"/>
      <c r="BF3421" s="50"/>
      <c r="BG3421" s="50"/>
    </row>
    <row r="3422" spans="4:59" s="51" customFormat="1" x14ac:dyDescent="0.25">
      <c r="D3422" s="228"/>
      <c r="G3422" s="224"/>
      <c r="H3422" s="225"/>
      <c r="I3422" s="225"/>
      <c r="J3422" s="225"/>
      <c r="K3422" s="225"/>
      <c r="L3422" s="225"/>
      <c r="M3422" s="225"/>
      <c r="N3422" s="225"/>
      <c r="O3422" s="225"/>
      <c r="P3422" s="225"/>
      <c r="Q3422" s="225"/>
      <c r="R3422" s="225"/>
      <c r="S3422" s="225"/>
      <c r="T3422" s="225"/>
      <c r="U3422" s="225"/>
      <c r="V3422" s="225"/>
      <c r="W3422" s="225"/>
      <c r="X3422" s="225"/>
      <c r="Y3422" s="225"/>
      <c r="Z3422" s="225"/>
      <c r="AA3422" s="225"/>
      <c r="AB3422" s="225"/>
      <c r="AC3422" s="225"/>
      <c r="AD3422" s="226"/>
      <c r="AE3422" s="226"/>
      <c r="AF3422" s="227"/>
      <c r="AG3422" s="227"/>
      <c r="AH3422" s="50"/>
      <c r="AI3422" s="50"/>
      <c r="AJ3422" s="50"/>
      <c r="AK3422" s="50"/>
      <c r="AL3422" s="50"/>
      <c r="AM3422" s="50"/>
      <c r="AN3422" s="50"/>
      <c r="AO3422" s="50"/>
      <c r="AP3422" s="50"/>
      <c r="AQ3422" s="50"/>
      <c r="AR3422" s="50"/>
      <c r="AS3422" s="50"/>
      <c r="AT3422" s="50"/>
      <c r="AU3422" s="50"/>
      <c r="AV3422" s="50"/>
      <c r="AW3422" s="50"/>
      <c r="AX3422" s="50"/>
      <c r="AY3422" s="50"/>
      <c r="AZ3422" s="50"/>
      <c r="BA3422" s="50"/>
      <c r="BB3422" s="50"/>
      <c r="BC3422" s="50"/>
      <c r="BD3422" s="50"/>
      <c r="BE3422" s="50"/>
      <c r="BF3422" s="50"/>
      <c r="BG3422" s="50"/>
    </row>
    <row r="3423" spans="4:59" s="51" customFormat="1" x14ac:dyDescent="0.25">
      <c r="D3423" s="228"/>
      <c r="G3423" s="224"/>
      <c r="H3423" s="225"/>
      <c r="I3423" s="225"/>
      <c r="J3423" s="225"/>
      <c r="K3423" s="225"/>
      <c r="L3423" s="225"/>
      <c r="M3423" s="225"/>
      <c r="N3423" s="225"/>
      <c r="O3423" s="225"/>
      <c r="P3423" s="225"/>
      <c r="Q3423" s="225"/>
      <c r="R3423" s="225"/>
      <c r="S3423" s="225"/>
      <c r="T3423" s="225"/>
      <c r="U3423" s="225"/>
      <c r="V3423" s="225"/>
      <c r="W3423" s="225"/>
      <c r="X3423" s="225"/>
      <c r="Y3423" s="225"/>
      <c r="Z3423" s="225"/>
      <c r="AA3423" s="225"/>
      <c r="AB3423" s="225"/>
      <c r="AC3423" s="225"/>
      <c r="AD3423" s="226"/>
      <c r="AE3423" s="226"/>
      <c r="AF3423" s="227"/>
      <c r="AG3423" s="227"/>
      <c r="AH3423" s="50"/>
      <c r="AI3423" s="50"/>
      <c r="AJ3423" s="50"/>
      <c r="AK3423" s="50"/>
      <c r="AL3423" s="50"/>
      <c r="AM3423" s="50"/>
      <c r="AN3423" s="50"/>
      <c r="AO3423" s="50"/>
      <c r="AP3423" s="50"/>
      <c r="AQ3423" s="50"/>
      <c r="AR3423" s="50"/>
      <c r="AS3423" s="50"/>
      <c r="AT3423" s="50"/>
      <c r="AU3423" s="50"/>
      <c r="AV3423" s="50"/>
      <c r="AW3423" s="50"/>
      <c r="AX3423" s="50"/>
      <c r="AY3423" s="50"/>
      <c r="AZ3423" s="50"/>
      <c r="BA3423" s="50"/>
      <c r="BB3423" s="50"/>
      <c r="BC3423" s="50"/>
      <c r="BD3423" s="50"/>
      <c r="BE3423" s="50"/>
      <c r="BF3423" s="50"/>
      <c r="BG3423" s="50"/>
    </row>
    <row r="3424" spans="4:59" s="51" customFormat="1" x14ac:dyDescent="0.25">
      <c r="D3424" s="228"/>
      <c r="G3424" s="224"/>
      <c r="H3424" s="225"/>
      <c r="I3424" s="225"/>
      <c r="J3424" s="225"/>
      <c r="K3424" s="225"/>
      <c r="L3424" s="225"/>
      <c r="M3424" s="225"/>
      <c r="N3424" s="225"/>
      <c r="O3424" s="225"/>
      <c r="P3424" s="225"/>
      <c r="Q3424" s="225"/>
      <c r="R3424" s="225"/>
      <c r="S3424" s="225"/>
      <c r="T3424" s="225"/>
      <c r="U3424" s="225"/>
      <c r="V3424" s="225"/>
      <c r="W3424" s="225"/>
      <c r="X3424" s="225"/>
      <c r="Y3424" s="225"/>
      <c r="Z3424" s="225"/>
      <c r="AA3424" s="225"/>
      <c r="AB3424" s="225"/>
      <c r="AC3424" s="225"/>
      <c r="AD3424" s="226"/>
      <c r="AE3424" s="226"/>
      <c r="AF3424" s="227"/>
      <c r="AG3424" s="227"/>
      <c r="AH3424" s="50"/>
      <c r="AI3424" s="50"/>
      <c r="AJ3424" s="50"/>
      <c r="AK3424" s="50"/>
      <c r="AL3424" s="50"/>
      <c r="AM3424" s="50"/>
      <c r="AN3424" s="50"/>
      <c r="AO3424" s="50"/>
      <c r="AP3424" s="50"/>
      <c r="AQ3424" s="50"/>
      <c r="AR3424" s="50"/>
      <c r="AS3424" s="50"/>
      <c r="AT3424" s="50"/>
      <c r="AU3424" s="50"/>
      <c r="AV3424" s="50"/>
      <c r="AW3424" s="50"/>
      <c r="AX3424" s="50"/>
      <c r="AY3424" s="50"/>
      <c r="AZ3424" s="50"/>
      <c r="BA3424" s="50"/>
      <c r="BB3424" s="50"/>
      <c r="BC3424" s="50"/>
      <c r="BD3424" s="50"/>
      <c r="BE3424" s="50"/>
      <c r="BF3424" s="50"/>
      <c r="BG3424" s="50"/>
    </row>
    <row r="3425" spans="4:59" s="51" customFormat="1" x14ac:dyDescent="0.25">
      <c r="D3425" s="228"/>
      <c r="G3425" s="224"/>
      <c r="H3425" s="225"/>
      <c r="I3425" s="225"/>
      <c r="J3425" s="225"/>
      <c r="K3425" s="225"/>
      <c r="L3425" s="225"/>
      <c r="M3425" s="225"/>
      <c r="N3425" s="225"/>
      <c r="O3425" s="225"/>
      <c r="P3425" s="225"/>
      <c r="Q3425" s="225"/>
      <c r="R3425" s="225"/>
      <c r="S3425" s="225"/>
      <c r="T3425" s="225"/>
      <c r="U3425" s="225"/>
      <c r="V3425" s="225"/>
      <c r="W3425" s="225"/>
      <c r="X3425" s="225"/>
      <c r="Y3425" s="225"/>
      <c r="Z3425" s="225"/>
      <c r="AA3425" s="225"/>
      <c r="AB3425" s="225"/>
      <c r="AC3425" s="225"/>
      <c r="AD3425" s="226"/>
      <c r="AE3425" s="226"/>
      <c r="AF3425" s="227"/>
      <c r="AG3425" s="227"/>
      <c r="AH3425" s="50"/>
      <c r="AI3425" s="50"/>
      <c r="AJ3425" s="50"/>
      <c r="AK3425" s="50"/>
      <c r="AL3425" s="50"/>
      <c r="AM3425" s="50"/>
      <c r="AN3425" s="50"/>
      <c r="AO3425" s="50"/>
      <c r="AP3425" s="50"/>
      <c r="AQ3425" s="50"/>
      <c r="AR3425" s="50"/>
      <c r="AS3425" s="50"/>
      <c r="AT3425" s="50"/>
      <c r="AU3425" s="50"/>
      <c r="AV3425" s="50"/>
      <c r="AW3425" s="50"/>
      <c r="AX3425" s="50"/>
      <c r="AY3425" s="50"/>
      <c r="AZ3425" s="50"/>
      <c r="BA3425" s="50"/>
      <c r="BB3425" s="50"/>
      <c r="BC3425" s="50"/>
      <c r="BD3425" s="50"/>
      <c r="BE3425" s="50"/>
      <c r="BF3425" s="50"/>
      <c r="BG3425" s="50"/>
    </row>
    <row r="3426" spans="4:59" s="51" customFormat="1" x14ac:dyDescent="0.25">
      <c r="D3426" s="228"/>
      <c r="G3426" s="224"/>
      <c r="H3426" s="225"/>
      <c r="I3426" s="225"/>
      <c r="J3426" s="225"/>
      <c r="K3426" s="225"/>
      <c r="L3426" s="225"/>
      <c r="M3426" s="225"/>
      <c r="N3426" s="225"/>
      <c r="O3426" s="225"/>
      <c r="P3426" s="225"/>
      <c r="Q3426" s="225"/>
      <c r="R3426" s="225"/>
      <c r="S3426" s="225"/>
      <c r="T3426" s="225"/>
      <c r="U3426" s="225"/>
      <c r="V3426" s="225"/>
      <c r="W3426" s="225"/>
      <c r="X3426" s="225"/>
      <c r="Y3426" s="225"/>
      <c r="Z3426" s="225"/>
      <c r="AA3426" s="225"/>
      <c r="AB3426" s="225"/>
      <c r="AC3426" s="225"/>
      <c r="AD3426" s="226"/>
      <c r="AE3426" s="226"/>
      <c r="AF3426" s="227"/>
      <c r="AG3426" s="227"/>
      <c r="AH3426" s="50"/>
      <c r="AI3426" s="50"/>
      <c r="AJ3426" s="50"/>
      <c r="AK3426" s="50"/>
      <c r="AL3426" s="50"/>
      <c r="AM3426" s="50"/>
      <c r="AN3426" s="50"/>
      <c r="AO3426" s="50"/>
      <c r="AP3426" s="50"/>
      <c r="AQ3426" s="50"/>
      <c r="AR3426" s="50"/>
      <c r="AS3426" s="50"/>
      <c r="AT3426" s="50"/>
      <c r="AU3426" s="50"/>
      <c r="AV3426" s="50"/>
      <c r="AW3426" s="50"/>
      <c r="AX3426" s="50"/>
      <c r="AY3426" s="50"/>
      <c r="AZ3426" s="50"/>
      <c r="BA3426" s="50"/>
      <c r="BB3426" s="50"/>
      <c r="BC3426" s="50"/>
      <c r="BD3426" s="50"/>
      <c r="BE3426" s="50"/>
      <c r="BF3426" s="50"/>
      <c r="BG3426" s="50"/>
    </row>
    <row r="3427" spans="4:59" s="51" customFormat="1" x14ac:dyDescent="0.25">
      <c r="D3427" s="228"/>
      <c r="G3427" s="224"/>
      <c r="H3427" s="225"/>
      <c r="I3427" s="225"/>
      <c r="J3427" s="225"/>
      <c r="K3427" s="225"/>
      <c r="L3427" s="225"/>
      <c r="M3427" s="225"/>
      <c r="N3427" s="225"/>
      <c r="O3427" s="225"/>
      <c r="P3427" s="225"/>
      <c r="Q3427" s="225"/>
      <c r="R3427" s="225"/>
      <c r="S3427" s="225"/>
      <c r="T3427" s="225"/>
      <c r="U3427" s="225"/>
      <c r="V3427" s="225"/>
      <c r="W3427" s="225"/>
      <c r="X3427" s="225"/>
      <c r="Y3427" s="225"/>
      <c r="Z3427" s="225"/>
      <c r="AA3427" s="225"/>
      <c r="AB3427" s="225"/>
      <c r="AC3427" s="225"/>
      <c r="AD3427" s="226"/>
      <c r="AE3427" s="226"/>
      <c r="AF3427" s="227"/>
      <c r="AG3427" s="227"/>
      <c r="AH3427" s="50"/>
      <c r="AI3427" s="50"/>
      <c r="AJ3427" s="50"/>
      <c r="AK3427" s="50"/>
      <c r="AL3427" s="50"/>
      <c r="AM3427" s="50"/>
      <c r="AN3427" s="50"/>
      <c r="AO3427" s="50"/>
      <c r="AP3427" s="50"/>
      <c r="AQ3427" s="50"/>
      <c r="AR3427" s="50"/>
      <c r="AS3427" s="50"/>
      <c r="AT3427" s="50"/>
      <c r="AU3427" s="50"/>
      <c r="AV3427" s="50"/>
      <c r="AW3427" s="50"/>
      <c r="AX3427" s="50"/>
      <c r="AY3427" s="50"/>
      <c r="AZ3427" s="50"/>
      <c r="BA3427" s="50"/>
      <c r="BB3427" s="50"/>
      <c r="BC3427" s="50"/>
      <c r="BD3427" s="50"/>
      <c r="BE3427" s="50"/>
      <c r="BF3427" s="50"/>
      <c r="BG3427" s="50"/>
    </row>
    <row r="3428" spans="4:59" s="51" customFormat="1" x14ac:dyDescent="0.25">
      <c r="D3428" s="228"/>
      <c r="G3428" s="224"/>
      <c r="H3428" s="225"/>
      <c r="I3428" s="225"/>
      <c r="J3428" s="225"/>
      <c r="K3428" s="225"/>
      <c r="L3428" s="225"/>
      <c r="M3428" s="225"/>
      <c r="N3428" s="225"/>
      <c r="O3428" s="225"/>
      <c r="P3428" s="225"/>
      <c r="Q3428" s="225"/>
      <c r="R3428" s="225"/>
      <c r="S3428" s="225"/>
      <c r="T3428" s="225"/>
      <c r="U3428" s="225"/>
      <c r="V3428" s="225"/>
      <c r="W3428" s="225"/>
      <c r="X3428" s="225"/>
      <c r="Y3428" s="225"/>
      <c r="Z3428" s="225"/>
      <c r="AA3428" s="225"/>
      <c r="AB3428" s="225"/>
      <c r="AC3428" s="225"/>
      <c r="AD3428" s="226"/>
      <c r="AE3428" s="226"/>
      <c r="AF3428" s="227"/>
      <c r="AG3428" s="227"/>
      <c r="AH3428" s="50"/>
      <c r="AI3428" s="50"/>
      <c r="AJ3428" s="50"/>
      <c r="AK3428" s="50"/>
      <c r="AL3428" s="50"/>
      <c r="AM3428" s="50"/>
      <c r="AN3428" s="50"/>
      <c r="AO3428" s="50"/>
      <c r="AP3428" s="50"/>
      <c r="AQ3428" s="50"/>
      <c r="AR3428" s="50"/>
      <c r="AS3428" s="50"/>
      <c r="AT3428" s="50"/>
      <c r="AU3428" s="50"/>
      <c r="AV3428" s="50"/>
      <c r="AW3428" s="50"/>
      <c r="AX3428" s="50"/>
      <c r="AY3428" s="50"/>
      <c r="AZ3428" s="50"/>
      <c r="BA3428" s="50"/>
      <c r="BB3428" s="50"/>
      <c r="BC3428" s="50"/>
      <c r="BD3428" s="50"/>
      <c r="BE3428" s="50"/>
      <c r="BF3428" s="50"/>
      <c r="BG3428" s="50"/>
    </row>
    <row r="3429" spans="4:59" s="51" customFormat="1" x14ac:dyDescent="0.25">
      <c r="D3429" s="228"/>
      <c r="G3429" s="224"/>
      <c r="H3429" s="225"/>
      <c r="I3429" s="225"/>
      <c r="J3429" s="225"/>
      <c r="K3429" s="225"/>
      <c r="L3429" s="225"/>
      <c r="M3429" s="225"/>
      <c r="N3429" s="225"/>
      <c r="O3429" s="225"/>
      <c r="P3429" s="225"/>
      <c r="Q3429" s="225"/>
      <c r="R3429" s="225"/>
      <c r="S3429" s="225"/>
      <c r="T3429" s="225"/>
      <c r="U3429" s="225"/>
      <c r="V3429" s="225"/>
      <c r="W3429" s="225"/>
      <c r="X3429" s="225"/>
      <c r="Y3429" s="225"/>
      <c r="Z3429" s="225"/>
      <c r="AA3429" s="225"/>
      <c r="AB3429" s="225"/>
      <c r="AC3429" s="225"/>
      <c r="AD3429" s="226"/>
      <c r="AE3429" s="226"/>
      <c r="AF3429" s="227"/>
      <c r="AG3429" s="227"/>
      <c r="AH3429" s="50"/>
      <c r="AI3429" s="50"/>
      <c r="AJ3429" s="50"/>
      <c r="AK3429" s="50"/>
      <c r="AL3429" s="50"/>
      <c r="AM3429" s="50"/>
      <c r="AN3429" s="50"/>
      <c r="AO3429" s="50"/>
      <c r="AP3429" s="50"/>
      <c r="AQ3429" s="50"/>
      <c r="AR3429" s="50"/>
      <c r="AS3429" s="50"/>
      <c r="AT3429" s="50"/>
      <c r="AU3429" s="50"/>
      <c r="AV3429" s="50"/>
      <c r="AW3429" s="50"/>
      <c r="AX3429" s="50"/>
      <c r="AY3429" s="50"/>
      <c r="AZ3429" s="50"/>
      <c r="BA3429" s="50"/>
      <c r="BB3429" s="50"/>
      <c r="BC3429" s="50"/>
      <c r="BD3429" s="50"/>
      <c r="BE3429" s="50"/>
      <c r="BF3429" s="50"/>
      <c r="BG3429" s="50"/>
    </row>
    <row r="3430" spans="4:59" s="51" customFormat="1" x14ac:dyDescent="0.25">
      <c r="D3430" s="228"/>
      <c r="G3430" s="224"/>
      <c r="H3430" s="225"/>
      <c r="I3430" s="225"/>
      <c r="J3430" s="225"/>
      <c r="K3430" s="225"/>
      <c r="L3430" s="225"/>
      <c r="M3430" s="225"/>
      <c r="N3430" s="225"/>
      <c r="O3430" s="225"/>
      <c r="P3430" s="225"/>
      <c r="Q3430" s="225"/>
      <c r="R3430" s="225"/>
      <c r="S3430" s="225"/>
      <c r="T3430" s="225"/>
      <c r="U3430" s="225"/>
      <c r="V3430" s="225"/>
      <c r="W3430" s="225"/>
      <c r="X3430" s="225"/>
      <c r="Y3430" s="225"/>
      <c r="Z3430" s="225"/>
      <c r="AA3430" s="225"/>
      <c r="AB3430" s="225"/>
      <c r="AC3430" s="225"/>
      <c r="AD3430" s="226"/>
      <c r="AE3430" s="226"/>
      <c r="AF3430" s="227"/>
      <c r="AG3430" s="227"/>
      <c r="AH3430" s="50"/>
      <c r="AI3430" s="50"/>
      <c r="AJ3430" s="50"/>
      <c r="AK3430" s="50"/>
      <c r="AL3430" s="50"/>
      <c r="AM3430" s="50"/>
      <c r="AN3430" s="50"/>
      <c r="AO3430" s="50"/>
      <c r="AP3430" s="50"/>
      <c r="AQ3430" s="50"/>
      <c r="AR3430" s="50"/>
      <c r="AS3430" s="50"/>
      <c r="AT3430" s="50"/>
      <c r="AU3430" s="50"/>
      <c r="AV3430" s="50"/>
      <c r="AW3430" s="50"/>
      <c r="AX3430" s="50"/>
      <c r="AY3430" s="50"/>
      <c r="AZ3430" s="50"/>
      <c r="BA3430" s="50"/>
      <c r="BB3430" s="50"/>
      <c r="BC3430" s="50"/>
      <c r="BD3430" s="50"/>
      <c r="BE3430" s="50"/>
      <c r="BF3430" s="50"/>
      <c r="BG3430" s="50"/>
    </row>
    <row r="3431" spans="4:59" s="51" customFormat="1" x14ac:dyDescent="0.25">
      <c r="D3431" s="228"/>
      <c r="G3431" s="224"/>
      <c r="H3431" s="225"/>
      <c r="I3431" s="225"/>
      <c r="J3431" s="225"/>
      <c r="K3431" s="225"/>
      <c r="L3431" s="225"/>
      <c r="M3431" s="225"/>
      <c r="N3431" s="225"/>
      <c r="O3431" s="225"/>
      <c r="P3431" s="225"/>
      <c r="Q3431" s="225"/>
      <c r="R3431" s="225"/>
      <c r="S3431" s="225"/>
      <c r="T3431" s="225"/>
      <c r="U3431" s="225"/>
      <c r="V3431" s="225"/>
      <c r="W3431" s="225"/>
      <c r="X3431" s="225"/>
      <c r="Y3431" s="225"/>
      <c r="Z3431" s="225"/>
      <c r="AA3431" s="225"/>
      <c r="AB3431" s="225"/>
      <c r="AC3431" s="225"/>
      <c r="AD3431" s="226"/>
      <c r="AE3431" s="226"/>
      <c r="AF3431" s="227"/>
      <c r="AG3431" s="227"/>
      <c r="AH3431" s="50"/>
      <c r="AI3431" s="50"/>
      <c r="AJ3431" s="50"/>
      <c r="AK3431" s="50"/>
      <c r="AL3431" s="50"/>
      <c r="AM3431" s="50"/>
      <c r="AN3431" s="50"/>
      <c r="AO3431" s="50"/>
      <c r="AP3431" s="50"/>
      <c r="AQ3431" s="50"/>
      <c r="AR3431" s="50"/>
      <c r="AS3431" s="50"/>
      <c r="AT3431" s="50"/>
      <c r="AU3431" s="50"/>
      <c r="AV3431" s="50"/>
      <c r="AW3431" s="50"/>
      <c r="AX3431" s="50"/>
      <c r="AY3431" s="50"/>
      <c r="AZ3431" s="50"/>
      <c r="BA3431" s="50"/>
      <c r="BB3431" s="50"/>
      <c r="BC3431" s="50"/>
      <c r="BD3431" s="50"/>
      <c r="BE3431" s="50"/>
      <c r="BF3431" s="50"/>
      <c r="BG3431" s="50"/>
    </row>
    <row r="3432" spans="4:59" s="51" customFormat="1" x14ac:dyDescent="0.25">
      <c r="D3432" s="228"/>
      <c r="G3432" s="224"/>
      <c r="H3432" s="225"/>
      <c r="I3432" s="225"/>
      <c r="J3432" s="225"/>
      <c r="K3432" s="225"/>
      <c r="L3432" s="225"/>
      <c r="M3432" s="225"/>
      <c r="N3432" s="225"/>
      <c r="O3432" s="225"/>
      <c r="P3432" s="225"/>
      <c r="Q3432" s="225"/>
      <c r="R3432" s="225"/>
      <c r="S3432" s="225"/>
      <c r="T3432" s="225"/>
      <c r="U3432" s="225"/>
      <c r="V3432" s="225"/>
      <c r="W3432" s="225"/>
      <c r="X3432" s="225"/>
      <c r="Y3432" s="225"/>
      <c r="Z3432" s="225"/>
      <c r="AA3432" s="225"/>
      <c r="AB3432" s="225"/>
      <c r="AC3432" s="225"/>
      <c r="AD3432" s="226"/>
      <c r="AE3432" s="226"/>
      <c r="AF3432" s="227"/>
      <c r="AG3432" s="227"/>
      <c r="AH3432" s="50"/>
      <c r="AI3432" s="50"/>
      <c r="AJ3432" s="50"/>
      <c r="AK3432" s="50"/>
      <c r="AL3432" s="50"/>
      <c r="AM3432" s="50"/>
      <c r="AN3432" s="50"/>
      <c r="AO3432" s="50"/>
      <c r="AP3432" s="50"/>
      <c r="AQ3432" s="50"/>
      <c r="AR3432" s="50"/>
      <c r="AS3432" s="50"/>
      <c r="AT3432" s="50"/>
      <c r="AU3432" s="50"/>
      <c r="AV3432" s="50"/>
      <c r="AW3432" s="50"/>
      <c r="AX3432" s="50"/>
      <c r="AY3432" s="50"/>
      <c r="AZ3432" s="50"/>
      <c r="BA3432" s="50"/>
      <c r="BB3432" s="50"/>
      <c r="BC3432" s="50"/>
      <c r="BD3432" s="50"/>
      <c r="BE3432" s="50"/>
      <c r="BF3432" s="50"/>
      <c r="BG3432" s="50"/>
    </row>
    <row r="3433" spans="4:59" s="51" customFormat="1" x14ac:dyDescent="0.25">
      <c r="D3433" s="228"/>
      <c r="G3433" s="224"/>
      <c r="H3433" s="225"/>
      <c r="I3433" s="225"/>
      <c r="J3433" s="225"/>
      <c r="K3433" s="225"/>
      <c r="L3433" s="225"/>
      <c r="M3433" s="225"/>
      <c r="N3433" s="225"/>
      <c r="O3433" s="225"/>
      <c r="P3433" s="225"/>
      <c r="Q3433" s="225"/>
      <c r="R3433" s="225"/>
      <c r="S3433" s="225"/>
      <c r="T3433" s="225"/>
      <c r="U3433" s="225"/>
      <c r="V3433" s="225"/>
      <c r="W3433" s="225"/>
      <c r="X3433" s="225"/>
      <c r="Y3433" s="225"/>
      <c r="Z3433" s="225"/>
      <c r="AA3433" s="225"/>
      <c r="AB3433" s="225"/>
      <c r="AC3433" s="225"/>
      <c r="AD3433" s="226"/>
      <c r="AE3433" s="226"/>
      <c r="AF3433" s="227"/>
      <c r="AG3433" s="227"/>
      <c r="AH3433" s="50"/>
      <c r="AI3433" s="50"/>
      <c r="AJ3433" s="50"/>
      <c r="AK3433" s="50"/>
      <c r="AL3433" s="50"/>
      <c r="AM3433" s="50"/>
      <c r="AN3433" s="50"/>
      <c r="AO3433" s="50"/>
      <c r="AP3433" s="50"/>
      <c r="AQ3433" s="50"/>
      <c r="AR3433" s="50"/>
      <c r="AS3433" s="50"/>
      <c r="AT3433" s="50"/>
      <c r="AU3433" s="50"/>
      <c r="AV3433" s="50"/>
      <c r="AW3433" s="50"/>
      <c r="AX3433" s="50"/>
      <c r="AY3433" s="50"/>
      <c r="AZ3433" s="50"/>
      <c r="BA3433" s="50"/>
      <c r="BB3433" s="50"/>
      <c r="BC3433" s="50"/>
      <c r="BD3433" s="50"/>
      <c r="BE3433" s="50"/>
      <c r="BF3433" s="50"/>
      <c r="BG3433" s="50"/>
    </row>
    <row r="3434" spans="4:59" s="51" customFormat="1" x14ac:dyDescent="0.25">
      <c r="D3434" s="228"/>
      <c r="G3434" s="224"/>
      <c r="H3434" s="225"/>
      <c r="I3434" s="225"/>
      <c r="J3434" s="225"/>
      <c r="K3434" s="225"/>
      <c r="L3434" s="225"/>
      <c r="M3434" s="225"/>
      <c r="N3434" s="225"/>
      <c r="O3434" s="225"/>
      <c r="P3434" s="225"/>
      <c r="Q3434" s="225"/>
      <c r="R3434" s="225"/>
      <c r="S3434" s="225"/>
      <c r="T3434" s="225"/>
      <c r="U3434" s="225"/>
      <c r="V3434" s="225"/>
      <c r="W3434" s="225"/>
      <c r="X3434" s="225"/>
      <c r="Y3434" s="225"/>
      <c r="Z3434" s="225"/>
      <c r="AA3434" s="225"/>
      <c r="AB3434" s="225"/>
      <c r="AC3434" s="225"/>
      <c r="AD3434" s="226"/>
      <c r="AE3434" s="226"/>
      <c r="AF3434" s="227"/>
      <c r="AG3434" s="227"/>
      <c r="AH3434" s="50"/>
      <c r="AI3434" s="50"/>
      <c r="AJ3434" s="50"/>
      <c r="AK3434" s="50"/>
      <c r="AL3434" s="50"/>
      <c r="AM3434" s="50"/>
      <c r="AN3434" s="50"/>
      <c r="AO3434" s="50"/>
      <c r="AP3434" s="50"/>
      <c r="AQ3434" s="50"/>
      <c r="AR3434" s="50"/>
      <c r="AS3434" s="50"/>
      <c r="AT3434" s="50"/>
      <c r="AU3434" s="50"/>
      <c r="AV3434" s="50"/>
      <c r="AW3434" s="50"/>
      <c r="AX3434" s="50"/>
      <c r="AY3434" s="50"/>
      <c r="AZ3434" s="50"/>
      <c r="BA3434" s="50"/>
      <c r="BB3434" s="50"/>
      <c r="BC3434" s="50"/>
      <c r="BD3434" s="50"/>
      <c r="BE3434" s="50"/>
      <c r="BF3434" s="50"/>
      <c r="BG3434" s="50"/>
    </row>
    <row r="3435" spans="4:59" s="51" customFormat="1" x14ac:dyDescent="0.25">
      <c r="D3435" s="228"/>
      <c r="G3435" s="224"/>
      <c r="H3435" s="225"/>
      <c r="I3435" s="225"/>
      <c r="J3435" s="225"/>
      <c r="K3435" s="225"/>
      <c r="L3435" s="225"/>
      <c r="M3435" s="225"/>
      <c r="N3435" s="225"/>
      <c r="O3435" s="225"/>
      <c r="P3435" s="225"/>
      <c r="Q3435" s="225"/>
      <c r="R3435" s="225"/>
      <c r="S3435" s="225"/>
      <c r="T3435" s="225"/>
      <c r="U3435" s="225"/>
      <c r="V3435" s="225"/>
      <c r="W3435" s="225"/>
      <c r="X3435" s="225"/>
      <c r="Y3435" s="225"/>
      <c r="Z3435" s="225"/>
      <c r="AA3435" s="225"/>
      <c r="AB3435" s="225"/>
      <c r="AC3435" s="225"/>
      <c r="AD3435" s="226"/>
      <c r="AE3435" s="226"/>
      <c r="AF3435" s="227"/>
      <c r="AG3435" s="227"/>
      <c r="AH3435" s="50"/>
      <c r="AI3435" s="50"/>
      <c r="AJ3435" s="50"/>
      <c r="AK3435" s="50"/>
      <c r="AL3435" s="50"/>
      <c r="AM3435" s="50"/>
      <c r="AN3435" s="50"/>
      <c r="AO3435" s="50"/>
      <c r="AP3435" s="50"/>
      <c r="AQ3435" s="50"/>
      <c r="AR3435" s="50"/>
      <c r="AS3435" s="50"/>
      <c r="AT3435" s="50"/>
      <c r="AU3435" s="50"/>
      <c r="AV3435" s="50"/>
      <c r="AW3435" s="50"/>
      <c r="AX3435" s="50"/>
      <c r="AY3435" s="50"/>
      <c r="AZ3435" s="50"/>
      <c r="BA3435" s="50"/>
      <c r="BB3435" s="50"/>
      <c r="BC3435" s="50"/>
      <c r="BD3435" s="50"/>
      <c r="BE3435" s="50"/>
      <c r="BF3435" s="50"/>
      <c r="BG3435" s="50"/>
    </row>
    <row r="3436" spans="4:59" s="51" customFormat="1" x14ac:dyDescent="0.25">
      <c r="D3436" s="228"/>
      <c r="G3436" s="224"/>
      <c r="H3436" s="225"/>
      <c r="I3436" s="225"/>
      <c r="J3436" s="225"/>
      <c r="K3436" s="225"/>
      <c r="L3436" s="225"/>
      <c r="M3436" s="225"/>
      <c r="N3436" s="225"/>
      <c r="O3436" s="225"/>
      <c r="P3436" s="225"/>
      <c r="Q3436" s="225"/>
      <c r="R3436" s="225"/>
      <c r="S3436" s="225"/>
      <c r="T3436" s="225"/>
      <c r="U3436" s="225"/>
      <c r="V3436" s="225"/>
      <c r="W3436" s="225"/>
      <c r="X3436" s="225"/>
      <c r="Y3436" s="225"/>
      <c r="Z3436" s="225"/>
      <c r="AA3436" s="225"/>
      <c r="AB3436" s="225"/>
      <c r="AC3436" s="225"/>
      <c r="AD3436" s="226"/>
      <c r="AE3436" s="226"/>
      <c r="AF3436" s="227"/>
      <c r="AG3436" s="227"/>
      <c r="AH3436" s="50"/>
      <c r="AI3436" s="50"/>
      <c r="AJ3436" s="50"/>
      <c r="AK3436" s="50"/>
      <c r="AL3436" s="50"/>
      <c r="AM3436" s="50"/>
      <c r="AN3436" s="50"/>
      <c r="AO3436" s="50"/>
      <c r="AP3436" s="50"/>
      <c r="AQ3436" s="50"/>
      <c r="AR3436" s="50"/>
      <c r="AS3436" s="50"/>
      <c r="AT3436" s="50"/>
      <c r="AU3436" s="50"/>
      <c r="AV3436" s="50"/>
      <c r="AW3436" s="50"/>
      <c r="AX3436" s="50"/>
      <c r="AY3436" s="50"/>
      <c r="AZ3436" s="50"/>
      <c r="BA3436" s="50"/>
      <c r="BB3436" s="50"/>
      <c r="BC3436" s="50"/>
      <c r="BD3436" s="50"/>
      <c r="BE3436" s="50"/>
      <c r="BF3436" s="50"/>
      <c r="BG3436" s="50"/>
    </row>
    <row r="3437" spans="4:59" s="51" customFormat="1" x14ac:dyDescent="0.25">
      <c r="D3437" s="228"/>
      <c r="G3437" s="224"/>
      <c r="H3437" s="225"/>
      <c r="I3437" s="225"/>
      <c r="J3437" s="225"/>
      <c r="K3437" s="225"/>
      <c r="L3437" s="225"/>
      <c r="M3437" s="225"/>
      <c r="N3437" s="225"/>
      <c r="O3437" s="225"/>
      <c r="P3437" s="225"/>
      <c r="Q3437" s="225"/>
      <c r="R3437" s="225"/>
      <c r="S3437" s="225"/>
      <c r="T3437" s="225"/>
      <c r="U3437" s="225"/>
      <c r="V3437" s="225"/>
      <c r="W3437" s="225"/>
      <c r="X3437" s="225"/>
      <c r="Y3437" s="225"/>
      <c r="Z3437" s="225"/>
      <c r="AA3437" s="225"/>
      <c r="AB3437" s="225"/>
      <c r="AC3437" s="225"/>
      <c r="AD3437" s="226"/>
      <c r="AE3437" s="226"/>
      <c r="AF3437" s="227"/>
      <c r="AG3437" s="227"/>
      <c r="AH3437" s="50"/>
      <c r="AI3437" s="50"/>
      <c r="AJ3437" s="50"/>
      <c r="AK3437" s="50"/>
      <c r="AL3437" s="50"/>
      <c r="AM3437" s="50"/>
      <c r="AN3437" s="50"/>
      <c r="AO3437" s="50"/>
      <c r="AP3437" s="50"/>
      <c r="AQ3437" s="50"/>
      <c r="AR3437" s="50"/>
      <c r="AS3437" s="50"/>
      <c r="AT3437" s="50"/>
      <c r="AU3437" s="50"/>
      <c r="AV3437" s="50"/>
      <c r="AW3437" s="50"/>
      <c r="AX3437" s="50"/>
      <c r="AY3437" s="50"/>
      <c r="AZ3437" s="50"/>
      <c r="BA3437" s="50"/>
      <c r="BB3437" s="50"/>
      <c r="BC3437" s="50"/>
      <c r="BD3437" s="50"/>
      <c r="BE3437" s="50"/>
      <c r="BF3437" s="50"/>
      <c r="BG3437" s="50"/>
    </row>
    <row r="3438" spans="4:59" s="51" customFormat="1" x14ac:dyDescent="0.25">
      <c r="D3438" s="228"/>
      <c r="G3438" s="224"/>
      <c r="H3438" s="225"/>
      <c r="I3438" s="225"/>
      <c r="J3438" s="225"/>
      <c r="K3438" s="225"/>
      <c r="L3438" s="225"/>
      <c r="M3438" s="225"/>
      <c r="N3438" s="225"/>
      <c r="O3438" s="225"/>
      <c r="P3438" s="225"/>
      <c r="Q3438" s="225"/>
      <c r="R3438" s="225"/>
      <c r="S3438" s="225"/>
      <c r="T3438" s="225"/>
      <c r="U3438" s="225"/>
      <c r="V3438" s="225"/>
      <c r="W3438" s="225"/>
      <c r="X3438" s="225"/>
      <c r="Y3438" s="225"/>
      <c r="Z3438" s="225"/>
      <c r="AA3438" s="225"/>
      <c r="AB3438" s="225"/>
      <c r="AC3438" s="225"/>
      <c r="AD3438" s="226"/>
      <c r="AE3438" s="226"/>
      <c r="AF3438" s="227"/>
      <c r="AG3438" s="227"/>
      <c r="AH3438" s="50"/>
      <c r="AI3438" s="50"/>
      <c r="AJ3438" s="50"/>
      <c r="AK3438" s="50"/>
      <c r="AL3438" s="50"/>
      <c r="AM3438" s="50"/>
      <c r="AN3438" s="50"/>
      <c r="AO3438" s="50"/>
      <c r="AP3438" s="50"/>
      <c r="AQ3438" s="50"/>
      <c r="AR3438" s="50"/>
      <c r="AS3438" s="50"/>
      <c r="AT3438" s="50"/>
      <c r="AU3438" s="50"/>
      <c r="AV3438" s="50"/>
      <c r="AW3438" s="50"/>
      <c r="AX3438" s="50"/>
      <c r="AY3438" s="50"/>
      <c r="AZ3438" s="50"/>
      <c r="BA3438" s="50"/>
      <c r="BB3438" s="50"/>
      <c r="BC3438" s="50"/>
      <c r="BD3438" s="50"/>
      <c r="BE3438" s="50"/>
      <c r="BF3438" s="50"/>
      <c r="BG3438" s="50"/>
    </row>
    <row r="3439" spans="4:59" s="51" customFormat="1" x14ac:dyDescent="0.25">
      <c r="D3439" s="228"/>
      <c r="G3439" s="224"/>
      <c r="H3439" s="225"/>
      <c r="I3439" s="225"/>
      <c r="J3439" s="225"/>
      <c r="K3439" s="225"/>
      <c r="L3439" s="225"/>
      <c r="M3439" s="225"/>
      <c r="N3439" s="225"/>
      <c r="O3439" s="225"/>
      <c r="P3439" s="225"/>
      <c r="Q3439" s="225"/>
      <c r="R3439" s="225"/>
      <c r="S3439" s="225"/>
      <c r="T3439" s="225"/>
      <c r="U3439" s="225"/>
      <c r="V3439" s="225"/>
      <c r="W3439" s="225"/>
      <c r="X3439" s="225"/>
      <c r="Y3439" s="225"/>
      <c r="Z3439" s="225"/>
      <c r="AA3439" s="225"/>
      <c r="AB3439" s="225"/>
      <c r="AC3439" s="225"/>
      <c r="AD3439" s="226"/>
      <c r="AE3439" s="226"/>
      <c r="AF3439" s="227"/>
      <c r="AG3439" s="227"/>
      <c r="AH3439" s="50"/>
      <c r="AI3439" s="50"/>
      <c r="AJ3439" s="50"/>
      <c r="AK3439" s="50"/>
      <c r="AL3439" s="50"/>
      <c r="AM3439" s="50"/>
      <c r="AN3439" s="50"/>
      <c r="AO3439" s="50"/>
      <c r="AP3439" s="50"/>
      <c r="AQ3439" s="50"/>
      <c r="AR3439" s="50"/>
      <c r="AS3439" s="50"/>
      <c r="AT3439" s="50"/>
      <c r="AU3439" s="50"/>
      <c r="AV3439" s="50"/>
      <c r="AW3439" s="50"/>
      <c r="AX3439" s="50"/>
      <c r="AY3439" s="50"/>
      <c r="AZ3439" s="50"/>
      <c r="BA3439" s="50"/>
      <c r="BB3439" s="50"/>
      <c r="BC3439" s="50"/>
      <c r="BD3439" s="50"/>
      <c r="BE3439" s="50"/>
      <c r="BF3439" s="50"/>
      <c r="BG3439" s="50"/>
    </row>
    <row r="3440" spans="4:59" s="51" customFormat="1" x14ac:dyDescent="0.25">
      <c r="D3440" s="228"/>
      <c r="G3440" s="224"/>
      <c r="H3440" s="225"/>
      <c r="I3440" s="225"/>
      <c r="J3440" s="225"/>
      <c r="K3440" s="225"/>
      <c r="L3440" s="225"/>
      <c r="M3440" s="225"/>
      <c r="N3440" s="225"/>
      <c r="O3440" s="225"/>
      <c r="P3440" s="225"/>
      <c r="Q3440" s="225"/>
      <c r="R3440" s="225"/>
      <c r="S3440" s="225"/>
      <c r="T3440" s="225"/>
      <c r="U3440" s="225"/>
      <c r="V3440" s="225"/>
      <c r="W3440" s="225"/>
      <c r="X3440" s="225"/>
      <c r="Y3440" s="225"/>
      <c r="Z3440" s="225"/>
      <c r="AA3440" s="225"/>
      <c r="AB3440" s="225"/>
      <c r="AC3440" s="225"/>
      <c r="AD3440" s="226"/>
      <c r="AE3440" s="226"/>
      <c r="AF3440" s="227"/>
      <c r="AG3440" s="227"/>
      <c r="AH3440" s="50"/>
      <c r="AI3440" s="50"/>
      <c r="AJ3440" s="50"/>
      <c r="AK3440" s="50"/>
      <c r="AL3440" s="50"/>
      <c r="AM3440" s="50"/>
      <c r="AN3440" s="50"/>
      <c r="AO3440" s="50"/>
      <c r="AP3440" s="50"/>
      <c r="AQ3440" s="50"/>
      <c r="AR3440" s="50"/>
      <c r="AS3440" s="50"/>
      <c r="AT3440" s="50"/>
      <c r="AU3440" s="50"/>
      <c r="AV3440" s="50"/>
      <c r="AW3440" s="50"/>
      <c r="AX3440" s="50"/>
      <c r="AY3440" s="50"/>
      <c r="AZ3440" s="50"/>
      <c r="BA3440" s="50"/>
      <c r="BB3440" s="50"/>
      <c r="BC3440" s="50"/>
      <c r="BD3440" s="50"/>
      <c r="BE3440" s="50"/>
      <c r="BF3440" s="50"/>
      <c r="BG3440" s="50"/>
    </row>
    <row r="3441" spans="4:59" s="51" customFormat="1" x14ac:dyDescent="0.25">
      <c r="D3441" s="228"/>
      <c r="G3441" s="224"/>
      <c r="H3441" s="225"/>
      <c r="I3441" s="225"/>
      <c r="J3441" s="225"/>
      <c r="K3441" s="225"/>
      <c r="L3441" s="225"/>
      <c r="M3441" s="225"/>
      <c r="N3441" s="225"/>
      <c r="O3441" s="225"/>
      <c r="P3441" s="225"/>
      <c r="Q3441" s="225"/>
      <c r="R3441" s="225"/>
      <c r="S3441" s="225"/>
      <c r="T3441" s="225"/>
      <c r="U3441" s="225"/>
      <c r="V3441" s="225"/>
      <c r="W3441" s="225"/>
      <c r="X3441" s="225"/>
      <c r="Y3441" s="225"/>
      <c r="Z3441" s="225"/>
      <c r="AA3441" s="225"/>
      <c r="AB3441" s="225"/>
      <c r="AC3441" s="225"/>
      <c r="AD3441" s="226"/>
      <c r="AE3441" s="226"/>
      <c r="AF3441" s="227"/>
      <c r="AG3441" s="227"/>
      <c r="AH3441" s="50"/>
      <c r="AI3441" s="50"/>
      <c r="AJ3441" s="50"/>
      <c r="AK3441" s="50"/>
      <c r="AL3441" s="50"/>
      <c r="AM3441" s="50"/>
      <c r="AN3441" s="50"/>
      <c r="AO3441" s="50"/>
      <c r="AP3441" s="50"/>
      <c r="AQ3441" s="50"/>
      <c r="AR3441" s="50"/>
      <c r="AS3441" s="50"/>
      <c r="AT3441" s="50"/>
      <c r="AU3441" s="50"/>
      <c r="AV3441" s="50"/>
      <c r="AW3441" s="50"/>
      <c r="AX3441" s="50"/>
      <c r="AY3441" s="50"/>
      <c r="AZ3441" s="50"/>
      <c r="BA3441" s="50"/>
      <c r="BB3441" s="50"/>
      <c r="BC3441" s="50"/>
      <c r="BD3441" s="50"/>
      <c r="BE3441" s="50"/>
      <c r="BF3441" s="50"/>
      <c r="BG3441" s="50"/>
    </row>
    <row r="3442" spans="4:59" s="51" customFormat="1" x14ac:dyDescent="0.25">
      <c r="D3442" s="228"/>
      <c r="G3442" s="224"/>
      <c r="H3442" s="225"/>
      <c r="I3442" s="225"/>
      <c r="J3442" s="225"/>
      <c r="K3442" s="225"/>
      <c r="L3442" s="225"/>
      <c r="M3442" s="225"/>
      <c r="N3442" s="225"/>
      <c r="O3442" s="225"/>
      <c r="P3442" s="225"/>
      <c r="Q3442" s="225"/>
      <c r="R3442" s="225"/>
      <c r="S3442" s="225"/>
      <c r="T3442" s="225"/>
      <c r="U3442" s="225"/>
      <c r="V3442" s="225"/>
      <c r="W3442" s="225"/>
      <c r="X3442" s="225"/>
      <c r="Y3442" s="225"/>
      <c r="Z3442" s="225"/>
      <c r="AA3442" s="225"/>
      <c r="AB3442" s="225"/>
      <c r="AC3442" s="225"/>
      <c r="AD3442" s="226"/>
      <c r="AE3442" s="226"/>
      <c r="AF3442" s="227"/>
      <c r="AG3442" s="227"/>
      <c r="AH3442" s="50"/>
      <c r="AI3442" s="50"/>
      <c r="AJ3442" s="50"/>
      <c r="AK3442" s="50"/>
      <c r="AL3442" s="50"/>
      <c r="AM3442" s="50"/>
      <c r="AN3442" s="50"/>
      <c r="AO3442" s="50"/>
      <c r="AP3442" s="50"/>
      <c r="AQ3442" s="50"/>
      <c r="AR3442" s="50"/>
      <c r="AS3442" s="50"/>
      <c r="AT3442" s="50"/>
      <c r="AU3442" s="50"/>
      <c r="AV3442" s="50"/>
      <c r="AW3442" s="50"/>
      <c r="AX3442" s="50"/>
      <c r="AY3442" s="50"/>
      <c r="AZ3442" s="50"/>
      <c r="BA3442" s="50"/>
      <c r="BB3442" s="50"/>
      <c r="BC3442" s="50"/>
      <c r="BD3442" s="50"/>
      <c r="BE3442" s="50"/>
      <c r="BF3442" s="50"/>
      <c r="BG3442" s="50"/>
    </row>
    <row r="3443" spans="4:59" s="51" customFormat="1" x14ac:dyDescent="0.25">
      <c r="D3443" s="228"/>
      <c r="G3443" s="224"/>
      <c r="H3443" s="225"/>
      <c r="I3443" s="225"/>
      <c r="J3443" s="225"/>
      <c r="K3443" s="225"/>
      <c r="L3443" s="225"/>
      <c r="M3443" s="225"/>
      <c r="N3443" s="225"/>
      <c r="O3443" s="225"/>
      <c r="P3443" s="225"/>
      <c r="Q3443" s="225"/>
      <c r="R3443" s="225"/>
      <c r="S3443" s="225"/>
      <c r="T3443" s="225"/>
      <c r="U3443" s="225"/>
      <c r="V3443" s="225"/>
      <c r="W3443" s="225"/>
      <c r="X3443" s="225"/>
      <c r="Y3443" s="225"/>
      <c r="Z3443" s="225"/>
      <c r="AA3443" s="225"/>
      <c r="AB3443" s="225"/>
      <c r="AC3443" s="225"/>
      <c r="AD3443" s="226"/>
      <c r="AE3443" s="226"/>
      <c r="AF3443" s="227"/>
      <c r="AG3443" s="227"/>
      <c r="AH3443" s="50"/>
      <c r="AI3443" s="50"/>
      <c r="AJ3443" s="50"/>
      <c r="AK3443" s="50"/>
      <c r="AL3443" s="50"/>
      <c r="AM3443" s="50"/>
      <c r="AN3443" s="50"/>
      <c r="AO3443" s="50"/>
      <c r="AP3443" s="50"/>
      <c r="AQ3443" s="50"/>
      <c r="AR3443" s="50"/>
      <c r="AS3443" s="50"/>
      <c r="AT3443" s="50"/>
      <c r="AU3443" s="50"/>
      <c r="AV3443" s="50"/>
      <c r="AW3443" s="50"/>
      <c r="AX3443" s="50"/>
      <c r="AY3443" s="50"/>
      <c r="AZ3443" s="50"/>
      <c r="BA3443" s="50"/>
      <c r="BB3443" s="50"/>
      <c r="BC3443" s="50"/>
      <c r="BD3443" s="50"/>
      <c r="BE3443" s="50"/>
      <c r="BF3443" s="50"/>
      <c r="BG3443" s="50"/>
    </row>
    <row r="3444" spans="4:59" s="51" customFormat="1" x14ac:dyDescent="0.25">
      <c r="D3444" s="228"/>
      <c r="G3444" s="224"/>
      <c r="H3444" s="225"/>
      <c r="I3444" s="225"/>
      <c r="J3444" s="225"/>
      <c r="K3444" s="225"/>
      <c r="L3444" s="225"/>
      <c r="M3444" s="225"/>
      <c r="N3444" s="225"/>
      <c r="O3444" s="225"/>
      <c r="P3444" s="225"/>
      <c r="Q3444" s="225"/>
      <c r="R3444" s="225"/>
      <c r="S3444" s="225"/>
      <c r="T3444" s="225"/>
      <c r="U3444" s="225"/>
      <c r="V3444" s="225"/>
      <c r="W3444" s="225"/>
      <c r="X3444" s="225"/>
      <c r="Y3444" s="225"/>
      <c r="Z3444" s="225"/>
      <c r="AA3444" s="225"/>
      <c r="AB3444" s="225"/>
      <c r="AC3444" s="225"/>
      <c r="AD3444" s="226"/>
      <c r="AE3444" s="226"/>
      <c r="AF3444" s="227"/>
      <c r="AG3444" s="227"/>
      <c r="AH3444" s="50"/>
      <c r="AI3444" s="50"/>
      <c r="AJ3444" s="50"/>
      <c r="AK3444" s="50"/>
      <c r="AL3444" s="50"/>
      <c r="AM3444" s="50"/>
      <c r="AN3444" s="50"/>
      <c r="AO3444" s="50"/>
      <c r="AP3444" s="50"/>
      <c r="AQ3444" s="50"/>
      <c r="AR3444" s="50"/>
      <c r="AS3444" s="50"/>
      <c r="AT3444" s="50"/>
      <c r="AU3444" s="50"/>
      <c r="AV3444" s="50"/>
      <c r="AW3444" s="50"/>
      <c r="AX3444" s="50"/>
      <c r="AY3444" s="50"/>
      <c r="AZ3444" s="50"/>
      <c r="BA3444" s="50"/>
      <c r="BB3444" s="50"/>
      <c r="BC3444" s="50"/>
      <c r="BD3444" s="50"/>
      <c r="BE3444" s="50"/>
      <c r="BF3444" s="50"/>
      <c r="BG3444" s="50"/>
    </row>
    <row r="3445" spans="4:59" s="51" customFormat="1" x14ac:dyDescent="0.25">
      <c r="D3445" s="228"/>
      <c r="G3445" s="224"/>
      <c r="H3445" s="225"/>
      <c r="I3445" s="225"/>
      <c r="J3445" s="225"/>
      <c r="K3445" s="225"/>
      <c r="L3445" s="225"/>
      <c r="M3445" s="225"/>
      <c r="N3445" s="225"/>
      <c r="O3445" s="225"/>
      <c r="P3445" s="225"/>
      <c r="Q3445" s="225"/>
      <c r="R3445" s="225"/>
      <c r="S3445" s="225"/>
      <c r="T3445" s="225"/>
      <c r="U3445" s="225"/>
      <c r="V3445" s="225"/>
      <c r="W3445" s="225"/>
      <c r="X3445" s="225"/>
      <c r="Y3445" s="225"/>
      <c r="Z3445" s="225"/>
      <c r="AA3445" s="225"/>
      <c r="AB3445" s="225"/>
      <c r="AC3445" s="225"/>
      <c r="AD3445" s="226"/>
      <c r="AE3445" s="226"/>
      <c r="AF3445" s="227"/>
      <c r="AG3445" s="227"/>
      <c r="AH3445" s="50"/>
      <c r="AI3445" s="50"/>
      <c r="AJ3445" s="50"/>
      <c r="AK3445" s="50"/>
      <c r="AL3445" s="50"/>
      <c r="AM3445" s="50"/>
      <c r="AN3445" s="50"/>
      <c r="AO3445" s="50"/>
      <c r="AP3445" s="50"/>
      <c r="AQ3445" s="50"/>
      <c r="AR3445" s="50"/>
      <c r="AS3445" s="50"/>
      <c r="AT3445" s="50"/>
      <c r="AU3445" s="50"/>
      <c r="AV3445" s="50"/>
      <c r="AW3445" s="50"/>
      <c r="AX3445" s="50"/>
      <c r="AY3445" s="50"/>
      <c r="AZ3445" s="50"/>
      <c r="BA3445" s="50"/>
      <c r="BB3445" s="50"/>
      <c r="BC3445" s="50"/>
      <c r="BD3445" s="50"/>
      <c r="BE3445" s="50"/>
      <c r="BF3445" s="50"/>
      <c r="BG3445" s="50"/>
    </row>
    <row r="3446" spans="4:59" s="51" customFormat="1" x14ac:dyDescent="0.25">
      <c r="D3446" s="228"/>
      <c r="G3446" s="224"/>
      <c r="H3446" s="225"/>
      <c r="I3446" s="225"/>
      <c r="J3446" s="225"/>
      <c r="K3446" s="225"/>
      <c r="L3446" s="225"/>
      <c r="M3446" s="225"/>
      <c r="N3446" s="225"/>
      <c r="O3446" s="225"/>
      <c r="P3446" s="225"/>
      <c r="Q3446" s="225"/>
      <c r="R3446" s="225"/>
      <c r="S3446" s="225"/>
      <c r="T3446" s="225"/>
      <c r="U3446" s="225"/>
      <c r="V3446" s="225"/>
      <c r="W3446" s="225"/>
      <c r="X3446" s="225"/>
      <c r="Y3446" s="225"/>
      <c r="Z3446" s="225"/>
      <c r="AA3446" s="225"/>
      <c r="AB3446" s="225"/>
      <c r="AC3446" s="225"/>
      <c r="AD3446" s="226"/>
      <c r="AE3446" s="226"/>
      <c r="AF3446" s="227"/>
      <c r="AG3446" s="227"/>
      <c r="AH3446" s="50"/>
      <c r="AI3446" s="50"/>
      <c r="AJ3446" s="50"/>
      <c r="AK3446" s="50"/>
      <c r="AL3446" s="50"/>
      <c r="AM3446" s="50"/>
      <c r="AN3446" s="50"/>
      <c r="AO3446" s="50"/>
      <c r="AP3446" s="50"/>
      <c r="AQ3446" s="50"/>
      <c r="AR3446" s="50"/>
      <c r="AS3446" s="50"/>
      <c r="AT3446" s="50"/>
      <c r="AU3446" s="50"/>
      <c r="AV3446" s="50"/>
      <c r="AW3446" s="50"/>
      <c r="AX3446" s="50"/>
      <c r="AY3446" s="50"/>
      <c r="AZ3446" s="50"/>
      <c r="BA3446" s="50"/>
      <c r="BB3446" s="50"/>
      <c r="BC3446" s="50"/>
      <c r="BD3446" s="50"/>
      <c r="BE3446" s="50"/>
      <c r="BF3446" s="50"/>
      <c r="BG3446" s="50"/>
    </row>
    <row r="3447" spans="4:59" s="51" customFormat="1" x14ac:dyDescent="0.25">
      <c r="D3447" s="228"/>
      <c r="G3447" s="224"/>
      <c r="H3447" s="225"/>
      <c r="I3447" s="225"/>
      <c r="J3447" s="225"/>
      <c r="K3447" s="225"/>
      <c r="L3447" s="225"/>
      <c r="M3447" s="225"/>
      <c r="N3447" s="225"/>
      <c r="O3447" s="225"/>
      <c r="P3447" s="225"/>
      <c r="Q3447" s="225"/>
      <c r="R3447" s="225"/>
      <c r="S3447" s="225"/>
      <c r="T3447" s="225"/>
      <c r="U3447" s="225"/>
      <c r="V3447" s="225"/>
      <c r="W3447" s="225"/>
      <c r="X3447" s="225"/>
      <c r="Y3447" s="225"/>
      <c r="Z3447" s="225"/>
      <c r="AA3447" s="225"/>
      <c r="AB3447" s="225"/>
      <c r="AC3447" s="225"/>
      <c r="AD3447" s="226"/>
      <c r="AE3447" s="226"/>
      <c r="AF3447" s="227"/>
      <c r="AG3447" s="227"/>
      <c r="AH3447" s="50"/>
      <c r="AI3447" s="50"/>
      <c r="AJ3447" s="50"/>
      <c r="AK3447" s="50"/>
      <c r="AL3447" s="50"/>
      <c r="AM3447" s="50"/>
      <c r="AN3447" s="50"/>
      <c r="AO3447" s="50"/>
      <c r="AP3447" s="50"/>
      <c r="AQ3447" s="50"/>
      <c r="AR3447" s="50"/>
      <c r="AS3447" s="50"/>
      <c r="AT3447" s="50"/>
      <c r="AU3447" s="50"/>
      <c r="AV3447" s="50"/>
      <c r="AW3447" s="50"/>
      <c r="AX3447" s="50"/>
      <c r="AY3447" s="50"/>
      <c r="AZ3447" s="50"/>
      <c r="BA3447" s="50"/>
      <c r="BB3447" s="50"/>
      <c r="BC3447" s="50"/>
      <c r="BD3447" s="50"/>
      <c r="BE3447" s="50"/>
      <c r="BF3447" s="50"/>
      <c r="BG3447" s="50"/>
    </row>
    <row r="3448" spans="4:59" s="51" customFormat="1" x14ac:dyDescent="0.25">
      <c r="D3448" s="228"/>
      <c r="G3448" s="224"/>
      <c r="H3448" s="225"/>
      <c r="I3448" s="225"/>
      <c r="J3448" s="225"/>
      <c r="K3448" s="225"/>
      <c r="L3448" s="225"/>
      <c r="M3448" s="225"/>
      <c r="N3448" s="225"/>
      <c r="O3448" s="225"/>
      <c r="P3448" s="225"/>
      <c r="Q3448" s="225"/>
      <c r="R3448" s="225"/>
      <c r="S3448" s="225"/>
      <c r="T3448" s="225"/>
      <c r="U3448" s="225"/>
      <c r="V3448" s="225"/>
      <c r="W3448" s="225"/>
      <c r="X3448" s="225"/>
      <c r="Y3448" s="225"/>
      <c r="Z3448" s="225"/>
      <c r="AA3448" s="225"/>
      <c r="AB3448" s="225"/>
      <c r="AC3448" s="225"/>
      <c r="AD3448" s="226"/>
      <c r="AE3448" s="226"/>
      <c r="AF3448" s="227"/>
      <c r="AG3448" s="227"/>
      <c r="AH3448" s="50"/>
      <c r="AI3448" s="50"/>
      <c r="AJ3448" s="50"/>
      <c r="AK3448" s="50"/>
      <c r="AL3448" s="50"/>
      <c r="AM3448" s="50"/>
      <c r="AN3448" s="50"/>
      <c r="AO3448" s="50"/>
      <c r="AP3448" s="50"/>
      <c r="AQ3448" s="50"/>
      <c r="AR3448" s="50"/>
      <c r="AS3448" s="50"/>
      <c r="AT3448" s="50"/>
      <c r="AU3448" s="50"/>
      <c r="AV3448" s="50"/>
      <c r="AW3448" s="50"/>
      <c r="AX3448" s="50"/>
      <c r="AY3448" s="50"/>
      <c r="AZ3448" s="50"/>
      <c r="BA3448" s="50"/>
      <c r="BB3448" s="50"/>
      <c r="BC3448" s="50"/>
      <c r="BD3448" s="50"/>
      <c r="BE3448" s="50"/>
      <c r="BF3448" s="50"/>
      <c r="BG3448" s="50"/>
    </row>
    <row r="3449" spans="4:59" s="51" customFormat="1" x14ac:dyDescent="0.25">
      <c r="D3449" s="228"/>
      <c r="G3449" s="224"/>
      <c r="H3449" s="225"/>
      <c r="I3449" s="225"/>
      <c r="J3449" s="225"/>
      <c r="K3449" s="225"/>
      <c r="L3449" s="225"/>
      <c r="M3449" s="225"/>
      <c r="N3449" s="225"/>
      <c r="O3449" s="225"/>
      <c r="P3449" s="225"/>
      <c r="Q3449" s="225"/>
      <c r="R3449" s="225"/>
      <c r="S3449" s="225"/>
      <c r="T3449" s="225"/>
      <c r="U3449" s="225"/>
      <c r="V3449" s="225"/>
      <c r="W3449" s="225"/>
      <c r="X3449" s="225"/>
      <c r="Y3449" s="225"/>
      <c r="Z3449" s="225"/>
      <c r="AA3449" s="225"/>
      <c r="AB3449" s="225"/>
      <c r="AC3449" s="225"/>
      <c r="AD3449" s="226"/>
      <c r="AE3449" s="226"/>
      <c r="AF3449" s="227"/>
      <c r="AG3449" s="227"/>
      <c r="AH3449" s="50"/>
      <c r="AI3449" s="50"/>
      <c r="AJ3449" s="50"/>
      <c r="AK3449" s="50"/>
      <c r="AL3449" s="50"/>
      <c r="AM3449" s="50"/>
      <c r="AN3449" s="50"/>
      <c r="AO3449" s="50"/>
      <c r="AP3449" s="50"/>
      <c r="AQ3449" s="50"/>
      <c r="AR3449" s="50"/>
      <c r="AS3449" s="50"/>
      <c r="AT3449" s="50"/>
      <c r="AU3449" s="50"/>
      <c r="AV3449" s="50"/>
      <c r="AW3449" s="50"/>
      <c r="AX3449" s="50"/>
      <c r="AY3449" s="50"/>
      <c r="AZ3449" s="50"/>
      <c r="BA3449" s="50"/>
      <c r="BB3449" s="50"/>
      <c r="BC3449" s="50"/>
      <c r="BD3449" s="50"/>
      <c r="BE3449" s="50"/>
      <c r="BF3449" s="50"/>
      <c r="BG3449" s="50"/>
    </row>
    <row r="3450" spans="4:59" s="51" customFormat="1" x14ac:dyDescent="0.25">
      <c r="D3450" s="228"/>
      <c r="G3450" s="224"/>
      <c r="H3450" s="225"/>
      <c r="I3450" s="225"/>
      <c r="J3450" s="225"/>
      <c r="K3450" s="225"/>
      <c r="L3450" s="225"/>
      <c r="M3450" s="225"/>
      <c r="N3450" s="225"/>
      <c r="O3450" s="225"/>
      <c r="P3450" s="225"/>
      <c r="Q3450" s="225"/>
      <c r="R3450" s="225"/>
      <c r="S3450" s="225"/>
      <c r="T3450" s="225"/>
      <c r="U3450" s="225"/>
      <c r="V3450" s="225"/>
      <c r="W3450" s="225"/>
      <c r="X3450" s="225"/>
      <c r="Y3450" s="225"/>
      <c r="Z3450" s="225"/>
      <c r="AA3450" s="225"/>
      <c r="AB3450" s="225"/>
      <c r="AC3450" s="225"/>
      <c r="AD3450" s="226"/>
      <c r="AE3450" s="226"/>
      <c r="AF3450" s="227"/>
      <c r="AG3450" s="227"/>
      <c r="AH3450" s="50"/>
      <c r="AI3450" s="50"/>
      <c r="AJ3450" s="50"/>
      <c r="AK3450" s="50"/>
      <c r="AL3450" s="50"/>
      <c r="AM3450" s="50"/>
      <c r="AN3450" s="50"/>
      <c r="AO3450" s="50"/>
      <c r="AP3450" s="50"/>
      <c r="AQ3450" s="50"/>
      <c r="AR3450" s="50"/>
      <c r="AS3450" s="50"/>
      <c r="AT3450" s="50"/>
      <c r="AU3450" s="50"/>
      <c r="AV3450" s="50"/>
      <c r="AW3450" s="50"/>
      <c r="AX3450" s="50"/>
      <c r="AY3450" s="50"/>
      <c r="AZ3450" s="50"/>
      <c r="BA3450" s="50"/>
      <c r="BB3450" s="50"/>
      <c r="BC3450" s="50"/>
      <c r="BD3450" s="50"/>
      <c r="BE3450" s="50"/>
      <c r="BF3450" s="50"/>
      <c r="BG3450" s="50"/>
    </row>
    <row r="3451" spans="4:59" s="51" customFormat="1" x14ac:dyDescent="0.25">
      <c r="D3451" s="228"/>
      <c r="G3451" s="224"/>
      <c r="H3451" s="225"/>
      <c r="I3451" s="225"/>
      <c r="J3451" s="225"/>
      <c r="K3451" s="225"/>
      <c r="L3451" s="225"/>
      <c r="M3451" s="225"/>
      <c r="N3451" s="225"/>
      <c r="O3451" s="225"/>
      <c r="P3451" s="225"/>
      <c r="Q3451" s="225"/>
      <c r="R3451" s="225"/>
      <c r="S3451" s="225"/>
      <c r="T3451" s="225"/>
      <c r="U3451" s="225"/>
      <c r="V3451" s="225"/>
      <c r="W3451" s="225"/>
      <c r="X3451" s="225"/>
      <c r="Y3451" s="225"/>
      <c r="Z3451" s="225"/>
      <c r="AA3451" s="225"/>
      <c r="AB3451" s="225"/>
      <c r="AC3451" s="225"/>
      <c r="AD3451" s="226"/>
      <c r="AE3451" s="226"/>
      <c r="AF3451" s="227"/>
      <c r="AG3451" s="227"/>
      <c r="AH3451" s="50"/>
      <c r="AI3451" s="50"/>
      <c r="AJ3451" s="50"/>
      <c r="AK3451" s="50"/>
      <c r="AL3451" s="50"/>
      <c r="AM3451" s="50"/>
      <c r="AN3451" s="50"/>
      <c r="AO3451" s="50"/>
      <c r="AP3451" s="50"/>
      <c r="AQ3451" s="50"/>
      <c r="AR3451" s="50"/>
      <c r="AS3451" s="50"/>
      <c r="AT3451" s="50"/>
      <c r="AU3451" s="50"/>
      <c r="AV3451" s="50"/>
      <c r="AW3451" s="50"/>
      <c r="AX3451" s="50"/>
      <c r="AY3451" s="50"/>
      <c r="AZ3451" s="50"/>
      <c r="BA3451" s="50"/>
      <c r="BB3451" s="50"/>
      <c r="BC3451" s="50"/>
      <c r="BD3451" s="50"/>
      <c r="BE3451" s="50"/>
      <c r="BF3451" s="50"/>
      <c r="BG3451" s="50"/>
    </row>
    <row r="3452" spans="4:59" s="51" customFormat="1" x14ac:dyDescent="0.25">
      <c r="D3452" s="228"/>
      <c r="G3452" s="224"/>
      <c r="H3452" s="225"/>
      <c r="I3452" s="225"/>
      <c r="J3452" s="225"/>
      <c r="K3452" s="225"/>
      <c r="L3452" s="225"/>
      <c r="M3452" s="225"/>
      <c r="N3452" s="225"/>
      <c r="O3452" s="225"/>
      <c r="P3452" s="225"/>
      <c r="Q3452" s="225"/>
      <c r="R3452" s="225"/>
      <c r="S3452" s="225"/>
      <c r="T3452" s="225"/>
      <c r="U3452" s="225"/>
      <c r="V3452" s="225"/>
      <c r="W3452" s="225"/>
      <c r="X3452" s="225"/>
      <c r="Y3452" s="225"/>
      <c r="Z3452" s="225"/>
      <c r="AA3452" s="225"/>
      <c r="AB3452" s="225"/>
      <c r="AC3452" s="225"/>
      <c r="AD3452" s="226"/>
      <c r="AE3452" s="226"/>
      <c r="AF3452" s="227"/>
      <c r="AG3452" s="227"/>
      <c r="AH3452" s="50"/>
      <c r="AI3452" s="50"/>
      <c r="AJ3452" s="50"/>
      <c r="AK3452" s="50"/>
      <c r="AL3452" s="50"/>
      <c r="AM3452" s="50"/>
      <c r="AN3452" s="50"/>
      <c r="AO3452" s="50"/>
      <c r="AP3452" s="50"/>
      <c r="AQ3452" s="50"/>
      <c r="AR3452" s="50"/>
      <c r="AS3452" s="50"/>
      <c r="AT3452" s="50"/>
      <c r="AU3452" s="50"/>
      <c r="AV3452" s="50"/>
      <c r="AW3452" s="50"/>
      <c r="AX3452" s="50"/>
      <c r="AY3452" s="50"/>
      <c r="AZ3452" s="50"/>
      <c r="BA3452" s="50"/>
      <c r="BB3452" s="50"/>
      <c r="BC3452" s="50"/>
      <c r="BD3452" s="50"/>
      <c r="BE3452" s="50"/>
      <c r="BF3452" s="50"/>
      <c r="BG3452" s="50"/>
    </row>
    <row r="3453" spans="4:59" s="51" customFormat="1" x14ac:dyDescent="0.25">
      <c r="D3453" s="228"/>
      <c r="G3453" s="224"/>
      <c r="H3453" s="225"/>
      <c r="I3453" s="225"/>
      <c r="J3453" s="225"/>
      <c r="K3453" s="225"/>
      <c r="L3453" s="225"/>
      <c r="M3453" s="225"/>
      <c r="N3453" s="225"/>
      <c r="O3453" s="225"/>
      <c r="P3453" s="225"/>
      <c r="Q3453" s="225"/>
      <c r="R3453" s="225"/>
      <c r="S3453" s="225"/>
      <c r="T3453" s="225"/>
      <c r="U3453" s="225"/>
      <c r="V3453" s="225"/>
      <c r="W3453" s="225"/>
      <c r="X3453" s="225"/>
      <c r="Y3453" s="225"/>
      <c r="Z3453" s="225"/>
      <c r="AA3453" s="225"/>
      <c r="AB3453" s="225"/>
      <c r="AC3453" s="225"/>
      <c r="AD3453" s="226"/>
      <c r="AE3453" s="226"/>
      <c r="AF3453" s="227"/>
      <c r="AG3453" s="227"/>
      <c r="AH3453" s="50"/>
      <c r="AI3453" s="50"/>
      <c r="AJ3453" s="50"/>
      <c r="AK3453" s="50"/>
      <c r="AL3453" s="50"/>
      <c r="AM3453" s="50"/>
      <c r="AN3453" s="50"/>
      <c r="AO3453" s="50"/>
      <c r="AP3453" s="50"/>
      <c r="AQ3453" s="50"/>
      <c r="AR3453" s="50"/>
      <c r="AS3453" s="50"/>
      <c r="AT3453" s="50"/>
      <c r="AU3453" s="50"/>
      <c r="AV3453" s="50"/>
      <c r="AW3453" s="50"/>
      <c r="AX3453" s="50"/>
      <c r="AY3453" s="50"/>
      <c r="AZ3453" s="50"/>
      <c r="BA3453" s="50"/>
      <c r="BB3453" s="50"/>
      <c r="BC3453" s="50"/>
      <c r="BD3453" s="50"/>
      <c r="BE3453" s="50"/>
      <c r="BF3453" s="50"/>
      <c r="BG3453" s="50"/>
    </row>
    <row r="3454" spans="4:59" s="51" customFormat="1" x14ac:dyDescent="0.25">
      <c r="D3454" s="228"/>
      <c r="G3454" s="224"/>
      <c r="H3454" s="225"/>
      <c r="I3454" s="225"/>
      <c r="J3454" s="225"/>
      <c r="K3454" s="225"/>
      <c r="L3454" s="225"/>
      <c r="M3454" s="225"/>
      <c r="N3454" s="225"/>
      <c r="O3454" s="225"/>
      <c r="P3454" s="225"/>
      <c r="Q3454" s="225"/>
      <c r="R3454" s="225"/>
      <c r="S3454" s="225"/>
      <c r="T3454" s="225"/>
      <c r="U3454" s="225"/>
      <c r="V3454" s="225"/>
      <c r="W3454" s="225"/>
      <c r="X3454" s="225"/>
      <c r="Y3454" s="225"/>
      <c r="Z3454" s="225"/>
      <c r="AA3454" s="225"/>
      <c r="AB3454" s="225"/>
      <c r="AC3454" s="225"/>
      <c r="AD3454" s="226"/>
      <c r="AE3454" s="226"/>
      <c r="AF3454" s="227"/>
      <c r="AG3454" s="227"/>
      <c r="AH3454" s="50"/>
      <c r="AI3454" s="50"/>
      <c r="AJ3454" s="50"/>
      <c r="AK3454" s="50"/>
      <c r="AL3454" s="50"/>
      <c r="AM3454" s="50"/>
      <c r="AN3454" s="50"/>
      <c r="AO3454" s="50"/>
      <c r="AP3454" s="50"/>
      <c r="AQ3454" s="50"/>
      <c r="AR3454" s="50"/>
      <c r="AS3454" s="50"/>
      <c r="AT3454" s="50"/>
      <c r="AU3454" s="50"/>
      <c r="AV3454" s="50"/>
      <c r="AW3454" s="50"/>
      <c r="AX3454" s="50"/>
      <c r="AY3454" s="50"/>
      <c r="AZ3454" s="50"/>
      <c r="BA3454" s="50"/>
      <c r="BB3454" s="50"/>
      <c r="BC3454" s="50"/>
      <c r="BD3454" s="50"/>
      <c r="BE3454" s="50"/>
      <c r="BF3454" s="50"/>
      <c r="BG3454" s="50"/>
    </row>
    <row r="3455" spans="4:59" s="51" customFormat="1" x14ac:dyDescent="0.25">
      <c r="D3455" s="228"/>
      <c r="G3455" s="224"/>
      <c r="H3455" s="225"/>
      <c r="I3455" s="225"/>
      <c r="J3455" s="225"/>
      <c r="K3455" s="225"/>
      <c r="L3455" s="225"/>
      <c r="M3455" s="225"/>
      <c r="N3455" s="225"/>
      <c r="O3455" s="225"/>
      <c r="P3455" s="225"/>
      <c r="Q3455" s="225"/>
      <c r="R3455" s="225"/>
      <c r="S3455" s="225"/>
      <c r="T3455" s="225"/>
      <c r="U3455" s="225"/>
      <c r="V3455" s="225"/>
      <c r="W3455" s="225"/>
      <c r="X3455" s="225"/>
      <c r="Y3455" s="225"/>
      <c r="Z3455" s="225"/>
      <c r="AA3455" s="225"/>
      <c r="AB3455" s="225"/>
      <c r="AC3455" s="225"/>
      <c r="AD3455" s="226"/>
      <c r="AE3455" s="226"/>
      <c r="AF3455" s="227"/>
      <c r="AG3455" s="227"/>
      <c r="AH3455" s="50"/>
      <c r="AI3455" s="50"/>
      <c r="AJ3455" s="50"/>
      <c r="AK3455" s="50"/>
      <c r="AL3455" s="50"/>
      <c r="AM3455" s="50"/>
      <c r="AN3455" s="50"/>
      <c r="AO3455" s="50"/>
      <c r="AP3455" s="50"/>
      <c r="AQ3455" s="50"/>
      <c r="AR3455" s="50"/>
      <c r="AS3455" s="50"/>
      <c r="AT3455" s="50"/>
      <c r="AU3455" s="50"/>
      <c r="AV3455" s="50"/>
      <c r="AW3455" s="50"/>
      <c r="AX3455" s="50"/>
      <c r="AY3455" s="50"/>
      <c r="AZ3455" s="50"/>
      <c r="BA3455" s="50"/>
      <c r="BB3455" s="50"/>
      <c r="BC3455" s="50"/>
      <c r="BD3455" s="50"/>
      <c r="BE3455" s="50"/>
      <c r="BF3455" s="50"/>
      <c r="BG3455" s="50"/>
    </row>
    <row r="3456" spans="4:59" s="51" customFormat="1" x14ac:dyDescent="0.25">
      <c r="D3456" s="228"/>
      <c r="G3456" s="224"/>
      <c r="H3456" s="225"/>
      <c r="I3456" s="225"/>
      <c r="J3456" s="225"/>
      <c r="K3456" s="225"/>
      <c r="L3456" s="225"/>
      <c r="M3456" s="225"/>
      <c r="N3456" s="225"/>
      <c r="O3456" s="225"/>
      <c r="P3456" s="225"/>
      <c r="Q3456" s="225"/>
      <c r="R3456" s="225"/>
      <c r="S3456" s="225"/>
      <c r="T3456" s="225"/>
      <c r="U3456" s="225"/>
      <c r="V3456" s="225"/>
      <c r="W3456" s="225"/>
      <c r="X3456" s="225"/>
      <c r="Y3456" s="225"/>
      <c r="Z3456" s="225"/>
      <c r="AA3456" s="225"/>
      <c r="AB3456" s="225"/>
      <c r="AC3456" s="225"/>
      <c r="AD3456" s="226"/>
      <c r="AE3456" s="226"/>
      <c r="AF3456" s="227"/>
      <c r="AG3456" s="227"/>
      <c r="AH3456" s="50"/>
      <c r="AI3456" s="50"/>
      <c r="AJ3456" s="50"/>
      <c r="AK3456" s="50"/>
      <c r="AL3456" s="50"/>
      <c r="AM3456" s="50"/>
      <c r="AN3456" s="50"/>
      <c r="AO3456" s="50"/>
      <c r="AP3456" s="50"/>
      <c r="AQ3456" s="50"/>
      <c r="AR3456" s="50"/>
      <c r="AS3456" s="50"/>
      <c r="AT3456" s="50"/>
      <c r="AU3456" s="50"/>
      <c r="AV3456" s="50"/>
      <c r="AW3456" s="50"/>
      <c r="AX3456" s="50"/>
      <c r="AY3456" s="50"/>
      <c r="AZ3456" s="50"/>
      <c r="BA3456" s="50"/>
      <c r="BB3456" s="50"/>
      <c r="BC3456" s="50"/>
      <c r="BD3456" s="50"/>
      <c r="BE3456" s="50"/>
      <c r="BF3456" s="50"/>
      <c r="BG3456" s="50"/>
    </row>
    <row r="3457" spans="4:59" s="51" customFormat="1" x14ac:dyDescent="0.25">
      <c r="D3457" s="228"/>
      <c r="G3457" s="224"/>
      <c r="H3457" s="225"/>
      <c r="I3457" s="225"/>
      <c r="J3457" s="225"/>
      <c r="K3457" s="225"/>
      <c r="L3457" s="225"/>
      <c r="M3457" s="225"/>
      <c r="N3457" s="225"/>
      <c r="O3457" s="225"/>
      <c r="P3457" s="225"/>
      <c r="Q3457" s="225"/>
      <c r="R3457" s="225"/>
      <c r="S3457" s="225"/>
      <c r="T3457" s="225"/>
      <c r="U3457" s="225"/>
      <c r="V3457" s="225"/>
      <c r="W3457" s="225"/>
      <c r="X3457" s="225"/>
      <c r="Y3457" s="225"/>
      <c r="Z3457" s="225"/>
      <c r="AA3457" s="225"/>
      <c r="AB3457" s="225"/>
      <c r="AC3457" s="225"/>
      <c r="AD3457" s="226"/>
      <c r="AE3457" s="226"/>
      <c r="AF3457" s="227"/>
      <c r="AG3457" s="227"/>
      <c r="AH3457" s="50"/>
      <c r="AI3457" s="50"/>
      <c r="AJ3457" s="50"/>
      <c r="AK3457" s="50"/>
      <c r="AL3457" s="50"/>
      <c r="AM3457" s="50"/>
      <c r="AN3457" s="50"/>
      <c r="AO3457" s="50"/>
      <c r="AP3457" s="50"/>
      <c r="AQ3457" s="50"/>
      <c r="AR3457" s="50"/>
      <c r="AS3457" s="50"/>
      <c r="AT3457" s="50"/>
      <c r="AU3457" s="50"/>
      <c r="AV3457" s="50"/>
      <c r="AW3457" s="50"/>
      <c r="AX3457" s="50"/>
      <c r="AY3457" s="50"/>
      <c r="AZ3457" s="50"/>
      <c r="BA3457" s="50"/>
      <c r="BB3457" s="50"/>
      <c r="BC3457" s="50"/>
      <c r="BD3457" s="50"/>
      <c r="BE3457" s="50"/>
      <c r="BF3457" s="50"/>
      <c r="BG3457" s="50"/>
    </row>
    <row r="3458" spans="4:59" s="51" customFormat="1" x14ac:dyDescent="0.25">
      <c r="D3458" s="228"/>
      <c r="G3458" s="224"/>
      <c r="H3458" s="225"/>
      <c r="I3458" s="225"/>
      <c r="J3458" s="225"/>
      <c r="K3458" s="225"/>
      <c r="L3458" s="225"/>
      <c r="M3458" s="225"/>
      <c r="N3458" s="225"/>
      <c r="O3458" s="225"/>
      <c r="P3458" s="225"/>
      <c r="Q3458" s="225"/>
      <c r="R3458" s="225"/>
      <c r="S3458" s="225"/>
      <c r="T3458" s="225"/>
      <c r="U3458" s="225"/>
      <c r="V3458" s="225"/>
      <c r="W3458" s="225"/>
      <c r="X3458" s="225"/>
      <c r="Y3458" s="225"/>
      <c r="Z3458" s="225"/>
      <c r="AA3458" s="225"/>
      <c r="AB3458" s="225"/>
      <c r="AC3458" s="225"/>
      <c r="AD3458" s="226"/>
      <c r="AE3458" s="226"/>
      <c r="AF3458" s="227"/>
      <c r="AG3458" s="227"/>
      <c r="AH3458" s="50"/>
      <c r="AI3458" s="50"/>
      <c r="AJ3458" s="50"/>
      <c r="AK3458" s="50"/>
      <c r="AL3458" s="50"/>
      <c r="AM3458" s="50"/>
      <c r="AN3458" s="50"/>
      <c r="AO3458" s="50"/>
      <c r="AP3458" s="50"/>
      <c r="AQ3458" s="50"/>
      <c r="AR3458" s="50"/>
      <c r="AS3458" s="50"/>
      <c r="AT3458" s="50"/>
      <c r="AU3458" s="50"/>
      <c r="AV3458" s="50"/>
      <c r="AW3458" s="50"/>
      <c r="AX3458" s="50"/>
      <c r="AY3458" s="50"/>
      <c r="AZ3458" s="50"/>
      <c r="BA3458" s="50"/>
      <c r="BB3458" s="50"/>
      <c r="BC3458" s="50"/>
      <c r="BD3458" s="50"/>
      <c r="BE3458" s="50"/>
      <c r="BF3458" s="50"/>
      <c r="BG3458" s="50"/>
    </row>
    <row r="3459" spans="4:59" s="51" customFormat="1" x14ac:dyDescent="0.25">
      <c r="D3459" s="228"/>
      <c r="G3459" s="224"/>
      <c r="H3459" s="225"/>
      <c r="I3459" s="225"/>
      <c r="J3459" s="225"/>
      <c r="K3459" s="225"/>
      <c r="L3459" s="225"/>
      <c r="M3459" s="225"/>
      <c r="N3459" s="225"/>
      <c r="O3459" s="225"/>
      <c r="P3459" s="225"/>
      <c r="Q3459" s="225"/>
      <c r="R3459" s="225"/>
      <c r="S3459" s="225"/>
      <c r="T3459" s="225"/>
      <c r="U3459" s="225"/>
      <c r="V3459" s="225"/>
      <c r="W3459" s="225"/>
      <c r="X3459" s="225"/>
      <c r="Y3459" s="225"/>
      <c r="Z3459" s="225"/>
      <c r="AA3459" s="225"/>
      <c r="AB3459" s="225"/>
      <c r="AC3459" s="225"/>
      <c r="AD3459" s="226"/>
      <c r="AE3459" s="226"/>
      <c r="AF3459" s="227"/>
      <c r="AG3459" s="227"/>
      <c r="AH3459" s="50"/>
      <c r="AI3459" s="50"/>
      <c r="AJ3459" s="50"/>
      <c r="AK3459" s="50"/>
      <c r="AL3459" s="50"/>
      <c r="AM3459" s="50"/>
      <c r="AN3459" s="50"/>
      <c r="AO3459" s="50"/>
      <c r="AP3459" s="50"/>
      <c r="AQ3459" s="50"/>
      <c r="AR3459" s="50"/>
      <c r="AS3459" s="50"/>
      <c r="AT3459" s="50"/>
      <c r="AU3459" s="50"/>
      <c r="AV3459" s="50"/>
      <c r="AW3459" s="50"/>
      <c r="AX3459" s="50"/>
      <c r="AY3459" s="50"/>
      <c r="AZ3459" s="50"/>
      <c r="BA3459" s="50"/>
      <c r="BB3459" s="50"/>
      <c r="BC3459" s="50"/>
      <c r="BD3459" s="50"/>
      <c r="BE3459" s="50"/>
      <c r="BF3459" s="50"/>
      <c r="BG3459" s="50"/>
    </row>
    <row r="3460" spans="4:59" s="51" customFormat="1" x14ac:dyDescent="0.25">
      <c r="D3460" s="228"/>
      <c r="G3460" s="224"/>
      <c r="H3460" s="225"/>
      <c r="I3460" s="225"/>
      <c r="J3460" s="225"/>
      <c r="K3460" s="225"/>
      <c r="L3460" s="225"/>
      <c r="M3460" s="225"/>
      <c r="N3460" s="225"/>
      <c r="O3460" s="225"/>
      <c r="P3460" s="225"/>
      <c r="Q3460" s="225"/>
      <c r="R3460" s="225"/>
      <c r="S3460" s="225"/>
      <c r="T3460" s="225"/>
      <c r="U3460" s="225"/>
      <c r="V3460" s="225"/>
      <c r="W3460" s="225"/>
      <c r="X3460" s="225"/>
      <c r="Y3460" s="225"/>
      <c r="Z3460" s="225"/>
      <c r="AA3460" s="225"/>
      <c r="AB3460" s="225"/>
      <c r="AC3460" s="225"/>
      <c r="AD3460" s="226"/>
      <c r="AE3460" s="226"/>
      <c r="AF3460" s="227"/>
      <c r="AG3460" s="227"/>
      <c r="AH3460" s="50"/>
      <c r="AI3460" s="50"/>
      <c r="AJ3460" s="50"/>
      <c r="AK3460" s="50"/>
      <c r="AL3460" s="50"/>
      <c r="AM3460" s="50"/>
      <c r="AN3460" s="50"/>
      <c r="AO3460" s="50"/>
      <c r="AP3460" s="50"/>
      <c r="AQ3460" s="50"/>
      <c r="AR3460" s="50"/>
      <c r="AS3460" s="50"/>
      <c r="AT3460" s="50"/>
      <c r="AU3460" s="50"/>
      <c r="AV3460" s="50"/>
      <c r="AW3460" s="50"/>
      <c r="AX3460" s="50"/>
      <c r="AY3460" s="50"/>
      <c r="AZ3460" s="50"/>
      <c r="BA3460" s="50"/>
      <c r="BB3460" s="50"/>
      <c r="BC3460" s="50"/>
      <c r="BD3460" s="50"/>
      <c r="BE3460" s="50"/>
      <c r="BF3460" s="50"/>
      <c r="BG3460" s="50"/>
    </row>
    <row r="3461" spans="4:59" s="51" customFormat="1" x14ac:dyDescent="0.25">
      <c r="D3461" s="228"/>
      <c r="G3461" s="224"/>
      <c r="H3461" s="225"/>
      <c r="I3461" s="225"/>
      <c r="J3461" s="225"/>
      <c r="K3461" s="225"/>
      <c r="L3461" s="225"/>
      <c r="M3461" s="225"/>
      <c r="N3461" s="225"/>
      <c r="O3461" s="225"/>
      <c r="P3461" s="225"/>
      <c r="Q3461" s="225"/>
      <c r="R3461" s="225"/>
      <c r="S3461" s="225"/>
      <c r="T3461" s="225"/>
      <c r="U3461" s="225"/>
      <c r="V3461" s="225"/>
      <c r="W3461" s="225"/>
      <c r="X3461" s="225"/>
      <c r="Y3461" s="225"/>
      <c r="Z3461" s="225"/>
      <c r="AA3461" s="225"/>
      <c r="AB3461" s="225"/>
      <c r="AC3461" s="225"/>
      <c r="AD3461" s="226"/>
      <c r="AE3461" s="226"/>
      <c r="AF3461" s="227"/>
      <c r="AG3461" s="227"/>
      <c r="AH3461" s="50"/>
      <c r="AI3461" s="50"/>
      <c r="AJ3461" s="50"/>
      <c r="AK3461" s="50"/>
      <c r="AL3461" s="50"/>
      <c r="AM3461" s="50"/>
      <c r="AN3461" s="50"/>
      <c r="AO3461" s="50"/>
      <c r="AP3461" s="50"/>
      <c r="AQ3461" s="50"/>
      <c r="AR3461" s="50"/>
      <c r="AS3461" s="50"/>
      <c r="AT3461" s="50"/>
      <c r="AU3461" s="50"/>
      <c r="AV3461" s="50"/>
      <c r="AW3461" s="50"/>
      <c r="AX3461" s="50"/>
      <c r="AY3461" s="50"/>
      <c r="AZ3461" s="50"/>
      <c r="BA3461" s="50"/>
      <c r="BB3461" s="50"/>
      <c r="BC3461" s="50"/>
      <c r="BD3461" s="50"/>
      <c r="BE3461" s="50"/>
      <c r="BF3461" s="50"/>
      <c r="BG3461" s="50"/>
    </row>
    <row r="3462" spans="4:59" s="51" customFormat="1" x14ac:dyDescent="0.25">
      <c r="D3462" s="228"/>
      <c r="G3462" s="224"/>
      <c r="H3462" s="225"/>
      <c r="I3462" s="225"/>
      <c r="J3462" s="225"/>
      <c r="K3462" s="225"/>
      <c r="L3462" s="225"/>
      <c r="M3462" s="225"/>
      <c r="N3462" s="225"/>
      <c r="O3462" s="225"/>
      <c r="P3462" s="225"/>
      <c r="Q3462" s="225"/>
      <c r="R3462" s="225"/>
      <c r="S3462" s="225"/>
      <c r="T3462" s="225"/>
      <c r="U3462" s="225"/>
      <c r="V3462" s="225"/>
      <c r="W3462" s="225"/>
      <c r="X3462" s="225"/>
      <c r="Y3462" s="225"/>
      <c r="Z3462" s="225"/>
      <c r="AA3462" s="225"/>
      <c r="AB3462" s="225"/>
      <c r="AC3462" s="225"/>
      <c r="AD3462" s="226"/>
      <c r="AE3462" s="226"/>
      <c r="AF3462" s="227"/>
      <c r="AG3462" s="227"/>
      <c r="AH3462" s="50"/>
      <c r="AI3462" s="50"/>
      <c r="AJ3462" s="50"/>
      <c r="AK3462" s="50"/>
      <c r="AL3462" s="50"/>
      <c r="AM3462" s="50"/>
      <c r="AN3462" s="50"/>
      <c r="AO3462" s="50"/>
      <c r="AP3462" s="50"/>
      <c r="AQ3462" s="50"/>
      <c r="AR3462" s="50"/>
      <c r="AS3462" s="50"/>
      <c r="AT3462" s="50"/>
      <c r="AU3462" s="50"/>
      <c r="AV3462" s="50"/>
      <c r="AW3462" s="50"/>
      <c r="AX3462" s="50"/>
      <c r="AY3462" s="50"/>
      <c r="AZ3462" s="50"/>
      <c r="BA3462" s="50"/>
      <c r="BB3462" s="50"/>
      <c r="BC3462" s="50"/>
      <c r="BD3462" s="50"/>
      <c r="BE3462" s="50"/>
      <c r="BF3462" s="50"/>
      <c r="BG3462" s="50"/>
    </row>
    <row r="3463" spans="4:59" s="51" customFormat="1" x14ac:dyDescent="0.25">
      <c r="D3463" s="228"/>
      <c r="G3463" s="224"/>
      <c r="H3463" s="225"/>
      <c r="I3463" s="225"/>
      <c r="J3463" s="225"/>
      <c r="K3463" s="225"/>
      <c r="L3463" s="225"/>
      <c r="M3463" s="225"/>
      <c r="N3463" s="225"/>
      <c r="O3463" s="225"/>
      <c r="P3463" s="225"/>
      <c r="Q3463" s="225"/>
      <c r="R3463" s="225"/>
      <c r="S3463" s="225"/>
      <c r="T3463" s="225"/>
      <c r="U3463" s="225"/>
      <c r="V3463" s="225"/>
      <c r="W3463" s="225"/>
      <c r="X3463" s="225"/>
      <c r="Y3463" s="225"/>
      <c r="Z3463" s="225"/>
      <c r="AA3463" s="225"/>
      <c r="AB3463" s="225"/>
      <c r="AC3463" s="225"/>
      <c r="AD3463" s="226"/>
      <c r="AE3463" s="226"/>
      <c r="AF3463" s="227"/>
      <c r="AG3463" s="227"/>
      <c r="AH3463" s="50"/>
      <c r="AI3463" s="50"/>
      <c r="AJ3463" s="50"/>
      <c r="AK3463" s="50"/>
      <c r="AL3463" s="50"/>
      <c r="AM3463" s="50"/>
      <c r="AN3463" s="50"/>
      <c r="AO3463" s="50"/>
      <c r="AP3463" s="50"/>
      <c r="AQ3463" s="50"/>
      <c r="AR3463" s="50"/>
      <c r="AS3463" s="50"/>
      <c r="AT3463" s="50"/>
      <c r="AU3463" s="50"/>
      <c r="AV3463" s="50"/>
      <c r="AW3463" s="50"/>
      <c r="AX3463" s="50"/>
      <c r="AY3463" s="50"/>
      <c r="AZ3463" s="50"/>
      <c r="BA3463" s="50"/>
      <c r="BB3463" s="50"/>
      <c r="BC3463" s="50"/>
      <c r="BD3463" s="50"/>
      <c r="BE3463" s="50"/>
      <c r="BF3463" s="50"/>
      <c r="BG3463" s="50"/>
    </row>
    <row r="3464" spans="4:59" s="51" customFormat="1" x14ac:dyDescent="0.25">
      <c r="D3464" s="228"/>
      <c r="G3464" s="224"/>
      <c r="H3464" s="225"/>
      <c r="I3464" s="225"/>
      <c r="J3464" s="225"/>
      <c r="K3464" s="225"/>
      <c r="L3464" s="225"/>
      <c r="M3464" s="225"/>
      <c r="N3464" s="225"/>
      <c r="O3464" s="225"/>
      <c r="P3464" s="225"/>
      <c r="Q3464" s="225"/>
      <c r="R3464" s="225"/>
      <c r="S3464" s="225"/>
      <c r="T3464" s="225"/>
      <c r="U3464" s="225"/>
      <c r="V3464" s="225"/>
      <c r="W3464" s="225"/>
      <c r="X3464" s="225"/>
      <c r="Y3464" s="225"/>
      <c r="Z3464" s="225"/>
      <c r="AA3464" s="225"/>
      <c r="AB3464" s="225"/>
      <c r="AC3464" s="225"/>
      <c r="AD3464" s="226"/>
      <c r="AE3464" s="226"/>
      <c r="AF3464" s="227"/>
      <c r="AG3464" s="227"/>
      <c r="AH3464" s="50"/>
      <c r="AI3464" s="50"/>
      <c r="AJ3464" s="50"/>
      <c r="AK3464" s="50"/>
      <c r="AL3464" s="50"/>
      <c r="AM3464" s="50"/>
      <c r="AN3464" s="50"/>
      <c r="AO3464" s="50"/>
      <c r="AP3464" s="50"/>
      <c r="AQ3464" s="50"/>
      <c r="AR3464" s="50"/>
      <c r="AS3464" s="50"/>
      <c r="AT3464" s="50"/>
      <c r="AU3464" s="50"/>
      <c r="AV3464" s="50"/>
      <c r="AW3464" s="50"/>
      <c r="AX3464" s="50"/>
      <c r="AY3464" s="50"/>
      <c r="AZ3464" s="50"/>
      <c r="BA3464" s="50"/>
      <c r="BB3464" s="50"/>
      <c r="BC3464" s="50"/>
      <c r="BD3464" s="50"/>
      <c r="BE3464" s="50"/>
      <c r="BF3464" s="50"/>
      <c r="BG3464" s="50"/>
    </row>
    <row r="3465" spans="4:59" s="51" customFormat="1" x14ac:dyDescent="0.25">
      <c r="D3465" s="228"/>
      <c r="G3465" s="224"/>
      <c r="H3465" s="225"/>
      <c r="I3465" s="225"/>
      <c r="J3465" s="225"/>
      <c r="K3465" s="225"/>
      <c r="L3465" s="225"/>
      <c r="M3465" s="225"/>
      <c r="N3465" s="225"/>
      <c r="O3465" s="225"/>
      <c r="P3465" s="225"/>
      <c r="Q3465" s="225"/>
      <c r="R3465" s="225"/>
      <c r="S3465" s="225"/>
      <c r="T3465" s="225"/>
      <c r="U3465" s="225"/>
      <c r="V3465" s="225"/>
      <c r="W3465" s="225"/>
      <c r="X3465" s="225"/>
      <c r="Y3465" s="225"/>
      <c r="Z3465" s="225"/>
      <c r="AA3465" s="225"/>
      <c r="AB3465" s="225"/>
      <c r="AC3465" s="225"/>
      <c r="AD3465" s="226"/>
      <c r="AE3465" s="226"/>
      <c r="AF3465" s="227"/>
      <c r="AG3465" s="227"/>
      <c r="AH3465" s="50"/>
      <c r="AI3465" s="50"/>
      <c r="AJ3465" s="50"/>
      <c r="AK3465" s="50"/>
      <c r="AL3465" s="50"/>
      <c r="AM3465" s="50"/>
      <c r="AN3465" s="50"/>
      <c r="AO3465" s="50"/>
      <c r="AP3465" s="50"/>
      <c r="AQ3465" s="50"/>
      <c r="AR3465" s="50"/>
      <c r="AS3465" s="50"/>
      <c r="AT3465" s="50"/>
      <c r="AU3465" s="50"/>
      <c r="AV3465" s="50"/>
      <c r="AW3465" s="50"/>
      <c r="AX3465" s="50"/>
      <c r="AY3465" s="50"/>
      <c r="AZ3465" s="50"/>
      <c r="BA3465" s="50"/>
      <c r="BB3465" s="50"/>
      <c r="BC3465" s="50"/>
      <c r="BD3465" s="50"/>
      <c r="BE3465" s="50"/>
      <c r="BF3465" s="50"/>
      <c r="BG3465" s="50"/>
    </row>
    <row r="3466" spans="4:59" s="51" customFormat="1" x14ac:dyDescent="0.25">
      <c r="D3466" s="228"/>
      <c r="G3466" s="224"/>
      <c r="H3466" s="225"/>
      <c r="I3466" s="225"/>
      <c r="J3466" s="225"/>
      <c r="K3466" s="225"/>
      <c r="L3466" s="225"/>
      <c r="M3466" s="225"/>
      <c r="N3466" s="225"/>
      <c r="O3466" s="225"/>
      <c r="P3466" s="225"/>
      <c r="Q3466" s="225"/>
      <c r="R3466" s="225"/>
      <c r="S3466" s="225"/>
      <c r="T3466" s="225"/>
      <c r="U3466" s="225"/>
      <c r="V3466" s="225"/>
      <c r="W3466" s="225"/>
      <c r="X3466" s="225"/>
      <c r="Y3466" s="225"/>
      <c r="Z3466" s="225"/>
      <c r="AA3466" s="225"/>
      <c r="AB3466" s="225"/>
      <c r="AC3466" s="225"/>
      <c r="AD3466" s="226"/>
      <c r="AE3466" s="226"/>
      <c r="AF3466" s="227"/>
      <c r="AG3466" s="227"/>
      <c r="AH3466" s="50"/>
      <c r="AI3466" s="50"/>
      <c r="AJ3466" s="50"/>
      <c r="AK3466" s="50"/>
      <c r="AL3466" s="50"/>
      <c r="AM3466" s="50"/>
      <c r="AN3466" s="50"/>
      <c r="AO3466" s="50"/>
      <c r="AP3466" s="50"/>
      <c r="AQ3466" s="50"/>
      <c r="AR3466" s="50"/>
      <c r="AS3466" s="50"/>
      <c r="AT3466" s="50"/>
      <c r="AU3466" s="50"/>
      <c r="AV3466" s="50"/>
      <c r="AW3466" s="50"/>
      <c r="AX3466" s="50"/>
      <c r="AY3466" s="50"/>
      <c r="AZ3466" s="50"/>
      <c r="BA3466" s="50"/>
      <c r="BB3466" s="50"/>
      <c r="BC3466" s="50"/>
      <c r="BD3466" s="50"/>
      <c r="BE3466" s="50"/>
      <c r="BF3466" s="50"/>
      <c r="BG3466" s="50"/>
    </row>
    <row r="3467" spans="4:59" s="51" customFormat="1" x14ac:dyDescent="0.25">
      <c r="D3467" s="228"/>
      <c r="G3467" s="224"/>
      <c r="H3467" s="225"/>
      <c r="I3467" s="225"/>
      <c r="J3467" s="225"/>
      <c r="K3467" s="225"/>
      <c r="L3467" s="225"/>
      <c r="M3467" s="225"/>
      <c r="N3467" s="225"/>
      <c r="O3467" s="225"/>
      <c r="P3467" s="225"/>
      <c r="Q3467" s="225"/>
      <c r="R3467" s="225"/>
      <c r="S3467" s="225"/>
      <c r="T3467" s="225"/>
      <c r="U3467" s="225"/>
      <c r="V3467" s="225"/>
      <c r="W3467" s="225"/>
      <c r="X3467" s="225"/>
      <c r="Y3467" s="225"/>
      <c r="Z3467" s="225"/>
      <c r="AA3467" s="225"/>
      <c r="AB3467" s="225"/>
      <c r="AC3467" s="225"/>
      <c r="AD3467" s="226"/>
      <c r="AE3467" s="226"/>
      <c r="AF3467" s="227"/>
      <c r="AG3467" s="227"/>
      <c r="AH3467" s="50"/>
      <c r="AI3467" s="50"/>
      <c r="AJ3467" s="50"/>
      <c r="AK3467" s="50"/>
      <c r="AL3467" s="50"/>
      <c r="AM3467" s="50"/>
      <c r="AN3467" s="50"/>
      <c r="AO3467" s="50"/>
      <c r="AP3467" s="50"/>
      <c r="AQ3467" s="50"/>
      <c r="AR3467" s="50"/>
      <c r="AS3467" s="50"/>
      <c r="AT3467" s="50"/>
      <c r="AU3467" s="50"/>
      <c r="AV3467" s="50"/>
      <c r="AW3467" s="50"/>
      <c r="AX3467" s="50"/>
      <c r="AY3467" s="50"/>
      <c r="AZ3467" s="50"/>
      <c r="BA3467" s="50"/>
      <c r="BB3467" s="50"/>
      <c r="BC3467" s="50"/>
      <c r="BD3467" s="50"/>
      <c r="BE3467" s="50"/>
      <c r="BF3467" s="50"/>
      <c r="BG3467" s="50"/>
    </row>
    <row r="3468" spans="4:59" s="51" customFormat="1" x14ac:dyDescent="0.25">
      <c r="D3468" s="228"/>
      <c r="G3468" s="224"/>
      <c r="H3468" s="225"/>
      <c r="I3468" s="225"/>
      <c r="J3468" s="225"/>
      <c r="K3468" s="225"/>
      <c r="L3468" s="225"/>
      <c r="M3468" s="225"/>
      <c r="N3468" s="225"/>
      <c r="O3468" s="225"/>
      <c r="P3468" s="225"/>
      <c r="Q3468" s="225"/>
      <c r="R3468" s="225"/>
      <c r="S3468" s="225"/>
      <c r="T3468" s="225"/>
      <c r="U3468" s="225"/>
      <c r="V3468" s="225"/>
      <c r="W3468" s="225"/>
      <c r="X3468" s="225"/>
      <c r="Y3468" s="225"/>
      <c r="Z3468" s="225"/>
      <c r="AA3468" s="225"/>
      <c r="AB3468" s="225"/>
      <c r="AC3468" s="225"/>
      <c r="AD3468" s="226"/>
      <c r="AE3468" s="226"/>
      <c r="AF3468" s="227"/>
      <c r="AG3468" s="227"/>
      <c r="AH3468" s="50"/>
      <c r="AI3468" s="50"/>
      <c r="AJ3468" s="50"/>
      <c r="AK3468" s="50"/>
      <c r="AL3468" s="50"/>
      <c r="AM3468" s="50"/>
      <c r="AN3468" s="50"/>
      <c r="AO3468" s="50"/>
      <c r="AP3468" s="50"/>
      <c r="AQ3468" s="50"/>
      <c r="AR3468" s="50"/>
      <c r="AS3468" s="50"/>
      <c r="AT3468" s="50"/>
      <c r="AU3468" s="50"/>
      <c r="AV3468" s="50"/>
      <c r="AW3468" s="50"/>
      <c r="AX3468" s="50"/>
      <c r="AY3468" s="50"/>
      <c r="AZ3468" s="50"/>
      <c r="BA3468" s="50"/>
      <c r="BB3468" s="50"/>
      <c r="BC3468" s="50"/>
      <c r="BD3468" s="50"/>
      <c r="BE3468" s="50"/>
      <c r="BF3468" s="50"/>
      <c r="BG3468" s="50"/>
    </row>
    <row r="3469" spans="4:59" s="51" customFormat="1" x14ac:dyDescent="0.25">
      <c r="D3469" s="228"/>
      <c r="G3469" s="224"/>
      <c r="H3469" s="225"/>
      <c r="I3469" s="225"/>
      <c r="J3469" s="225"/>
      <c r="K3469" s="225"/>
      <c r="L3469" s="225"/>
      <c r="M3469" s="225"/>
      <c r="N3469" s="225"/>
      <c r="O3469" s="225"/>
      <c r="P3469" s="225"/>
      <c r="Q3469" s="225"/>
      <c r="R3469" s="225"/>
      <c r="S3469" s="225"/>
      <c r="T3469" s="225"/>
      <c r="U3469" s="225"/>
      <c r="V3469" s="225"/>
      <c r="W3469" s="225"/>
      <c r="X3469" s="225"/>
      <c r="Y3469" s="225"/>
      <c r="Z3469" s="225"/>
      <c r="AA3469" s="225"/>
      <c r="AB3469" s="225"/>
      <c r="AC3469" s="225"/>
      <c r="AD3469" s="226"/>
      <c r="AE3469" s="226"/>
      <c r="AF3469" s="227"/>
      <c r="AG3469" s="227"/>
      <c r="AH3469" s="50"/>
      <c r="AI3469" s="50"/>
      <c r="AJ3469" s="50"/>
      <c r="AK3469" s="50"/>
      <c r="AL3469" s="50"/>
      <c r="AM3469" s="50"/>
      <c r="AN3469" s="50"/>
      <c r="AO3469" s="50"/>
      <c r="AP3469" s="50"/>
      <c r="AQ3469" s="50"/>
      <c r="AR3469" s="50"/>
      <c r="AS3469" s="50"/>
      <c r="AT3469" s="50"/>
      <c r="AU3469" s="50"/>
      <c r="AV3469" s="50"/>
      <c r="AW3469" s="50"/>
      <c r="AX3469" s="50"/>
      <c r="AY3469" s="50"/>
      <c r="AZ3469" s="50"/>
      <c r="BA3469" s="50"/>
      <c r="BB3469" s="50"/>
      <c r="BC3469" s="50"/>
      <c r="BD3469" s="50"/>
      <c r="BE3469" s="50"/>
      <c r="BF3469" s="50"/>
      <c r="BG3469" s="50"/>
    </row>
    <row r="3470" spans="4:59" s="51" customFormat="1" x14ac:dyDescent="0.25">
      <c r="D3470" s="228"/>
      <c r="G3470" s="224"/>
      <c r="H3470" s="225"/>
      <c r="I3470" s="225"/>
      <c r="J3470" s="225"/>
      <c r="K3470" s="225"/>
      <c r="L3470" s="225"/>
      <c r="M3470" s="225"/>
      <c r="N3470" s="225"/>
      <c r="O3470" s="225"/>
      <c r="P3470" s="225"/>
      <c r="Q3470" s="225"/>
      <c r="R3470" s="225"/>
      <c r="S3470" s="225"/>
      <c r="T3470" s="225"/>
      <c r="U3470" s="225"/>
      <c r="V3470" s="225"/>
      <c r="W3470" s="225"/>
      <c r="X3470" s="225"/>
      <c r="Y3470" s="225"/>
      <c r="Z3470" s="225"/>
      <c r="AA3470" s="225"/>
      <c r="AB3470" s="225"/>
      <c r="AC3470" s="225"/>
      <c r="AD3470" s="226"/>
      <c r="AE3470" s="226"/>
      <c r="AF3470" s="227"/>
      <c r="AG3470" s="227"/>
      <c r="AH3470" s="50"/>
      <c r="AI3470" s="50"/>
      <c r="AJ3470" s="50"/>
      <c r="AK3470" s="50"/>
      <c r="AL3470" s="50"/>
      <c r="AM3470" s="50"/>
      <c r="AN3470" s="50"/>
      <c r="AO3470" s="50"/>
      <c r="AP3470" s="50"/>
      <c r="AQ3470" s="50"/>
      <c r="AR3470" s="50"/>
      <c r="AS3470" s="50"/>
      <c r="AT3470" s="50"/>
      <c r="AU3470" s="50"/>
      <c r="AV3470" s="50"/>
      <c r="AW3470" s="50"/>
      <c r="AX3470" s="50"/>
      <c r="AY3470" s="50"/>
      <c r="AZ3470" s="50"/>
      <c r="BA3470" s="50"/>
      <c r="BB3470" s="50"/>
      <c r="BC3470" s="50"/>
      <c r="BD3470" s="50"/>
      <c r="BE3470" s="50"/>
      <c r="BF3470" s="50"/>
      <c r="BG3470" s="50"/>
    </row>
    <row r="3471" spans="4:59" s="51" customFormat="1" x14ac:dyDescent="0.25">
      <c r="D3471" s="228"/>
      <c r="G3471" s="224"/>
      <c r="H3471" s="225"/>
      <c r="I3471" s="225"/>
      <c r="J3471" s="225"/>
      <c r="K3471" s="225"/>
      <c r="L3471" s="225"/>
      <c r="M3471" s="225"/>
      <c r="N3471" s="225"/>
      <c r="O3471" s="225"/>
      <c r="P3471" s="225"/>
      <c r="Q3471" s="225"/>
      <c r="R3471" s="225"/>
      <c r="S3471" s="225"/>
      <c r="T3471" s="225"/>
      <c r="U3471" s="225"/>
      <c r="V3471" s="225"/>
      <c r="W3471" s="225"/>
      <c r="X3471" s="225"/>
      <c r="Y3471" s="225"/>
      <c r="Z3471" s="225"/>
      <c r="AA3471" s="225"/>
      <c r="AB3471" s="225"/>
      <c r="AC3471" s="225"/>
      <c r="AD3471" s="226"/>
      <c r="AE3471" s="226"/>
      <c r="AF3471" s="227"/>
      <c r="AG3471" s="227"/>
      <c r="AH3471" s="50"/>
      <c r="AI3471" s="50"/>
      <c r="AJ3471" s="50"/>
      <c r="AK3471" s="50"/>
      <c r="AL3471" s="50"/>
      <c r="AM3471" s="50"/>
      <c r="AN3471" s="50"/>
      <c r="AO3471" s="50"/>
      <c r="AP3471" s="50"/>
      <c r="AQ3471" s="50"/>
      <c r="AR3471" s="50"/>
      <c r="AS3471" s="50"/>
      <c r="AT3471" s="50"/>
      <c r="AU3471" s="50"/>
      <c r="AV3471" s="50"/>
      <c r="AW3471" s="50"/>
      <c r="AX3471" s="50"/>
      <c r="AY3471" s="50"/>
      <c r="AZ3471" s="50"/>
      <c r="BA3471" s="50"/>
      <c r="BB3471" s="50"/>
      <c r="BC3471" s="50"/>
      <c r="BD3471" s="50"/>
      <c r="BE3471" s="50"/>
      <c r="BF3471" s="50"/>
      <c r="BG3471" s="50"/>
    </row>
    <row r="3472" spans="4:59" s="51" customFormat="1" x14ac:dyDescent="0.25">
      <c r="D3472" s="228"/>
      <c r="G3472" s="224"/>
      <c r="H3472" s="225"/>
      <c r="I3472" s="225"/>
      <c r="J3472" s="225"/>
      <c r="K3472" s="225"/>
      <c r="L3472" s="225"/>
      <c r="M3472" s="225"/>
      <c r="N3472" s="225"/>
      <c r="O3472" s="225"/>
      <c r="P3472" s="225"/>
      <c r="Q3472" s="225"/>
      <c r="R3472" s="225"/>
      <c r="S3472" s="225"/>
      <c r="T3472" s="225"/>
      <c r="U3472" s="225"/>
      <c r="V3472" s="225"/>
      <c r="W3472" s="225"/>
      <c r="X3472" s="225"/>
      <c r="Y3472" s="225"/>
      <c r="Z3472" s="225"/>
      <c r="AA3472" s="225"/>
      <c r="AB3472" s="225"/>
      <c r="AC3472" s="225"/>
      <c r="AD3472" s="226"/>
      <c r="AE3472" s="226"/>
      <c r="AF3472" s="227"/>
      <c r="AG3472" s="227"/>
      <c r="AH3472" s="50"/>
      <c r="AI3472" s="50"/>
      <c r="AJ3472" s="50"/>
      <c r="AK3472" s="50"/>
      <c r="AL3472" s="50"/>
      <c r="AM3472" s="50"/>
      <c r="AN3472" s="50"/>
      <c r="AO3472" s="50"/>
      <c r="AP3472" s="50"/>
      <c r="AQ3472" s="50"/>
      <c r="AR3472" s="50"/>
      <c r="AS3472" s="50"/>
      <c r="AT3472" s="50"/>
      <c r="AU3472" s="50"/>
      <c r="AV3472" s="50"/>
      <c r="AW3472" s="50"/>
      <c r="AX3472" s="50"/>
      <c r="AY3472" s="50"/>
      <c r="AZ3472" s="50"/>
      <c r="BA3472" s="50"/>
      <c r="BB3472" s="50"/>
      <c r="BC3472" s="50"/>
      <c r="BD3472" s="50"/>
      <c r="BE3472" s="50"/>
      <c r="BF3472" s="50"/>
      <c r="BG3472" s="50"/>
    </row>
    <row r="3473" spans="4:59" s="51" customFormat="1" x14ac:dyDescent="0.25">
      <c r="D3473" s="228"/>
      <c r="G3473" s="224"/>
      <c r="H3473" s="225"/>
      <c r="I3473" s="225"/>
      <c r="J3473" s="225"/>
      <c r="K3473" s="225"/>
      <c r="L3473" s="225"/>
      <c r="M3473" s="225"/>
      <c r="N3473" s="225"/>
      <c r="O3473" s="225"/>
      <c r="P3473" s="225"/>
      <c r="Q3473" s="225"/>
      <c r="R3473" s="225"/>
      <c r="S3473" s="225"/>
      <c r="T3473" s="225"/>
      <c r="U3473" s="225"/>
      <c r="V3473" s="225"/>
      <c r="W3473" s="225"/>
      <c r="X3473" s="225"/>
      <c r="Y3473" s="225"/>
      <c r="Z3473" s="225"/>
      <c r="AA3473" s="225"/>
      <c r="AB3473" s="225"/>
      <c r="AC3473" s="225"/>
      <c r="AD3473" s="226"/>
      <c r="AE3473" s="226"/>
      <c r="AF3473" s="227"/>
      <c r="AG3473" s="227"/>
      <c r="AH3473" s="50"/>
      <c r="AI3473" s="50"/>
      <c r="AJ3473" s="50"/>
      <c r="AK3473" s="50"/>
      <c r="AL3473" s="50"/>
      <c r="AM3473" s="50"/>
      <c r="AN3473" s="50"/>
      <c r="AO3473" s="50"/>
      <c r="AP3473" s="50"/>
      <c r="AQ3473" s="50"/>
      <c r="AR3473" s="50"/>
      <c r="AS3473" s="50"/>
      <c r="AT3473" s="50"/>
      <c r="AU3473" s="50"/>
      <c r="AV3473" s="50"/>
      <c r="AW3473" s="50"/>
      <c r="AX3473" s="50"/>
      <c r="AY3473" s="50"/>
      <c r="AZ3473" s="50"/>
      <c r="BA3473" s="50"/>
      <c r="BB3473" s="50"/>
      <c r="BC3473" s="50"/>
      <c r="BD3473" s="50"/>
      <c r="BE3473" s="50"/>
      <c r="BF3473" s="50"/>
      <c r="BG3473" s="50"/>
    </row>
    <row r="3474" spans="4:59" s="51" customFormat="1" x14ac:dyDescent="0.25">
      <c r="D3474" s="228"/>
      <c r="G3474" s="224"/>
      <c r="H3474" s="225"/>
      <c r="I3474" s="225"/>
      <c r="J3474" s="225"/>
      <c r="K3474" s="225"/>
      <c r="L3474" s="225"/>
      <c r="M3474" s="225"/>
      <c r="N3474" s="225"/>
      <c r="O3474" s="225"/>
      <c r="P3474" s="225"/>
      <c r="Q3474" s="225"/>
      <c r="R3474" s="225"/>
      <c r="S3474" s="225"/>
      <c r="T3474" s="225"/>
      <c r="U3474" s="225"/>
      <c r="V3474" s="225"/>
      <c r="W3474" s="225"/>
      <c r="X3474" s="225"/>
      <c r="Y3474" s="225"/>
      <c r="Z3474" s="225"/>
      <c r="AA3474" s="225"/>
      <c r="AB3474" s="225"/>
      <c r="AC3474" s="225"/>
      <c r="AD3474" s="226"/>
      <c r="AE3474" s="226"/>
      <c r="AF3474" s="227"/>
      <c r="AG3474" s="227"/>
      <c r="AH3474" s="50"/>
      <c r="AI3474" s="50"/>
      <c r="AJ3474" s="50"/>
      <c r="AK3474" s="50"/>
      <c r="AL3474" s="50"/>
      <c r="AM3474" s="50"/>
      <c r="AN3474" s="50"/>
      <c r="AO3474" s="50"/>
      <c r="AP3474" s="50"/>
      <c r="AQ3474" s="50"/>
      <c r="AR3474" s="50"/>
      <c r="AS3474" s="50"/>
      <c r="AT3474" s="50"/>
      <c r="AU3474" s="50"/>
      <c r="AV3474" s="50"/>
      <c r="AW3474" s="50"/>
      <c r="AX3474" s="50"/>
      <c r="AY3474" s="50"/>
      <c r="AZ3474" s="50"/>
      <c r="BA3474" s="50"/>
      <c r="BB3474" s="50"/>
      <c r="BC3474" s="50"/>
      <c r="BD3474" s="50"/>
      <c r="BE3474" s="50"/>
      <c r="BF3474" s="50"/>
      <c r="BG3474" s="50"/>
    </row>
    <row r="3475" spans="4:59" s="51" customFormat="1" x14ac:dyDescent="0.25">
      <c r="D3475" s="228"/>
      <c r="G3475" s="224"/>
      <c r="H3475" s="225"/>
      <c r="I3475" s="225"/>
      <c r="J3475" s="225"/>
      <c r="K3475" s="225"/>
      <c r="L3475" s="225"/>
      <c r="M3475" s="225"/>
      <c r="N3475" s="225"/>
      <c r="O3475" s="225"/>
      <c r="P3475" s="225"/>
      <c r="Q3475" s="225"/>
      <c r="R3475" s="225"/>
      <c r="S3475" s="225"/>
      <c r="T3475" s="225"/>
      <c r="U3475" s="225"/>
      <c r="V3475" s="225"/>
      <c r="W3475" s="225"/>
      <c r="X3475" s="225"/>
      <c r="Y3475" s="225"/>
      <c r="Z3475" s="225"/>
      <c r="AA3475" s="225"/>
      <c r="AB3475" s="225"/>
      <c r="AC3475" s="225"/>
      <c r="AD3475" s="226"/>
      <c r="AE3475" s="226"/>
      <c r="AF3475" s="227"/>
      <c r="AG3475" s="227"/>
      <c r="AH3475" s="50"/>
      <c r="AI3475" s="50"/>
      <c r="AJ3475" s="50"/>
      <c r="AK3475" s="50"/>
      <c r="AL3475" s="50"/>
      <c r="AM3475" s="50"/>
      <c r="AN3475" s="50"/>
      <c r="AO3475" s="50"/>
      <c r="AP3475" s="50"/>
      <c r="AQ3475" s="50"/>
      <c r="AR3475" s="50"/>
      <c r="AS3475" s="50"/>
      <c r="AT3475" s="50"/>
      <c r="AU3475" s="50"/>
      <c r="AV3475" s="50"/>
      <c r="AW3475" s="50"/>
      <c r="AX3475" s="50"/>
      <c r="AY3475" s="50"/>
      <c r="AZ3475" s="50"/>
      <c r="BA3475" s="50"/>
      <c r="BB3475" s="50"/>
      <c r="BC3475" s="50"/>
      <c r="BD3475" s="50"/>
      <c r="BE3475" s="50"/>
      <c r="BF3475" s="50"/>
      <c r="BG3475" s="50"/>
    </row>
    <row r="3476" spans="4:59" s="51" customFormat="1" x14ac:dyDescent="0.25">
      <c r="D3476" s="228"/>
      <c r="G3476" s="224"/>
      <c r="H3476" s="225"/>
      <c r="I3476" s="225"/>
      <c r="J3476" s="225"/>
      <c r="K3476" s="225"/>
      <c r="L3476" s="225"/>
      <c r="M3476" s="225"/>
      <c r="N3476" s="225"/>
      <c r="O3476" s="225"/>
      <c r="P3476" s="225"/>
      <c r="Q3476" s="225"/>
      <c r="R3476" s="225"/>
      <c r="S3476" s="225"/>
      <c r="T3476" s="225"/>
      <c r="U3476" s="225"/>
      <c r="V3476" s="225"/>
      <c r="W3476" s="225"/>
      <c r="X3476" s="225"/>
      <c r="Y3476" s="225"/>
      <c r="Z3476" s="225"/>
      <c r="AA3476" s="225"/>
      <c r="AB3476" s="225"/>
      <c r="AC3476" s="225"/>
      <c r="AD3476" s="226"/>
      <c r="AE3476" s="226"/>
      <c r="AF3476" s="227"/>
      <c r="AG3476" s="227"/>
      <c r="AH3476" s="50"/>
      <c r="AI3476" s="50"/>
      <c r="AJ3476" s="50"/>
      <c r="AK3476" s="50"/>
      <c r="AL3476" s="50"/>
      <c r="AM3476" s="50"/>
      <c r="AN3476" s="50"/>
      <c r="AO3476" s="50"/>
      <c r="AP3476" s="50"/>
      <c r="AQ3476" s="50"/>
      <c r="AR3476" s="50"/>
      <c r="AS3476" s="50"/>
      <c r="AT3476" s="50"/>
      <c r="AU3476" s="50"/>
      <c r="AV3476" s="50"/>
      <c r="AW3476" s="50"/>
      <c r="AX3476" s="50"/>
      <c r="AY3476" s="50"/>
      <c r="AZ3476" s="50"/>
      <c r="BA3476" s="50"/>
      <c r="BB3476" s="50"/>
      <c r="BC3476" s="50"/>
      <c r="BD3476" s="50"/>
      <c r="BE3476" s="50"/>
      <c r="BF3476" s="50"/>
      <c r="BG3476" s="50"/>
    </row>
    <row r="3477" spans="4:59" s="51" customFormat="1" x14ac:dyDescent="0.25">
      <c r="D3477" s="228"/>
      <c r="G3477" s="224"/>
      <c r="H3477" s="225"/>
      <c r="I3477" s="225"/>
      <c r="J3477" s="225"/>
      <c r="K3477" s="225"/>
      <c r="L3477" s="225"/>
      <c r="M3477" s="225"/>
      <c r="N3477" s="225"/>
      <c r="O3477" s="225"/>
      <c r="P3477" s="225"/>
      <c r="Q3477" s="225"/>
      <c r="R3477" s="225"/>
      <c r="S3477" s="225"/>
      <c r="T3477" s="225"/>
      <c r="U3477" s="225"/>
      <c r="V3477" s="225"/>
      <c r="W3477" s="225"/>
      <c r="X3477" s="225"/>
      <c r="Y3477" s="225"/>
      <c r="Z3477" s="225"/>
      <c r="AA3477" s="225"/>
      <c r="AB3477" s="225"/>
      <c r="AC3477" s="225"/>
      <c r="AD3477" s="226"/>
      <c r="AE3477" s="226"/>
      <c r="AF3477" s="227"/>
      <c r="AG3477" s="227"/>
      <c r="AH3477" s="50"/>
      <c r="AI3477" s="50"/>
      <c r="AJ3477" s="50"/>
      <c r="AK3477" s="50"/>
      <c r="AL3477" s="50"/>
      <c r="AM3477" s="50"/>
      <c r="AN3477" s="50"/>
      <c r="AO3477" s="50"/>
      <c r="AP3477" s="50"/>
      <c r="AQ3477" s="50"/>
      <c r="AR3477" s="50"/>
      <c r="AS3477" s="50"/>
      <c r="AT3477" s="50"/>
      <c r="AU3477" s="50"/>
      <c r="AV3477" s="50"/>
      <c r="AW3477" s="50"/>
      <c r="AX3477" s="50"/>
      <c r="AY3477" s="50"/>
      <c r="AZ3477" s="50"/>
      <c r="BA3477" s="50"/>
      <c r="BB3477" s="50"/>
      <c r="BC3477" s="50"/>
      <c r="BD3477" s="50"/>
      <c r="BE3477" s="50"/>
      <c r="BF3477" s="50"/>
      <c r="BG3477" s="50"/>
    </row>
    <row r="3478" spans="4:59" s="51" customFormat="1" x14ac:dyDescent="0.25">
      <c r="D3478" s="228"/>
      <c r="G3478" s="224"/>
      <c r="H3478" s="225"/>
      <c r="I3478" s="225"/>
      <c r="J3478" s="225"/>
      <c r="K3478" s="225"/>
      <c r="L3478" s="225"/>
      <c r="M3478" s="225"/>
      <c r="N3478" s="225"/>
      <c r="O3478" s="225"/>
      <c r="P3478" s="225"/>
      <c r="Q3478" s="225"/>
      <c r="R3478" s="225"/>
      <c r="S3478" s="225"/>
      <c r="T3478" s="225"/>
      <c r="U3478" s="225"/>
      <c r="V3478" s="225"/>
      <c r="W3478" s="225"/>
      <c r="X3478" s="225"/>
      <c r="Y3478" s="225"/>
      <c r="Z3478" s="225"/>
      <c r="AA3478" s="225"/>
      <c r="AB3478" s="225"/>
      <c r="AC3478" s="225"/>
      <c r="AD3478" s="226"/>
      <c r="AE3478" s="226"/>
      <c r="AF3478" s="227"/>
      <c r="AG3478" s="227"/>
      <c r="AH3478" s="50"/>
      <c r="AI3478" s="50"/>
      <c r="AJ3478" s="50"/>
      <c r="AK3478" s="50"/>
      <c r="AL3478" s="50"/>
      <c r="AM3478" s="50"/>
      <c r="AN3478" s="50"/>
      <c r="AO3478" s="50"/>
      <c r="AP3478" s="50"/>
      <c r="AQ3478" s="50"/>
      <c r="AR3478" s="50"/>
      <c r="AS3478" s="50"/>
      <c r="AT3478" s="50"/>
      <c r="AU3478" s="50"/>
      <c r="AV3478" s="50"/>
      <c r="AW3478" s="50"/>
      <c r="AX3478" s="50"/>
      <c r="AY3478" s="50"/>
      <c r="AZ3478" s="50"/>
      <c r="BA3478" s="50"/>
      <c r="BB3478" s="50"/>
      <c r="BC3478" s="50"/>
      <c r="BD3478" s="50"/>
      <c r="BE3478" s="50"/>
      <c r="BF3478" s="50"/>
      <c r="BG3478" s="50"/>
    </row>
    <row r="3479" spans="4:59" s="51" customFormat="1" x14ac:dyDescent="0.25">
      <c r="D3479" s="228"/>
      <c r="G3479" s="224"/>
      <c r="H3479" s="225"/>
      <c r="I3479" s="225"/>
      <c r="J3479" s="225"/>
      <c r="K3479" s="225"/>
      <c r="L3479" s="225"/>
      <c r="M3479" s="225"/>
      <c r="N3479" s="225"/>
      <c r="O3479" s="225"/>
      <c r="P3479" s="225"/>
      <c r="Q3479" s="225"/>
      <c r="R3479" s="225"/>
      <c r="S3479" s="225"/>
      <c r="T3479" s="225"/>
      <c r="U3479" s="225"/>
      <c r="V3479" s="225"/>
      <c r="W3479" s="225"/>
      <c r="X3479" s="225"/>
      <c r="Y3479" s="225"/>
      <c r="Z3479" s="225"/>
      <c r="AA3479" s="225"/>
      <c r="AB3479" s="225"/>
      <c r="AC3479" s="225"/>
      <c r="AD3479" s="226"/>
      <c r="AE3479" s="226"/>
      <c r="AF3479" s="227"/>
      <c r="AG3479" s="227"/>
      <c r="AH3479" s="50"/>
      <c r="AI3479" s="50"/>
      <c r="AJ3479" s="50"/>
      <c r="AK3479" s="50"/>
      <c r="AL3479" s="50"/>
      <c r="AM3479" s="50"/>
      <c r="AN3479" s="50"/>
      <c r="AO3479" s="50"/>
      <c r="AP3479" s="50"/>
      <c r="AQ3479" s="50"/>
      <c r="AR3479" s="50"/>
      <c r="AS3479" s="50"/>
      <c r="AT3479" s="50"/>
      <c r="AU3479" s="50"/>
      <c r="AV3479" s="50"/>
      <c r="AW3479" s="50"/>
      <c r="AX3479" s="50"/>
      <c r="AY3479" s="50"/>
      <c r="AZ3479" s="50"/>
      <c r="BA3479" s="50"/>
      <c r="BB3479" s="50"/>
      <c r="BC3479" s="50"/>
      <c r="BD3479" s="50"/>
      <c r="BE3479" s="50"/>
      <c r="BF3479" s="50"/>
      <c r="BG3479" s="50"/>
    </row>
    <row r="3480" spans="4:59" s="51" customFormat="1" x14ac:dyDescent="0.25">
      <c r="D3480" s="228"/>
      <c r="G3480" s="224"/>
      <c r="H3480" s="225"/>
      <c r="I3480" s="225"/>
      <c r="J3480" s="225"/>
      <c r="K3480" s="225"/>
      <c r="L3480" s="225"/>
      <c r="M3480" s="225"/>
      <c r="N3480" s="225"/>
      <c r="O3480" s="225"/>
      <c r="P3480" s="225"/>
      <c r="Q3480" s="225"/>
      <c r="R3480" s="225"/>
      <c r="S3480" s="225"/>
      <c r="T3480" s="225"/>
      <c r="U3480" s="225"/>
      <c r="V3480" s="225"/>
      <c r="W3480" s="225"/>
      <c r="X3480" s="225"/>
      <c r="Y3480" s="225"/>
      <c r="Z3480" s="225"/>
      <c r="AA3480" s="225"/>
      <c r="AB3480" s="225"/>
      <c r="AC3480" s="225"/>
      <c r="AD3480" s="226"/>
      <c r="AE3480" s="226"/>
      <c r="AF3480" s="227"/>
      <c r="AG3480" s="227"/>
      <c r="AH3480" s="50"/>
      <c r="AI3480" s="50"/>
      <c r="AJ3480" s="50"/>
      <c r="AK3480" s="50"/>
      <c r="AL3480" s="50"/>
      <c r="AM3480" s="50"/>
      <c r="AN3480" s="50"/>
      <c r="AO3480" s="50"/>
      <c r="AP3480" s="50"/>
      <c r="AQ3480" s="50"/>
      <c r="AR3480" s="50"/>
      <c r="AS3480" s="50"/>
      <c r="AT3480" s="50"/>
      <c r="AU3480" s="50"/>
      <c r="AV3480" s="50"/>
      <c r="AW3480" s="50"/>
      <c r="AX3480" s="50"/>
      <c r="AY3480" s="50"/>
      <c r="AZ3480" s="50"/>
      <c r="BA3480" s="50"/>
      <c r="BB3480" s="50"/>
      <c r="BC3480" s="50"/>
      <c r="BD3480" s="50"/>
      <c r="BE3480" s="50"/>
      <c r="BF3480" s="50"/>
      <c r="BG3480" s="50"/>
    </row>
    <row r="3481" spans="4:59" s="51" customFormat="1" x14ac:dyDescent="0.25">
      <c r="D3481" s="228"/>
      <c r="G3481" s="224"/>
      <c r="H3481" s="225"/>
      <c r="I3481" s="225"/>
      <c r="J3481" s="225"/>
      <c r="K3481" s="225"/>
      <c r="L3481" s="225"/>
      <c r="M3481" s="225"/>
      <c r="N3481" s="225"/>
      <c r="O3481" s="225"/>
      <c r="P3481" s="225"/>
      <c r="Q3481" s="225"/>
      <c r="R3481" s="225"/>
      <c r="S3481" s="225"/>
      <c r="T3481" s="225"/>
      <c r="U3481" s="225"/>
      <c r="V3481" s="225"/>
      <c r="W3481" s="225"/>
      <c r="X3481" s="225"/>
      <c r="Y3481" s="225"/>
      <c r="Z3481" s="225"/>
      <c r="AA3481" s="225"/>
      <c r="AB3481" s="225"/>
      <c r="AC3481" s="225"/>
      <c r="AD3481" s="226"/>
      <c r="AE3481" s="226"/>
      <c r="AF3481" s="227"/>
      <c r="AG3481" s="227"/>
      <c r="AH3481" s="50"/>
      <c r="AI3481" s="50"/>
      <c r="AJ3481" s="50"/>
      <c r="AK3481" s="50"/>
      <c r="AL3481" s="50"/>
      <c r="AM3481" s="50"/>
      <c r="AN3481" s="50"/>
      <c r="AO3481" s="50"/>
      <c r="AP3481" s="50"/>
      <c r="AQ3481" s="50"/>
      <c r="AR3481" s="50"/>
      <c r="AS3481" s="50"/>
      <c r="AT3481" s="50"/>
      <c r="AU3481" s="50"/>
      <c r="AV3481" s="50"/>
      <c r="AW3481" s="50"/>
      <c r="AX3481" s="50"/>
      <c r="AY3481" s="50"/>
      <c r="AZ3481" s="50"/>
      <c r="BA3481" s="50"/>
      <c r="BB3481" s="50"/>
      <c r="BC3481" s="50"/>
      <c r="BD3481" s="50"/>
      <c r="BE3481" s="50"/>
      <c r="BF3481" s="50"/>
      <c r="BG3481" s="50"/>
    </row>
    <row r="3482" spans="4:59" s="51" customFormat="1" x14ac:dyDescent="0.25">
      <c r="D3482" s="228"/>
      <c r="G3482" s="224"/>
      <c r="H3482" s="225"/>
      <c r="I3482" s="225"/>
      <c r="J3482" s="225"/>
      <c r="K3482" s="225"/>
      <c r="L3482" s="225"/>
      <c r="M3482" s="225"/>
      <c r="N3482" s="225"/>
      <c r="O3482" s="225"/>
      <c r="P3482" s="225"/>
      <c r="Q3482" s="225"/>
      <c r="R3482" s="225"/>
      <c r="S3482" s="225"/>
      <c r="T3482" s="225"/>
      <c r="U3482" s="225"/>
      <c r="V3482" s="225"/>
      <c r="W3482" s="225"/>
      <c r="X3482" s="225"/>
      <c r="Y3482" s="225"/>
      <c r="Z3482" s="225"/>
      <c r="AA3482" s="225"/>
      <c r="AB3482" s="225"/>
      <c r="AC3482" s="225"/>
      <c r="AD3482" s="226"/>
      <c r="AE3482" s="226"/>
      <c r="AF3482" s="227"/>
      <c r="AG3482" s="227"/>
      <c r="AH3482" s="50"/>
      <c r="AI3482" s="50"/>
      <c r="AJ3482" s="50"/>
      <c r="AK3482" s="50"/>
      <c r="AL3482" s="50"/>
      <c r="AM3482" s="50"/>
      <c r="AN3482" s="50"/>
      <c r="AO3482" s="50"/>
      <c r="AP3482" s="50"/>
      <c r="AQ3482" s="50"/>
      <c r="AR3482" s="50"/>
      <c r="AS3482" s="50"/>
      <c r="AT3482" s="50"/>
      <c r="AU3482" s="50"/>
      <c r="AV3482" s="50"/>
      <c r="AW3482" s="50"/>
      <c r="AX3482" s="50"/>
      <c r="AY3482" s="50"/>
      <c r="AZ3482" s="50"/>
      <c r="BA3482" s="50"/>
      <c r="BB3482" s="50"/>
      <c r="BC3482" s="50"/>
      <c r="BD3482" s="50"/>
      <c r="BE3482" s="50"/>
      <c r="BF3482" s="50"/>
      <c r="BG3482" s="50"/>
    </row>
    <row r="3483" spans="4:59" s="51" customFormat="1" x14ac:dyDescent="0.25">
      <c r="D3483" s="228"/>
      <c r="G3483" s="224"/>
      <c r="H3483" s="225"/>
      <c r="I3483" s="225"/>
      <c r="J3483" s="225"/>
      <c r="K3483" s="225"/>
      <c r="L3483" s="225"/>
      <c r="M3483" s="225"/>
      <c r="N3483" s="225"/>
      <c r="O3483" s="225"/>
      <c r="P3483" s="225"/>
      <c r="Q3483" s="225"/>
      <c r="R3483" s="225"/>
      <c r="S3483" s="225"/>
      <c r="T3483" s="225"/>
      <c r="U3483" s="225"/>
      <c r="V3483" s="225"/>
      <c r="W3483" s="225"/>
      <c r="X3483" s="225"/>
      <c r="Y3483" s="225"/>
      <c r="Z3483" s="225"/>
      <c r="AA3483" s="225"/>
      <c r="AB3483" s="225"/>
      <c r="AC3483" s="225"/>
      <c r="AD3483" s="226"/>
      <c r="AE3483" s="226"/>
      <c r="AF3483" s="227"/>
      <c r="AG3483" s="227"/>
      <c r="AH3483" s="50"/>
      <c r="AI3483" s="50"/>
      <c r="AJ3483" s="50"/>
      <c r="AK3483" s="50"/>
      <c r="AL3483" s="50"/>
      <c r="AM3483" s="50"/>
      <c r="AN3483" s="50"/>
      <c r="AO3483" s="50"/>
      <c r="AP3483" s="50"/>
      <c r="AQ3483" s="50"/>
      <c r="AR3483" s="50"/>
      <c r="AS3483" s="50"/>
      <c r="AT3483" s="50"/>
      <c r="AU3483" s="50"/>
      <c r="AV3483" s="50"/>
      <c r="AW3483" s="50"/>
      <c r="AX3483" s="50"/>
      <c r="AY3483" s="50"/>
      <c r="AZ3483" s="50"/>
      <c r="BA3483" s="50"/>
      <c r="BB3483" s="50"/>
      <c r="BC3483" s="50"/>
      <c r="BD3483" s="50"/>
      <c r="BE3483" s="50"/>
      <c r="BF3483" s="50"/>
      <c r="BG3483" s="50"/>
    </row>
    <row r="3484" spans="4:59" s="51" customFormat="1" x14ac:dyDescent="0.25">
      <c r="D3484" s="228"/>
      <c r="G3484" s="224"/>
      <c r="H3484" s="225"/>
      <c r="I3484" s="225"/>
      <c r="J3484" s="225"/>
      <c r="K3484" s="225"/>
      <c r="L3484" s="225"/>
      <c r="M3484" s="225"/>
      <c r="N3484" s="225"/>
      <c r="O3484" s="225"/>
      <c r="P3484" s="225"/>
      <c r="Q3484" s="225"/>
      <c r="R3484" s="225"/>
      <c r="S3484" s="225"/>
      <c r="T3484" s="225"/>
      <c r="U3484" s="225"/>
      <c r="V3484" s="225"/>
      <c r="W3484" s="225"/>
      <c r="X3484" s="225"/>
      <c r="Y3484" s="225"/>
      <c r="Z3484" s="225"/>
      <c r="AA3484" s="225"/>
      <c r="AB3484" s="225"/>
      <c r="AC3484" s="225"/>
      <c r="AD3484" s="226"/>
      <c r="AE3484" s="226"/>
      <c r="AF3484" s="227"/>
      <c r="AG3484" s="227"/>
      <c r="AH3484" s="50"/>
      <c r="AI3484" s="50"/>
      <c r="AJ3484" s="50"/>
      <c r="AK3484" s="50"/>
      <c r="AL3484" s="50"/>
      <c r="AM3484" s="50"/>
      <c r="AN3484" s="50"/>
      <c r="AO3484" s="50"/>
      <c r="AP3484" s="50"/>
      <c r="AQ3484" s="50"/>
      <c r="AR3484" s="50"/>
      <c r="AS3484" s="50"/>
      <c r="AT3484" s="50"/>
      <c r="AU3484" s="50"/>
      <c r="AV3484" s="50"/>
      <c r="AW3484" s="50"/>
      <c r="AX3484" s="50"/>
      <c r="AY3484" s="50"/>
      <c r="AZ3484" s="50"/>
      <c r="BA3484" s="50"/>
      <c r="BB3484" s="50"/>
      <c r="BC3484" s="50"/>
      <c r="BD3484" s="50"/>
      <c r="BE3484" s="50"/>
      <c r="BF3484" s="50"/>
      <c r="BG3484" s="50"/>
    </row>
    <row r="3485" spans="4:59" s="51" customFormat="1" x14ac:dyDescent="0.25">
      <c r="D3485" s="228"/>
      <c r="G3485" s="224"/>
      <c r="H3485" s="225"/>
      <c r="I3485" s="225"/>
      <c r="J3485" s="225"/>
      <c r="K3485" s="225"/>
      <c r="L3485" s="225"/>
      <c r="M3485" s="225"/>
      <c r="N3485" s="225"/>
      <c r="O3485" s="225"/>
      <c r="P3485" s="225"/>
      <c r="Q3485" s="225"/>
      <c r="R3485" s="225"/>
      <c r="S3485" s="225"/>
      <c r="T3485" s="225"/>
      <c r="U3485" s="225"/>
      <c r="V3485" s="225"/>
      <c r="W3485" s="225"/>
      <c r="X3485" s="225"/>
      <c r="Y3485" s="225"/>
      <c r="Z3485" s="225"/>
      <c r="AA3485" s="225"/>
      <c r="AB3485" s="225"/>
      <c r="AC3485" s="225"/>
      <c r="AD3485" s="226"/>
      <c r="AE3485" s="226"/>
      <c r="AF3485" s="227"/>
      <c r="AG3485" s="227"/>
      <c r="AH3485" s="50"/>
      <c r="AI3485" s="50"/>
      <c r="AJ3485" s="50"/>
      <c r="AK3485" s="50"/>
      <c r="AL3485" s="50"/>
      <c r="AM3485" s="50"/>
      <c r="AN3485" s="50"/>
      <c r="AO3485" s="50"/>
      <c r="AP3485" s="50"/>
      <c r="AQ3485" s="50"/>
      <c r="AR3485" s="50"/>
      <c r="AS3485" s="50"/>
      <c r="AT3485" s="50"/>
      <c r="AU3485" s="50"/>
      <c r="AV3485" s="50"/>
      <c r="AW3485" s="50"/>
      <c r="AX3485" s="50"/>
      <c r="AY3485" s="50"/>
      <c r="AZ3485" s="50"/>
      <c r="BA3485" s="50"/>
      <c r="BB3485" s="50"/>
      <c r="BC3485" s="50"/>
      <c r="BD3485" s="50"/>
      <c r="BE3485" s="50"/>
      <c r="BF3485" s="50"/>
      <c r="BG3485" s="50"/>
    </row>
    <row r="3486" spans="4:59" s="51" customFormat="1" x14ac:dyDescent="0.25">
      <c r="D3486" s="228"/>
      <c r="G3486" s="224"/>
      <c r="H3486" s="225"/>
      <c r="I3486" s="225"/>
      <c r="J3486" s="225"/>
      <c r="K3486" s="225"/>
      <c r="L3486" s="225"/>
      <c r="M3486" s="225"/>
      <c r="N3486" s="225"/>
      <c r="O3486" s="225"/>
      <c r="P3486" s="225"/>
      <c r="Q3486" s="225"/>
      <c r="R3486" s="225"/>
      <c r="S3486" s="225"/>
      <c r="T3486" s="225"/>
      <c r="U3486" s="225"/>
      <c r="V3486" s="225"/>
      <c r="W3486" s="225"/>
      <c r="X3486" s="225"/>
      <c r="Y3486" s="225"/>
      <c r="Z3486" s="225"/>
      <c r="AA3486" s="225"/>
      <c r="AB3486" s="225"/>
      <c r="AC3486" s="225"/>
      <c r="AD3486" s="226"/>
      <c r="AE3486" s="226"/>
      <c r="AF3486" s="227"/>
      <c r="AG3486" s="227"/>
      <c r="AH3486" s="50"/>
      <c r="AI3486" s="50"/>
      <c r="AJ3486" s="50"/>
      <c r="AK3486" s="50"/>
      <c r="AL3486" s="50"/>
      <c r="AM3486" s="50"/>
      <c r="AN3486" s="50"/>
      <c r="AO3486" s="50"/>
      <c r="AP3486" s="50"/>
      <c r="AQ3486" s="50"/>
      <c r="AR3486" s="50"/>
      <c r="AS3486" s="50"/>
      <c r="AT3486" s="50"/>
      <c r="AU3486" s="50"/>
      <c r="AV3486" s="50"/>
      <c r="AW3486" s="50"/>
      <c r="AX3486" s="50"/>
      <c r="AY3486" s="50"/>
      <c r="AZ3486" s="50"/>
      <c r="BA3486" s="50"/>
      <c r="BB3486" s="50"/>
      <c r="BC3486" s="50"/>
      <c r="BD3486" s="50"/>
      <c r="BE3486" s="50"/>
      <c r="BF3486" s="50"/>
      <c r="BG3486" s="50"/>
    </row>
    <row r="3487" spans="4:59" s="51" customFormat="1" x14ac:dyDescent="0.25">
      <c r="D3487" s="228"/>
      <c r="G3487" s="224"/>
      <c r="H3487" s="225"/>
      <c r="I3487" s="225"/>
      <c r="J3487" s="225"/>
      <c r="K3487" s="225"/>
      <c r="L3487" s="225"/>
      <c r="M3487" s="225"/>
      <c r="N3487" s="225"/>
      <c r="O3487" s="225"/>
      <c r="P3487" s="225"/>
      <c r="Q3487" s="225"/>
      <c r="R3487" s="225"/>
      <c r="S3487" s="225"/>
      <c r="T3487" s="225"/>
      <c r="U3487" s="225"/>
      <c r="V3487" s="225"/>
      <c r="W3487" s="225"/>
      <c r="X3487" s="225"/>
      <c r="Y3487" s="225"/>
      <c r="Z3487" s="225"/>
      <c r="AA3487" s="225"/>
      <c r="AB3487" s="225"/>
      <c r="AC3487" s="225"/>
      <c r="AD3487" s="226"/>
      <c r="AE3487" s="226"/>
      <c r="AF3487" s="227"/>
      <c r="AG3487" s="227"/>
      <c r="AH3487" s="50"/>
      <c r="AI3487" s="50"/>
      <c r="AJ3487" s="50"/>
      <c r="AK3487" s="50"/>
      <c r="AL3487" s="50"/>
      <c r="AM3487" s="50"/>
      <c r="AN3487" s="50"/>
      <c r="AO3487" s="50"/>
      <c r="AP3487" s="50"/>
      <c r="AQ3487" s="50"/>
      <c r="AR3487" s="50"/>
      <c r="AS3487" s="50"/>
      <c r="AT3487" s="50"/>
      <c r="AU3487" s="50"/>
      <c r="AV3487" s="50"/>
      <c r="AW3487" s="50"/>
      <c r="AX3487" s="50"/>
      <c r="AY3487" s="50"/>
      <c r="AZ3487" s="50"/>
      <c r="BA3487" s="50"/>
      <c r="BB3487" s="50"/>
      <c r="BC3487" s="50"/>
      <c r="BD3487" s="50"/>
      <c r="BE3487" s="50"/>
      <c r="BF3487" s="50"/>
      <c r="BG3487" s="50"/>
    </row>
    <row r="3488" spans="4:59" s="51" customFormat="1" x14ac:dyDescent="0.25">
      <c r="D3488" s="228"/>
      <c r="G3488" s="224"/>
      <c r="H3488" s="225"/>
      <c r="I3488" s="225"/>
      <c r="J3488" s="225"/>
      <c r="K3488" s="225"/>
      <c r="L3488" s="225"/>
      <c r="M3488" s="225"/>
      <c r="N3488" s="225"/>
      <c r="O3488" s="225"/>
      <c r="P3488" s="225"/>
      <c r="Q3488" s="225"/>
      <c r="R3488" s="225"/>
      <c r="S3488" s="225"/>
      <c r="T3488" s="225"/>
      <c r="U3488" s="225"/>
      <c r="V3488" s="225"/>
      <c r="W3488" s="225"/>
      <c r="X3488" s="225"/>
      <c r="Y3488" s="225"/>
      <c r="Z3488" s="225"/>
      <c r="AA3488" s="225"/>
      <c r="AB3488" s="225"/>
      <c r="AC3488" s="225"/>
      <c r="AD3488" s="226"/>
      <c r="AE3488" s="226"/>
      <c r="AF3488" s="227"/>
      <c r="AG3488" s="227"/>
      <c r="AH3488" s="50"/>
      <c r="AI3488" s="50"/>
      <c r="AJ3488" s="50"/>
      <c r="AK3488" s="50"/>
      <c r="AL3488" s="50"/>
      <c r="AM3488" s="50"/>
      <c r="AN3488" s="50"/>
      <c r="AO3488" s="50"/>
      <c r="AP3488" s="50"/>
      <c r="AQ3488" s="50"/>
      <c r="AR3488" s="50"/>
      <c r="AS3488" s="50"/>
      <c r="AT3488" s="50"/>
      <c r="AU3488" s="50"/>
      <c r="AV3488" s="50"/>
      <c r="AW3488" s="50"/>
      <c r="AX3488" s="50"/>
      <c r="AY3488" s="50"/>
      <c r="AZ3488" s="50"/>
      <c r="BA3488" s="50"/>
      <c r="BB3488" s="50"/>
      <c r="BC3488" s="50"/>
      <c r="BD3488" s="50"/>
      <c r="BE3488" s="50"/>
      <c r="BF3488" s="50"/>
      <c r="BG3488" s="50"/>
    </row>
    <row r="3489" spans="4:59" s="51" customFormat="1" x14ac:dyDescent="0.25">
      <c r="D3489" s="228"/>
      <c r="G3489" s="224"/>
      <c r="H3489" s="225"/>
      <c r="I3489" s="225"/>
      <c r="J3489" s="225"/>
      <c r="K3489" s="225"/>
      <c r="L3489" s="225"/>
      <c r="M3489" s="225"/>
      <c r="N3489" s="225"/>
      <c r="O3489" s="225"/>
      <c r="P3489" s="225"/>
      <c r="Q3489" s="225"/>
      <c r="R3489" s="225"/>
      <c r="S3489" s="225"/>
      <c r="T3489" s="225"/>
      <c r="U3489" s="225"/>
      <c r="V3489" s="225"/>
      <c r="W3489" s="225"/>
      <c r="X3489" s="225"/>
      <c r="Y3489" s="225"/>
      <c r="Z3489" s="225"/>
      <c r="AA3489" s="225"/>
      <c r="AB3489" s="225"/>
      <c r="AC3489" s="225"/>
      <c r="AD3489" s="226"/>
      <c r="AE3489" s="226"/>
      <c r="AF3489" s="227"/>
      <c r="AG3489" s="227"/>
      <c r="AH3489" s="50"/>
      <c r="AI3489" s="50"/>
      <c r="AJ3489" s="50"/>
      <c r="AK3489" s="50"/>
      <c r="AL3489" s="50"/>
      <c r="AM3489" s="50"/>
      <c r="AN3489" s="50"/>
      <c r="AO3489" s="50"/>
      <c r="AP3489" s="50"/>
      <c r="AQ3489" s="50"/>
      <c r="AR3489" s="50"/>
      <c r="AS3489" s="50"/>
      <c r="AT3489" s="50"/>
      <c r="AU3489" s="50"/>
      <c r="AV3489" s="50"/>
      <c r="AW3489" s="50"/>
      <c r="AX3489" s="50"/>
      <c r="AY3489" s="50"/>
      <c r="AZ3489" s="50"/>
      <c r="BA3489" s="50"/>
      <c r="BB3489" s="50"/>
      <c r="BC3489" s="50"/>
      <c r="BD3489" s="50"/>
      <c r="BE3489" s="50"/>
      <c r="BF3489" s="50"/>
      <c r="BG3489" s="50"/>
    </row>
    <row r="3490" spans="4:59" s="51" customFormat="1" x14ac:dyDescent="0.25">
      <c r="D3490" s="228"/>
      <c r="G3490" s="224"/>
      <c r="H3490" s="225"/>
      <c r="I3490" s="225"/>
      <c r="J3490" s="225"/>
      <c r="K3490" s="225"/>
      <c r="L3490" s="225"/>
      <c r="M3490" s="225"/>
      <c r="N3490" s="225"/>
      <c r="O3490" s="225"/>
      <c r="P3490" s="225"/>
      <c r="Q3490" s="225"/>
      <c r="R3490" s="225"/>
      <c r="S3490" s="225"/>
      <c r="T3490" s="225"/>
      <c r="U3490" s="225"/>
      <c r="V3490" s="225"/>
      <c r="W3490" s="225"/>
      <c r="X3490" s="225"/>
      <c r="Y3490" s="225"/>
      <c r="Z3490" s="225"/>
      <c r="AA3490" s="225"/>
      <c r="AB3490" s="225"/>
      <c r="AC3490" s="225"/>
      <c r="AD3490" s="226"/>
      <c r="AE3490" s="226"/>
      <c r="AF3490" s="227"/>
      <c r="AG3490" s="227"/>
      <c r="AH3490" s="50"/>
      <c r="AI3490" s="50"/>
      <c r="AJ3490" s="50"/>
      <c r="AK3490" s="50"/>
      <c r="AL3490" s="50"/>
      <c r="AM3490" s="50"/>
      <c r="AN3490" s="50"/>
      <c r="AO3490" s="50"/>
      <c r="AP3490" s="50"/>
      <c r="AQ3490" s="50"/>
      <c r="AR3490" s="50"/>
      <c r="AS3490" s="50"/>
      <c r="AT3490" s="50"/>
      <c r="AU3490" s="50"/>
      <c r="AV3490" s="50"/>
      <c r="AW3490" s="50"/>
      <c r="AX3490" s="50"/>
      <c r="AY3490" s="50"/>
      <c r="AZ3490" s="50"/>
      <c r="BA3490" s="50"/>
      <c r="BB3490" s="50"/>
      <c r="BC3490" s="50"/>
      <c r="BD3490" s="50"/>
      <c r="BE3490" s="50"/>
      <c r="BF3490" s="50"/>
      <c r="BG3490" s="50"/>
    </row>
    <row r="3491" spans="4:59" s="51" customFormat="1" x14ac:dyDescent="0.25">
      <c r="D3491" s="228"/>
      <c r="G3491" s="224"/>
      <c r="H3491" s="225"/>
      <c r="I3491" s="225"/>
      <c r="J3491" s="225"/>
      <c r="K3491" s="225"/>
      <c r="L3491" s="225"/>
      <c r="M3491" s="225"/>
      <c r="N3491" s="225"/>
      <c r="O3491" s="225"/>
      <c r="P3491" s="225"/>
      <c r="Q3491" s="225"/>
      <c r="R3491" s="225"/>
      <c r="S3491" s="225"/>
      <c r="T3491" s="225"/>
      <c r="U3491" s="225"/>
      <c r="V3491" s="225"/>
      <c r="W3491" s="225"/>
      <c r="X3491" s="225"/>
      <c r="Y3491" s="225"/>
      <c r="Z3491" s="225"/>
      <c r="AA3491" s="225"/>
      <c r="AB3491" s="225"/>
      <c r="AC3491" s="225"/>
      <c r="AD3491" s="226"/>
      <c r="AE3491" s="226"/>
      <c r="AF3491" s="227"/>
      <c r="AG3491" s="227"/>
      <c r="AH3491" s="50"/>
      <c r="AI3491" s="50"/>
      <c r="AJ3491" s="50"/>
      <c r="AK3491" s="50"/>
      <c r="AL3491" s="50"/>
      <c r="AM3491" s="50"/>
      <c r="AN3491" s="50"/>
      <c r="AO3491" s="50"/>
      <c r="AP3491" s="50"/>
      <c r="AQ3491" s="50"/>
      <c r="AR3491" s="50"/>
      <c r="AS3491" s="50"/>
      <c r="AT3491" s="50"/>
      <c r="AU3491" s="50"/>
      <c r="AV3491" s="50"/>
      <c r="AW3491" s="50"/>
      <c r="AX3491" s="50"/>
      <c r="AY3491" s="50"/>
      <c r="AZ3491" s="50"/>
      <c r="BA3491" s="50"/>
      <c r="BB3491" s="50"/>
      <c r="BC3491" s="50"/>
      <c r="BD3491" s="50"/>
      <c r="BE3491" s="50"/>
      <c r="BF3491" s="50"/>
      <c r="BG3491" s="50"/>
    </row>
    <row r="3492" spans="4:59" s="51" customFormat="1" x14ac:dyDescent="0.25">
      <c r="D3492" s="228"/>
      <c r="G3492" s="224"/>
      <c r="H3492" s="225"/>
      <c r="I3492" s="225"/>
      <c r="J3492" s="225"/>
      <c r="K3492" s="225"/>
      <c r="L3492" s="225"/>
      <c r="M3492" s="225"/>
      <c r="N3492" s="225"/>
      <c r="O3492" s="225"/>
      <c r="P3492" s="225"/>
      <c r="Q3492" s="225"/>
      <c r="R3492" s="225"/>
      <c r="S3492" s="225"/>
      <c r="T3492" s="225"/>
      <c r="U3492" s="225"/>
      <c r="V3492" s="225"/>
      <c r="W3492" s="225"/>
      <c r="X3492" s="225"/>
      <c r="Y3492" s="225"/>
      <c r="Z3492" s="225"/>
      <c r="AA3492" s="225"/>
      <c r="AB3492" s="225"/>
      <c r="AC3492" s="225"/>
      <c r="AD3492" s="226"/>
      <c r="AE3492" s="226"/>
      <c r="AF3492" s="227"/>
      <c r="AG3492" s="227"/>
      <c r="AH3492" s="50"/>
      <c r="AI3492" s="50"/>
      <c r="AJ3492" s="50"/>
      <c r="AK3492" s="50"/>
      <c r="AL3492" s="50"/>
      <c r="AM3492" s="50"/>
      <c r="AN3492" s="50"/>
      <c r="AO3492" s="50"/>
      <c r="AP3492" s="50"/>
      <c r="AQ3492" s="50"/>
      <c r="AR3492" s="50"/>
      <c r="AS3492" s="50"/>
      <c r="AT3492" s="50"/>
      <c r="AU3492" s="50"/>
      <c r="AV3492" s="50"/>
      <c r="AW3492" s="50"/>
      <c r="AX3492" s="50"/>
      <c r="AY3492" s="50"/>
      <c r="AZ3492" s="50"/>
      <c r="BA3492" s="50"/>
      <c r="BB3492" s="50"/>
      <c r="BC3492" s="50"/>
      <c r="BD3492" s="50"/>
      <c r="BE3492" s="50"/>
      <c r="BF3492" s="50"/>
      <c r="BG3492" s="50"/>
    </row>
    <row r="3493" spans="4:59" s="51" customFormat="1" x14ac:dyDescent="0.25">
      <c r="D3493" s="228"/>
      <c r="G3493" s="224"/>
      <c r="H3493" s="225"/>
      <c r="I3493" s="225"/>
      <c r="J3493" s="225"/>
      <c r="K3493" s="225"/>
      <c r="L3493" s="225"/>
      <c r="M3493" s="225"/>
      <c r="N3493" s="225"/>
      <c r="O3493" s="225"/>
      <c r="P3493" s="225"/>
      <c r="Q3493" s="225"/>
      <c r="R3493" s="225"/>
      <c r="S3493" s="225"/>
      <c r="T3493" s="225"/>
      <c r="U3493" s="225"/>
      <c r="V3493" s="225"/>
      <c r="W3493" s="225"/>
      <c r="X3493" s="225"/>
      <c r="Y3493" s="225"/>
      <c r="Z3493" s="225"/>
      <c r="AA3493" s="225"/>
      <c r="AB3493" s="225"/>
      <c r="AC3493" s="225"/>
      <c r="AD3493" s="226"/>
      <c r="AE3493" s="226"/>
      <c r="AF3493" s="227"/>
      <c r="AG3493" s="227"/>
      <c r="AH3493" s="50"/>
      <c r="AI3493" s="50"/>
      <c r="AJ3493" s="50"/>
      <c r="AK3493" s="50"/>
      <c r="AL3493" s="50"/>
      <c r="AM3493" s="50"/>
      <c r="AN3493" s="50"/>
      <c r="AO3493" s="50"/>
      <c r="AP3493" s="50"/>
      <c r="AQ3493" s="50"/>
      <c r="AR3493" s="50"/>
      <c r="AS3493" s="50"/>
      <c r="AT3493" s="50"/>
      <c r="AU3493" s="50"/>
      <c r="AV3493" s="50"/>
      <c r="AW3493" s="50"/>
      <c r="AX3493" s="50"/>
      <c r="AY3493" s="50"/>
      <c r="AZ3493" s="50"/>
      <c r="BA3493" s="50"/>
      <c r="BB3493" s="50"/>
      <c r="BC3493" s="50"/>
      <c r="BD3493" s="50"/>
      <c r="BE3493" s="50"/>
      <c r="BF3493" s="50"/>
      <c r="BG3493" s="50"/>
    </row>
    <row r="3494" spans="4:59" s="51" customFormat="1" x14ac:dyDescent="0.25">
      <c r="D3494" s="228"/>
      <c r="G3494" s="224"/>
      <c r="H3494" s="225"/>
      <c r="I3494" s="225"/>
      <c r="J3494" s="225"/>
      <c r="K3494" s="225"/>
      <c r="L3494" s="225"/>
      <c r="M3494" s="225"/>
      <c r="N3494" s="225"/>
      <c r="O3494" s="225"/>
      <c r="P3494" s="225"/>
      <c r="Q3494" s="225"/>
      <c r="R3494" s="225"/>
      <c r="S3494" s="225"/>
      <c r="T3494" s="225"/>
      <c r="U3494" s="225"/>
      <c r="V3494" s="225"/>
      <c r="W3494" s="225"/>
      <c r="X3494" s="225"/>
      <c r="Y3494" s="225"/>
      <c r="Z3494" s="225"/>
      <c r="AA3494" s="225"/>
      <c r="AB3494" s="225"/>
      <c r="AC3494" s="225"/>
      <c r="AD3494" s="226"/>
      <c r="AE3494" s="226"/>
      <c r="AF3494" s="227"/>
      <c r="AG3494" s="227"/>
      <c r="AH3494" s="50"/>
      <c r="AI3494" s="50"/>
      <c r="AJ3494" s="50"/>
      <c r="AK3494" s="50"/>
      <c r="AL3494" s="50"/>
      <c r="AM3494" s="50"/>
      <c r="AN3494" s="50"/>
      <c r="AO3494" s="50"/>
      <c r="AP3494" s="50"/>
      <c r="AQ3494" s="50"/>
      <c r="AR3494" s="50"/>
      <c r="AS3494" s="50"/>
      <c r="AT3494" s="50"/>
      <c r="AU3494" s="50"/>
      <c r="AV3494" s="50"/>
      <c r="AW3494" s="50"/>
      <c r="AX3494" s="50"/>
      <c r="AY3494" s="50"/>
      <c r="AZ3494" s="50"/>
      <c r="BA3494" s="50"/>
      <c r="BB3494" s="50"/>
      <c r="BC3494" s="50"/>
      <c r="BD3494" s="50"/>
      <c r="BE3494" s="50"/>
      <c r="BF3494" s="50"/>
      <c r="BG3494" s="50"/>
    </row>
    <row r="3495" spans="4:59" s="51" customFormat="1" x14ac:dyDescent="0.25">
      <c r="D3495" s="228"/>
      <c r="G3495" s="224"/>
      <c r="H3495" s="225"/>
      <c r="I3495" s="225"/>
      <c r="J3495" s="225"/>
      <c r="K3495" s="225"/>
      <c r="L3495" s="225"/>
      <c r="M3495" s="225"/>
      <c r="N3495" s="225"/>
      <c r="O3495" s="225"/>
      <c r="P3495" s="225"/>
      <c r="Q3495" s="225"/>
      <c r="R3495" s="225"/>
      <c r="S3495" s="225"/>
      <c r="T3495" s="225"/>
      <c r="U3495" s="225"/>
      <c r="V3495" s="225"/>
      <c r="W3495" s="225"/>
      <c r="X3495" s="225"/>
      <c r="Y3495" s="225"/>
      <c r="Z3495" s="225"/>
      <c r="AA3495" s="225"/>
      <c r="AB3495" s="225"/>
      <c r="AC3495" s="225"/>
      <c r="AD3495" s="226"/>
      <c r="AE3495" s="226"/>
      <c r="AF3495" s="227"/>
      <c r="AG3495" s="227"/>
      <c r="AH3495" s="50"/>
      <c r="AI3495" s="50"/>
      <c r="AJ3495" s="50"/>
      <c r="AK3495" s="50"/>
      <c r="AL3495" s="50"/>
      <c r="AM3495" s="50"/>
      <c r="AN3495" s="50"/>
      <c r="AO3495" s="50"/>
      <c r="AP3495" s="50"/>
      <c r="AQ3495" s="50"/>
      <c r="AR3495" s="50"/>
      <c r="AS3495" s="50"/>
      <c r="AT3495" s="50"/>
      <c r="AU3495" s="50"/>
      <c r="AV3495" s="50"/>
      <c r="AW3495" s="50"/>
      <c r="AX3495" s="50"/>
      <c r="AY3495" s="50"/>
      <c r="AZ3495" s="50"/>
      <c r="BA3495" s="50"/>
      <c r="BB3495" s="50"/>
      <c r="BC3495" s="50"/>
      <c r="BD3495" s="50"/>
      <c r="BE3495" s="50"/>
      <c r="BF3495" s="50"/>
      <c r="BG3495" s="50"/>
    </row>
    <row r="3496" spans="4:59" s="51" customFormat="1" x14ac:dyDescent="0.25">
      <c r="D3496" s="228"/>
      <c r="G3496" s="224"/>
      <c r="H3496" s="225"/>
      <c r="I3496" s="225"/>
      <c r="J3496" s="225"/>
      <c r="K3496" s="225"/>
      <c r="L3496" s="225"/>
      <c r="M3496" s="225"/>
      <c r="N3496" s="225"/>
      <c r="O3496" s="225"/>
      <c r="P3496" s="225"/>
      <c r="Q3496" s="225"/>
      <c r="R3496" s="225"/>
      <c r="S3496" s="225"/>
      <c r="T3496" s="225"/>
      <c r="U3496" s="225"/>
      <c r="V3496" s="225"/>
      <c r="W3496" s="225"/>
      <c r="X3496" s="225"/>
      <c r="Y3496" s="225"/>
      <c r="Z3496" s="225"/>
      <c r="AA3496" s="225"/>
      <c r="AB3496" s="225"/>
      <c r="AC3496" s="225"/>
      <c r="AD3496" s="226"/>
      <c r="AE3496" s="226"/>
      <c r="AF3496" s="227"/>
      <c r="AG3496" s="227"/>
      <c r="AH3496" s="50"/>
      <c r="AI3496" s="50"/>
      <c r="AJ3496" s="50"/>
      <c r="AK3496" s="50"/>
      <c r="AL3496" s="50"/>
      <c r="AM3496" s="50"/>
      <c r="AN3496" s="50"/>
      <c r="AO3496" s="50"/>
      <c r="AP3496" s="50"/>
      <c r="AQ3496" s="50"/>
      <c r="AR3496" s="50"/>
      <c r="AS3496" s="50"/>
      <c r="AT3496" s="50"/>
      <c r="AU3496" s="50"/>
      <c r="AV3496" s="50"/>
      <c r="AW3496" s="50"/>
      <c r="AX3496" s="50"/>
      <c r="AY3496" s="50"/>
      <c r="AZ3496" s="50"/>
      <c r="BA3496" s="50"/>
      <c r="BB3496" s="50"/>
      <c r="BC3496" s="50"/>
      <c r="BD3496" s="50"/>
      <c r="BE3496" s="50"/>
      <c r="BF3496" s="50"/>
      <c r="BG3496" s="50"/>
    </row>
    <row r="3497" spans="4:59" s="51" customFormat="1" x14ac:dyDescent="0.25">
      <c r="D3497" s="228"/>
      <c r="G3497" s="224"/>
      <c r="H3497" s="225"/>
      <c r="I3497" s="225"/>
      <c r="J3497" s="225"/>
      <c r="K3497" s="225"/>
      <c r="L3497" s="225"/>
      <c r="M3497" s="225"/>
      <c r="N3497" s="225"/>
      <c r="O3497" s="225"/>
      <c r="P3497" s="225"/>
      <c r="Q3497" s="225"/>
      <c r="R3497" s="225"/>
      <c r="S3497" s="225"/>
      <c r="T3497" s="225"/>
      <c r="U3497" s="225"/>
      <c r="V3497" s="225"/>
      <c r="W3497" s="225"/>
      <c r="X3497" s="225"/>
      <c r="Y3497" s="225"/>
      <c r="Z3497" s="225"/>
      <c r="AA3497" s="225"/>
      <c r="AB3497" s="225"/>
      <c r="AC3497" s="225"/>
      <c r="AD3497" s="226"/>
      <c r="AE3497" s="226"/>
      <c r="AF3497" s="227"/>
      <c r="AG3497" s="227"/>
      <c r="AH3497" s="50"/>
      <c r="AI3497" s="50"/>
      <c r="AJ3497" s="50"/>
      <c r="AK3497" s="50"/>
      <c r="AL3497" s="50"/>
      <c r="AM3497" s="50"/>
      <c r="AN3497" s="50"/>
      <c r="AO3497" s="50"/>
      <c r="AP3497" s="50"/>
      <c r="AQ3497" s="50"/>
      <c r="AR3497" s="50"/>
      <c r="AS3497" s="50"/>
      <c r="AT3497" s="50"/>
      <c r="AU3497" s="50"/>
      <c r="AV3497" s="50"/>
      <c r="AW3497" s="50"/>
      <c r="AX3497" s="50"/>
      <c r="AY3497" s="50"/>
      <c r="AZ3497" s="50"/>
      <c r="BA3497" s="50"/>
      <c r="BB3497" s="50"/>
      <c r="BC3497" s="50"/>
      <c r="BD3497" s="50"/>
      <c r="BE3497" s="50"/>
      <c r="BF3497" s="50"/>
      <c r="BG3497" s="50"/>
    </row>
    <row r="3498" spans="4:59" s="51" customFormat="1" x14ac:dyDescent="0.25">
      <c r="D3498" s="228"/>
      <c r="G3498" s="224"/>
      <c r="H3498" s="225"/>
      <c r="I3498" s="225"/>
      <c r="J3498" s="225"/>
      <c r="K3498" s="225"/>
      <c r="L3498" s="225"/>
      <c r="M3498" s="225"/>
      <c r="N3498" s="225"/>
      <c r="O3498" s="225"/>
      <c r="P3498" s="225"/>
      <c r="Q3498" s="225"/>
      <c r="R3498" s="225"/>
      <c r="S3498" s="225"/>
      <c r="T3498" s="225"/>
      <c r="U3498" s="225"/>
      <c r="V3498" s="225"/>
      <c r="W3498" s="225"/>
      <c r="X3498" s="225"/>
      <c r="Y3498" s="225"/>
      <c r="Z3498" s="225"/>
      <c r="AA3498" s="225"/>
      <c r="AB3498" s="225"/>
      <c r="AC3498" s="225"/>
      <c r="AD3498" s="226"/>
      <c r="AE3498" s="226"/>
      <c r="AF3498" s="227"/>
      <c r="AG3498" s="227"/>
      <c r="AH3498" s="50"/>
      <c r="AI3498" s="50"/>
      <c r="AJ3498" s="50"/>
      <c r="AK3498" s="50"/>
      <c r="AL3498" s="50"/>
      <c r="AM3498" s="50"/>
      <c r="AN3498" s="50"/>
      <c r="AO3498" s="50"/>
      <c r="AP3498" s="50"/>
      <c r="AQ3498" s="50"/>
      <c r="AR3498" s="50"/>
      <c r="AS3498" s="50"/>
      <c r="AT3498" s="50"/>
      <c r="AU3498" s="50"/>
      <c r="AV3498" s="50"/>
      <c r="AW3498" s="50"/>
      <c r="AX3498" s="50"/>
      <c r="AY3498" s="50"/>
      <c r="AZ3498" s="50"/>
      <c r="BA3498" s="50"/>
      <c r="BB3498" s="50"/>
      <c r="BC3498" s="50"/>
      <c r="BD3498" s="50"/>
      <c r="BE3498" s="50"/>
      <c r="BF3498" s="50"/>
      <c r="BG3498" s="50"/>
    </row>
    <row r="3499" spans="4:59" s="51" customFormat="1" x14ac:dyDescent="0.25">
      <c r="D3499" s="228"/>
      <c r="G3499" s="224"/>
      <c r="H3499" s="225"/>
      <c r="I3499" s="225"/>
      <c r="J3499" s="225"/>
      <c r="K3499" s="225"/>
      <c r="L3499" s="225"/>
      <c r="M3499" s="225"/>
      <c r="N3499" s="225"/>
      <c r="O3499" s="225"/>
      <c r="P3499" s="225"/>
      <c r="Q3499" s="225"/>
      <c r="R3499" s="225"/>
      <c r="S3499" s="225"/>
      <c r="T3499" s="225"/>
      <c r="U3499" s="225"/>
      <c r="V3499" s="225"/>
      <c r="W3499" s="225"/>
      <c r="X3499" s="225"/>
      <c r="Y3499" s="225"/>
      <c r="Z3499" s="225"/>
      <c r="AA3499" s="225"/>
      <c r="AB3499" s="225"/>
      <c r="AC3499" s="225"/>
      <c r="AD3499" s="226"/>
      <c r="AE3499" s="226"/>
      <c r="AF3499" s="227"/>
      <c r="AG3499" s="227"/>
      <c r="AH3499" s="50"/>
      <c r="AI3499" s="50"/>
      <c r="AJ3499" s="50"/>
      <c r="AK3499" s="50"/>
      <c r="AL3499" s="50"/>
      <c r="AM3499" s="50"/>
      <c r="AN3499" s="50"/>
      <c r="AO3499" s="50"/>
      <c r="AP3499" s="50"/>
      <c r="AQ3499" s="50"/>
      <c r="AR3499" s="50"/>
      <c r="AS3499" s="50"/>
      <c r="AT3499" s="50"/>
      <c r="AU3499" s="50"/>
      <c r="AV3499" s="50"/>
      <c r="AW3499" s="50"/>
      <c r="AX3499" s="50"/>
      <c r="AY3499" s="50"/>
      <c r="AZ3499" s="50"/>
      <c r="BA3499" s="50"/>
      <c r="BB3499" s="50"/>
      <c r="BC3499" s="50"/>
      <c r="BD3499" s="50"/>
      <c r="BE3499" s="50"/>
      <c r="BF3499" s="50"/>
      <c r="BG3499" s="50"/>
    </row>
    <row r="3500" spans="4:59" s="51" customFormat="1" x14ac:dyDescent="0.25">
      <c r="D3500" s="228"/>
      <c r="G3500" s="224"/>
      <c r="H3500" s="225"/>
      <c r="I3500" s="225"/>
      <c r="J3500" s="225"/>
      <c r="K3500" s="225"/>
      <c r="L3500" s="225"/>
      <c r="M3500" s="225"/>
      <c r="N3500" s="225"/>
      <c r="O3500" s="225"/>
      <c r="P3500" s="225"/>
      <c r="Q3500" s="225"/>
      <c r="R3500" s="225"/>
      <c r="S3500" s="225"/>
      <c r="T3500" s="225"/>
      <c r="U3500" s="225"/>
      <c r="V3500" s="225"/>
      <c r="W3500" s="225"/>
      <c r="X3500" s="225"/>
      <c r="Y3500" s="225"/>
      <c r="Z3500" s="225"/>
      <c r="AA3500" s="225"/>
      <c r="AB3500" s="225"/>
      <c r="AC3500" s="225"/>
      <c r="AD3500" s="226"/>
      <c r="AE3500" s="226"/>
      <c r="AF3500" s="227"/>
      <c r="AG3500" s="227"/>
      <c r="AH3500" s="50"/>
      <c r="AI3500" s="50"/>
      <c r="AJ3500" s="50"/>
      <c r="AK3500" s="50"/>
      <c r="AL3500" s="50"/>
      <c r="AM3500" s="50"/>
      <c r="AN3500" s="50"/>
      <c r="AO3500" s="50"/>
      <c r="AP3500" s="50"/>
      <c r="AQ3500" s="50"/>
      <c r="AR3500" s="50"/>
      <c r="AS3500" s="50"/>
      <c r="AT3500" s="50"/>
      <c r="AU3500" s="50"/>
      <c r="AV3500" s="50"/>
      <c r="AW3500" s="50"/>
      <c r="AX3500" s="50"/>
      <c r="AY3500" s="50"/>
      <c r="AZ3500" s="50"/>
      <c r="BA3500" s="50"/>
      <c r="BB3500" s="50"/>
      <c r="BC3500" s="50"/>
      <c r="BD3500" s="50"/>
      <c r="BE3500" s="50"/>
      <c r="BF3500" s="50"/>
      <c r="BG3500" s="50"/>
    </row>
    <row r="3501" spans="4:59" s="51" customFormat="1" x14ac:dyDescent="0.25">
      <c r="D3501" s="228"/>
      <c r="G3501" s="224"/>
      <c r="H3501" s="225"/>
      <c r="I3501" s="225"/>
      <c r="J3501" s="225"/>
      <c r="K3501" s="225"/>
      <c r="L3501" s="225"/>
      <c r="M3501" s="225"/>
      <c r="N3501" s="225"/>
      <c r="O3501" s="225"/>
      <c r="P3501" s="225"/>
      <c r="Q3501" s="225"/>
      <c r="R3501" s="225"/>
      <c r="S3501" s="225"/>
      <c r="T3501" s="225"/>
      <c r="U3501" s="225"/>
      <c r="V3501" s="225"/>
      <c r="W3501" s="225"/>
      <c r="X3501" s="225"/>
      <c r="Y3501" s="225"/>
      <c r="Z3501" s="225"/>
      <c r="AA3501" s="225"/>
      <c r="AB3501" s="225"/>
      <c r="AC3501" s="225"/>
      <c r="AD3501" s="226"/>
      <c r="AE3501" s="226"/>
      <c r="AF3501" s="227"/>
      <c r="AG3501" s="227"/>
      <c r="AH3501" s="50"/>
      <c r="AI3501" s="50"/>
      <c r="AJ3501" s="50"/>
      <c r="AK3501" s="50"/>
      <c r="AL3501" s="50"/>
      <c r="AM3501" s="50"/>
      <c r="AN3501" s="50"/>
      <c r="AO3501" s="50"/>
      <c r="AP3501" s="50"/>
      <c r="AQ3501" s="50"/>
      <c r="AR3501" s="50"/>
      <c r="AS3501" s="50"/>
      <c r="AT3501" s="50"/>
      <c r="AU3501" s="50"/>
      <c r="AV3501" s="50"/>
      <c r="AW3501" s="50"/>
      <c r="AX3501" s="50"/>
      <c r="AY3501" s="50"/>
      <c r="AZ3501" s="50"/>
      <c r="BA3501" s="50"/>
      <c r="BB3501" s="50"/>
      <c r="BC3501" s="50"/>
      <c r="BD3501" s="50"/>
      <c r="BE3501" s="50"/>
      <c r="BF3501" s="50"/>
      <c r="BG3501" s="50"/>
    </row>
    <row r="3502" spans="4:59" s="51" customFormat="1" x14ac:dyDescent="0.25">
      <c r="D3502" s="228"/>
      <c r="G3502" s="224"/>
      <c r="H3502" s="225"/>
      <c r="I3502" s="225"/>
      <c r="J3502" s="225"/>
      <c r="K3502" s="225"/>
      <c r="L3502" s="225"/>
      <c r="M3502" s="225"/>
      <c r="N3502" s="225"/>
      <c r="O3502" s="225"/>
      <c r="P3502" s="225"/>
      <c r="Q3502" s="225"/>
      <c r="R3502" s="225"/>
      <c r="S3502" s="225"/>
      <c r="T3502" s="225"/>
      <c r="U3502" s="225"/>
      <c r="V3502" s="225"/>
      <c r="W3502" s="225"/>
      <c r="X3502" s="225"/>
      <c r="Y3502" s="225"/>
      <c r="Z3502" s="225"/>
      <c r="AA3502" s="225"/>
      <c r="AB3502" s="225"/>
      <c r="AC3502" s="225"/>
      <c r="AD3502" s="226"/>
      <c r="AE3502" s="226"/>
      <c r="AF3502" s="227"/>
      <c r="AG3502" s="227"/>
      <c r="AH3502" s="50"/>
      <c r="AI3502" s="50"/>
      <c r="AJ3502" s="50"/>
      <c r="AK3502" s="50"/>
      <c r="AL3502" s="50"/>
      <c r="AM3502" s="50"/>
      <c r="AN3502" s="50"/>
      <c r="AO3502" s="50"/>
      <c r="AP3502" s="50"/>
      <c r="AQ3502" s="50"/>
      <c r="AR3502" s="50"/>
      <c r="AS3502" s="50"/>
      <c r="AT3502" s="50"/>
      <c r="AU3502" s="50"/>
      <c r="AV3502" s="50"/>
      <c r="AW3502" s="50"/>
      <c r="AX3502" s="50"/>
      <c r="AY3502" s="50"/>
      <c r="AZ3502" s="50"/>
      <c r="BA3502" s="50"/>
      <c r="BB3502" s="50"/>
      <c r="BC3502" s="50"/>
      <c r="BD3502" s="50"/>
      <c r="BE3502" s="50"/>
      <c r="BF3502" s="50"/>
      <c r="BG3502" s="50"/>
    </row>
    <row r="3503" spans="4:59" s="51" customFormat="1" x14ac:dyDescent="0.25">
      <c r="D3503" s="228"/>
      <c r="G3503" s="224"/>
      <c r="H3503" s="225"/>
      <c r="I3503" s="225"/>
      <c r="J3503" s="225"/>
      <c r="K3503" s="225"/>
      <c r="L3503" s="225"/>
      <c r="M3503" s="225"/>
      <c r="N3503" s="225"/>
      <c r="O3503" s="225"/>
      <c r="P3503" s="225"/>
      <c r="Q3503" s="225"/>
      <c r="R3503" s="225"/>
      <c r="S3503" s="225"/>
      <c r="T3503" s="225"/>
      <c r="U3503" s="225"/>
      <c r="V3503" s="225"/>
      <c r="W3503" s="225"/>
      <c r="X3503" s="225"/>
      <c r="Y3503" s="225"/>
      <c r="Z3503" s="225"/>
      <c r="AA3503" s="225"/>
      <c r="AB3503" s="225"/>
      <c r="AC3503" s="225"/>
      <c r="AD3503" s="226"/>
      <c r="AE3503" s="226"/>
      <c r="AF3503" s="227"/>
      <c r="AG3503" s="227"/>
      <c r="AH3503" s="50"/>
      <c r="AI3503" s="50"/>
      <c r="AJ3503" s="50"/>
      <c r="AK3503" s="50"/>
      <c r="AL3503" s="50"/>
      <c r="AM3503" s="50"/>
      <c r="AN3503" s="50"/>
      <c r="AO3503" s="50"/>
      <c r="AP3503" s="50"/>
      <c r="AQ3503" s="50"/>
      <c r="AR3503" s="50"/>
      <c r="AS3503" s="50"/>
      <c r="AT3503" s="50"/>
      <c r="AU3503" s="50"/>
      <c r="AV3503" s="50"/>
      <c r="AW3503" s="50"/>
      <c r="AX3503" s="50"/>
      <c r="AY3503" s="50"/>
      <c r="AZ3503" s="50"/>
      <c r="BA3503" s="50"/>
      <c r="BB3503" s="50"/>
      <c r="BC3503" s="50"/>
      <c r="BD3503" s="50"/>
      <c r="BE3503" s="50"/>
      <c r="BF3503" s="50"/>
      <c r="BG3503" s="50"/>
    </row>
    <row r="3504" spans="4:59" s="51" customFormat="1" x14ac:dyDescent="0.25">
      <c r="D3504" s="228"/>
      <c r="G3504" s="224"/>
      <c r="H3504" s="225"/>
      <c r="I3504" s="225"/>
      <c r="J3504" s="225"/>
      <c r="K3504" s="225"/>
      <c r="L3504" s="225"/>
      <c r="M3504" s="225"/>
      <c r="N3504" s="225"/>
      <c r="O3504" s="225"/>
      <c r="P3504" s="225"/>
      <c r="Q3504" s="225"/>
      <c r="R3504" s="225"/>
      <c r="S3504" s="225"/>
      <c r="T3504" s="225"/>
      <c r="U3504" s="225"/>
      <c r="V3504" s="225"/>
      <c r="W3504" s="225"/>
      <c r="X3504" s="225"/>
      <c r="Y3504" s="225"/>
      <c r="Z3504" s="225"/>
      <c r="AA3504" s="225"/>
      <c r="AB3504" s="225"/>
      <c r="AC3504" s="225"/>
      <c r="AD3504" s="226"/>
      <c r="AE3504" s="226"/>
      <c r="AF3504" s="227"/>
      <c r="AG3504" s="227"/>
      <c r="AH3504" s="50"/>
      <c r="AI3504" s="50"/>
      <c r="AJ3504" s="50"/>
      <c r="AK3504" s="50"/>
      <c r="AL3504" s="50"/>
      <c r="AM3504" s="50"/>
      <c r="AN3504" s="50"/>
      <c r="AO3504" s="50"/>
      <c r="AP3504" s="50"/>
      <c r="AQ3504" s="50"/>
      <c r="AR3504" s="50"/>
      <c r="AS3504" s="50"/>
      <c r="AT3504" s="50"/>
      <c r="AU3504" s="50"/>
      <c r="AV3504" s="50"/>
      <c r="AW3504" s="50"/>
      <c r="AX3504" s="50"/>
      <c r="AY3504" s="50"/>
      <c r="AZ3504" s="50"/>
      <c r="BA3504" s="50"/>
      <c r="BB3504" s="50"/>
      <c r="BC3504" s="50"/>
      <c r="BD3504" s="50"/>
      <c r="BE3504" s="50"/>
      <c r="BF3504" s="50"/>
      <c r="BG3504" s="50"/>
    </row>
    <row r="3505" spans="4:59" s="51" customFormat="1" x14ac:dyDescent="0.25">
      <c r="D3505" s="228"/>
      <c r="G3505" s="224"/>
      <c r="H3505" s="225"/>
      <c r="I3505" s="225"/>
      <c r="J3505" s="225"/>
      <c r="K3505" s="225"/>
      <c r="L3505" s="225"/>
      <c r="M3505" s="225"/>
      <c r="N3505" s="225"/>
      <c r="O3505" s="225"/>
      <c r="P3505" s="225"/>
      <c r="Q3505" s="225"/>
      <c r="R3505" s="225"/>
      <c r="S3505" s="225"/>
      <c r="T3505" s="225"/>
      <c r="U3505" s="225"/>
      <c r="V3505" s="225"/>
      <c r="W3505" s="225"/>
      <c r="X3505" s="225"/>
      <c r="Y3505" s="225"/>
      <c r="Z3505" s="225"/>
      <c r="AA3505" s="225"/>
      <c r="AB3505" s="225"/>
      <c r="AC3505" s="225"/>
      <c r="AD3505" s="226"/>
      <c r="AE3505" s="226"/>
      <c r="AF3505" s="227"/>
      <c r="AG3505" s="227"/>
      <c r="AH3505" s="50"/>
      <c r="AI3505" s="50"/>
      <c r="AJ3505" s="50"/>
      <c r="AK3505" s="50"/>
      <c r="AL3505" s="50"/>
      <c r="AM3505" s="50"/>
      <c r="AN3505" s="50"/>
      <c r="AO3505" s="50"/>
      <c r="AP3505" s="50"/>
      <c r="AQ3505" s="50"/>
      <c r="AR3505" s="50"/>
      <c r="AS3505" s="50"/>
      <c r="AT3505" s="50"/>
      <c r="AU3505" s="50"/>
      <c r="AV3505" s="50"/>
      <c r="AW3505" s="50"/>
      <c r="AX3505" s="50"/>
      <c r="AY3505" s="50"/>
      <c r="AZ3505" s="50"/>
      <c r="BA3505" s="50"/>
      <c r="BB3505" s="50"/>
      <c r="BC3505" s="50"/>
      <c r="BD3505" s="50"/>
      <c r="BE3505" s="50"/>
      <c r="BF3505" s="50"/>
      <c r="BG3505" s="50"/>
    </row>
    <row r="3506" spans="4:59" s="51" customFormat="1" x14ac:dyDescent="0.25">
      <c r="D3506" s="228"/>
      <c r="G3506" s="224"/>
      <c r="H3506" s="225"/>
      <c r="I3506" s="225"/>
      <c r="J3506" s="225"/>
      <c r="K3506" s="225"/>
      <c r="L3506" s="225"/>
      <c r="M3506" s="225"/>
      <c r="N3506" s="225"/>
      <c r="O3506" s="225"/>
      <c r="P3506" s="225"/>
      <c r="Q3506" s="225"/>
      <c r="R3506" s="225"/>
      <c r="S3506" s="225"/>
      <c r="T3506" s="225"/>
      <c r="U3506" s="225"/>
      <c r="V3506" s="225"/>
      <c r="W3506" s="225"/>
      <c r="X3506" s="225"/>
      <c r="Y3506" s="225"/>
      <c r="Z3506" s="225"/>
      <c r="AA3506" s="225"/>
      <c r="AB3506" s="225"/>
      <c r="AC3506" s="225"/>
      <c r="AD3506" s="226"/>
      <c r="AE3506" s="226"/>
      <c r="AF3506" s="227"/>
      <c r="AG3506" s="227"/>
      <c r="AH3506" s="50"/>
      <c r="AI3506" s="50"/>
      <c r="AJ3506" s="50"/>
      <c r="AK3506" s="50"/>
      <c r="AL3506" s="50"/>
      <c r="AM3506" s="50"/>
      <c r="AN3506" s="50"/>
      <c r="AO3506" s="50"/>
      <c r="AP3506" s="50"/>
      <c r="AQ3506" s="50"/>
      <c r="AR3506" s="50"/>
      <c r="AS3506" s="50"/>
      <c r="AT3506" s="50"/>
      <c r="AU3506" s="50"/>
      <c r="AV3506" s="50"/>
      <c r="AW3506" s="50"/>
      <c r="AX3506" s="50"/>
      <c r="AY3506" s="50"/>
      <c r="AZ3506" s="50"/>
      <c r="BA3506" s="50"/>
      <c r="BB3506" s="50"/>
      <c r="BC3506" s="50"/>
      <c r="BD3506" s="50"/>
      <c r="BE3506" s="50"/>
      <c r="BF3506" s="50"/>
      <c r="BG3506" s="50"/>
    </row>
    <row r="3507" spans="4:59" s="51" customFormat="1" x14ac:dyDescent="0.25">
      <c r="D3507" s="228"/>
      <c r="G3507" s="224"/>
      <c r="H3507" s="225"/>
      <c r="I3507" s="225"/>
      <c r="J3507" s="225"/>
      <c r="K3507" s="225"/>
      <c r="L3507" s="225"/>
      <c r="M3507" s="225"/>
      <c r="N3507" s="225"/>
      <c r="O3507" s="225"/>
      <c r="P3507" s="225"/>
      <c r="Q3507" s="225"/>
      <c r="R3507" s="225"/>
      <c r="S3507" s="225"/>
      <c r="T3507" s="225"/>
      <c r="U3507" s="225"/>
      <c r="V3507" s="225"/>
      <c r="W3507" s="225"/>
      <c r="X3507" s="225"/>
      <c r="Y3507" s="225"/>
      <c r="Z3507" s="225"/>
      <c r="AA3507" s="225"/>
      <c r="AB3507" s="225"/>
      <c r="AC3507" s="225"/>
      <c r="AD3507" s="226"/>
      <c r="AE3507" s="226"/>
      <c r="AF3507" s="227"/>
      <c r="AG3507" s="227"/>
      <c r="AH3507" s="50"/>
      <c r="AI3507" s="50"/>
      <c r="AJ3507" s="50"/>
      <c r="AK3507" s="50"/>
      <c r="AL3507" s="50"/>
      <c r="AM3507" s="50"/>
      <c r="AN3507" s="50"/>
      <c r="AO3507" s="50"/>
      <c r="AP3507" s="50"/>
      <c r="AQ3507" s="50"/>
      <c r="AR3507" s="50"/>
      <c r="AS3507" s="50"/>
      <c r="AT3507" s="50"/>
      <c r="AU3507" s="50"/>
      <c r="AV3507" s="50"/>
      <c r="AW3507" s="50"/>
      <c r="AX3507" s="50"/>
      <c r="AY3507" s="50"/>
      <c r="AZ3507" s="50"/>
      <c r="BA3507" s="50"/>
      <c r="BB3507" s="50"/>
      <c r="BC3507" s="50"/>
      <c r="BD3507" s="50"/>
      <c r="BE3507" s="50"/>
      <c r="BF3507" s="50"/>
      <c r="BG3507" s="50"/>
    </row>
    <row r="3508" spans="4:59" s="51" customFormat="1" x14ac:dyDescent="0.25">
      <c r="D3508" s="228"/>
      <c r="G3508" s="224"/>
      <c r="H3508" s="225"/>
      <c r="I3508" s="225"/>
      <c r="J3508" s="225"/>
      <c r="K3508" s="225"/>
      <c r="L3508" s="225"/>
      <c r="M3508" s="225"/>
      <c r="N3508" s="225"/>
      <c r="O3508" s="225"/>
      <c r="P3508" s="225"/>
      <c r="Q3508" s="225"/>
      <c r="R3508" s="225"/>
      <c r="S3508" s="225"/>
      <c r="T3508" s="225"/>
      <c r="U3508" s="225"/>
      <c r="V3508" s="225"/>
      <c r="W3508" s="225"/>
      <c r="X3508" s="225"/>
      <c r="Y3508" s="225"/>
      <c r="Z3508" s="225"/>
      <c r="AA3508" s="225"/>
      <c r="AB3508" s="225"/>
      <c r="AC3508" s="225"/>
      <c r="AD3508" s="226"/>
      <c r="AE3508" s="226"/>
      <c r="AF3508" s="227"/>
      <c r="AG3508" s="227"/>
      <c r="AH3508" s="50"/>
      <c r="AI3508" s="50"/>
      <c r="AJ3508" s="50"/>
      <c r="AK3508" s="50"/>
      <c r="AL3508" s="50"/>
      <c r="AM3508" s="50"/>
      <c r="AN3508" s="50"/>
      <c r="AO3508" s="50"/>
      <c r="AP3508" s="50"/>
      <c r="AQ3508" s="50"/>
      <c r="AR3508" s="50"/>
      <c r="AS3508" s="50"/>
      <c r="AT3508" s="50"/>
      <c r="AU3508" s="50"/>
      <c r="AV3508" s="50"/>
      <c r="AW3508" s="50"/>
      <c r="AX3508" s="50"/>
      <c r="AY3508" s="50"/>
      <c r="AZ3508" s="50"/>
      <c r="BA3508" s="50"/>
      <c r="BB3508" s="50"/>
      <c r="BC3508" s="50"/>
      <c r="BD3508" s="50"/>
      <c r="BE3508" s="50"/>
      <c r="BF3508" s="50"/>
      <c r="BG3508" s="50"/>
    </row>
    <row r="3509" spans="4:59" s="51" customFormat="1" x14ac:dyDescent="0.25">
      <c r="D3509" s="228"/>
      <c r="G3509" s="224"/>
      <c r="H3509" s="225"/>
      <c r="I3509" s="225"/>
      <c r="J3509" s="225"/>
      <c r="K3509" s="225"/>
      <c r="L3509" s="225"/>
      <c r="M3509" s="225"/>
      <c r="N3509" s="225"/>
      <c r="O3509" s="225"/>
      <c r="P3509" s="225"/>
      <c r="Q3509" s="225"/>
      <c r="R3509" s="225"/>
      <c r="S3509" s="225"/>
      <c r="T3509" s="225"/>
      <c r="U3509" s="225"/>
      <c r="V3509" s="225"/>
      <c r="W3509" s="225"/>
      <c r="X3509" s="225"/>
      <c r="Y3509" s="225"/>
      <c r="Z3509" s="225"/>
      <c r="AA3509" s="225"/>
      <c r="AB3509" s="225"/>
      <c r="AC3509" s="225"/>
      <c r="AD3509" s="226"/>
      <c r="AE3509" s="226"/>
      <c r="AF3509" s="227"/>
      <c r="AG3509" s="227"/>
      <c r="AH3509" s="50"/>
      <c r="AI3509" s="50"/>
      <c r="AJ3509" s="50"/>
      <c r="AK3509" s="50"/>
      <c r="AL3509" s="50"/>
      <c r="AM3509" s="50"/>
      <c r="AN3509" s="50"/>
      <c r="AO3509" s="50"/>
      <c r="AP3509" s="50"/>
      <c r="AQ3509" s="50"/>
      <c r="AR3509" s="50"/>
      <c r="AS3509" s="50"/>
      <c r="AT3509" s="50"/>
      <c r="AU3509" s="50"/>
      <c r="AV3509" s="50"/>
      <c r="AW3509" s="50"/>
      <c r="AX3509" s="50"/>
      <c r="AY3509" s="50"/>
      <c r="AZ3509" s="50"/>
      <c r="BA3509" s="50"/>
      <c r="BB3509" s="50"/>
      <c r="BC3509" s="50"/>
      <c r="BD3509" s="50"/>
      <c r="BE3509" s="50"/>
      <c r="BF3509" s="50"/>
      <c r="BG3509" s="50"/>
    </row>
    <row r="3510" spans="4:59" s="51" customFormat="1" x14ac:dyDescent="0.25">
      <c r="D3510" s="228"/>
      <c r="G3510" s="224"/>
      <c r="H3510" s="225"/>
      <c r="I3510" s="225"/>
      <c r="J3510" s="225"/>
      <c r="K3510" s="225"/>
      <c r="L3510" s="225"/>
      <c r="M3510" s="225"/>
      <c r="N3510" s="225"/>
      <c r="O3510" s="225"/>
      <c r="P3510" s="225"/>
      <c r="Q3510" s="225"/>
      <c r="R3510" s="225"/>
      <c r="S3510" s="225"/>
      <c r="T3510" s="225"/>
      <c r="U3510" s="225"/>
      <c r="V3510" s="225"/>
      <c r="W3510" s="225"/>
      <c r="X3510" s="225"/>
      <c r="Y3510" s="225"/>
      <c r="Z3510" s="225"/>
      <c r="AA3510" s="225"/>
      <c r="AB3510" s="225"/>
      <c r="AC3510" s="225"/>
      <c r="AD3510" s="226"/>
      <c r="AE3510" s="226"/>
      <c r="AF3510" s="227"/>
      <c r="AG3510" s="227"/>
      <c r="AH3510" s="50"/>
      <c r="AI3510" s="50"/>
      <c r="AJ3510" s="50"/>
      <c r="AK3510" s="50"/>
      <c r="AL3510" s="50"/>
      <c r="AM3510" s="50"/>
      <c r="AN3510" s="50"/>
      <c r="AO3510" s="50"/>
      <c r="AP3510" s="50"/>
      <c r="AQ3510" s="50"/>
      <c r="AR3510" s="50"/>
      <c r="AS3510" s="50"/>
      <c r="AT3510" s="50"/>
      <c r="AU3510" s="50"/>
      <c r="AV3510" s="50"/>
      <c r="AW3510" s="50"/>
      <c r="AX3510" s="50"/>
      <c r="AY3510" s="50"/>
      <c r="AZ3510" s="50"/>
      <c r="BA3510" s="50"/>
      <c r="BB3510" s="50"/>
      <c r="BC3510" s="50"/>
      <c r="BD3510" s="50"/>
      <c r="BE3510" s="50"/>
      <c r="BF3510" s="50"/>
      <c r="BG3510" s="50"/>
    </row>
    <row r="3511" spans="4:59" s="51" customFormat="1" x14ac:dyDescent="0.25">
      <c r="D3511" s="228"/>
      <c r="G3511" s="224"/>
      <c r="H3511" s="225"/>
      <c r="I3511" s="225"/>
      <c r="J3511" s="225"/>
      <c r="K3511" s="225"/>
      <c r="L3511" s="225"/>
      <c r="M3511" s="225"/>
      <c r="N3511" s="225"/>
      <c r="O3511" s="225"/>
      <c r="P3511" s="225"/>
      <c r="Q3511" s="225"/>
      <c r="R3511" s="225"/>
      <c r="S3511" s="225"/>
      <c r="T3511" s="225"/>
      <c r="U3511" s="225"/>
      <c r="V3511" s="225"/>
      <c r="W3511" s="225"/>
      <c r="X3511" s="225"/>
      <c r="Y3511" s="225"/>
      <c r="Z3511" s="225"/>
      <c r="AA3511" s="225"/>
      <c r="AB3511" s="225"/>
      <c r="AC3511" s="225"/>
      <c r="AD3511" s="226"/>
      <c r="AE3511" s="226"/>
      <c r="AF3511" s="227"/>
      <c r="AG3511" s="227"/>
      <c r="AH3511" s="50"/>
      <c r="AI3511" s="50"/>
      <c r="AJ3511" s="50"/>
      <c r="AK3511" s="50"/>
      <c r="AL3511" s="50"/>
      <c r="AM3511" s="50"/>
      <c r="AN3511" s="50"/>
      <c r="AO3511" s="50"/>
      <c r="AP3511" s="50"/>
      <c r="AQ3511" s="50"/>
      <c r="AR3511" s="50"/>
      <c r="AS3511" s="50"/>
      <c r="AT3511" s="50"/>
      <c r="AU3511" s="50"/>
      <c r="AV3511" s="50"/>
      <c r="AW3511" s="50"/>
      <c r="AX3511" s="50"/>
      <c r="AY3511" s="50"/>
      <c r="AZ3511" s="50"/>
      <c r="BA3511" s="50"/>
      <c r="BB3511" s="50"/>
      <c r="BC3511" s="50"/>
      <c r="BD3511" s="50"/>
      <c r="BE3511" s="50"/>
      <c r="BF3511" s="50"/>
      <c r="BG3511" s="50"/>
    </row>
    <row r="3512" spans="4:59" s="51" customFormat="1" x14ac:dyDescent="0.25">
      <c r="D3512" s="228"/>
      <c r="G3512" s="224"/>
      <c r="H3512" s="225"/>
      <c r="I3512" s="225"/>
      <c r="J3512" s="225"/>
      <c r="K3512" s="225"/>
      <c r="L3512" s="225"/>
      <c r="M3512" s="225"/>
      <c r="N3512" s="225"/>
      <c r="O3512" s="225"/>
      <c r="P3512" s="225"/>
      <c r="Q3512" s="225"/>
      <c r="R3512" s="225"/>
      <c r="S3512" s="225"/>
      <c r="T3512" s="225"/>
      <c r="U3512" s="225"/>
      <c r="V3512" s="225"/>
      <c r="W3512" s="225"/>
      <c r="X3512" s="225"/>
      <c r="Y3512" s="225"/>
      <c r="Z3512" s="225"/>
      <c r="AA3512" s="225"/>
      <c r="AB3512" s="225"/>
      <c r="AC3512" s="225"/>
      <c r="AD3512" s="226"/>
      <c r="AE3512" s="226"/>
      <c r="AF3512" s="227"/>
      <c r="AG3512" s="227"/>
      <c r="AH3512" s="50"/>
      <c r="AI3512" s="50"/>
      <c r="AJ3512" s="50"/>
      <c r="AK3512" s="50"/>
      <c r="AL3512" s="50"/>
      <c r="AM3512" s="50"/>
      <c r="AN3512" s="50"/>
      <c r="AO3512" s="50"/>
      <c r="AP3512" s="50"/>
      <c r="AQ3512" s="50"/>
      <c r="AR3512" s="50"/>
      <c r="AS3512" s="50"/>
      <c r="AT3512" s="50"/>
      <c r="AU3512" s="50"/>
      <c r="AV3512" s="50"/>
      <c r="AW3512" s="50"/>
      <c r="AX3512" s="50"/>
      <c r="AY3512" s="50"/>
      <c r="AZ3512" s="50"/>
      <c r="BA3512" s="50"/>
      <c r="BB3512" s="50"/>
      <c r="BC3512" s="50"/>
      <c r="BD3512" s="50"/>
      <c r="BE3512" s="50"/>
      <c r="BF3512" s="50"/>
      <c r="BG3512" s="50"/>
    </row>
    <row r="3513" spans="4:59" s="51" customFormat="1" x14ac:dyDescent="0.25">
      <c r="D3513" s="228"/>
      <c r="G3513" s="224"/>
      <c r="H3513" s="225"/>
      <c r="I3513" s="225"/>
      <c r="J3513" s="225"/>
      <c r="K3513" s="225"/>
      <c r="L3513" s="225"/>
      <c r="M3513" s="225"/>
      <c r="N3513" s="225"/>
      <c r="O3513" s="225"/>
      <c r="P3513" s="225"/>
      <c r="Q3513" s="225"/>
      <c r="R3513" s="225"/>
      <c r="S3513" s="225"/>
      <c r="T3513" s="225"/>
      <c r="U3513" s="225"/>
      <c r="V3513" s="225"/>
      <c r="W3513" s="225"/>
      <c r="X3513" s="225"/>
      <c r="Y3513" s="225"/>
      <c r="Z3513" s="225"/>
      <c r="AA3513" s="225"/>
      <c r="AB3513" s="225"/>
      <c r="AC3513" s="225"/>
      <c r="AD3513" s="226"/>
      <c r="AE3513" s="226"/>
      <c r="AF3513" s="227"/>
      <c r="AG3513" s="227"/>
      <c r="AH3513" s="50"/>
      <c r="AI3513" s="50"/>
      <c r="AJ3513" s="50"/>
      <c r="AK3513" s="50"/>
      <c r="AL3513" s="50"/>
      <c r="AM3513" s="50"/>
      <c r="AN3513" s="50"/>
      <c r="AO3513" s="50"/>
      <c r="AP3513" s="50"/>
      <c r="AQ3513" s="50"/>
      <c r="AR3513" s="50"/>
      <c r="AS3513" s="50"/>
      <c r="AT3513" s="50"/>
      <c r="AU3513" s="50"/>
      <c r="AV3513" s="50"/>
      <c r="AW3513" s="50"/>
      <c r="AX3513" s="50"/>
      <c r="AY3513" s="50"/>
      <c r="AZ3513" s="50"/>
      <c r="BA3513" s="50"/>
      <c r="BB3513" s="50"/>
      <c r="BC3513" s="50"/>
      <c r="BD3513" s="50"/>
      <c r="BE3513" s="50"/>
      <c r="BF3513" s="50"/>
      <c r="BG3513" s="50"/>
    </row>
    <row r="3514" spans="4:59" s="51" customFormat="1" x14ac:dyDescent="0.25">
      <c r="D3514" s="228"/>
      <c r="G3514" s="224"/>
      <c r="H3514" s="225"/>
      <c r="I3514" s="225"/>
      <c r="J3514" s="225"/>
      <c r="K3514" s="225"/>
      <c r="L3514" s="225"/>
      <c r="M3514" s="225"/>
      <c r="N3514" s="225"/>
      <c r="O3514" s="225"/>
      <c r="P3514" s="225"/>
      <c r="Q3514" s="225"/>
      <c r="R3514" s="225"/>
      <c r="S3514" s="225"/>
      <c r="T3514" s="225"/>
      <c r="U3514" s="225"/>
      <c r="V3514" s="225"/>
      <c r="W3514" s="225"/>
      <c r="X3514" s="225"/>
      <c r="Y3514" s="225"/>
      <c r="Z3514" s="225"/>
      <c r="AA3514" s="225"/>
      <c r="AB3514" s="225"/>
      <c r="AC3514" s="225"/>
      <c r="AD3514" s="226"/>
      <c r="AE3514" s="226"/>
      <c r="AF3514" s="227"/>
      <c r="AG3514" s="227"/>
      <c r="AH3514" s="50"/>
      <c r="AI3514" s="50"/>
      <c r="AJ3514" s="50"/>
      <c r="AK3514" s="50"/>
      <c r="AL3514" s="50"/>
      <c r="AM3514" s="50"/>
      <c r="AN3514" s="50"/>
      <c r="AO3514" s="50"/>
      <c r="AP3514" s="50"/>
      <c r="AQ3514" s="50"/>
      <c r="AR3514" s="50"/>
      <c r="AS3514" s="50"/>
      <c r="AT3514" s="50"/>
      <c r="AU3514" s="50"/>
      <c r="AV3514" s="50"/>
      <c r="AW3514" s="50"/>
      <c r="AX3514" s="50"/>
      <c r="AY3514" s="50"/>
      <c r="AZ3514" s="50"/>
      <c r="BA3514" s="50"/>
      <c r="BB3514" s="50"/>
      <c r="BC3514" s="50"/>
      <c r="BD3514" s="50"/>
      <c r="BE3514" s="50"/>
      <c r="BF3514" s="50"/>
      <c r="BG3514" s="50"/>
    </row>
    <row r="3515" spans="4:59" s="51" customFormat="1" x14ac:dyDescent="0.25">
      <c r="D3515" s="228"/>
      <c r="G3515" s="224"/>
      <c r="H3515" s="225"/>
      <c r="I3515" s="225"/>
      <c r="J3515" s="225"/>
      <c r="K3515" s="225"/>
      <c r="L3515" s="225"/>
      <c r="M3515" s="225"/>
      <c r="N3515" s="225"/>
      <c r="O3515" s="225"/>
      <c r="P3515" s="225"/>
      <c r="Q3515" s="225"/>
      <c r="R3515" s="225"/>
      <c r="S3515" s="225"/>
      <c r="T3515" s="225"/>
      <c r="U3515" s="225"/>
      <c r="V3515" s="225"/>
      <c r="W3515" s="225"/>
      <c r="X3515" s="225"/>
      <c r="Y3515" s="225"/>
      <c r="Z3515" s="225"/>
      <c r="AA3515" s="225"/>
      <c r="AB3515" s="225"/>
      <c r="AC3515" s="225"/>
      <c r="AD3515" s="226"/>
      <c r="AE3515" s="226"/>
      <c r="AF3515" s="227"/>
      <c r="AG3515" s="227"/>
      <c r="AH3515" s="50"/>
      <c r="AI3515" s="50"/>
      <c r="AJ3515" s="50"/>
      <c r="AK3515" s="50"/>
      <c r="AL3515" s="50"/>
      <c r="AM3515" s="50"/>
      <c r="AN3515" s="50"/>
      <c r="AO3515" s="50"/>
      <c r="AP3515" s="50"/>
      <c r="AQ3515" s="50"/>
      <c r="AR3515" s="50"/>
      <c r="AS3515" s="50"/>
      <c r="AT3515" s="50"/>
      <c r="AU3515" s="50"/>
      <c r="AV3515" s="50"/>
      <c r="AW3515" s="50"/>
      <c r="AX3515" s="50"/>
      <c r="AY3515" s="50"/>
      <c r="AZ3515" s="50"/>
      <c r="BA3515" s="50"/>
      <c r="BB3515" s="50"/>
      <c r="BC3515" s="50"/>
      <c r="BD3515" s="50"/>
      <c r="BE3515" s="50"/>
      <c r="BF3515" s="50"/>
      <c r="BG3515" s="50"/>
    </row>
    <row r="3516" spans="4:59" s="51" customFormat="1" x14ac:dyDescent="0.25">
      <c r="D3516" s="228"/>
      <c r="G3516" s="224"/>
      <c r="H3516" s="225"/>
      <c r="I3516" s="225"/>
      <c r="J3516" s="225"/>
      <c r="K3516" s="225"/>
      <c r="L3516" s="225"/>
      <c r="M3516" s="225"/>
      <c r="N3516" s="225"/>
      <c r="O3516" s="225"/>
      <c r="P3516" s="225"/>
      <c r="Q3516" s="225"/>
      <c r="R3516" s="225"/>
      <c r="S3516" s="225"/>
      <c r="T3516" s="225"/>
      <c r="U3516" s="225"/>
      <c r="V3516" s="225"/>
      <c r="W3516" s="225"/>
      <c r="X3516" s="225"/>
      <c r="Y3516" s="225"/>
      <c r="Z3516" s="225"/>
      <c r="AA3516" s="225"/>
      <c r="AB3516" s="225"/>
      <c r="AC3516" s="225"/>
      <c r="AD3516" s="226"/>
      <c r="AE3516" s="226"/>
      <c r="AF3516" s="227"/>
      <c r="AG3516" s="227"/>
      <c r="AH3516" s="50"/>
      <c r="AI3516" s="50"/>
      <c r="AJ3516" s="50"/>
      <c r="AK3516" s="50"/>
      <c r="AL3516" s="50"/>
      <c r="AM3516" s="50"/>
      <c r="AN3516" s="50"/>
      <c r="AO3516" s="50"/>
      <c r="AP3516" s="50"/>
      <c r="AQ3516" s="50"/>
      <c r="AR3516" s="50"/>
      <c r="AS3516" s="50"/>
      <c r="AT3516" s="50"/>
      <c r="AU3516" s="50"/>
      <c r="AV3516" s="50"/>
      <c r="AW3516" s="50"/>
      <c r="AX3516" s="50"/>
      <c r="AY3516" s="50"/>
      <c r="AZ3516" s="50"/>
      <c r="BA3516" s="50"/>
      <c r="BB3516" s="50"/>
      <c r="BC3516" s="50"/>
      <c r="BD3516" s="50"/>
      <c r="BE3516" s="50"/>
      <c r="BF3516" s="50"/>
      <c r="BG3516" s="50"/>
    </row>
    <row r="3517" spans="4:59" s="51" customFormat="1" x14ac:dyDescent="0.25">
      <c r="D3517" s="228"/>
      <c r="G3517" s="224"/>
      <c r="H3517" s="225"/>
      <c r="I3517" s="225"/>
      <c r="J3517" s="225"/>
      <c r="K3517" s="225"/>
      <c r="L3517" s="225"/>
      <c r="M3517" s="225"/>
      <c r="N3517" s="225"/>
      <c r="O3517" s="225"/>
      <c r="P3517" s="225"/>
      <c r="Q3517" s="225"/>
      <c r="R3517" s="225"/>
      <c r="S3517" s="225"/>
      <c r="T3517" s="225"/>
      <c r="U3517" s="225"/>
      <c r="V3517" s="225"/>
      <c r="W3517" s="225"/>
      <c r="X3517" s="225"/>
      <c r="Y3517" s="225"/>
      <c r="Z3517" s="225"/>
      <c r="AA3517" s="225"/>
      <c r="AB3517" s="225"/>
      <c r="AC3517" s="225"/>
      <c r="AD3517" s="226"/>
      <c r="AE3517" s="226"/>
      <c r="AF3517" s="227"/>
      <c r="AG3517" s="227"/>
      <c r="AH3517" s="50"/>
      <c r="AI3517" s="50"/>
      <c r="AJ3517" s="50"/>
      <c r="AK3517" s="50"/>
      <c r="AL3517" s="50"/>
      <c r="AM3517" s="50"/>
      <c r="AN3517" s="50"/>
      <c r="AO3517" s="50"/>
      <c r="AP3517" s="50"/>
      <c r="AQ3517" s="50"/>
      <c r="AR3517" s="50"/>
      <c r="AS3517" s="50"/>
      <c r="AT3517" s="50"/>
      <c r="AU3517" s="50"/>
      <c r="AV3517" s="50"/>
      <c r="AW3517" s="50"/>
      <c r="AX3517" s="50"/>
      <c r="AY3517" s="50"/>
      <c r="AZ3517" s="50"/>
      <c r="BA3517" s="50"/>
      <c r="BB3517" s="50"/>
      <c r="BC3517" s="50"/>
      <c r="BD3517" s="50"/>
      <c r="BE3517" s="50"/>
      <c r="BF3517" s="50"/>
      <c r="BG3517" s="50"/>
    </row>
    <row r="3518" spans="4:59" s="51" customFormat="1" x14ac:dyDescent="0.25">
      <c r="D3518" s="228"/>
      <c r="G3518" s="224"/>
      <c r="H3518" s="225"/>
      <c r="I3518" s="225"/>
      <c r="J3518" s="225"/>
      <c r="K3518" s="225"/>
      <c r="L3518" s="225"/>
      <c r="M3518" s="225"/>
      <c r="N3518" s="225"/>
      <c r="O3518" s="225"/>
      <c r="P3518" s="225"/>
      <c r="Q3518" s="225"/>
      <c r="R3518" s="225"/>
      <c r="S3518" s="225"/>
      <c r="T3518" s="225"/>
      <c r="U3518" s="225"/>
      <c r="V3518" s="225"/>
      <c r="W3518" s="225"/>
      <c r="X3518" s="225"/>
      <c r="Y3518" s="225"/>
      <c r="Z3518" s="225"/>
      <c r="AA3518" s="225"/>
      <c r="AB3518" s="225"/>
      <c r="AC3518" s="225"/>
      <c r="AD3518" s="226"/>
      <c r="AE3518" s="226"/>
      <c r="AF3518" s="227"/>
      <c r="AG3518" s="227"/>
      <c r="AH3518" s="50"/>
      <c r="AI3518" s="50"/>
      <c r="AJ3518" s="50"/>
      <c r="AK3518" s="50"/>
      <c r="AL3518" s="50"/>
      <c r="AM3518" s="50"/>
      <c r="AN3518" s="50"/>
      <c r="AO3518" s="50"/>
      <c r="AP3518" s="50"/>
      <c r="AQ3518" s="50"/>
      <c r="AR3518" s="50"/>
      <c r="AS3518" s="50"/>
      <c r="AT3518" s="50"/>
      <c r="AU3518" s="50"/>
      <c r="AV3518" s="50"/>
      <c r="AW3518" s="50"/>
      <c r="AX3518" s="50"/>
      <c r="AY3518" s="50"/>
      <c r="AZ3518" s="50"/>
      <c r="BA3518" s="50"/>
      <c r="BB3518" s="50"/>
      <c r="BC3518" s="50"/>
      <c r="BD3518" s="50"/>
      <c r="BE3518" s="50"/>
      <c r="BF3518" s="50"/>
      <c r="BG3518" s="50"/>
    </row>
    <row r="3519" spans="4:59" s="51" customFormat="1" x14ac:dyDescent="0.25">
      <c r="D3519" s="228"/>
      <c r="G3519" s="224"/>
      <c r="H3519" s="225"/>
      <c r="I3519" s="225"/>
      <c r="J3519" s="225"/>
      <c r="K3519" s="225"/>
      <c r="L3519" s="225"/>
      <c r="M3519" s="225"/>
      <c r="N3519" s="225"/>
      <c r="O3519" s="225"/>
      <c r="P3519" s="225"/>
      <c r="Q3519" s="225"/>
      <c r="R3519" s="225"/>
      <c r="S3519" s="225"/>
      <c r="T3519" s="225"/>
      <c r="U3519" s="225"/>
      <c r="V3519" s="225"/>
      <c r="W3519" s="225"/>
      <c r="X3519" s="225"/>
      <c r="Y3519" s="225"/>
      <c r="Z3519" s="225"/>
      <c r="AA3519" s="225"/>
      <c r="AB3519" s="225"/>
      <c r="AC3519" s="225"/>
      <c r="AD3519" s="226"/>
      <c r="AE3519" s="226"/>
      <c r="AF3519" s="227"/>
      <c r="AG3519" s="227"/>
      <c r="AH3519" s="50"/>
      <c r="AI3519" s="50"/>
      <c r="AJ3519" s="50"/>
      <c r="AK3519" s="50"/>
      <c r="AL3519" s="50"/>
      <c r="AM3519" s="50"/>
      <c r="AN3519" s="50"/>
      <c r="AO3519" s="50"/>
      <c r="AP3519" s="50"/>
      <c r="AQ3519" s="50"/>
      <c r="AR3519" s="50"/>
      <c r="AS3519" s="50"/>
      <c r="AT3519" s="50"/>
      <c r="AU3519" s="50"/>
      <c r="AV3519" s="50"/>
      <c r="AW3519" s="50"/>
      <c r="AX3519" s="50"/>
      <c r="AY3519" s="50"/>
      <c r="AZ3519" s="50"/>
      <c r="BA3519" s="50"/>
      <c r="BB3519" s="50"/>
      <c r="BC3519" s="50"/>
      <c r="BD3519" s="50"/>
      <c r="BE3519" s="50"/>
      <c r="BF3519" s="50"/>
      <c r="BG3519" s="50"/>
    </row>
    <row r="3520" spans="4:59" s="51" customFormat="1" x14ac:dyDescent="0.25">
      <c r="D3520" s="228"/>
      <c r="G3520" s="224"/>
      <c r="H3520" s="225"/>
      <c r="I3520" s="225"/>
      <c r="J3520" s="225"/>
      <c r="K3520" s="225"/>
      <c r="L3520" s="225"/>
      <c r="M3520" s="225"/>
      <c r="N3520" s="225"/>
      <c r="O3520" s="225"/>
      <c r="P3520" s="225"/>
      <c r="Q3520" s="225"/>
      <c r="R3520" s="225"/>
      <c r="S3520" s="225"/>
      <c r="T3520" s="225"/>
      <c r="U3520" s="225"/>
      <c r="V3520" s="225"/>
      <c r="W3520" s="225"/>
      <c r="X3520" s="225"/>
      <c r="Y3520" s="225"/>
      <c r="Z3520" s="225"/>
      <c r="AA3520" s="225"/>
      <c r="AB3520" s="225"/>
      <c r="AC3520" s="225"/>
      <c r="AD3520" s="226"/>
      <c r="AE3520" s="226"/>
      <c r="AF3520" s="227"/>
      <c r="AG3520" s="227"/>
      <c r="AH3520" s="50"/>
      <c r="AI3520" s="50"/>
      <c r="AJ3520" s="50"/>
      <c r="AK3520" s="50"/>
      <c r="AL3520" s="50"/>
      <c r="AM3520" s="50"/>
      <c r="AN3520" s="50"/>
      <c r="AO3520" s="50"/>
      <c r="AP3520" s="50"/>
      <c r="AQ3520" s="50"/>
      <c r="AR3520" s="50"/>
      <c r="AS3520" s="50"/>
      <c r="AT3520" s="50"/>
      <c r="AU3520" s="50"/>
      <c r="AV3520" s="50"/>
      <c r="AW3520" s="50"/>
      <c r="AX3520" s="50"/>
      <c r="AY3520" s="50"/>
      <c r="AZ3520" s="50"/>
      <c r="BA3520" s="50"/>
      <c r="BB3520" s="50"/>
      <c r="BC3520" s="50"/>
      <c r="BD3520" s="50"/>
      <c r="BE3520" s="50"/>
      <c r="BF3520" s="50"/>
      <c r="BG3520" s="50"/>
    </row>
    <row r="3521" spans="4:59" s="51" customFormat="1" x14ac:dyDescent="0.25">
      <c r="D3521" s="228"/>
      <c r="G3521" s="224"/>
      <c r="H3521" s="225"/>
      <c r="I3521" s="225"/>
      <c r="J3521" s="225"/>
      <c r="K3521" s="225"/>
      <c r="L3521" s="225"/>
      <c r="M3521" s="225"/>
      <c r="N3521" s="225"/>
      <c r="O3521" s="225"/>
      <c r="P3521" s="225"/>
      <c r="Q3521" s="225"/>
      <c r="R3521" s="225"/>
      <c r="S3521" s="225"/>
      <c r="T3521" s="225"/>
      <c r="U3521" s="225"/>
      <c r="V3521" s="225"/>
      <c r="W3521" s="225"/>
      <c r="X3521" s="225"/>
      <c r="Y3521" s="225"/>
      <c r="Z3521" s="225"/>
      <c r="AA3521" s="225"/>
      <c r="AB3521" s="225"/>
      <c r="AC3521" s="225"/>
      <c r="AD3521" s="226"/>
      <c r="AE3521" s="226"/>
      <c r="AF3521" s="227"/>
      <c r="AG3521" s="227"/>
      <c r="AH3521" s="50"/>
      <c r="AI3521" s="50"/>
      <c r="AJ3521" s="50"/>
      <c r="AK3521" s="50"/>
      <c r="AL3521" s="50"/>
      <c r="AM3521" s="50"/>
      <c r="AN3521" s="50"/>
      <c r="AO3521" s="50"/>
      <c r="AP3521" s="50"/>
      <c r="AQ3521" s="50"/>
      <c r="AR3521" s="50"/>
      <c r="AS3521" s="50"/>
      <c r="AT3521" s="50"/>
      <c r="AU3521" s="50"/>
      <c r="AV3521" s="50"/>
      <c r="AW3521" s="50"/>
      <c r="AX3521" s="50"/>
      <c r="AY3521" s="50"/>
      <c r="AZ3521" s="50"/>
      <c r="BA3521" s="50"/>
      <c r="BB3521" s="50"/>
      <c r="BC3521" s="50"/>
      <c r="BD3521" s="50"/>
      <c r="BE3521" s="50"/>
      <c r="BF3521" s="50"/>
      <c r="BG3521" s="50"/>
    </row>
    <row r="3522" spans="4:59" s="51" customFormat="1" x14ac:dyDescent="0.25">
      <c r="D3522" s="228"/>
      <c r="G3522" s="224"/>
      <c r="H3522" s="225"/>
      <c r="I3522" s="225"/>
      <c r="J3522" s="225"/>
      <c r="K3522" s="225"/>
      <c r="L3522" s="225"/>
      <c r="M3522" s="225"/>
      <c r="N3522" s="225"/>
      <c r="O3522" s="225"/>
      <c r="P3522" s="225"/>
      <c r="Q3522" s="225"/>
      <c r="R3522" s="225"/>
      <c r="S3522" s="225"/>
      <c r="T3522" s="225"/>
      <c r="U3522" s="225"/>
      <c r="V3522" s="225"/>
      <c r="W3522" s="225"/>
      <c r="X3522" s="225"/>
      <c r="Y3522" s="225"/>
      <c r="Z3522" s="225"/>
      <c r="AA3522" s="225"/>
      <c r="AB3522" s="225"/>
      <c r="AC3522" s="225"/>
      <c r="AD3522" s="226"/>
      <c r="AE3522" s="226"/>
      <c r="AF3522" s="227"/>
      <c r="AG3522" s="227"/>
      <c r="AH3522" s="50"/>
      <c r="AI3522" s="50"/>
      <c r="AJ3522" s="50"/>
      <c r="AK3522" s="50"/>
      <c r="AL3522" s="50"/>
      <c r="AM3522" s="50"/>
      <c r="AN3522" s="50"/>
      <c r="AO3522" s="50"/>
      <c r="AP3522" s="50"/>
      <c r="AQ3522" s="50"/>
      <c r="AR3522" s="50"/>
      <c r="AS3522" s="50"/>
      <c r="AT3522" s="50"/>
      <c r="AU3522" s="50"/>
      <c r="AV3522" s="50"/>
      <c r="AW3522" s="50"/>
      <c r="AX3522" s="50"/>
      <c r="AY3522" s="50"/>
      <c r="AZ3522" s="50"/>
      <c r="BA3522" s="50"/>
      <c r="BB3522" s="50"/>
      <c r="BC3522" s="50"/>
      <c r="BD3522" s="50"/>
      <c r="BE3522" s="50"/>
      <c r="BF3522" s="50"/>
      <c r="BG3522" s="50"/>
    </row>
    <row r="3523" spans="4:59" s="51" customFormat="1" x14ac:dyDescent="0.25">
      <c r="D3523" s="228"/>
      <c r="G3523" s="224"/>
      <c r="H3523" s="225"/>
      <c r="I3523" s="225"/>
      <c r="J3523" s="225"/>
      <c r="K3523" s="225"/>
      <c r="L3523" s="225"/>
      <c r="M3523" s="225"/>
      <c r="N3523" s="225"/>
      <c r="O3523" s="225"/>
      <c r="P3523" s="225"/>
      <c r="Q3523" s="225"/>
      <c r="R3523" s="225"/>
      <c r="S3523" s="225"/>
      <c r="T3523" s="225"/>
      <c r="U3523" s="225"/>
      <c r="V3523" s="225"/>
      <c r="W3523" s="225"/>
      <c r="X3523" s="225"/>
      <c r="Y3523" s="225"/>
      <c r="Z3523" s="225"/>
      <c r="AA3523" s="225"/>
      <c r="AB3523" s="225"/>
      <c r="AC3523" s="225"/>
      <c r="AD3523" s="226"/>
      <c r="AE3523" s="226"/>
      <c r="AF3523" s="227"/>
      <c r="AG3523" s="227"/>
      <c r="AH3523" s="50"/>
      <c r="AI3523" s="50"/>
      <c r="AJ3523" s="50"/>
      <c r="AK3523" s="50"/>
      <c r="AL3523" s="50"/>
      <c r="AM3523" s="50"/>
      <c r="AN3523" s="50"/>
      <c r="AO3523" s="50"/>
      <c r="AP3523" s="50"/>
      <c r="AQ3523" s="50"/>
      <c r="AR3523" s="50"/>
      <c r="AS3523" s="50"/>
      <c r="AT3523" s="50"/>
      <c r="AU3523" s="50"/>
      <c r="AV3523" s="50"/>
      <c r="AW3523" s="50"/>
      <c r="AX3523" s="50"/>
      <c r="AY3523" s="50"/>
      <c r="AZ3523" s="50"/>
      <c r="BA3523" s="50"/>
      <c r="BB3523" s="50"/>
      <c r="BC3523" s="50"/>
      <c r="BD3523" s="50"/>
      <c r="BE3523" s="50"/>
      <c r="BF3523" s="50"/>
      <c r="BG3523" s="50"/>
    </row>
    <row r="3524" spans="4:59" s="51" customFormat="1" x14ac:dyDescent="0.25">
      <c r="D3524" s="228"/>
      <c r="G3524" s="224"/>
      <c r="H3524" s="225"/>
      <c r="I3524" s="225"/>
      <c r="J3524" s="225"/>
      <c r="K3524" s="225"/>
      <c r="L3524" s="225"/>
      <c r="M3524" s="225"/>
      <c r="N3524" s="225"/>
      <c r="O3524" s="225"/>
      <c r="P3524" s="225"/>
      <c r="Q3524" s="225"/>
      <c r="R3524" s="225"/>
      <c r="S3524" s="225"/>
      <c r="T3524" s="225"/>
      <c r="U3524" s="225"/>
      <c r="V3524" s="225"/>
      <c r="W3524" s="225"/>
      <c r="X3524" s="225"/>
      <c r="Y3524" s="225"/>
      <c r="Z3524" s="225"/>
      <c r="AA3524" s="225"/>
      <c r="AB3524" s="225"/>
      <c r="AC3524" s="225"/>
      <c r="AD3524" s="226"/>
      <c r="AE3524" s="226"/>
      <c r="AF3524" s="227"/>
      <c r="AG3524" s="227"/>
      <c r="AH3524" s="50"/>
      <c r="AI3524" s="50"/>
      <c r="AJ3524" s="50"/>
      <c r="AK3524" s="50"/>
      <c r="AL3524" s="50"/>
      <c r="AM3524" s="50"/>
      <c r="AN3524" s="50"/>
      <c r="AO3524" s="50"/>
      <c r="AP3524" s="50"/>
      <c r="AQ3524" s="50"/>
      <c r="AR3524" s="50"/>
      <c r="AS3524" s="50"/>
      <c r="AT3524" s="50"/>
      <c r="AU3524" s="50"/>
      <c r="AV3524" s="50"/>
      <c r="AW3524" s="50"/>
      <c r="AX3524" s="50"/>
      <c r="AY3524" s="50"/>
      <c r="AZ3524" s="50"/>
      <c r="BA3524" s="50"/>
      <c r="BB3524" s="50"/>
      <c r="BC3524" s="50"/>
      <c r="BD3524" s="50"/>
      <c r="BE3524" s="50"/>
      <c r="BF3524" s="50"/>
      <c r="BG3524" s="50"/>
    </row>
    <row r="3525" spans="4:59" s="51" customFormat="1" x14ac:dyDescent="0.25">
      <c r="D3525" s="228"/>
      <c r="G3525" s="224"/>
      <c r="H3525" s="225"/>
      <c r="I3525" s="225"/>
      <c r="J3525" s="225"/>
      <c r="K3525" s="225"/>
      <c r="L3525" s="225"/>
      <c r="M3525" s="225"/>
      <c r="N3525" s="225"/>
      <c r="O3525" s="225"/>
      <c r="P3525" s="225"/>
      <c r="Q3525" s="225"/>
      <c r="R3525" s="225"/>
      <c r="S3525" s="225"/>
      <c r="T3525" s="225"/>
      <c r="U3525" s="225"/>
      <c r="V3525" s="225"/>
      <c r="W3525" s="225"/>
      <c r="X3525" s="225"/>
      <c r="Y3525" s="225"/>
      <c r="Z3525" s="225"/>
      <c r="AA3525" s="225"/>
      <c r="AB3525" s="225"/>
      <c r="AC3525" s="225"/>
      <c r="AD3525" s="226"/>
      <c r="AE3525" s="226"/>
      <c r="AF3525" s="227"/>
      <c r="AG3525" s="227"/>
      <c r="AH3525" s="50"/>
      <c r="AI3525" s="50"/>
      <c r="AJ3525" s="50"/>
      <c r="AK3525" s="50"/>
      <c r="AL3525" s="50"/>
      <c r="AM3525" s="50"/>
      <c r="AN3525" s="50"/>
      <c r="AO3525" s="50"/>
      <c r="AP3525" s="50"/>
      <c r="AQ3525" s="50"/>
      <c r="AR3525" s="50"/>
      <c r="AS3525" s="50"/>
      <c r="AT3525" s="50"/>
      <c r="AU3525" s="50"/>
      <c r="AV3525" s="50"/>
      <c r="AW3525" s="50"/>
      <c r="AX3525" s="50"/>
      <c r="AY3525" s="50"/>
      <c r="AZ3525" s="50"/>
      <c r="BA3525" s="50"/>
      <c r="BB3525" s="50"/>
      <c r="BC3525" s="50"/>
      <c r="BD3525" s="50"/>
      <c r="BE3525" s="50"/>
      <c r="BF3525" s="50"/>
      <c r="BG3525" s="50"/>
    </row>
    <row r="3526" spans="4:59" s="51" customFormat="1" x14ac:dyDescent="0.25">
      <c r="D3526" s="228"/>
      <c r="G3526" s="224"/>
      <c r="H3526" s="225"/>
      <c r="I3526" s="225"/>
      <c r="J3526" s="225"/>
      <c r="K3526" s="225"/>
      <c r="L3526" s="225"/>
      <c r="M3526" s="225"/>
      <c r="N3526" s="225"/>
      <c r="O3526" s="225"/>
      <c r="P3526" s="225"/>
      <c r="Q3526" s="225"/>
      <c r="R3526" s="225"/>
      <c r="S3526" s="225"/>
      <c r="T3526" s="225"/>
      <c r="U3526" s="225"/>
      <c r="V3526" s="225"/>
      <c r="W3526" s="225"/>
      <c r="X3526" s="225"/>
      <c r="Y3526" s="225"/>
      <c r="Z3526" s="225"/>
      <c r="AA3526" s="225"/>
      <c r="AB3526" s="225"/>
      <c r="AC3526" s="225"/>
      <c r="AD3526" s="226"/>
      <c r="AE3526" s="226"/>
      <c r="AF3526" s="227"/>
      <c r="AG3526" s="227"/>
      <c r="AH3526" s="50"/>
      <c r="AI3526" s="50"/>
      <c r="AJ3526" s="50"/>
      <c r="AK3526" s="50"/>
      <c r="AL3526" s="50"/>
      <c r="AM3526" s="50"/>
      <c r="AN3526" s="50"/>
      <c r="AO3526" s="50"/>
      <c r="AP3526" s="50"/>
      <c r="AQ3526" s="50"/>
      <c r="AR3526" s="50"/>
      <c r="AS3526" s="50"/>
      <c r="AT3526" s="50"/>
      <c r="AU3526" s="50"/>
      <c r="AV3526" s="50"/>
      <c r="AW3526" s="50"/>
      <c r="AX3526" s="50"/>
      <c r="AY3526" s="50"/>
      <c r="AZ3526" s="50"/>
      <c r="BA3526" s="50"/>
      <c r="BB3526" s="50"/>
      <c r="BC3526" s="50"/>
      <c r="BD3526" s="50"/>
      <c r="BE3526" s="50"/>
      <c r="BF3526" s="50"/>
      <c r="BG3526" s="50"/>
    </row>
    <row r="3527" spans="4:59" s="51" customFormat="1" x14ac:dyDescent="0.25">
      <c r="D3527" s="228"/>
      <c r="G3527" s="224"/>
      <c r="H3527" s="225"/>
      <c r="I3527" s="225"/>
      <c r="J3527" s="225"/>
      <c r="K3527" s="225"/>
      <c r="L3527" s="225"/>
      <c r="M3527" s="225"/>
      <c r="N3527" s="225"/>
      <c r="O3527" s="225"/>
      <c r="P3527" s="225"/>
      <c r="Q3527" s="225"/>
      <c r="R3527" s="225"/>
      <c r="S3527" s="225"/>
      <c r="T3527" s="225"/>
      <c r="U3527" s="225"/>
      <c r="V3527" s="225"/>
      <c r="W3527" s="225"/>
      <c r="X3527" s="225"/>
      <c r="Y3527" s="225"/>
      <c r="Z3527" s="225"/>
      <c r="AA3527" s="225"/>
      <c r="AB3527" s="225"/>
      <c r="AC3527" s="225"/>
      <c r="AD3527" s="226"/>
      <c r="AE3527" s="226"/>
      <c r="AF3527" s="227"/>
      <c r="AG3527" s="227"/>
      <c r="AH3527" s="50"/>
      <c r="AI3527" s="50"/>
      <c r="AJ3527" s="50"/>
      <c r="AK3527" s="50"/>
      <c r="AL3527" s="50"/>
      <c r="AM3527" s="50"/>
      <c r="AN3527" s="50"/>
      <c r="AO3527" s="50"/>
      <c r="AP3527" s="50"/>
      <c r="AQ3527" s="50"/>
      <c r="AR3527" s="50"/>
      <c r="AS3527" s="50"/>
      <c r="AT3527" s="50"/>
      <c r="AU3527" s="50"/>
      <c r="AV3527" s="50"/>
      <c r="AW3527" s="50"/>
      <c r="AX3527" s="50"/>
      <c r="AY3527" s="50"/>
      <c r="AZ3527" s="50"/>
      <c r="BA3527" s="50"/>
      <c r="BB3527" s="50"/>
      <c r="BC3527" s="50"/>
      <c r="BD3527" s="50"/>
      <c r="BE3527" s="50"/>
      <c r="BF3527" s="50"/>
      <c r="BG3527" s="50"/>
    </row>
    <row r="3528" spans="4:59" s="51" customFormat="1" x14ac:dyDescent="0.25">
      <c r="D3528" s="228"/>
      <c r="G3528" s="224"/>
      <c r="H3528" s="225"/>
      <c r="I3528" s="225"/>
      <c r="J3528" s="225"/>
      <c r="K3528" s="225"/>
      <c r="L3528" s="225"/>
      <c r="M3528" s="225"/>
      <c r="N3528" s="225"/>
      <c r="O3528" s="225"/>
      <c r="P3528" s="225"/>
      <c r="Q3528" s="225"/>
      <c r="R3528" s="225"/>
      <c r="S3528" s="225"/>
      <c r="T3528" s="225"/>
      <c r="U3528" s="225"/>
      <c r="V3528" s="225"/>
      <c r="W3528" s="225"/>
      <c r="X3528" s="225"/>
      <c r="Y3528" s="225"/>
      <c r="Z3528" s="225"/>
      <c r="AA3528" s="225"/>
      <c r="AB3528" s="225"/>
      <c r="AC3528" s="225"/>
      <c r="AD3528" s="226"/>
      <c r="AE3528" s="226"/>
      <c r="AF3528" s="227"/>
      <c r="AG3528" s="227"/>
      <c r="AH3528" s="50"/>
      <c r="AI3528" s="50"/>
      <c r="AJ3528" s="50"/>
      <c r="AK3528" s="50"/>
      <c r="AL3528" s="50"/>
      <c r="AM3528" s="50"/>
      <c r="AN3528" s="50"/>
      <c r="AO3528" s="50"/>
      <c r="AP3528" s="50"/>
      <c r="AQ3528" s="50"/>
      <c r="AR3528" s="50"/>
      <c r="AS3528" s="50"/>
      <c r="AT3528" s="50"/>
      <c r="AU3528" s="50"/>
      <c r="AV3528" s="50"/>
      <c r="AW3528" s="50"/>
      <c r="AX3528" s="50"/>
      <c r="AY3528" s="50"/>
      <c r="AZ3528" s="50"/>
      <c r="BA3528" s="50"/>
      <c r="BB3528" s="50"/>
      <c r="BC3528" s="50"/>
      <c r="BD3528" s="50"/>
      <c r="BE3528" s="50"/>
      <c r="BF3528" s="50"/>
      <c r="BG3528" s="50"/>
    </row>
    <row r="3529" spans="4:59" s="51" customFormat="1" x14ac:dyDescent="0.25">
      <c r="D3529" s="228"/>
      <c r="G3529" s="224"/>
      <c r="H3529" s="225"/>
      <c r="I3529" s="225"/>
      <c r="J3529" s="225"/>
      <c r="K3529" s="225"/>
      <c r="L3529" s="225"/>
      <c r="M3529" s="225"/>
      <c r="N3529" s="225"/>
      <c r="O3529" s="225"/>
      <c r="P3529" s="225"/>
      <c r="Q3529" s="225"/>
      <c r="R3529" s="225"/>
      <c r="S3529" s="225"/>
      <c r="T3529" s="225"/>
      <c r="U3529" s="225"/>
      <c r="V3529" s="225"/>
      <c r="W3529" s="225"/>
      <c r="X3529" s="225"/>
      <c r="Y3529" s="225"/>
      <c r="Z3529" s="225"/>
      <c r="AA3529" s="225"/>
      <c r="AB3529" s="225"/>
      <c r="AC3529" s="225"/>
      <c r="AD3529" s="226"/>
      <c r="AE3529" s="226"/>
      <c r="AF3529" s="227"/>
      <c r="AG3529" s="227"/>
      <c r="AH3529" s="50"/>
      <c r="AI3529" s="50"/>
      <c r="AJ3529" s="50"/>
      <c r="AK3529" s="50"/>
      <c r="AL3529" s="50"/>
      <c r="AM3529" s="50"/>
      <c r="AN3529" s="50"/>
      <c r="AO3529" s="50"/>
      <c r="AP3529" s="50"/>
      <c r="AQ3529" s="50"/>
      <c r="AR3529" s="50"/>
      <c r="AS3529" s="50"/>
      <c r="AT3529" s="50"/>
      <c r="AU3529" s="50"/>
      <c r="AV3529" s="50"/>
      <c r="AW3529" s="50"/>
      <c r="AX3529" s="50"/>
      <c r="AY3529" s="50"/>
      <c r="AZ3529" s="50"/>
      <c r="BA3529" s="50"/>
      <c r="BB3529" s="50"/>
      <c r="BC3529" s="50"/>
      <c r="BD3529" s="50"/>
      <c r="BE3529" s="50"/>
      <c r="BF3529" s="50"/>
      <c r="BG3529" s="50"/>
    </row>
    <row r="3530" spans="4:59" s="51" customFormat="1" x14ac:dyDescent="0.25">
      <c r="D3530" s="228"/>
      <c r="G3530" s="224"/>
      <c r="H3530" s="225"/>
      <c r="I3530" s="225"/>
      <c r="J3530" s="225"/>
      <c r="K3530" s="225"/>
      <c r="L3530" s="225"/>
      <c r="M3530" s="225"/>
      <c r="N3530" s="225"/>
      <c r="O3530" s="225"/>
      <c r="P3530" s="225"/>
      <c r="Q3530" s="225"/>
      <c r="R3530" s="225"/>
      <c r="S3530" s="225"/>
      <c r="T3530" s="225"/>
      <c r="U3530" s="225"/>
      <c r="V3530" s="225"/>
      <c r="W3530" s="225"/>
      <c r="X3530" s="225"/>
      <c r="Y3530" s="225"/>
      <c r="Z3530" s="225"/>
      <c r="AA3530" s="225"/>
      <c r="AB3530" s="225"/>
      <c r="AC3530" s="225"/>
      <c r="AD3530" s="226"/>
      <c r="AE3530" s="226"/>
      <c r="AF3530" s="227"/>
      <c r="AG3530" s="227"/>
      <c r="AH3530" s="50"/>
      <c r="AI3530" s="50"/>
      <c r="AJ3530" s="50"/>
      <c r="AK3530" s="50"/>
      <c r="AL3530" s="50"/>
      <c r="AM3530" s="50"/>
      <c r="AN3530" s="50"/>
      <c r="AO3530" s="50"/>
      <c r="AP3530" s="50"/>
      <c r="AQ3530" s="50"/>
      <c r="AR3530" s="50"/>
      <c r="AS3530" s="50"/>
      <c r="AT3530" s="50"/>
      <c r="AU3530" s="50"/>
      <c r="AV3530" s="50"/>
      <c r="AW3530" s="50"/>
      <c r="AX3530" s="50"/>
      <c r="AY3530" s="50"/>
      <c r="AZ3530" s="50"/>
      <c r="BA3530" s="50"/>
      <c r="BB3530" s="50"/>
      <c r="BC3530" s="50"/>
      <c r="BD3530" s="50"/>
      <c r="BE3530" s="50"/>
      <c r="BF3530" s="50"/>
      <c r="BG3530" s="50"/>
    </row>
    <row r="3531" spans="4:59" s="51" customFormat="1" x14ac:dyDescent="0.25">
      <c r="D3531" s="228"/>
      <c r="G3531" s="224"/>
      <c r="H3531" s="225"/>
      <c r="I3531" s="225"/>
      <c r="J3531" s="225"/>
      <c r="K3531" s="225"/>
      <c r="L3531" s="225"/>
      <c r="M3531" s="225"/>
      <c r="N3531" s="225"/>
      <c r="O3531" s="225"/>
      <c r="P3531" s="225"/>
      <c r="Q3531" s="225"/>
      <c r="R3531" s="225"/>
      <c r="S3531" s="225"/>
      <c r="T3531" s="225"/>
      <c r="U3531" s="225"/>
      <c r="V3531" s="225"/>
      <c r="W3531" s="225"/>
      <c r="X3531" s="225"/>
      <c r="Y3531" s="225"/>
      <c r="Z3531" s="225"/>
      <c r="AA3531" s="225"/>
      <c r="AB3531" s="225"/>
      <c r="AC3531" s="225"/>
      <c r="AD3531" s="226"/>
      <c r="AE3531" s="226"/>
      <c r="AF3531" s="227"/>
      <c r="AG3531" s="227"/>
      <c r="AH3531" s="50"/>
      <c r="AI3531" s="50"/>
      <c r="AJ3531" s="50"/>
      <c r="AK3531" s="50"/>
      <c r="AL3531" s="50"/>
      <c r="AM3531" s="50"/>
      <c r="AN3531" s="50"/>
      <c r="AO3531" s="50"/>
      <c r="AP3531" s="50"/>
      <c r="AQ3531" s="50"/>
      <c r="AR3531" s="50"/>
      <c r="AS3531" s="50"/>
      <c r="AT3531" s="50"/>
      <c r="AU3531" s="50"/>
      <c r="AV3531" s="50"/>
      <c r="AW3531" s="50"/>
      <c r="AX3531" s="50"/>
      <c r="AY3531" s="50"/>
      <c r="AZ3531" s="50"/>
      <c r="BA3531" s="50"/>
      <c r="BB3531" s="50"/>
      <c r="BC3531" s="50"/>
      <c r="BD3531" s="50"/>
      <c r="BE3531" s="50"/>
      <c r="BF3531" s="50"/>
      <c r="BG3531" s="50"/>
    </row>
    <row r="3532" spans="4:59" s="51" customFormat="1" x14ac:dyDescent="0.25">
      <c r="D3532" s="228"/>
      <c r="G3532" s="224"/>
      <c r="H3532" s="225"/>
      <c r="I3532" s="225"/>
      <c r="J3532" s="225"/>
      <c r="K3532" s="225"/>
      <c r="L3532" s="225"/>
      <c r="M3532" s="225"/>
      <c r="N3532" s="225"/>
      <c r="O3532" s="225"/>
      <c r="P3532" s="225"/>
      <c r="Q3532" s="225"/>
      <c r="R3532" s="225"/>
      <c r="S3532" s="225"/>
      <c r="T3532" s="225"/>
      <c r="U3532" s="225"/>
      <c r="V3532" s="225"/>
      <c r="W3532" s="225"/>
      <c r="X3532" s="225"/>
      <c r="Y3532" s="225"/>
      <c r="Z3532" s="225"/>
      <c r="AA3532" s="225"/>
      <c r="AB3532" s="225"/>
      <c r="AC3532" s="225"/>
      <c r="AD3532" s="226"/>
      <c r="AE3532" s="226"/>
      <c r="AF3532" s="227"/>
      <c r="AG3532" s="227"/>
      <c r="AH3532" s="50"/>
      <c r="AI3532" s="50"/>
      <c r="AJ3532" s="50"/>
      <c r="AK3532" s="50"/>
      <c r="AL3532" s="50"/>
      <c r="AM3532" s="50"/>
      <c r="AN3532" s="50"/>
      <c r="AO3532" s="50"/>
      <c r="AP3532" s="50"/>
      <c r="AQ3532" s="50"/>
      <c r="AR3532" s="50"/>
      <c r="AS3532" s="50"/>
      <c r="AT3532" s="50"/>
      <c r="AU3532" s="50"/>
      <c r="AV3532" s="50"/>
      <c r="AW3532" s="50"/>
      <c r="AX3532" s="50"/>
      <c r="AY3532" s="50"/>
      <c r="AZ3532" s="50"/>
      <c r="BA3532" s="50"/>
      <c r="BB3532" s="50"/>
      <c r="BC3532" s="50"/>
      <c r="BD3532" s="50"/>
      <c r="BE3532" s="50"/>
      <c r="BF3532" s="50"/>
      <c r="BG3532" s="50"/>
    </row>
    <row r="3533" spans="4:59" s="51" customFormat="1" x14ac:dyDescent="0.25">
      <c r="D3533" s="228"/>
      <c r="G3533" s="224"/>
      <c r="H3533" s="225"/>
      <c r="I3533" s="225"/>
      <c r="J3533" s="225"/>
      <c r="K3533" s="225"/>
      <c r="L3533" s="225"/>
      <c r="M3533" s="225"/>
      <c r="N3533" s="225"/>
      <c r="O3533" s="225"/>
      <c r="P3533" s="225"/>
      <c r="Q3533" s="225"/>
      <c r="R3533" s="225"/>
      <c r="S3533" s="225"/>
      <c r="T3533" s="225"/>
      <c r="U3533" s="225"/>
      <c r="V3533" s="225"/>
      <c r="W3533" s="225"/>
      <c r="X3533" s="225"/>
      <c r="Y3533" s="225"/>
      <c r="Z3533" s="225"/>
      <c r="AA3533" s="225"/>
      <c r="AB3533" s="225"/>
      <c r="AC3533" s="225"/>
      <c r="AD3533" s="226"/>
      <c r="AE3533" s="226"/>
      <c r="AF3533" s="227"/>
      <c r="AG3533" s="227"/>
      <c r="AH3533" s="50"/>
      <c r="AI3533" s="50"/>
      <c r="AJ3533" s="50"/>
      <c r="AK3533" s="50"/>
      <c r="AL3533" s="50"/>
      <c r="AM3533" s="50"/>
      <c r="AN3533" s="50"/>
      <c r="AO3533" s="50"/>
      <c r="AP3533" s="50"/>
      <c r="AQ3533" s="50"/>
      <c r="AR3533" s="50"/>
      <c r="AS3533" s="50"/>
      <c r="AT3533" s="50"/>
      <c r="AU3533" s="50"/>
      <c r="AV3533" s="50"/>
      <c r="AW3533" s="50"/>
      <c r="AX3533" s="50"/>
      <c r="AY3533" s="50"/>
      <c r="AZ3533" s="50"/>
      <c r="BA3533" s="50"/>
      <c r="BB3533" s="50"/>
      <c r="BC3533" s="50"/>
      <c r="BD3533" s="50"/>
      <c r="BE3533" s="50"/>
      <c r="BF3533" s="50"/>
      <c r="BG3533" s="50"/>
    </row>
    <row r="3534" spans="4:59" s="51" customFormat="1" x14ac:dyDescent="0.25">
      <c r="D3534" s="228"/>
      <c r="G3534" s="224"/>
      <c r="H3534" s="225"/>
      <c r="I3534" s="225"/>
      <c r="J3534" s="225"/>
      <c r="K3534" s="225"/>
      <c r="L3534" s="225"/>
      <c r="M3534" s="225"/>
      <c r="N3534" s="225"/>
      <c r="O3534" s="225"/>
      <c r="P3534" s="225"/>
      <c r="Q3534" s="225"/>
      <c r="R3534" s="225"/>
      <c r="S3534" s="225"/>
      <c r="T3534" s="225"/>
      <c r="U3534" s="225"/>
      <c r="V3534" s="225"/>
      <c r="W3534" s="225"/>
      <c r="X3534" s="225"/>
      <c r="Y3534" s="225"/>
      <c r="Z3534" s="225"/>
      <c r="AA3534" s="225"/>
      <c r="AB3534" s="225"/>
      <c r="AC3534" s="225"/>
      <c r="AD3534" s="226"/>
      <c r="AE3534" s="226"/>
      <c r="AF3534" s="227"/>
      <c r="AG3534" s="227"/>
      <c r="AH3534" s="50"/>
      <c r="AI3534" s="50"/>
      <c r="AJ3534" s="50"/>
      <c r="AK3534" s="50"/>
      <c r="AL3534" s="50"/>
      <c r="AM3534" s="50"/>
      <c r="AN3534" s="50"/>
      <c r="AO3534" s="50"/>
      <c r="AP3534" s="50"/>
      <c r="AQ3534" s="50"/>
      <c r="AR3534" s="50"/>
      <c r="AS3534" s="50"/>
      <c r="AT3534" s="50"/>
      <c r="AU3534" s="50"/>
      <c r="AV3534" s="50"/>
      <c r="AW3534" s="50"/>
      <c r="AX3534" s="50"/>
      <c r="AY3534" s="50"/>
      <c r="AZ3534" s="50"/>
      <c r="BA3534" s="50"/>
      <c r="BB3534" s="50"/>
      <c r="BC3534" s="50"/>
      <c r="BD3534" s="50"/>
      <c r="BE3534" s="50"/>
      <c r="BF3534" s="50"/>
      <c r="BG3534" s="50"/>
    </row>
    <row r="3535" spans="4:59" s="51" customFormat="1" x14ac:dyDescent="0.25">
      <c r="D3535" s="228"/>
      <c r="G3535" s="224"/>
      <c r="H3535" s="225"/>
      <c r="I3535" s="225"/>
      <c r="J3535" s="225"/>
      <c r="K3535" s="225"/>
      <c r="L3535" s="225"/>
      <c r="M3535" s="225"/>
      <c r="N3535" s="225"/>
      <c r="O3535" s="225"/>
      <c r="P3535" s="225"/>
      <c r="Q3535" s="225"/>
      <c r="R3535" s="225"/>
      <c r="S3535" s="225"/>
      <c r="T3535" s="225"/>
      <c r="U3535" s="225"/>
      <c r="V3535" s="225"/>
      <c r="W3535" s="225"/>
      <c r="X3535" s="225"/>
      <c r="Y3535" s="225"/>
      <c r="Z3535" s="225"/>
      <c r="AA3535" s="225"/>
      <c r="AB3535" s="225"/>
      <c r="AC3535" s="225"/>
      <c r="AD3535" s="226"/>
      <c r="AE3535" s="226"/>
      <c r="AF3535" s="227"/>
      <c r="AG3535" s="227"/>
      <c r="AH3535" s="50"/>
      <c r="AI3535" s="50"/>
      <c r="AJ3535" s="50"/>
      <c r="AK3535" s="50"/>
      <c r="AL3535" s="50"/>
      <c r="AM3535" s="50"/>
      <c r="AN3535" s="50"/>
      <c r="AO3535" s="50"/>
      <c r="AP3535" s="50"/>
      <c r="AQ3535" s="50"/>
      <c r="AR3535" s="50"/>
      <c r="AS3535" s="50"/>
      <c r="AT3535" s="50"/>
      <c r="AU3535" s="50"/>
      <c r="AV3535" s="50"/>
      <c r="AW3535" s="50"/>
      <c r="AX3535" s="50"/>
      <c r="AY3535" s="50"/>
      <c r="AZ3535" s="50"/>
      <c r="BA3535" s="50"/>
      <c r="BB3535" s="50"/>
      <c r="BC3535" s="50"/>
      <c r="BD3535" s="50"/>
      <c r="BE3535" s="50"/>
      <c r="BF3535" s="50"/>
      <c r="BG3535" s="50"/>
    </row>
    <row r="3536" spans="4:59" s="51" customFormat="1" x14ac:dyDescent="0.25">
      <c r="D3536" s="228"/>
      <c r="G3536" s="224"/>
      <c r="H3536" s="225"/>
      <c r="I3536" s="225"/>
      <c r="J3536" s="225"/>
      <c r="K3536" s="225"/>
      <c r="L3536" s="225"/>
      <c r="M3536" s="225"/>
      <c r="N3536" s="225"/>
      <c r="O3536" s="225"/>
      <c r="P3536" s="225"/>
      <c r="Q3536" s="225"/>
      <c r="R3536" s="225"/>
      <c r="S3536" s="225"/>
      <c r="T3536" s="225"/>
      <c r="U3536" s="225"/>
      <c r="V3536" s="225"/>
      <c r="W3536" s="225"/>
      <c r="X3536" s="225"/>
      <c r="Y3536" s="225"/>
      <c r="Z3536" s="225"/>
      <c r="AA3536" s="225"/>
      <c r="AB3536" s="225"/>
      <c r="AC3536" s="225"/>
      <c r="AD3536" s="226"/>
      <c r="AE3536" s="226"/>
      <c r="AF3536" s="227"/>
      <c r="AG3536" s="227"/>
      <c r="AH3536" s="50"/>
      <c r="AI3536" s="50"/>
      <c r="AJ3536" s="50"/>
      <c r="AK3536" s="50"/>
      <c r="AL3536" s="50"/>
      <c r="AM3536" s="50"/>
      <c r="AN3536" s="50"/>
      <c r="AO3536" s="50"/>
      <c r="AP3536" s="50"/>
      <c r="AQ3536" s="50"/>
      <c r="AR3536" s="50"/>
      <c r="AS3536" s="50"/>
      <c r="AT3536" s="50"/>
      <c r="AU3536" s="50"/>
      <c r="AV3536" s="50"/>
      <c r="AW3536" s="50"/>
      <c r="AX3536" s="50"/>
      <c r="AY3536" s="50"/>
      <c r="AZ3536" s="50"/>
      <c r="BA3536" s="50"/>
      <c r="BB3536" s="50"/>
      <c r="BC3536" s="50"/>
      <c r="BD3536" s="50"/>
      <c r="BE3536" s="50"/>
      <c r="BF3536" s="50"/>
      <c r="BG3536" s="50"/>
    </row>
    <row r="3537" spans="4:59" s="51" customFormat="1" x14ac:dyDescent="0.25">
      <c r="D3537" s="228"/>
      <c r="G3537" s="224"/>
      <c r="H3537" s="225"/>
      <c r="I3537" s="225"/>
      <c r="J3537" s="225"/>
      <c r="K3537" s="225"/>
      <c r="L3537" s="225"/>
      <c r="M3537" s="225"/>
      <c r="N3537" s="225"/>
      <c r="O3537" s="225"/>
      <c r="P3537" s="225"/>
      <c r="Q3537" s="225"/>
      <c r="R3537" s="225"/>
      <c r="S3537" s="225"/>
      <c r="T3537" s="225"/>
      <c r="U3537" s="225"/>
      <c r="V3537" s="225"/>
      <c r="W3537" s="225"/>
      <c r="X3537" s="225"/>
      <c r="Y3537" s="225"/>
      <c r="Z3537" s="225"/>
      <c r="AA3537" s="225"/>
      <c r="AB3537" s="225"/>
      <c r="AC3537" s="225"/>
      <c r="AD3537" s="226"/>
      <c r="AE3537" s="226"/>
      <c r="AF3537" s="227"/>
      <c r="AG3537" s="227"/>
      <c r="AH3537" s="50"/>
      <c r="AI3537" s="50"/>
      <c r="AJ3537" s="50"/>
      <c r="AK3537" s="50"/>
      <c r="AL3537" s="50"/>
      <c r="AM3537" s="50"/>
      <c r="AN3537" s="50"/>
      <c r="AO3537" s="50"/>
      <c r="AP3537" s="50"/>
      <c r="AQ3537" s="50"/>
      <c r="AR3537" s="50"/>
      <c r="AS3537" s="50"/>
      <c r="AT3537" s="50"/>
      <c r="AU3537" s="50"/>
      <c r="AV3537" s="50"/>
      <c r="AW3537" s="50"/>
      <c r="AX3537" s="50"/>
      <c r="AY3537" s="50"/>
      <c r="AZ3537" s="50"/>
      <c r="BA3537" s="50"/>
      <c r="BB3537" s="50"/>
      <c r="BC3537" s="50"/>
      <c r="BD3537" s="50"/>
      <c r="BE3537" s="50"/>
      <c r="BF3537" s="50"/>
      <c r="BG3537" s="50"/>
    </row>
    <row r="3538" spans="4:59" s="51" customFormat="1" x14ac:dyDescent="0.25">
      <c r="D3538" s="228"/>
      <c r="G3538" s="224"/>
      <c r="H3538" s="225"/>
      <c r="I3538" s="225"/>
      <c r="J3538" s="225"/>
      <c r="K3538" s="225"/>
      <c r="L3538" s="225"/>
      <c r="M3538" s="225"/>
      <c r="N3538" s="225"/>
      <c r="O3538" s="225"/>
      <c r="P3538" s="225"/>
      <c r="Q3538" s="225"/>
      <c r="R3538" s="225"/>
      <c r="S3538" s="225"/>
      <c r="T3538" s="225"/>
      <c r="U3538" s="225"/>
      <c r="V3538" s="225"/>
      <c r="W3538" s="225"/>
      <c r="X3538" s="225"/>
      <c r="Y3538" s="225"/>
      <c r="Z3538" s="225"/>
      <c r="AA3538" s="225"/>
      <c r="AB3538" s="225"/>
      <c r="AC3538" s="225"/>
      <c r="AD3538" s="226"/>
      <c r="AE3538" s="226"/>
      <c r="AF3538" s="227"/>
      <c r="AG3538" s="227"/>
      <c r="AH3538" s="50"/>
      <c r="AI3538" s="50"/>
      <c r="AJ3538" s="50"/>
      <c r="AK3538" s="50"/>
      <c r="AL3538" s="50"/>
      <c r="AM3538" s="50"/>
      <c r="AN3538" s="50"/>
      <c r="AO3538" s="50"/>
      <c r="AP3538" s="50"/>
      <c r="AQ3538" s="50"/>
      <c r="AR3538" s="50"/>
      <c r="AS3538" s="50"/>
      <c r="AT3538" s="50"/>
      <c r="AU3538" s="50"/>
      <c r="AV3538" s="50"/>
      <c r="AW3538" s="50"/>
      <c r="AX3538" s="50"/>
      <c r="AY3538" s="50"/>
      <c r="AZ3538" s="50"/>
      <c r="BA3538" s="50"/>
      <c r="BB3538" s="50"/>
      <c r="BC3538" s="50"/>
      <c r="BD3538" s="50"/>
      <c r="BE3538" s="50"/>
      <c r="BF3538" s="50"/>
      <c r="BG3538" s="50"/>
    </row>
    <row r="3539" spans="4:59" s="51" customFormat="1" x14ac:dyDescent="0.25">
      <c r="D3539" s="228"/>
      <c r="G3539" s="224"/>
      <c r="H3539" s="225"/>
      <c r="I3539" s="225"/>
      <c r="J3539" s="225"/>
      <c r="K3539" s="225"/>
      <c r="L3539" s="225"/>
      <c r="M3539" s="225"/>
      <c r="N3539" s="225"/>
      <c r="O3539" s="225"/>
      <c r="P3539" s="225"/>
      <c r="Q3539" s="225"/>
      <c r="R3539" s="225"/>
      <c r="S3539" s="225"/>
      <c r="T3539" s="225"/>
      <c r="U3539" s="225"/>
      <c r="V3539" s="225"/>
      <c r="W3539" s="225"/>
      <c r="X3539" s="225"/>
      <c r="Y3539" s="225"/>
      <c r="Z3539" s="225"/>
      <c r="AA3539" s="225"/>
      <c r="AB3539" s="225"/>
      <c r="AC3539" s="225"/>
      <c r="AD3539" s="226"/>
      <c r="AE3539" s="226"/>
      <c r="AF3539" s="227"/>
      <c r="AG3539" s="227"/>
      <c r="AH3539" s="50"/>
      <c r="AI3539" s="50"/>
      <c r="AJ3539" s="50"/>
      <c r="AK3539" s="50"/>
      <c r="AL3539" s="50"/>
      <c r="AM3539" s="50"/>
      <c r="AN3539" s="50"/>
      <c r="AO3539" s="50"/>
      <c r="AP3539" s="50"/>
      <c r="AQ3539" s="50"/>
      <c r="AR3539" s="50"/>
      <c r="AS3539" s="50"/>
      <c r="AT3539" s="50"/>
      <c r="AU3539" s="50"/>
      <c r="AV3539" s="50"/>
      <c r="AW3539" s="50"/>
      <c r="AX3539" s="50"/>
      <c r="AY3539" s="50"/>
      <c r="AZ3539" s="50"/>
      <c r="BA3539" s="50"/>
      <c r="BB3539" s="50"/>
      <c r="BC3539" s="50"/>
      <c r="BD3539" s="50"/>
      <c r="BE3539" s="50"/>
      <c r="BF3539" s="50"/>
      <c r="BG3539" s="50"/>
    </row>
    <row r="3540" spans="4:59" s="51" customFormat="1" x14ac:dyDescent="0.25">
      <c r="D3540" s="228"/>
      <c r="G3540" s="224"/>
      <c r="H3540" s="225"/>
      <c r="I3540" s="225"/>
      <c r="J3540" s="225"/>
      <c r="K3540" s="225"/>
      <c r="L3540" s="225"/>
      <c r="M3540" s="225"/>
      <c r="N3540" s="225"/>
      <c r="O3540" s="225"/>
      <c r="P3540" s="225"/>
      <c r="Q3540" s="225"/>
      <c r="R3540" s="225"/>
      <c r="S3540" s="225"/>
      <c r="T3540" s="225"/>
      <c r="U3540" s="225"/>
      <c r="V3540" s="225"/>
      <c r="W3540" s="225"/>
      <c r="X3540" s="225"/>
      <c r="Y3540" s="225"/>
      <c r="Z3540" s="225"/>
      <c r="AA3540" s="225"/>
      <c r="AB3540" s="225"/>
      <c r="AC3540" s="225"/>
      <c r="AD3540" s="226"/>
      <c r="AE3540" s="226"/>
      <c r="AF3540" s="227"/>
      <c r="AG3540" s="227"/>
      <c r="AH3540" s="50"/>
      <c r="AI3540" s="50"/>
      <c r="AJ3540" s="50"/>
      <c r="AK3540" s="50"/>
      <c r="AL3540" s="50"/>
      <c r="AM3540" s="50"/>
      <c r="AN3540" s="50"/>
      <c r="AO3540" s="50"/>
      <c r="AP3540" s="50"/>
      <c r="AQ3540" s="50"/>
      <c r="AR3540" s="50"/>
      <c r="AS3540" s="50"/>
      <c r="AT3540" s="50"/>
      <c r="AU3540" s="50"/>
      <c r="AV3540" s="50"/>
      <c r="AW3540" s="50"/>
      <c r="AX3540" s="50"/>
      <c r="AY3540" s="50"/>
      <c r="AZ3540" s="50"/>
      <c r="BA3540" s="50"/>
      <c r="BB3540" s="50"/>
      <c r="BC3540" s="50"/>
      <c r="BD3540" s="50"/>
      <c r="BE3540" s="50"/>
      <c r="BF3540" s="50"/>
      <c r="BG3540" s="50"/>
    </row>
    <row r="3541" spans="4:59" s="51" customFormat="1" x14ac:dyDescent="0.25">
      <c r="D3541" s="228"/>
      <c r="G3541" s="224"/>
      <c r="H3541" s="225"/>
      <c r="I3541" s="225"/>
      <c r="J3541" s="225"/>
      <c r="K3541" s="225"/>
      <c r="L3541" s="225"/>
      <c r="M3541" s="225"/>
      <c r="N3541" s="225"/>
      <c r="O3541" s="225"/>
      <c r="P3541" s="225"/>
      <c r="Q3541" s="225"/>
      <c r="R3541" s="225"/>
      <c r="S3541" s="225"/>
      <c r="T3541" s="225"/>
      <c r="U3541" s="225"/>
      <c r="V3541" s="225"/>
      <c r="W3541" s="225"/>
      <c r="X3541" s="225"/>
      <c r="Y3541" s="225"/>
      <c r="Z3541" s="225"/>
      <c r="AA3541" s="225"/>
      <c r="AB3541" s="225"/>
      <c r="AC3541" s="225"/>
      <c r="AD3541" s="226"/>
      <c r="AE3541" s="226"/>
      <c r="AF3541" s="227"/>
      <c r="AG3541" s="227"/>
      <c r="AH3541" s="50"/>
      <c r="AI3541" s="50"/>
      <c r="AJ3541" s="50"/>
      <c r="AK3541" s="50"/>
      <c r="AL3541" s="50"/>
      <c r="AM3541" s="50"/>
      <c r="AN3541" s="50"/>
      <c r="AO3541" s="50"/>
      <c r="AP3541" s="50"/>
      <c r="AQ3541" s="50"/>
      <c r="AR3541" s="50"/>
      <c r="AS3541" s="50"/>
      <c r="AT3541" s="50"/>
      <c r="AU3541" s="50"/>
      <c r="AV3541" s="50"/>
      <c r="AW3541" s="50"/>
      <c r="AX3541" s="50"/>
      <c r="AY3541" s="50"/>
      <c r="AZ3541" s="50"/>
      <c r="BA3541" s="50"/>
      <c r="BB3541" s="50"/>
      <c r="BC3541" s="50"/>
      <c r="BD3541" s="50"/>
      <c r="BE3541" s="50"/>
      <c r="BF3541" s="50"/>
      <c r="BG3541" s="50"/>
    </row>
    <row r="3542" spans="4:59" s="51" customFormat="1" x14ac:dyDescent="0.25">
      <c r="D3542" s="228"/>
      <c r="G3542" s="224"/>
      <c r="H3542" s="225"/>
      <c r="I3542" s="225"/>
      <c r="J3542" s="225"/>
      <c r="K3542" s="225"/>
      <c r="L3542" s="225"/>
      <c r="M3542" s="225"/>
      <c r="N3542" s="225"/>
      <c r="O3542" s="225"/>
      <c r="P3542" s="225"/>
      <c r="Q3542" s="225"/>
      <c r="R3542" s="225"/>
      <c r="S3542" s="225"/>
      <c r="T3542" s="225"/>
      <c r="U3542" s="225"/>
      <c r="V3542" s="225"/>
      <c r="W3542" s="225"/>
      <c r="X3542" s="225"/>
      <c r="Y3542" s="225"/>
      <c r="Z3542" s="225"/>
      <c r="AA3542" s="225"/>
      <c r="AB3542" s="225"/>
      <c r="AC3542" s="225"/>
      <c r="AD3542" s="226"/>
      <c r="AE3542" s="226"/>
      <c r="AF3542" s="227"/>
      <c r="AG3542" s="227"/>
      <c r="AH3542" s="50"/>
      <c r="AI3542" s="50"/>
      <c r="AJ3542" s="50"/>
      <c r="AK3542" s="50"/>
      <c r="AL3542" s="50"/>
      <c r="AM3542" s="50"/>
      <c r="AN3542" s="50"/>
      <c r="AO3542" s="50"/>
      <c r="AP3542" s="50"/>
      <c r="AQ3542" s="50"/>
      <c r="AR3542" s="50"/>
      <c r="AS3542" s="50"/>
      <c r="AT3542" s="50"/>
      <c r="AU3542" s="50"/>
      <c r="AV3542" s="50"/>
      <c r="AW3542" s="50"/>
      <c r="AX3542" s="50"/>
      <c r="AY3542" s="50"/>
      <c r="AZ3542" s="50"/>
      <c r="BA3542" s="50"/>
      <c r="BB3542" s="50"/>
      <c r="BC3542" s="50"/>
      <c r="BD3542" s="50"/>
      <c r="BE3542" s="50"/>
      <c r="BF3542" s="50"/>
      <c r="BG3542" s="50"/>
    </row>
    <row r="3543" spans="4:59" s="51" customFormat="1" x14ac:dyDescent="0.25">
      <c r="D3543" s="228"/>
      <c r="G3543" s="224"/>
      <c r="H3543" s="225"/>
      <c r="I3543" s="225"/>
      <c r="J3543" s="225"/>
      <c r="K3543" s="225"/>
      <c r="L3543" s="225"/>
      <c r="M3543" s="225"/>
      <c r="N3543" s="225"/>
      <c r="O3543" s="225"/>
      <c r="P3543" s="225"/>
      <c r="Q3543" s="225"/>
      <c r="R3543" s="225"/>
      <c r="S3543" s="225"/>
      <c r="T3543" s="225"/>
      <c r="U3543" s="225"/>
      <c r="V3543" s="225"/>
      <c r="W3543" s="225"/>
      <c r="X3543" s="225"/>
      <c r="Y3543" s="225"/>
      <c r="Z3543" s="225"/>
      <c r="AA3543" s="225"/>
      <c r="AB3543" s="225"/>
      <c r="AC3543" s="225"/>
      <c r="AD3543" s="226"/>
      <c r="AE3543" s="226"/>
      <c r="AF3543" s="227"/>
      <c r="AG3543" s="227"/>
      <c r="AH3543" s="50"/>
      <c r="AI3543" s="50"/>
      <c r="AJ3543" s="50"/>
      <c r="AK3543" s="50"/>
      <c r="AL3543" s="50"/>
      <c r="AM3543" s="50"/>
      <c r="AN3543" s="50"/>
      <c r="AO3543" s="50"/>
      <c r="AP3543" s="50"/>
      <c r="AQ3543" s="50"/>
      <c r="AR3543" s="50"/>
      <c r="AS3543" s="50"/>
      <c r="AT3543" s="50"/>
      <c r="AU3543" s="50"/>
      <c r="AV3543" s="50"/>
      <c r="AW3543" s="50"/>
      <c r="AX3543" s="50"/>
      <c r="AY3543" s="50"/>
      <c r="AZ3543" s="50"/>
      <c r="BA3543" s="50"/>
      <c r="BB3543" s="50"/>
      <c r="BC3543" s="50"/>
      <c r="BD3543" s="50"/>
      <c r="BE3543" s="50"/>
      <c r="BF3543" s="50"/>
      <c r="BG3543" s="50"/>
    </row>
    <row r="3544" spans="4:59" s="51" customFormat="1" x14ac:dyDescent="0.25">
      <c r="D3544" s="228"/>
      <c r="G3544" s="224"/>
      <c r="H3544" s="225"/>
      <c r="I3544" s="225"/>
      <c r="J3544" s="225"/>
      <c r="K3544" s="225"/>
      <c r="L3544" s="225"/>
      <c r="M3544" s="225"/>
      <c r="N3544" s="225"/>
      <c r="O3544" s="225"/>
      <c r="P3544" s="225"/>
      <c r="Q3544" s="225"/>
      <c r="R3544" s="225"/>
      <c r="S3544" s="225"/>
      <c r="T3544" s="225"/>
      <c r="U3544" s="225"/>
      <c r="V3544" s="225"/>
      <c r="W3544" s="225"/>
      <c r="X3544" s="225"/>
      <c r="Y3544" s="225"/>
      <c r="Z3544" s="225"/>
      <c r="AA3544" s="225"/>
      <c r="AB3544" s="225"/>
      <c r="AC3544" s="225"/>
      <c r="AD3544" s="226"/>
      <c r="AE3544" s="226"/>
      <c r="AF3544" s="227"/>
      <c r="AG3544" s="227"/>
      <c r="AH3544" s="50"/>
      <c r="AI3544" s="50"/>
      <c r="AJ3544" s="50"/>
      <c r="AK3544" s="50"/>
      <c r="AL3544" s="50"/>
      <c r="AM3544" s="50"/>
      <c r="AN3544" s="50"/>
      <c r="AO3544" s="50"/>
      <c r="AP3544" s="50"/>
      <c r="AQ3544" s="50"/>
      <c r="AR3544" s="50"/>
      <c r="AS3544" s="50"/>
      <c r="AT3544" s="50"/>
      <c r="AU3544" s="50"/>
      <c r="AV3544" s="50"/>
      <c r="AW3544" s="50"/>
      <c r="AX3544" s="50"/>
      <c r="AY3544" s="50"/>
      <c r="AZ3544" s="50"/>
      <c r="BA3544" s="50"/>
      <c r="BB3544" s="50"/>
      <c r="BC3544" s="50"/>
      <c r="BD3544" s="50"/>
      <c r="BE3544" s="50"/>
      <c r="BF3544" s="50"/>
      <c r="BG3544" s="50"/>
    </row>
    <row r="3545" spans="4:59" s="51" customFormat="1" x14ac:dyDescent="0.25">
      <c r="D3545" s="228"/>
      <c r="G3545" s="224"/>
      <c r="H3545" s="225"/>
      <c r="I3545" s="225"/>
      <c r="J3545" s="225"/>
      <c r="K3545" s="225"/>
      <c r="L3545" s="225"/>
      <c r="M3545" s="225"/>
      <c r="N3545" s="225"/>
      <c r="O3545" s="225"/>
      <c r="P3545" s="225"/>
      <c r="Q3545" s="225"/>
      <c r="R3545" s="225"/>
      <c r="S3545" s="225"/>
      <c r="T3545" s="225"/>
      <c r="U3545" s="225"/>
      <c r="V3545" s="225"/>
      <c r="W3545" s="225"/>
      <c r="X3545" s="225"/>
      <c r="Y3545" s="225"/>
      <c r="Z3545" s="225"/>
      <c r="AA3545" s="225"/>
      <c r="AB3545" s="225"/>
      <c r="AC3545" s="225"/>
      <c r="AD3545" s="226"/>
      <c r="AE3545" s="226"/>
      <c r="AF3545" s="227"/>
      <c r="AG3545" s="227"/>
      <c r="AH3545" s="50"/>
      <c r="AI3545" s="50"/>
      <c r="AJ3545" s="50"/>
      <c r="AK3545" s="50"/>
      <c r="AL3545" s="50"/>
      <c r="AM3545" s="50"/>
      <c r="AN3545" s="50"/>
      <c r="AO3545" s="50"/>
      <c r="AP3545" s="50"/>
      <c r="AQ3545" s="50"/>
      <c r="AR3545" s="50"/>
      <c r="AS3545" s="50"/>
      <c r="AT3545" s="50"/>
      <c r="AU3545" s="50"/>
      <c r="AV3545" s="50"/>
      <c r="AW3545" s="50"/>
      <c r="AX3545" s="50"/>
      <c r="AY3545" s="50"/>
      <c r="AZ3545" s="50"/>
      <c r="BA3545" s="50"/>
      <c r="BB3545" s="50"/>
      <c r="BC3545" s="50"/>
      <c r="BD3545" s="50"/>
      <c r="BE3545" s="50"/>
      <c r="BF3545" s="50"/>
      <c r="BG3545" s="50"/>
    </row>
    <row r="3546" spans="4:59" s="51" customFormat="1" x14ac:dyDescent="0.25">
      <c r="D3546" s="228"/>
      <c r="G3546" s="224"/>
      <c r="H3546" s="225"/>
      <c r="I3546" s="225"/>
      <c r="J3546" s="225"/>
      <c r="K3546" s="225"/>
      <c r="L3546" s="225"/>
      <c r="M3546" s="225"/>
      <c r="N3546" s="225"/>
      <c r="O3546" s="225"/>
      <c r="P3546" s="225"/>
      <c r="Q3546" s="225"/>
      <c r="R3546" s="225"/>
      <c r="S3546" s="225"/>
      <c r="T3546" s="225"/>
      <c r="U3546" s="225"/>
      <c r="V3546" s="225"/>
      <c r="W3546" s="225"/>
      <c r="X3546" s="225"/>
      <c r="Y3546" s="225"/>
      <c r="Z3546" s="225"/>
      <c r="AA3546" s="225"/>
      <c r="AB3546" s="225"/>
      <c r="AC3546" s="225"/>
      <c r="AD3546" s="226"/>
      <c r="AE3546" s="226"/>
      <c r="AF3546" s="227"/>
      <c r="AG3546" s="227"/>
      <c r="AH3546" s="50"/>
      <c r="AI3546" s="50"/>
      <c r="AJ3546" s="50"/>
      <c r="AK3546" s="50"/>
      <c r="AL3546" s="50"/>
      <c r="AM3546" s="50"/>
      <c r="AN3546" s="50"/>
      <c r="AO3546" s="50"/>
      <c r="AP3546" s="50"/>
      <c r="AQ3546" s="50"/>
      <c r="AR3546" s="50"/>
      <c r="AS3546" s="50"/>
      <c r="AT3546" s="50"/>
      <c r="AU3546" s="50"/>
      <c r="AV3546" s="50"/>
      <c r="AW3546" s="50"/>
      <c r="AX3546" s="50"/>
      <c r="AY3546" s="50"/>
      <c r="AZ3546" s="50"/>
      <c r="BA3546" s="50"/>
      <c r="BB3546" s="50"/>
      <c r="BC3546" s="50"/>
      <c r="BD3546" s="50"/>
      <c r="BE3546" s="50"/>
      <c r="BF3546" s="50"/>
      <c r="BG3546" s="50"/>
    </row>
    <row r="3547" spans="4:59" s="51" customFormat="1" x14ac:dyDescent="0.25">
      <c r="D3547" s="228"/>
      <c r="G3547" s="224"/>
      <c r="H3547" s="225"/>
      <c r="I3547" s="225"/>
      <c r="J3547" s="225"/>
      <c r="K3547" s="225"/>
      <c r="L3547" s="225"/>
      <c r="M3547" s="225"/>
      <c r="N3547" s="225"/>
      <c r="O3547" s="225"/>
      <c r="P3547" s="225"/>
      <c r="Q3547" s="225"/>
      <c r="R3547" s="225"/>
      <c r="S3547" s="225"/>
      <c r="T3547" s="225"/>
      <c r="U3547" s="225"/>
      <c r="V3547" s="225"/>
      <c r="W3547" s="225"/>
      <c r="X3547" s="225"/>
      <c r="Y3547" s="225"/>
      <c r="Z3547" s="225"/>
      <c r="AA3547" s="225"/>
      <c r="AB3547" s="225"/>
      <c r="AC3547" s="225"/>
      <c r="AD3547" s="226"/>
      <c r="AE3547" s="226"/>
      <c r="AF3547" s="227"/>
      <c r="AG3547" s="227"/>
      <c r="AH3547" s="50"/>
      <c r="AI3547" s="50"/>
      <c r="AJ3547" s="50"/>
      <c r="AK3547" s="50"/>
      <c r="AL3547" s="50"/>
      <c r="AM3547" s="50"/>
      <c r="AN3547" s="50"/>
      <c r="AO3547" s="50"/>
      <c r="AP3547" s="50"/>
      <c r="AQ3547" s="50"/>
      <c r="AR3547" s="50"/>
      <c r="AS3547" s="50"/>
      <c r="AT3547" s="50"/>
      <c r="AU3547" s="50"/>
      <c r="AV3547" s="50"/>
      <c r="AW3547" s="50"/>
      <c r="AX3547" s="50"/>
      <c r="AY3547" s="50"/>
      <c r="AZ3547" s="50"/>
      <c r="BA3547" s="50"/>
      <c r="BB3547" s="50"/>
      <c r="BC3547" s="50"/>
      <c r="BD3547" s="50"/>
      <c r="BE3547" s="50"/>
      <c r="BF3547" s="50"/>
      <c r="BG3547" s="50"/>
    </row>
    <row r="3548" spans="4:59" s="51" customFormat="1" x14ac:dyDescent="0.25">
      <c r="D3548" s="228"/>
      <c r="G3548" s="224"/>
      <c r="H3548" s="225"/>
      <c r="I3548" s="225"/>
      <c r="J3548" s="225"/>
      <c r="K3548" s="225"/>
      <c r="L3548" s="225"/>
      <c r="M3548" s="225"/>
      <c r="N3548" s="225"/>
      <c r="O3548" s="225"/>
      <c r="P3548" s="225"/>
      <c r="Q3548" s="225"/>
      <c r="R3548" s="225"/>
      <c r="S3548" s="225"/>
      <c r="T3548" s="225"/>
      <c r="U3548" s="225"/>
      <c r="V3548" s="225"/>
      <c r="W3548" s="225"/>
      <c r="X3548" s="225"/>
      <c r="Y3548" s="225"/>
      <c r="Z3548" s="225"/>
      <c r="AA3548" s="225"/>
      <c r="AB3548" s="225"/>
      <c r="AC3548" s="225"/>
      <c r="AD3548" s="226"/>
      <c r="AE3548" s="226"/>
      <c r="AF3548" s="227"/>
      <c r="AG3548" s="227"/>
      <c r="AH3548" s="50"/>
      <c r="AI3548" s="50"/>
      <c r="AJ3548" s="50"/>
      <c r="AK3548" s="50"/>
      <c r="AL3548" s="50"/>
      <c r="AM3548" s="50"/>
      <c r="AN3548" s="50"/>
      <c r="AO3548" s="50"/>
      <c r="AP3548" s="50"/>
      <c r="AQ3548" s="50"/>
      <c r="AR3548" s="50"/>
      <c r="AS3548" s="50"/>
      <c r="AT3548" s="50"/>
      <c r="AU3548" s="50"/>
      <c r="AV3548" s="50"/>
      <c r="AW3548" s="50"/>
      <c r="AX3548" s="50"/>
      <c r="AY3548" s="50"/>
      <c r="AZ3548" s="50"/>
      <c r="BA3548" s="50"/>
      <c r="BB3548" s="50"/>
      <c r="BC3548" s="50"/>
      <c r="BD3548" s="50"/>
      <c r="BE3548" s="50"/>
      <c r="BF3548" s="50"/>
      <c r="BG3548" s="50"/>
    </row>
    <row r="3549" spans="4:59" s="51" customFormat="1" x14ac:dyDescent="0.25">
      <c r="D3549" s="228"/>
      <c r="G3549" s="224"/>
      <c r="H3549" s="225"/>
      <c r="I3549" s="225"/>
      <c r="J3549" s="225"/>
      <c r="K3549" s="225"/>
      <c r="L3549" s="225"/>
      <c r="M3549" s="225"/>
      <c r="N3549" s="225"/>
      <c r="O3549" s="225"/>
      <c r="P3549" s="225"/>
      <c r="Q3549" s="225"/>
      <c r="R3549" s="225"/>
      <c r="S3549" s="225"/>
      <c r="T3549" s="225"/>
      <c r="U3549" s="225"/>
      <c r="V3549" s="225"/>
      <c r="W3549" s="225"/>
      <c r="X3549" s="225"/>
      <c r="Y3549" s="225"/>
      <c r="Z3549" s="225"/>
      <c r="AA3549" s="225"/>
      <c r="AB3549" s="225"/>
      <c r="AC3549" s="225"/>
      <c r="AD3549" s="226"/>
      <c r="AE3549" s="226"/>
      <c r="AF3549" s="227"/>
      <c r="AG3549" s="227"/>
      <c r="AH3549" s="50"/>
      <c r="AI3549" s="50"/>
      <c r="AJ3549" s="50"/>
      <c r="AK3549" s="50"/>
      <c r="AL3549" s="50"/>
      <c r="AM3549" s="50"/>
      <c r="AN3549" s="50"/>
      <c r="AO3549" s="50"/>
      <c r="AP3549" s="50"/>
      <c r="AQ3549" s="50"/>
      <c r="AR3549" s="50"/>
      <c r="AS3549" s="50"/>
      <c r="AT3549" s="50"/>
      <c r="AU3549" s="50"/>
      <c r="AV3549" s="50"/>
      <c r="AW3549" s="50"/>
      <c r="AX3549" s="50"/>
      <c r="AY3549" s="50"/>
      <c r="AZ3549" s="50"/>
      <c r="BA3549" s="50"/>
      <c r="BB3549" s="50"/>
      <c r="BC3549" s="50"/>
      <c r="BD3549" s="50"/>
      <c r="BE3549" s="50"/>
      <c r="BF3549" s="50"/>
      <c r="BG3549" s="50"/>
    </row>
    <row r="3550" spans="4:59" s="51" customFormat="1" x14ac:dyDescent="0.25">
      <c r="D3550" s="228"/>
      <c r="G3550" s="224"/>
      <c r="H3550" s="225"/>
      <c r="I3550" s="225"/>
      <c r="J3550" s="225"/>
      <c r="K3550" s="225"/>
      <c r="L3550" s="225"/>
      <c r="M3550" s="225"/>
      <c r="N3550" s="225"/>
      <c r="O3550" s="225"/>
      <c r="P3550" s="225"/>
      <c r="Q3550" s="225"/>
      <c r="R3550" s="225"/>
      <c r="S3550" s="225"/>
      <c r="T3550" s="225"/>
      <c r="U3550" s="225"/>
      <c r="V3550" s="225"/>
      <c r="W3550" s="225"/>
      <c r="X3550" s="225"/>
      <c r="Y3550" s="225"/>
      <c r="Z3550" s="225"/>
      <c r="AA3550" s="225"/>
      <c r="AB3550" s="225"/>
      <c r="AC3550" s="225"/>
      <c r="AD3550" s="226"/>
      <c r="AE3550" s="226"/>
      <c r="AF3550" s="227"/>
      <c r="AG3550" s="227"/>
      <c r="AH3550" s="50"/>
      <c r="AI3550" s="50"/>
      <c r="AJ3550" s="50"/>
      <c r="AK3550" s="50"/>
      <c r="AL3550" s="50"/>
      <c r="AM3550" s="50"/>
      <c r="AN3550" s="50"/>
      <c r="AO3550" s="50"/>
      <c r="AP3550" s="50"/>
      <c r="AQ3550" s="50"/>
      <c r="AR3550" s="50"/>
      <c r="AS3550" s="50"/>
      <c r="AT3550" s="50"/>
      <c r="AU3550" s="50"/>
      <c r="AV3550" s="50"/>
      <c r="AW3550" s="50"/>
      <c r="AX3550" s="50"/>
      <c r="AY3550" s="50"/>
      <c r="AZ3550" s="50"/>
      <c r="BA3550" s="50"/>
      <c r="BB3550" s="50"/>
      <c r="BC3550" s="50"/>
      <c r="BD3550" s="50"/>
      <c r="BE3550" s="50"/>
      <c r="BF3550" s="50"/>
      <c r="BG3550" s="50"/>
    </row>
    <row r="3551" spans="4:59" s="51" customFormat="1" x14ac:dyDescent="0.25">
      <c r="D3551" s="228"/>
      <c r="G3551" s="224"/>
      <c r="H3551" s="225"/>
      <c r="I3551" s="225"/>
      <c r="J3551" s="225"/>
      <c r="K3551" s="225"/>
      <c r="L3551" s="225"/>
      <c r="M3551" s="225"/>
      <c r="N3551" s="225"/>
      <c r="O3551" s="225"/>
      <c r="P3551" s="225"/>
      <c r="Q3551" s="225"/>
      <c r="R3551" s="225"/>
      <c r="S3551" s="225"/>
      <c r="T3551" s="225"/>
      <c r="U3551" s="225"/>
      <c r="V3551" s="225"/>
      <c r="W3551" s="225"/>
      <c r="X3551" s="225"/>
      <c r="Y3551" s="225"/>
      <c r="Z3551" s="225"/>
      <c r="AA3551" s="225"/>
      <c r="AB3551" s="225"/>
      <c r="AC3551" s="225"/>
      <c r="AD3551" s="226"/>
      <c r="AE3551" s="226"/>
      <c r="AF3551" s="227"/>
      <c r="AG3551" s="227"/>
      <c r="AH3551" s="50"/>
      <c r="AI3551" s="50"/>
      <c r="AJ3551" s="50"/>
      <c r="AK3551" s="50"/>
      <c r="AL3551" s="50"/>
      <c r="AM3551" s="50"/>
      <c r="AN3551" s="50"/>
      <c r="AO3551" s="50"/>
      <c r="AP3551" s="50"/>
      <c r="AQ3551" s="50"/>
      <c r="AR3551" s="50"/>
      <c r="AS3551" s="50"/>
      <c r="AT3551" s="50"/>
      <c r="AU3551" s="50"/>
      <c r="AV3551" s="50"/>
      <c r="AW3551" s="50"/>
      <c r="AX3551" s="50"/>
      <c r="AY3551" s="50"/>
      <c r="AZ3551" s="50"/>
      <c r="BA3551" s="50"/>
      <c r="BB3551" s="50"/>
      <c r="BC3551" s="50"/>
      <c r="BD3551" s="50"/>
      <c r="BE3551" s="50"/>
      <c r="BF3551" s="50"/>
      <c r="BG3551" s="50"/>
    </row>
    <row r="3552" spans="4:59" s="51" customFormat="1" x14ac:dyDescent="0.25">
      <c r="D3552" s="228"/>
      <c r="G3552" s="224"/>
      <c r="H3552" s="225"/>
      <c r="I3552" s="225"/>
      <c r="J3552" s="225"/>
      <c r="K3552" s="225"/>
      <c r="L3552" s="225"/>
      <c r="M3552" s="225"/>
      <c r="N3552" s="225"/>
      <c r="O3552" s="225"/>
      <c r="P3552" s="225"/>
      <c r="Q3552" s="225"/>
      <c r="R3552" s="225"/>
      <c r="S3552" s="225"/>
      <c r="T3552" s="225"/>
      <c r="U3552" s="225"/>
      <c r="V3552" s="225"/>
      <c r="W3552" s="225"/>
      <c r="X3552" s="225"/>
      <c r="Y3552" s="225"/>
      <c r="Z3552" s="225"/>
      <c r="AA3552" s="225"/>
      <c r="AB3552" s="225"/>
      <c r="AC3552" s="225"/>
      <c r="AD3552" s="226"/>
      <c r="AE3552" s="226"/>
      <c r="AF3552" s="227"/>
      <c r="AG3552" s="227"/>
      <c r="AH3552" s="50"/>
      <c r="AI3552" s="50"/>
      <c r="AJ3552" s="50"/>
      <c r="AK3552" s="50"/>
      <c r="AL3552" s="50"/>
      <c r="AM3552" s="50"/>
      <c r="AN3552" s="50"/>
      <c r="AO3552" s="50"/>
      <c r="AP3552" s="50"/>
      <c r="AQ3552" s="50"/>
      <c r="AR3552" s="50"/>
      <c r="AS3552" s="50"/>
      <c r="AT3552" s="50"/>
      <c r="AU3552" s="50"/>
      <c r="AV3552" s="50"/>
      <c r="AW3552" s="50"/>
      <c r="AX3552" s="50"/>
      <c r="AY3552" s="50"/>
      <c r="AZ3552" s="50"/>
      <c r="BA3552" s="50"/>
      <c r="BB3552" s="50"/>
      <c r="BC3552" s="50"/>
      <c r="BD3552" s="50"/>
      <c r="BE3552" s="50"/>
      <c r="BF3552" s="50"/>
      <c r="BG3552" s="50"/>
    </row>
    <row r="3553" spans="4:59" s="51" customFormat="1" x14ac:dyDescent="0.25">
      <c r="D3553" s="228"/>
      <c r="G3553" s="224"/>
      <c r="H3553" s="225"/>
      <c r="I3553" s="225"/>
      <c r="J3553" s="225"/>
      <c r="K3553" s="225"/>
      <c r="L3553" s="225"/>
      <c r="M3553" s="225"/>
      <c r="N3553" s="225"/>
      <c r="O3553" s="225"/>
      <c r="P3553" s="225"/>
      <c r="Q3553" s="225"/>
      <c r="R3553" s="225"/>
      <c r="S3553" s="225"/>
      <c r="T3553" s="225"/>
      <c r="U3553" s="225"/>
      <c r="V3553" s="225"/>
      <c r="W3553" s="225"/>
      <c r="X3553" s="225"/>
      <c r="Y3553" s="225"/>
      <c r="Z3553" s="225"/>
      <c r="AA3553" s="225"/>
      <c r="AB3553" s="225"/>
      <c r="AC3553" s="225"/>
      <c r="AD3553" s="226"/>
      <c r="AE3553" s="226"/>
      <c r="AF3553" s="227"/>
      <c r="AG3553" s="227"/>
      <c r="AH3553" s="50"/>
      <c r="AI3553" s="50"/>
      <c r="AJ3553" s="50"/>
      <c r="AK3553" s="50"/>
      <c r="AL3553" s="50"/>
      <c r="AM3553" s="50"/>
      <c r="AN3553" s="50"/>
      <c r="AO3553" s="50"/>
      <c r="AP3553" s="50"/>
      <c r="AQ3553" s="50"/>
      <c r="AR3553" s="50"/>
      <c r="AS3553" s="50"/>
      <c r="AT3553" s="50"/>
      <c r="AU3553" s="50"/>
      <c r="AV3553" s="50"/>
      <c r="AW3553" s="50"/>
      <c r="AX3553" s="50"/>
      <c r="AY3553" s="50"/>
      <c r="AZ3553" s="50"/>
      <c r="BA3553" s="50"/>
      <c r="BB3553" s="50"/>
      <c r="BC3553" s="50"/>
      <c r="BD3553" s="50"/>
      <c r="BE3553" s="50"/>
      <c r="BF3553" s="50"/>
      <c r="BG3553" s="50"/>
    </row>
    <row r="3554" spans="4:59" s="51" customFormat="1" x14ac:dyDescent="0.25">
      <c r="D3554" s="228"/>
      <c r="G3554" s="224"/>
      <c r="H3554" s="225"/>
      <c r="I3554" s="225"/>
      <c r="J3554" s="225"/>
      <c r="K3554" s="225"/>
      <c r="L3554" s="225"/>
      <c r="M3554" s="225"/>
      <c r="N3554" s="225"/>
      <c r="O3554" s="225"/>
      <c r="P3554" s="225"/>
      <c r="Q3554" s="225"/>
      <c r="R3554" s="225"/>
      <c r="S3554" s="225"/>
      <c r="T3554" s="225"/>
      <c r="U3554" s="225"/>
      <c r="V3554" s="225"/>
      <c r="W3554" s="225"/>
      <c r="X3554" s="225"/>
      <c r="Y3554" s="225"/>
      <c r="Z3554" s="225"/>
      <c r="AA3554" s="225"/>
      <c r="AB3554" s="225"/>
      <c r="AC3554" s="225"/>
      <c r="AD3554" s="226"/>
      <c r="AE3554" s="226"/>
      <c r="AF3554" s="227"/>
      <c r="AG3554" s="227"/>
      <c r="AH3554" s="50"/>
      <c r="AI3554" s="50"/>
      <c r="AJ3554" s="50"/>
      <c r="AK3554" s="50"/>
      <c r="AL3554" s="50"/>
      <c r="AM3554" s="50"/>
      <c r="AN3554" s="50"/>
      <c r="AO3554" s="50"/>
      <c r="AP3554" s="50"/>
      <c r="AQ3554" s="50"/>
      <c r="AR3554" s="50"/>
      <c r="AS3554" s="50"/>
      <c r="AT3554" s="50"/>
      <c r="AU3554" s="50"/>
      <c r="AV3554" s="50"/>
      <c r="AW3554" s="50"/>
      <c r="AX3554" s="50"/>
      <c r="AY3554" s="50"/>
      <c r="AZ3554" s="50"/>
      <c r="BA3554" s="50"/>
      <c r="BB3554" s="50"/>
      <c r="BC3554" s="50"/>
      <c r="BD3554" s="50"/>
      <c r="BE3554" s="50"/>
      <c r="BF3554" s="50"/>
      <c r="BG3554" s="50"/>
    </row>
    <row r="3555" spans="4:59" s="51" customFormat="1" x14ac:dyDescent="0.25">
      <c r="D3555" s="228"/>
      <c r="G3555" s="224"/>
      <c r="H3555" s="225"/>
      <c r="I3555" s="225"/>
      <c r="J3555" s="225"/>
      <c r="K3555" s="225"/>
      <c r="L3555" s="225"/>
      <c r="M3555" s="225"/>
      <c r="N3555" s="225"/>
      <c r="O3555" s="225"/>
      <c r="P3555" s="225"/>
      <c r="Q3555" s="225"/>
      <c r="R3555" s="225"/>
      <c r="S3555" s="225"/>
      <c r="T3555" s="225"/>
      <c r="U3555" s="225"/>
      <c r="V3555" s="225"/>
      <c r="W3555" s="225"/>
      <c r="X3555" s="225"/>
      <c r="Y3555" s="225"/>
      <c r="Z3555" s="225"/>
      <c r="AA3555" s="225"/>
      <c r="AB3555" s="225"/>
      <c r="AC3555" s="225"/>
      <c r="AD3555" s="226"/>
      <c r="AE3555" s="226"/>
      <c r="AF3555" s="227"/>
      <c r="AG3555" s="227"/>
      <c r="AH3555" s="50"/>
      <c r="AI3555" s="50"/>
      <c r="AJ3555" s="50"/>
      <c r="AK3555" s="50"/>
      <c r="AL3555" s="50"/>
      <c r="AM3555" s="50"/>
      <c r="AN3555" s="50"/>
      <c r="AO3555" s="50"/>
      <c r="AP3555" s="50"/>
      <c r="AQ3555" s="50"/>
      <c r="AR3555" s="50"/>
      <c r="AS3555" s="50"/>
      <c r="AT3555" s="50"/>
      <c r="AU3555" s="50"/>
      <c r="AV3555" s="50"/>
      <c r="AW3555" s="50"/>
      <c r="AX3555" s="50"/>
      <c r="AY3555" s="50"/>
      <c r="AZ3555" s="50"/>
      <c r="BA3555" s="50"/>
      <c r="BB3555" s="50"/>
      <c r="BC3555" s="50"/>
      <c r="BD3555" s="50"/>
      <c r="BE3555" s="50"/>
      <c r="BF3555" s="50"/>
      <c r="BG3555" s="50"/>
    </row>
    <row r="3556" spans="4:59" s="51" customFormat="1" x14ac:dyDescent="0.25">
      <c r="D3556" s="228"/>
      <c r="G3556" s="224"/>
      <c r="H3556" s="225"/>
      <c r="I3556" s="225"/>
      <c r="J3556" s="225"/>
      <c r="K3556" s="225"/>
      <c r="L3556" s="225"/>
      <c r="M3556" s="225"/>
      <c r="N3556" s="225"/>
      <c r="O3556" s="225"/>
      <c r="P3556" s="225"/>
      <c r="Q3556" s="225"/>
      <c r="R3556" s="225"/>
      <c r="S3556" s="225"/>
      <c r="T3556" s="225"/>
      <c r="U3556" s="225"/>
      <c r="V3556" s="225"/>
      <c r="W3556" s="225"/>
      <c r="X3556" s="225"/>
      <c r="Y3556" s="225"/>
      <c r="Z3556" s="225"/>
      <c r="AA3556" s="225"/>
      <c r="AB3556" s="225"/>
      <c r="AC3556" s="225"/>
      <c r="AD3556" s="226"/>
      <c r="AE3556" s="226"/>
      <c r="AF3556" s="227"/>
      <c r="AG3556" s="227"/>
      <c r="AH3556" s="50"/>
      <c r="AI3556" s="50"/>
      <c r="AJ3556" s="50"/>
      <c r="AK3556" s="50"/>
      <c r="AL3556" s="50"/>
      <c r="AM3556" s="50"/>
      <c r="AN3556" s="50"/>
      <c r="AO3556" s="50"/>
      <c r="AP3556" s="50"/>
      <c r="AQ3556" s="50"/>
      <c r="AR3556" s="50"/>
      <c r="AS3556" s="50"/>
      <c r="AT3556" s="50"/>
      <c r="AU3556" s="50"/>
      <c r="AV3556" s="50"/>
      <c r="AW3556" s="50"/>
      <c r="AX3556" s="50"/>
      <c r="AY3556" s="50"/>
      <c r="AZ3556" s="50"/>
      <c r="BA3556" s="50"/>
      <c r="BB3556" s="50"/>
      <c r="BC3556" s="50"/>
      <c r="BD3556" s="50"/>
      <c r="BE3556" s="50"/>
      <c r="BF3556" s="50"/>
      <c r="BG3556" s="50"/>
    </row>
    <row r="3557" spans="4:59" s="51" customFormat="1" x14ac:dyDescent="0.25">
      <c r="D3557" s="228"/>
      <c r="G3557" s="224"/>
      <c r="H3557" s="225"/>
      <c r="I3557" s="225"/>
      <c r="J3557" s="225"/>
      <c r="K3557" s="225"/>
      <c r="L3557" s="225"/>
      <c r="M3557" s="225"/>
      <c r="N3557" s="225"/>
      <c r="O3557" s="225"/>
      <c r="P3557" s="225"/>
      <c r="Q3557" s="225"/>
      <c r="R3557" s="225"/>
      <c r="S3557" s="225"/>
      <c r="T3557" s="225"/>
      <c r="U3557" s="225"/>
      <c r="V3557" s="225"/>
      <c r="W3557" s="225"/>
      <c r="X3557" s="225"/>
      <c r="Y3557" s="225"/>
      <c r="Z3557" s="225"/>
      <c r="AA3557" s="225"/>
      <c r="AB3557" s="225"/>
      <c r="AC3557" s="225"/>
      <c r="AD3557" s="226"/>
      <c r="AE3557" s="226"/>
      <c r="AF3557" s="227"/>
      <c r="AG3557" s="227"/>
      <c r="AH3557" s="50"/>
      <c r="AI3557" s="50"/>
      <c r="AJ3557" s="50"/>
      <c r="AK3557" s="50"/>
      <c r="AL3557" s="50"/>
      <c r="AM3557" s="50"/>
      <c r="AN3557" s="50"/>
      <c r="AO3557" s="50"/>
      <c r="AP3557" s="50"/>
      <c r="AQ3557" s="50"/>
      <c r="AR3557" s="50"/>
      <c r="AS3557" s="50"/>
      <c r="AT3557" s="50"/>
      <c r="AU3557" s="50"/>
      <c r="AV3557" s="50"/>
      <c r="AW3557" s="50"/>
      <c r="AX3557" s="50"/>
      <c r="AY3557" s="50"/>
      <c r="AZ3557" s="50"/>
      <c r="BA3557" s="50"/>
      <c r="BB3557" s="50"/>
      <c r="BC3557" s="50"/>
      <c r="BD3557" s="50"/>
      <c r="BE3557" s="50"/>
      <c r="BF3557" s="50"/>
      <c r="BG3557" s="50"/>
    </row>
    <row r="3558" spans="4:59" s="51" customFormat="1" x14ac:dyDescent="0.25">
      <c r="D3558" s="228"/>
      <c r="G3558" s="224"/>
      <c r="H3558" s="225"/>
      <c r="I3558" s="225"/>
      <c r="J3558" s="225"/>
      <c r="K3558" s="225"/>
      <c r="L3558" s="225"/>
      <c r="M3558" s="225"/>
      <c r="N3558" s="225"/>
      <c r="O3558" s="225"/>
      <c r="P3558" s="225"/>
      <c r="Q3558" s="225"/>
      <c r="R3558" s="225"/>
      <c r="S3558" s="225"/>
      <c r="T3558" s="225"/>
      <c r="U3558" s="225"/>
      <c r="V3558" s="225"/>
      <c r="W3558" s="225"/>
      <c r="X3558" s="225"/>
      <c r="Y3558" s="225"/>
      <c r="Z3558" s="225"/>
      <c r="AA3558" s="225"/>
      <c r="AB3558" s="225"/>
      <c r="AC3558" s="225"/>
      <c r="AD3558" s="226"/>
      <c r="AE3558" s="226"/>
      <c r="AF3558" s="227"/>
      <c r="AG3558" s="227"/>
      <c r="AH3558" s="50"/>
      <c r="AI3558" s="50"/>
      <c r="AJ3558" s="50"/>
      <c r="AK3558" s="50"/>
      <c r="AL3558" s="50"/>
      <c r="AM3558" s="50"/>
      <c r="AN3558" s="50"/>
      <c r="AO3558" s="50"/>
      <c r="AP3558" s="50"/>
      <c r="AQ3558" s="50"/>
      <c r="AR3558" s="50"/>
      <c r="AS3558" s="50"/>
      <c r="AT3558" s="50"/>
      <c r="AU3558" s="50"/>
      <c r="AV3558" s="50"/>
      <c r="AW3558" s="50"/>
      <c r="AX3558" s="50"/>
      <c r="AY3558" s="50"/>
      <c r="AZ3558" s="50"/>
      <c r="BA3558" s="50"/>
      <c r="BB3558" s="50"/>
      <c r="BC3558" s="50"/>
      <c r="BD3558" s="50"/>
      <c r="BE3558" s="50"/>
      <c r="BF3558" s="50"/>
      <c r="BG3558" s="50"/>
    </row>
    <row r="3559" spans="4:59" s="51" customFormat="1" x14ac:dyDescent="0.25">
      <c r="D3559" s="228"/>
      <c r="G3559" s="224"/>
      <c r="H3559" s="225"/>
      <c r="I3559" s="225"/>
      <c r="J3559" s="225"/>
      <c r="K3559" s="225"/>
      <c r="L3559" s="225"/>
      <c r="M3559" s="225"/>
      <c r="N3559" s="225"/>
      <c r="O3559" s="225"/>
      <c r="P3559" s="225"/>
      <c r="Q3559" s="225"/>
      <c r="R3559" s="225"/>
      <c r="S3559" s="225"/>
      <c r="T3559" s="225"/>
      <c r="U3559" s="225"/>
      <c r="V3559" s="225"/>
      <c r="W3559" s="225"/>
      <c r="X3559" s="225"/>
      <c r="Y3559" s="225"/>
      <c r="Z3559" s="225"/>
      <c r="AA3559" s="225"/>
      <c r="AB3559" s="225"/>
      <c r="AC3559" s="225"/>
      <c r="AD3559" s="226"/>
      <c r="AE3559" s="226"/>
      <c r="AF3559" s="227"/>
      <c r="AG3559" s="227"/>
      <c r="AH3559" s="50"/>
      <c r="AI3559" s="50"/>
      <c r="AJ3559" s="50"/>
      <c r="AK3559" s="50"/>
      <c r="AL3559" s="50"/>
      <c r="AM3559" s="50"/>
      <c r="AN3559" s="50"/>
      <c r="AO3559" s="50"/>
      <c r="AP3559" s="50"/>
      <c r="AQ3559" s="50"/>
      <c r="AR3559" s="50"/>
      <c r="AS3559" s="50"/>
      <c r="AT3559" s="50"/>
      <c r="AU3559" s="50"/>
      <c r="AV3559" s="50"/>
      <c r="AW3559" s="50"/>
      <c r="AX3559" s="50"/>
      <c r="AY3559" s="50"/>
      <c r="AZ3559" s="50"/>
      <c r="BA3559" s="50"/>
      <c r="BB3559" s="50"/>
      <c r="BC3559" s="50"/>
      <c r="BD3559" s="50"/>
      <c r="BE3559" s="50"/>
      <c r="BF3559" s="50"/>
      <c r="BG3559" s="50"/>
    </row>
    <row r="3560" spans="4:59" s="51" customFormat="1" x14ac:dyDescent="0.25">
      <c r="D3560" s="228"/>
      <c r="G3560" s="224"/>
      <c r="H3560" s="225"/>
      <c r="I3560" s="225"/>
      <c r="J3560" s="225"/>
      <c r="K3560" s="225"/>
      <c r="L3560" s="225"/>
      <c r="M3560" s="225"/>
      <c r="N3560" s="225"/>
      <c r="O3560" s="225"/>
      <c r="P3560" s="225"/>
      <c r="Q3560" s="225"/>
      <c r="R3560" s="225"/>
      <c r="S3560" s="225"/>
      <c r="T3560" s="225"/>
      <c r="U3560" s="225"/>
      <c r="V3560" s="225"/>
      <c r="W3560" s="225"/>
      <c r="X3560" s="225"/>
      <c r="Y3560" s="225"/>
      <c r="Z3560" s="225"/>
      <c r="AA3560" s="225"/>
      <c r="AB3560" s="225"/>
      <c r="AC3560" s="225"/>
      <c r="AD3560" s="226"/>
      <c r="AE3560" s="226"/>
      <c r="AF3560" s="227"/>
      <c r="AG3560" s="227"/>
      <c r="AH3560" s="50"/>
      <c r="AI3560" s="50"/>
      <c r="AJ3560" s="50"/>
      <c r="AK3560" s="50"/>
      <c r="AL3560" s="50"/>
      <c r="AM3560" s="50"/>
      <c r="AN3560" s="50"/>
      <c r="AO3560" s="50"/>
      <c r="AP3560" s="50"/>
      <c r="AQ3560" s="50"/>
      <c r="AR3560" s="50"/>
      <c r="AS3560" s="50"/>
      <c r="AT3560" s="50"/>
      <c r="AU3560" s="50"/>
      <c r="AV3560" s="50"/>
      <c r="AW3560" s="50"/>
      <c r="AX3560" s="50"/>
      <c r="AY3560" s="50"/>
      <c r="AZ3560" s="50"/>
      <c r="BA3560" s="50"/>
      <c r="BB3560" s="50"/>
      <c r="BC3560" s="50"/>
      <c r="BD3560" s="50"/>
      <c r="BE3560" s="50"/>
      <c r="BF3560" s="50"/>
      <c r="BG3560" s="50"/>
    </row>
    <row r="3561" spans="4:59" s="51" customFormat="1" x14ac:dyDescent="0.25">
      <c r="D3561" s="228"/>
      <c r="G3561" s="224"/>
      <c r="H3561" s="225"/>
      <c r="I3561" s="225"/>
      <c r="J3561" s="225"/>
      <c r="K3561" s="225"/>
      <c r="L3561" s="225"/>
      <c r="M3561" s="225"/>
      <c r="N3561" s="225"/>
      <c r="O3561" s="225"/>
      <c r="P3561" s="225"/>
      <c r="Q3561" s="225"/>
      <c r="R3561" s="225"/>
      <c r="S3561" s="225"/>
      <c r="T3561" s="225"/>
      <c r="U3561" s="225"/>
      <c r="V3561" s="225"/>
      <c r="W3561" s="225"/>
      <c r="X3561" s="225"/>
      <c r="Y3561" s="225"/>
      <c r="Z3561" s="225"/>
      <c r="AA3561" s="225"/>
      <c r="AB3561" s="225"/>
      <c r="AC3561" s="225"/>
      <c r="AD3561" s="226"/>
      <c r="AE3561" s="226"/>
      <c r="AF3561" s="227"/>
      <c r="AG3561" s="227"/>
      <c r="AH3561" s="50"/>
      <c r="AI3561" s="50"/>
      <c r="AJ3561" s="50"/>
      <c r="AK3561" s="50"/>
      <c r="AL3561" s="50"/>
      <c r="AM3561" s="50"/>
      <c r="AN3561" s="50"/>
      <c r="AO3561" s="50"/>
      <c r="AP3561" s="50"/>
      <c r="AQ3561" s="50"/>
      <c r="AR3561" s="50"/>
      <c r="AS3561" s="50"/>
      <c r="AT3561" s="50"/>
      <c r="AU3561" s="50"/>
      <c r="AV3561" s="50"/>
      <c r="AW3561" s="50"/>
      <c r="AX3561" s="50"/>
      <c r="AY3561" s="50"/>
      <c r="AZ3561" s="50"/>
      <c r="BA3561" s="50"/>
      <c r="BB3561" s="50"/>
      <c r="BC3561" s="50"/>
      <c r="BD3561" s="50"/>
      <c r="BE3561" s="50"/>
      <c r="BF3561" s="50"/>
      <c r="BG3561" s="50"/>
    </row>
    <row r="3562" spans="4:59" s="51" customFormat="1" x14ac:dyDescent="0.25">
      <c r="D3562" s="228"/>
      <c r="G3562" s="224"/>
      <c r="H3562" s="225"/>
      <c r="I3562" s="225"/>
      <c r="J3562" s="225"/>
      <c r="K3562" s="225"/>
      <c r="L3562" s="225"/>
      <c r="M3562" s="225"/>
      <c r="N3562" s="225"/>
      <c r="O3562" s="225"/>
      <c r="P3562" s="225"/>
      <c r="Q3562" s="225"/>
      <c r="R3562" s="225"/>
      <c r="S3562" s="225"/>
      <c r="T3562" s="225"/>
      <c r="U3562" s="225"/>
      <c r="V3562" s="225"/>
      <c r="W3562" s="225"/>
      <c r="X3562" s="225"/>
      <c r="Y3562" s="225"/>
      <c r="Z3562" s="225"/>
      <c r="AA3562" s="225"/>
      <c r="AB3562" s="225"/>
      <c r="AC3562" s="225"/>
      <c r="AD3562" s="226"/>
      <c r="AE3562" s="226"/>
      <c r="AF3562" s="227"/>
      <c r="AG3562" s="227"/>
      <c r="AH3562" s="50"/>
      <c r="AI3562" s="50"/>
      <c r="AJ3562" s="50"/>
      <c r="AK3562" s="50"/>
      <c r="AL3562" s="50"/>
      <c r="AM3562" s="50"/>
      <c r="AN3562" s="50"/>
      <c r="AO3562" s="50"/>
      <c r="AP3562" s="50"/>
      <c r="AQ3562" s="50"/>
      <c r="AR3562" s="50"/>
      <c r="AS3562" s="50"/>
      <c r="AT3562" s="50"/>
      <c r="AU3562" s="50"/>
      <c r="AV3562" s="50"/>
      <c r="AW3562" s="50"/>
      <c r="AX3562" s="50"/>
      <c r="AY3562" s="50"/>
      <c r="AZ3562" s="50"/>
      <c r="BA3562" s="50"/>
      <c r="BB3562" s="50"/>
      <c r="BC3562" s="50"/>
      <c r="BD3562" s="50"/>
      <c r="BE3562" s="50"/>
      <c r="BF3562" s="50"/>
      <c r="BG3562" s="50"/>
    </row>
    <row r="3563" spans="4:59" s="51" customFormat="1" x14ac:dyDescent="0.25">
      <c r="D3563" s="228"/>
      <c r="G3563" s="224"/>
      <c r="H3563" s="225"/>
      <c r="I3563" s="225"/>
      <c r="J3563" s="225"/>
      <c r="K3563" s="225"/>
      <c r="L3563" s="225"/>
      <c r="M3563" s="225"/>
      <c r="N3563" s="225"/>
      <c r="O3563" s="225"/>
      <c r="P3563" s="225"/>
      <c r="Q3563" s="225"/>
      <c r="R3563" s="225"/>
      <c r="S3563" s="225"/>
      <c r="T3563" s="225"/>
      <c r="U3563" s="225"/>
      <c r="V3563" s="225"/>
      <c r="W3563" s="225"/>
      <c r="X3563" s="225"/>
      <c r="Y3563" s="225"/>
      <c r="Z3563" s="225"/>
      <c r="AA3563" s="225"/>
      <c r="AB3563" s="225"/>
      <c r="AC3563" s="225"/>
      <c r="AD3563" s="226"/>
      <c r="AE3563" s="226"/>
      <c r="AF3563" s="227"/>
      <c r="AG3563" s="227"/>
      <c r="AH3563" s="50"/>
      <c r="AI3563" s="50"/>
      <c r="AJ3563" s="50"/>
      <c r="AK3563" s="50"/>
      <c r="AL3563" s="50"/>
      <c r="AM3563" s="50"/>
      <c r="AN3563" s="50"/>
      <c r="AO3563" s="50"/>
      <c r="AP3563" s="50"/>
      <c r="AQ3563" s="50"/>
      <c r="AR3563" s="50"/>
      <c r="AS3563" s="50"/>
      <c r="AT3563" s="50"/>
      <c r="AU3563" s="50"/>
      <c r="AV3563" s="50"/>
      <c r="AW3563" s="50"/>
      <c r="AX3563" s="50"/>
      <c r="AY3563" s="50"/>
      <c r="AZ3563" s="50"/>
      <c r="BA3563" s="50"/>
      <c r="BB3563" s="50"/>
      <c r="BC3563" s="50"/>
      <c r="BD3563" s="50"/>
      <c r="BE3563" s="50"/>
      <c r="BF3563" s="50"/>
      <c r="BG3563" s="50"/>
    </row>
    <row r="3564" spans="4:59" s="51" customFormat="1" x14ac:dyDescent="0.25">
      <c r="D3564" s="228"/>
      <c r="G3564" s="224"/>
      <c r="H3564" s="225"/>
      <c r="I3564" s="225"/>
      <c r="J3564" s="225"/>
      <c r="K3564" s="225"/>
      <c r="L3564" s="225"/>
      <c r="M3564" s="225"/>
      <c r="N3564" s="225"/>
      <c r="O3564" s="225"/>
      <c r="P3564" s="225"/>
      <c r="Q3564" s="225"/>
      <c r="R3564" s="225"/>
      <c r="S3564" s="225"/>
      <c r="T3564" s="225"/>
      <c r="U3564" s="225"/>
      <c r="V3564" s="225"/>
      <c r="W3564" s="225"/>
      <c r="X3564" s="225"/>
      <c r="Y3564" s="225"/>
      <c r="Z3564" s="225"/>
      <c r="AA3564" s="225"/>
      <c r="AB3564" s="225"/>
      <c r="AC3564" s="225"/>
      <c r="AD3564" s="226"/>
      <c r="AE3564" s="226"/>
      <c r="AF3564" s="227"/>
      <c r="AG3564" s="227"/>
      <c r="AH3564" s="50"/>
      <c r="AI3564" s="50"/>
      <c r="AJ3564" s="50"/>
      <c r="AK3564" s="50"/>
      <c r="AL3564" s="50"/>
      <c r="AM3564" s="50"/>
      <c r="AN3564" s="50"/>
      <c r="AO3564" s="50"/>
      <c r="AP3564" s="50"/>
      <c r="AQ3564" s="50"/>
      <c r="AR3564" s="50"/>
      <c r="AS3564" s="50"/>
      <c r="AT3564" s="50"/>
      <c r="AU3564" s="50"/>
      <c r="AV3564" s="50"/>
      <c r="AW3564" s="50"/>
      <c r="AX3564" s="50"/>
      <c r="AY3564" s="50"/>
      <c r="AZ3564" s="50"/>
      <c r="BA3564" s="50"/>
      <c r="BB3564" s="50"/>
      <c r="BC3564" s="50"/>
      <c r="BD3564" s="50"/>
      <c r="BE3564" s="50"/>
      <c r="BF3564" s="50"/>
      <c r="BG3564" s="50"/>
    </row>
    <row r="3565" spans="4:59" s="51" customFormat="1" x14ac:dyDescent="0.25">
      <c r="D3565" s="228"/>
      <c r="G3565" s="224"/>
      <c r="H3565" s="225"/>
      <c r="I3565" s="225"/>
      <c r="J3565" s="225"/>
      <c r="K3565" s="225"/>
      <c r="L3565" s="225"/>
      <c r="M3565" s="225"/>
      <c r="N3565" s="225"/>
      <c r="O3565" s="225"/>
      <c r="P3565" s="225"/>
      <c r="Q3565" s="225"/>
      <c r="R3565" s="225"/>
      <c r="S3565" s="225"/>
      <c r="T3565" s="225"/>
      <c r="U3565" s="225"/>
      <c r="V3565" s="225"/>
      <c r="W3565" s="225"/>
      <c r="X3565" s="225"/>
      <c r="Y3565" s="225"/>
      <c r="Z3565" s="225"/>
      <c r="AA3565" s="225"/>
      <c r="AB3565" s="225"/>
      <c r="AC3565" s="225"/>
      <c r="AD3565" s="226"/>
      <c r="AE3565" s="226"/>
      <c r="AF3565" s="227"/>
      <c r="AG3565" s="227"/>
      <c r="AH3565" s="50"/>
      <c r="AI3565" s="50"/>
      <c r="AJ3565" s="50"/>
      <c r="AK3565" s="50"/>
      <c r="AL3565" s="50"/>
      <c r="AM3565" s="50"/>
      <c r="AN3565" s="50"/>
      <c r="AO3565" s="50"/>
      <c r="AP3565" s="50"/>
      <c r="AQ3565" s="50"/>
      <c r="AR3565" s="50"/>
      <c r="AS3565" s="50"/>
      <c r="AT3565" s="50"/>
      <c r="AU3565" s="50"/>
      <c r="AV3565" s="50"/>
      <c r="AW3565" s="50"/>
      <c r="AX3565" s="50"/>
      <c r="AY3565" s="50"/>
      <c r="AZ3565" s="50"/>
      <c r="BA3565" s="50"/>
      <c r="BB3565" s="50"/>
      <c r="BC3565" s="50"/>
      <c r="BD3565" s="50"/>
      <c r="BE3565" s="50"/>
      <c r="BF3565" s="50"/>
      <c r="BG3565" s="50"/>
    </row>
    <row r="3566" spans="4:59" s="51" customFormat="1" x14ac:dyDescent="0.25">
      <c r="D3566" s="228"/>
      <c r="G3566" s="224"/>
      <c r="H3566" s="225"/>
      <c r="I3566" s="225"/>
      <c r="J3566" s="225"/>
      <c r="K3566" s="225"/>
      <c r="L3566" s="225"/>
      <c r="M3566" s="225"/>
      <c r="N3566" s="225"/>
      <c r="O3566" s="225"/>
      <c r="P3566" s="225"/>
      <c r="Q3566" s="225"/>
      <c r="R3566" s="225"/>
      <c r="S3566" s="225"/>
      <c r="T3566" s="225"/>
      <c r="U3566" s="225"/>
      <c r="V3566" s="225"/>
      <c r="W3566" s="225"/>
      <c r="X3566" s="225"/>
      <c r="Y3566" s="225"/>
      <c r="Z3566" s="225"/>
      <c r="AA3566" s="225"/>
      <c r="AB3566" s="225"/>
      <c r="AC3566" s="225"/>
      <c r="AD3566" s="226"/>
      <c r="AE3566" s="226"/>
      <c r="AF3566" s="227"/>
      <c r="AG3566" s="227"/>
      <c r="AH3566" s="50"/>
      <c r="AI3566" s="50"/>
      <c r="AJ3566" s="50"/>
      <c r="AK3566" s="50"/>
      <c r="AL3566" s="50"/>
      <c r="AM3566" s="50"/>
      <c r="AN3566" s="50"/>
      <c r="AO3566" s="50"/>
      <c r="AP3566" s="50"/>
      <c r="AQ3566" s="50"/>
      <c r="AR3566" s="50"/>
      <c r="AS3566" s="50"/>
      <c r="AT3566" s="50"/>
      <c r="AU3566" s="50"/>
      <c r="AV3566" s="50"/>
      <c r="AW3566" s="50"/>
      <c r="AX3566" s="50"/>
      <c r="AY3566" s="50"/>
      <c r="AZ3566" s="50"/>
      <c r="BA3566" s="50"/>
      <c r="BB3566" s="50"/>
      <c r="BC3566" s="50"/>
      <c r="BD3566" s="50"/>
      <c r="BE3566" s="50"/>
      <c r="BF3566" s="50"/>
      <c r="BG3566" s="50"/>
    </row>
    <row r="3567" spans="4:59" s="51" customFormat="1" x14ac:dyDescent="0.25">
      <c r="D3567" s="228"/>
      <c r="G3567" s="224"/>
      <c r="H3567" s="225"/>
      <c r="I3567" s="225"/>
      <c r="J3567" s="225"/>
      <c r="K3567" s="225"/>
      <c r="L3567" s="225"/>
      <c r="M3567" s="225"/>
      <c r="N3567" s="225"/>
      <c r="O3567" s="225"/>
      <c r="P3567" s="225"/>
      <c r="Q3567" s="225"/>
      <c r="R3567" s="225"/>
      <c r="S3567" s="225"/>
      <c r="T3567" s="225"/>
      <c r="U3567" s="225"/>
      <c r="V3567" s="225"/>
      <c r="W3567" s="225"/>
      <c r="X3567" s="225"/>
      <c r="Y3567" s="225"/>
      <c r="Z3567" s="225"/>
      <c r="AA3567" s="225"/>
      <c r="AB3567" s="225"/>
      <c r="AC3567" s="225"/>
      <c r="AD3567" s="226"/>
      <c r="AE3567" s="226"/>
      <c r="AF3567" s="227"/>
      <c r="AG3567" s="227"/>
      <c r="AH3567" s="50"/>
      <c r="AI3567" s="50"/>
      <c r="AJ3567" s="50"/>
      <c r="AK3567" s="50"/>
      <c r="AL3567" s="50"/>
      <c r="AM3567" s="50"/>
      <c r="AN3567" s="50"/>
      <c r="AO3567" s="50"/>
      <c r="AP3567" s="50"/>
      <c r="AQ3567" s="50"/>
      <c r="AR3567" s="50"/>
      <c r="AS3567" s="50"/>
      <c r="AT3567" s="50"/>
      <c r="AU3567" s="50"/>
      <c r="AV3567" s="50"/>
      <c r="AW3567" s="50"/>
      <c r="AX3567" s="50"/>
      <c r="AY3567" s="50"/>
      <c r="AZ3567" s="50"/>
      <c r="BA3567" s="50"/>
      <c r="BB3567" s="50"/>
      <c r="BC3567" s="50"/>
      <c r="BD3567" s="50"/>
      <c r="BE3567" s="50"/>
      <c r="BF3567" s="50"/>
      <c r="BG3567" s="50"/>
    </row>
    <row r="3568" spans="4:59" s="51" customFormat="1" x14ac:dyDescent="0.25">
      <c r="D3568" s="228"/>
      <c r="G3568" s="224"/>
      <c r="H3568" s="225"/>
      <c r="I3568" s="225"/>
      <c r="J3568" s="225"/>
      <c r="K3568" s="225"/>
      <c r="L3568" s="225"/>
      <c r="M3568" s="225"/>
      <c r="N3568" s="225"/>
      <c r="O3568" s="225"/>
      <c r="P3568" s="225"/>
      <c r="Q3568" s="225"/>
      <c r="R3568" s="225"/>
      <c r="S3568" s="225"/>
      <c r="T3568" s="225"/>
      <c r="U3568" s="225"/>
      <c r="V3568" s="225"/>
      <c r="W3568" s="225"/>
      <c r="X3568" s="225"/>
      <c r="Y3568" s="225"/>
      <c r="Z3568" s="225"/>
      <c r="AA3568" s="225"/>
      <c r="AB3568" s="225"/>
      <c r="AC3568" s="225"/>
      <c r="AD3568" s="226"/>
      <c r="AE3568" s="226"/>
      <c r="AF3568" s="227"/>
      <c r="AG3568" s="227"/>
      <c r="AH3568" s="50"/>
      <c r="AI3568" s="50"/>
      <c r="AJ3568" s="50"/>
      <c r="AK3568" s="50"/>
      <c r="AL3568" s="50"/>
      <c r="AM3568" s="50"/>
      <c r="AN3568" s="50"/>
      <c r="AO3568" s="50"/>
      <c r="AP3568" s="50"/>
      <c r="AQ3568" s="50"/>
      <c r="AR3568" s="50"/>
      <c r="AS3568" s="50"/>
      <c r="AT3568" s="50"/>
      <c r="AU3568" s="50"/>
      <c r="AV3568" s="50"/>
      <c r="AW3568" s="50"/>
      <c r="AX3568" s="50"/>
      <c r="AY3568" s="50"/>
      <c r="AZ3568" s="50"/>
      <c r="BA3568" s="50"/>
      <c r="BB3568" s="50"/>
      <c r="BC3568" s="50"/>
      <c r="BD3568" s="50"/>
      <c r="BE3568" s="50"/>
      <c r="BF3568" s="50"/>
      <c r="BG3568" s="50"/>
    </row>
    <row r="3569" spans="4:59" s="51" customFormat="1" x14ac:dyDescent="0.25">
      <c r="D3569" s="228"/>
      <c r="G3569" s="224"/>
      <c r="H3569" s="225"/>
      <c r="I3569" s="225"/>
      <c r="J3569" s="225"/>
      <c r="K3569" s="225"/>
      <c r="L3569" s="225"/>
      <c r="M3569" s="225"/>
      <c r="N3569" s="225"/>
      <c r="O3569" s="225"/>
      <c r="P3569" s="225"/>
      <c r="Q3569" s="225"/>
      <c r="R3569" s="225"/>
      <c r="S3569" s="225"/>
      <c r="T3569" s="225"/>
      <c r="U3569" s="225"/>
      <c r="V3569" s="225"/>
      <c r="W3569" s="225"/>
      <c r="X3569" s="225"/>
      <c r="Y3569" s="225"/>
      <c r="Z3569" s="225"/>
      <c r="AA3569" s="225"/>
      <c r="AB3569" s="225"/>
      <c r="AC3569" s="225"/>
      <c r="AD3569" s="226"/>
      <c r="AE3569" s="226"/>
      <c r="AF3569" s="227"/>
      <c r="AG3569" s="227"/>
      <c r="AH3569" s="50"/>
      <c r="AI3569" s="50"/>
      <c r="AJ3569" s="50"/>
      <c r="AK3569" s="50"/>
      <c r="AL3569" s="50"/>
      <c r="AM3569" s="50"/>
      <c r="AN3569" s="50"/>
      <c r="AO3569" s="50"/>
      <c r="AP3569" s="50"/>
      <c r="AQ3569" s="50"/>
      <c r="AR3569" s="50"/>
      <c r="AS3569" s="50"/>
      <c r="AT3569" s="50"/>
      <c r="AU3569" s="50"/>
      <c r="AV3569" s="50"/>
      <c r="AW3569" s="50"/>
      <c r="AX3569" s="50"/>
      <c r="AY3569" s="50"/>
      <c r="AZ3569" s="50"/>
      <c r="BA3569" s="50"/>
      <c r="BB3569" s="50"/>
      <c r="BC3569" s="50"/>
      <c r="BD3569" s="50"/>
      <c r="BE3569" s="50"/>
      <c r="BF3569" s="50"/>
      <c r="BG3569" s="50"/>
    </row>
    <row r="3570" spans="4:59" s="51" customFormat="1" x14ac:dyDescent="0.25">
      <c r="D3570" s="228"/>
      <c r="G3570" s="224"/>
      <c r="H3570" s="225"/>
      <c r="I3570" s="225"/>
      <c r="J3570" s="225"/>
      <c r="K3570" s="225"/>
      <c r="L3570" s="225"/>
      <c r="M3570" s="225"/>
      <c r="N3570" s="225"/>
      <c r="O3570" s="225"/>
      <c r="P3570" s="225"/>
      <c r="Q3570" s="225"/>
      <c r="R3570" s="225"/>
      <c r="S3570" s="225"/>
      <c r="T3570" s="225"/>
      <c r="U3570" s="225"/>
      <c r="V3570" s="225"/>
      <c r="W3570" s="225"/>
      <c r="X3570" s="225"/>
      <c r="Y3570" s="225"/>
      <c r="Z3570" s="225"/>
      <c r="AA3570" s="225"/>
      <c r="AB3570" s="225"/>
      <c r="AC3570" s="225"/>
      <c r="AD3570" s="226"/>
      <c r="AE3570" s="226"/>
      <c r="AF3570" s="227"/>
      <c r="AG3570" s="227"/>
      <c r="AH3570" s="50"/>
      <c r="AI3570" s="50"/>
      <c r="AJ3570" s="50"/>
      <c r="AK3570" s="50"/>
      <c r="AL3570" s="50"/>
      <c r="AM3570" s="50"/>
      <c r="AN3570" s="50"/>
      <c r="AO3570" s="50"/>
      <c r="AP3570" s="50"/>
      <c r="AQ3570" s="50"/>
      <c r="AR3570" s="50"/>
      <c r="AS3570" s="50"/>
      <c r="AT3570" s="50"/>
      <c r="AU3570" s="50"/>
      <c r="AV3570" s="50"/>
      <c r="AW3570" s="50"/>
      <c r="AX3570" s="50"/>
      <c r="AY3570" s="50"/>
      <c r="AZ3570" s="50"/>
      <c r="BA3570" s="50"/>
      <c r="BB3570" s="50"/>
      <c r="BC3570" s="50"/>
      <c r="BD3570" s="50"/>
      <c r="BE3570" s="50"/>
      <c r="BF3570" s="50"/>
      <c r="BG3570" s="50"/>
    </row>
    <row r="3571" spans="4:59" s="51" customFormat="1" x14ac:dyDescent="0.25">
      <c r="D3571" s="228"/>
      <c r="G3571" s="224"/>
      <c r="H3571" s="225"/>
      <c r="I3571" s="225"/>
      <c r="J3571" s="225"/>
      <c r="K3571" s="225"/>
      <c r="L3571" s="225"/>
      <c r="M3571" s="225"/>
      <c r="N3571" s="225"/>
      <c r="O3571" s="225"/>
      <c r="P3571" s="225"/>
      <c r="Q3571" s="225"/>
      <c r="R3571" s="225"/>
      <c r="S3571" s="225"/>
      <c r="T3571" s="225"/>
      <c r="U3571" s="225"/>
      <c r="V3571" s="225"/>
      <c r="W3571" s="225"/>
      <c r="X3571" s="225"/>
      <c r="Y3571" s="225"/>
      <c r="Z3571" s="225"/>
      <c r="AA3571" s="225"/>
      <c r="AB3571" s="225"/>
      <c r="AC3571" s="225"/>
      <c r="AD3571" s="226"/>
      <c r="AE3571" s="226"/>
      <c r="AF3571" s="227"/>
      <c r="AG3571" s="227"/>
      <c r="AH3571" s="50"/>
      <c r="AI3571" s="50"/>
      <c r="AJ3571" s="50"/>
      <c r="AK3571" s="50"/>
      <c r="AL3571" s="50"/>
      <c r="AM3571" s="50"/>
      <c r="AN3571" s="50"/>
      <c r="AO3571" s="50"/>
      <c r="AP3571" s="50"/>
      <c r="AQ3571" s="50"/>
      <c r="AR3571" s="50"/>
      <c r="AS3571" s="50"/>
      <c r="AT3571" s="50"/>
      <c r="AU3571" s="50"/>
      <c r="AV3571" s="50"/>
      <c r="AW3571" s="50"/>
      <c r="AX3571" s="50"/>
      <c r="AY3571" s="50"/>
      <c r="AZ3571" s="50"/>
      <c r="BA3571" s="50"/>
      <c r="BB3571" s="50"/>
      <c r="BC3571" s="50"/>
      <c r="BD3571" s="50"/>
      <c r="BE3571" s="50"/>
      <c r="BF3571" s="50"/>
      <c r="BG3571" s="50"/>
    </row>
    <row r="3572" spans="4:59" s="51" customFormat="1" x14ac:dyDescent="0.25">
      <c r="D3572" s="228"/>
      <c r="G3572" s="224"/>
      <c r="H3572" s="225"/>
      <c r="I3572" s="225"/>
      <c r="J3572" s="225"/>
      <c r="K3572" s="225"/>
      <c r="L3572" s="225"/>
      <c r="M3572" s="225"/>
      <c r="N3572" s="225"/>
      <c r="O3572" s="225"/>
      <c r="P3572" s="225"/>
      <c r="Q3572" s="225"/>
      <c r="R3572" s="225"/>
      <c r="S3572" s="225"/>
      <c r="T3572" s="225"/>
      <c r="U3572" s="225"/>
      <c r="V3572" s="225"/>
      <c r="W3572" s="225"/>
      <c r="X3572" s="225"/>
      <c r="Y3572" s="225"/>
      <c r="Z3572" s="225"/>
      <c r="AA3572" s="225"/>
      <c r="AB3572" s="225"/>
      <c r="AC3572" s="225"/>
      <c r="AD3572" s="226"/>
      <c r="AE3572" s="226"/>
      <c r="AF3572" s="227"/>
      <c r="AG3572" s="227"/>
      <c r="AH3572" s="50"/>
      <c r="AI3572" s="50"/>
      <c r="AJ3572" s="50"/>
      <c r="AK3572" s="50"/>
      <c r="AL3572" s="50"/>
      <c r="AM3572" s="50"/>
      <c r="AN3572" s="50"/>
      <c r="AO3572" s="50"/>
      <c r="AP3572" s="50"/>
      <c r="AQ3572" s="50"/>
      <c r="AR3572" s="50"/>
      <c r="AS3572" s="50"/>
      <c r="AT3572" s="50"/>
      <c r="AU3572" s="50"/>
      <c r="AV3572" s="50"/>
      <c r="AW3572" s="50"/>
      <c r="AX3572" s="50"/>
      <c r="AY3572" s="50"/>
      <c r="AZ3572" s="50"/>
      <c r="BA3572" s="50"/>
      <c r="BB3572" s="50"/>
      <c r="BC3572" s="50"/>
      <c r="BD3572" s="50"/>
      <c r="BE3572" s="50"/>
      <c r="BF3572" s="50"/>
      <c r="BG3572" s="50"/>
    </row>
    <row r="3573" spans="4:59" s="51" customFormat="1" x14ac:dyDescent="0.25">
      <c r="D3573" s="228"/>
      <c r="G3573" s="224"/>
      <c r="H3573" s="225"/>
      <c r="I3573" s="225"/>
      <c r="J3573" s="225"/>
      <c r="K3573" s="225"/>
      <c r="L3573" s="225"/>
      <c r="M3573" s="225"/>
      <c r="N3573" s="225"/>
      <c r="O3573" s="225"/>
      <c r="P3573" s="225"/>
      <c r="Q3573" s="225"/>
      <c r="R3573" s="225"/>
      <c r="S3573" s="225"/>
      <c r="T3573" s="225"/>
      <c r="U3573" s="225"/>
      <c r="V3573" s="225"/>
      <c r="W3573" s="225"/>
      <c r="X3573" s="225"/>
      <c r="Y3573" s="225"/>
      <c r="Z3573" s="225"/>
      <c r="AA3573" s="225"/>
      <c r="AB3573" s="225"/>
      <c r="AC3573" s="225"/>
      <c r="AD3573" s="226"/>
      <c r="AE3573" s="226"/>
      <c r="AF3573" s="227"/>
      <c r="AG3573" s="227"/>
      <c r="AH3573" s="50"/>
      <c r="AI3573" s="50"/>
      <c r="AJ3573" s="50"/>
      <c r="AK3573" s="50"/>
      <c r="AL3573" s="50"/>
      <c r="AM3573" s="50"/>
      <c r="AN3573" s="50"/>
      <c r="AO3573" s="50"/>
      <c r="AP3573" s="50"/>
      <c r="AQ3573" s="50"/>
      <c r="AR3573" s="50"/>
      <c r="AS3573" s="50"/>
      <c r="AT3573" s="50"/>
      <c r="AU3573" s="50"/>
      <c r="AV3573" s="50"/>
      <c r="AW3573" s="50"/>
      <c r="AX3573" s="50"/>
      <c r="AY3573" s="50"/>
      <c r="AZ3573" s="50"/>
      <c r="BA3573" s="50"/>
      <c r="BB3573" s="50"/>
      <c r="BC3573" s="50"/>
      <c r="BD3573" s="50"/>
      <c r="BE3573" s="50"/>
      <c r="BF3573" s="50"/>
      <c r="BG3573" s="50"/>
    </row>
    <row r="3574" spans="4:59" s="51" customFormat="1" x14ac:dyDescent="0.25">
      <c r="D3574" s="228"/>
      <c r="G3574" s="224"/>
      <c r="H3574" s="225"/>
      <c r="I3574" s="225"/>
      <c r="J3574" s="225"/>
      <c r="K3574" s="225"/>
      <c r="L3574" s="225"/>
      <c r="M3574" s="225"/>
      <c r="N3574" s="225"/>
      <c r="O3574" s="225"/>
      <c r="P3574" s="225"/>
      <c r="Q3574" s="225"/>
      <c r="R3574" s="225"/>
      <c r="S3574" s="225"/>
      <c r="T3574" s="225"/>
      <c r="U3574" s="225"/>
      <c r="V3574" s="225"/>
      <c r="W3574" s="225"/>
      <c r="X3574" s="225"/>
      <c r="Y3574" s="225"/>
      <c r="Z3574" s="225"/>
      <c r="AA3574" s="225"/>
      <c r="AB3574" s="225"/>
      <c r="AC3574" s="225"/>
      <c r="AD3574" s="226"/>
      <c r="AE3574" s="226"/>
      <c r="AF3574" s="227"/>
      <c r="AG3574" s="227"/>
      <c r="AH3574" s="50"/>
      <c r="AI3574" s="50"/>
      <c r="AJ3574" s="50"/>
      <c r="AK3574" s="50"/>
      <c r="AL3574" s="50"/>
      <c r="AM3574" s="50"/>
      <c r="AN3574" s="50"/>
      <c r="AO3574" s="50"/>
      <c r="AP3574" s="50"/>
      <c r="AQ3574" s="50"/>
      <c r="AR3574" s="50"/>
      <c r="AS3574" s="50"/>
      <c r="AT3574" s="50"/>
      <c r="AU3574" s="50"/>
      <c r="AV3574" s="50"/>
      <c r="AW3574" s="50"/>
      <c r="AX3574" s="50"/>
      <c r="AY3574" s="50"/>
      <c r="AZ3574" s="50"/>
      <c r="BA3574" s="50"/>
      <c r="BB3574" s="50"/>
      <c r="BC3574" s="50"/>
      <c r="BD3574" s="50"/>
      <c r="BE3574" s="50"/>
      <c r="BF3574" s="50"/>
      <c r="BG3574" s="50"/>
    </row>
    <row r="3575" spans="4:59" s="51" customFormat="1" x14ac:dyDescent="0.25">
      <c r="D3575" s="228"/>
      <c r="G3575" s="224"/>
      <c r="H3575" s="225"/>
      <c r="I3575" s="225"/>
      <c r="J3575" s="225"/>
      <c r="K3575" s="225"/>
      <c r="L3575" s="225"/>
      <c r="M3575" s="225"/>
      <c r="N3575" s="225"/>
      <c r="O3575" s="225"/>
      <c r="P3575" s="225"/>
      <c r="Q3575" s="225"/>
      <c r="R3575" s="225"/>
      <c r="S3575" s="225"/>
      <c r="T3575" s="225"/>
      <c r="U3575" s="225"/>
      <c r="V3575" s="225"/>
      <c r="W3575" s="225"/>
      <c r="X3575" s="225"/>
      <c r="Y3575" s="225"/>
      <c r="Z3575" s="225"/>
      <c r="AA3575" s="225"/>
      <c r="AB3575" s="225"/>
      <c r="AC3575" s="225"/>
      <c r="AD3575" s="226"/>
      <c r="AE3575" s="226"/>
      <c r="AF3575" s="227"/>
      <c r="AG3575" s="227"/>
      <c r="AH3575" s="50"/>
      <c r="AI3575" s="50"/>
      <c r="AJ3575" s="50"/>
      <c r="AK3575" s="50"/>
      <c r="AL3575" s="50"/>
      <c r="AM3575" s="50"/>
      <c r="AN3575" s="50"/>
      <c r="AO3575" s="50"/>
      <c r="AP3575" s="50"/>
      <c r="AQ3575" s="50"/>
      <c r="AR3575" s="50"/>
      <c r="AS3575" s="50"/>
      <c r="AT3575" s="50"/>
      <c r="AU3575" s="50"/>
      <c r="AV3575" s="50"/>
      <c r="AW3575" s="50"/>
      <c r="AX3575" s="50"/>
      <c r="AY3575" s="50"/>
      <c r="AZ3575" s="50"/>
      <c r="BA3575" s="50"/>
      <c r="BB3575" s="50"/>
      <c r="BC3575" s="50"/>
      <c r="BD3575" s="50"/>
      <c r="BE3575" s="50"/>
      <c r="BF3575" s="50"/>
      <c r="BG3575" s="50"/>
    </row>
    <row r="3576" spans="4:59" s="51" customFormat="1" x14ac:dyDescent="0.25">
      <c r="D3576" s="228"/>
      <c r="G3576" s="224"/>
      <c r="H3576" s="225"/>
      <c r="I3576" s="225"/>
      <c r="J3576" s="225"/>
      <c r="K3576" s="225"/>
      <c r="L3576" s="225"/>
      <c r="M3576" s="225"/>
      <c r="N3576" s="225"/>
      <c r="O3576" s="225"/>
      <c r="P3576" s="225"/>
      <c r="Q3576" s="225"/>
      <c r="R3576" s="225"/>
      <c r="S3576" s="225"/>
      <c r="T3576" s="225"/>
      <c r="U3576" s="225"/>
      <c r="V3576" s="225"/>
      <c r="W3576" s="225"/>
      <c r="X3576" s="225"/>
      <c r="Y3576" s="225"/>
      <c r="Z3576" s="225"/>
      <c r="AA3576" s="225"/>
      <c r="AB3576" s="225"/>
      <c r="AC3576" s="225"/>
      <c r="AD3576" s="226"/>
      <c r="AE3576" s="226"/>
      <c r="AF3576" s="227"/>
      <c r="AG3576" s="227"/>
      <c r="AH3576" s="50"/>
      <c r="AI3576" s="50"/>
      <c r="AJ3576" s="50"/>
      <c r="AK3576" s="50"/>
      <c r="AL3576" s="50"/>
      <c r="AM3576" s="50"/>
      <c r="AN3576" s="50"/>
      <c r="AO3576" s="50"/>
      <c r="AP3576" s="50"/>
      <c r="AQ3576" s="50"/>
      <c r="AR3576" s="50"/>
      <c r="AS3576" s="50"/>
      <c r="AT3576" s="50"/>
      <c r="AU3576" s="50"/>
      <c r="AV3576" s="50"/>
      <c r="AW3576" s="50"/>
      <c r="AX3576" s="50"/>
      <c r="AY3576" s="50"/>
      <c r="AZ3576" s="50"/>
      <c r="BA3576" s="50"/>
      <c r="BB3576" s="50"/>
      <c r="BC3576" s="50"/>
      <c r="BD3576" s="50"/>
      <c r="BE3576" s="50"/>
      <c r="BF3576" s="50"/>
      <c r="BG3576" s="50"/>
    </row>
    <row r="3577" spans="4:59" s="51" customFormat="1" x14ac:dyDescent="0.25">
      <c r="D3577" s="228"/>
      <c r="G3577" s="224"/>
      <c r="H3577" s="225"/>
      <c r="I3577" s="225"/>
      <c r="J3577" s="225"/>
      <c r="K3577" s="225"/>
      <c r="L3577" s="225"/>
      <c r="M3577" s="225"/>
      <c r="N3577" s="225"/>
      <c r="O3577" s="225"/>
      <c r="P3577" s="225"/>
      <c r="Q3577" s="225"/>
      <c r="R3577" s="225"/>
      <c r="S3577" s="225"/>
      <c r="T3577" s="225"/>
      <c r="U3577" s="225"/>
      <c r="V3577" s="225"/>
      <c r="W3577" s="225"/>
      <c r="X3577" s="225"/>
      <c r="Y3577" s="225"/>
      <c r="Z3577" s="225"/>
      <c r="AA3577" s="225"/>
      <c r="AB3577" s="225"/>
      <c r="AC3577" s="225"/>
      <c r="AD3577" s="226"/>
      <c r="AE3577" s="226"/>
      <c r="AF3577" s="227"/>
      <c r="AG3577" s="227"/>
      <c r="AH3577" s="50"/>
      <c r="AI3577" s="50"/>
      <c r="AJ3577" s="50"/>
      <c r="AK3577" s="50"/>
      <c r="AL3577" s="50"/>
      <c r="AM3577" s="50"/>
      <c r="AN3577" s="50"/>
      <c r="AO3577" s="50"/>
      <c r="AP3577" s="50"/>
      <c r="AQ3577" s="50"/>
      <c r="AR3577" s="50"/>
      <c r="AS3577" s="50"/>
      <c r="AT3577" s="50"/>
      <c r="AU3577" s="50"/>
      <c r="AV3577" s="50"/>
      <c r="AW3577" s="50"/>
      <c r="AX3577" s="50"/>
      <c r="AY3577" s="50"/>
      <c r="AZ3577" s="50"/>
      <c r="BA3577" s="50"/>
      <c r="BB3577" s="50"/>
      <c r="BC3577" s="50"/>
      <c r="BD3577" s="50"/>
      <c r="BE3577" s="50"/>
      <c r="BF3577" s="50"/>
      <c r="BG3577" s="50"/>
    </row>
    <row r="3578" spans="4:59" s="51" customFormat="1" x14ac:dyDescent="0.25">
      <c r="D3578" s="228"/>
      <c r="G3578" s="224"/>
      <c r="H3578" s="225"/>
      <c r="I3578" s="225"/>
      <c r="J3578" s="225"/>
      <c r="K3578" s="225"/>
      <c r="L3578" s="225"/>
      <c r="M3578" s="225"/>
      <c r="N3578" s="225"/>
      <c r="O3578" s="225"/>
      <c r="P3578" s="225"/>
      <c r="Q3578" s="225"/>
      <c r="R3578" s="225"/>
      <c r="S3578" s="225"/>
      <c r="T3578" s="225"/>
      <c r="U3578" s="225"/>
      <c r="V3578" s="225"/>
      <c r="W3578" s="225"/>
      <c r="X3578" s="225"/>
      <c r="Y3578" s="225"/>
      <c r="Z3578" s="225"/>
      <c r="AA3578" s="225"/>
      <c r="AB3578" s="225"/>
      <c r="AC3578" s="225"/>
      <c r="AD3578" s="226"/>
      <c r="AE3578" s="226"/>
      <c r="AF3578" s="227"/>
      <c r="AG3578" s="227"/>
      <c r="AH3578" s="50"/>
      <c r="AI3578" s="50"/>
      <c r="AJ3578" s="50"/>
      <c r="AK3578" s="50"/>
      <c r="AL3578" s="50"/>
      <c r="AM3578" s="50"/>
      <c r="AN3578" s="50"/>
      <c r="AO3578" s="50"/>
      <c r="AP3578" s="50"/>
      <c r="AQ3578" s="50"/>
      <c r="AR3578" s="50"/>
      <c r="AS3578" s="50"/>
      <c r="AT3578" s="50"/>
      <c r="AU3578" s="50"/>
      <c r="AV3578" s="50"/>
      <c r="AW3578" s="50"/>
      <c r="AX3578" s="50"/>
      <c r="AY3578" s="50"/>
      <c r="AZ3578" s="50"/>
      <c r="BA3578" s="50"/>
      <c r="BB3578" s="50"/>
      <c r="BC3578" s="50"/>
      <c r="BD3578" s="50"/>
      <c r="BE3578" s="50"/>
      <c r="BF3578" s="50"/>
      <c r="BG3578" s="50"/>
    </row>
    <row r="3579" spans="4:59" s="51" customFormat="1" x14ac:dyDescent="0.25">
      <c r="D3579" s="228"/>
      <c r="G3579" s="224"/>
      <c r="H3579" s="225"/>
      <c r="I3579" s="225"/>
      <c r="J3579" s="225"/>
      <c r="K3579" s="225"/>
      <c r="L3579" s="225"/>
      <c r="M3579" s="225"/>
      <c r="N3579" s="225"/>
      <c r="O3579" s="225"/>
      <c r="P3579" s="225"/>
      <c r="Q3579" s="225"/>
      <c r="R3579" s="225"/>
      <c r="S3579" s="225"/>
      <c r="T3579" s="225"/>
      <c r="U3579" s="225"/>
      <c r="V3579" s="225"/>
      <c r="W3579" s="225"/>
      <c r="X3579" s="225"/>
      <c r="Y3579" s="225"/>
      <c r="Z3579" s="225"/>
      <c r="AA3579" s="225"/>
      <c r="AB3579" s="225"/>
      <c r="AC3579" s="225"/>
      <c r="AD3579" s="226"/>
      <c r="AE3579" s="226"/>
      <c r="AF3579" s="227"/>
      <c r="AG3579" s="227"/>
      <c r="AH3579" s="50"/>
      <c r="AI3579" s="50"/>
      <c r="AJ3579" s="50"/>
      <c r="AK3579" s="50"/>
      <c r="AL3579" s="50"/>
      <c r="AM3579" s="50"/>
      <c r="AN3579" s="50"/>
      <c r="AO3579" s="50"/>
      <c r="AP3579" s="50"/>
      <c r="AQ3579" s="50"/>
      <c r="AR3579" s="50"/>
      <c r="AS3579" s="50"/>
      <c r="AT3579" s="50"/>
      <c r="AU3579" s="50"/>
      <c r="AV3579" s="50"/>
      <c r="AW3579" s="50"/>
      <c r="AX3579" s="50"/>
      <c r="AY3579" s="50"/>
      <c r="AZ3579" s="50"/>
      <c r="BA3579" s="50"/>
      <c r="BB3579" s="50"/>
      <c r="BC3579" s="50"/>
      <c r="BD3579" s="50"/>
      <c r="BE3579" s="50"/>
      <c r="BF3579" s="50"/>
      <c r="BG3579" s="50"/>
    </row>
    <row r="3580" spans="4:59" s="51" customFormat="1" x14ac:dyDescent="0.25">
      <c r="D3580" s="228"/>
      <c r="G3580" s="224"/>
      <c r="H3580" s="225"/>
      <c r="I3580" s="225"/>
      <c r="J3580" s="225"/>
      <c r="K3580" s="225"/>
      <c r="L3580" s="225"/>
      <c r="M3580" s="225"/>
      <c r="N3580" s="225"/>
      <c r="O3580" s="225"/>
      <c r="P3580" s="225"/>
      <c r="Q3580" s="225"/>
      <c r="R3580" s="225"/>
      <c r="S3580" s="225"/>
      <c r="T3580" s="225"/>
      <c r="U3580" s="225"/>
      <c r="V3580" s="225"/>
      <c r="W3580" s="225"/>
      <c r="X3580" s="225"/>
      <c r="Y3580" s="225"/>
      <c r="Z3580" s="225"/>
      <c r="AA3580" s="225"/>
      <c r="AB3580" s="225"/>
      <c r="AC3580" s="225"/>
      <c r="AD3580" s="226"/>
      <c r="AE3580" s="226"/>
      <c r="AF3580" s="227"/>
      <c r="AG3580" s="227"/>
      <c r="AH3580" s="50"/>
      <c r="AI3580" s="50"/>
      <c r="AJ3580" s="50"/>
      <c r="AK3580" s="50"/>
      <c r="AL3580" s="50"/>
      <c r="AM3580" s="50"/>
      <c r="AN3580" s="50"/>
      <c r="AO3580" s="50"/>
      <c r="AP3580" s="50"/>
      <c r="AQ3580" s="50"/>
      <c r="AR3580" s="50"/>
      <c r="AS3580" s="50"/>
      <c r="AT3580" s="50"/>
      <c r="AU3580" s="50"/>
      <c r="AV3580" s="50"/>
      <c r="AW3580" s="50"/>
      <c r="AX3580" s="50"/>
      <c r="AY3580" s="50"/>
      <c r="AZ3580" s="50"/>
      <c r="BA3580" s="50"/>
      <c r="BB3580" s="50"/>
      <c r="BC3580" s="50"/>
      <c r="BD3580" s="50"/>
      <c r="BE3580" s="50"/>
      <c r="BF3580" s="50"/>
      <c r="BG3580" s="50"/>
    </row>
    <row r="3581" spans="4:59" s="51" customFormat="1" x14ac:dyDescent="0.25">
      <c r="D3581" s="228"/>
      <c r="G3581" s="224"/>
      <c r="H3581" s="225"/>
      <c r="I3581" s="225"/>
      <c r="J3581" s="225"/>
      <c r="K3581" s="225"/>
      <c r="L3581" s="225"/>
      <c r="M3581" s="225"/>
      <c r="N3581" s="225"/>
      <c r="O3581" s="225"/>
      <c r="P3581" s="225"/>
      <c r="Q3581" s="225"/>
      <c r="R3581" s="225"/>
      <c r="S3581" s="225"/>
      <c r="T3581" s="225"/>
      <c r="U3581" s="225"/>
      <c r="V3581" s="225"/>
      <c r="W3581" s="225"/>
      <c r="X3581" s="225"/>
      <c r="Y3581" s="225"/>
      <c r="Z3581" s="225"/>
      <c r="AA3581" s="225"/>
      <c r="AB3581" s="225"/>
      <c r="AC3581" s="225"/>
      <c r="AD3581" s="226"/>
      <c r="AE3581" s="226"/>
      <c r="AF3581" s="227"/>
      <c r="AG3581" s="227"/>
      <c r="AH3581" s="50"/>
      <c r="AI3581" s="50"/>
      <c r="AJ3581" s="50"/>
      <c r="AK3581" s="50"/>
      <c r="AL3581" s="50"/>
      <c r="AM3581" s="50"/>
      <c r="AN3581" s="50"/>
      <c r="AO3581" s="50"/>
      <c r="AP3581" s="50"/>
      <c r="AQ3581" s="50"/>
      <c r="AR3581" s="50"/>
      <c r="AS3581" s="50"/>
      <c r="AT3581" s="50"/>
      <c r="AU3581" s="50"/>
      <c r="AV3581" s="50"/>
      <c r="AW3581" s="50"/>
      <c r="AX3581" s="50"/>
      <c r="AY3581" s="50"/>
      <c r="AZ3581" s="50"/>
      <c r="BA3581" s="50"/>
      <c r="BB3581" s="50"/>
      <c r="BC3581" s="50"/>
      <c r="BD3581" s="50"/>
      <c r="BE3581" s="50"/>
      <c r="BF3581" s="50"/>
      <c r="BG3581" s="50"/>
    </row>
    <row r="3582" spans="4:59" s="51" customFormat="1" x14ac:dyDescent="0.25">
      <c r="D3582" s="228"/>
      <c r="G3582" s="224"/>
      <c r="H3582" s="225"/>
      <c r="I3582" s="225"/>
      <c r="J3582" s="225"/>
      <c r="K3582" s="225"/>
      <c r="L3582" s="225"/>
      <c r="M3582" s="225"/>
      <c r="N3582" s="225"/>
      <c r="O3582" s="225"/>
      <c r="P3582" s="225"/>
      <c r="Q3582" s="225"/>
      <c r="R3582" s="225"/>
      <c r="S3582" s="225"/>
      <c r="T3582" s="225"/>
      <c r="U3582" s="225"/>
      <c r="V3582" s="225"/>
      <c r="W3582" s="225"/>
      <c r="X3582" s="225"/>
      <c r="Y3582" s="225"/>
      <c r="Z3582" s="225"/>
      <c r="AA3582" s="225"/>
      <c r="AB3582" s="225"/>
      <c r="AC3582" s="225"/>
      <c r="AD3582" s="226"/>
      <c r="AE3582" s="226"/>
      <c r="AF3582" s="227"/>
      <c r="AG3582" s="227"/>
      <c r="AH3582" s="50"/>
      <c r="AI3582" s="50"/>
      <c r="AJ3582" s="50"/>
      <c r="AK3582" s="50"/>
      <c r="AL3582" s="50"/>
      <c r="AM3582" s="50"/>
      <c r="AN3582" s="50"/>
      <c r="AO3582" s="50"/>
      <c r="AP3582" s="50"/>
      <c r="AQ3582" s="50"/>
      <c r="AR3582" s="50"/>
      <c r="AS3582" s="50"/>
      <c r="AT3582" s="50"/>
      <c r="AU3582" s="50"/>
      <c r="AV3582" s="50"/>
      <c r="AW3582" s="50"/>
      <c r="AX3582" s="50"/>
      <c r="AY3582" s="50"/>
      <c r="AZ3582" s="50"/>
      <c r="BA3582" s="50"/>
      <c r="BB3582" s="50"/>
      <c r="BC3582" s="50"/>
      <c r="BD3582" s="50"/>
      <c r="BE3582" s="50"/>
      <c r="BF3582" s="50"/>
      <c r="BG3582" s="50"/>
    </row>
    <row r="3583" spans="4:59" s="51" customFormat="1" x14ac:dyDescent="0.25">
      <c r="D3583" s="228"/>
      <c r="G3583" s="224"/>
      <c r="H3583" s="225"/>
      <c r="I3583" s="225"/>
      <c r="J3583" s="225"/>
      <c r="K3583" s="225"/>
      <c r="L3583" s="225"/>
      <c r="M3583" s="225"/>
      <c r="N3583" s="225"/>
      <c r="O3583" s="225"/>
      <c r="P3583" s="225"/>
      <c r="Q3583" s="225"/>
      <c r="R3583" s="225"/>
      <c r="S3583" s="225"/>
      <c r="T3583" s="225"/>
      <c r="U3583" s="225"/>
      <c r="V3583" s="225"/>
      <c r="W3583" s="225"/>
      <c r="X3583" s="225"/>
      <c r="Y3583" s="225"/>
      <c r="Z3583" s="225"/>
      <c r="AA3583" s="225"/>
      <c r="AB3583" s="225"/>
      <c r="AC3583" s="225"/>
      <c r="AD3583" s="226"/>
      <c r="AE3583" s="226"/>
      <c r="AF3583" s="227"/>
      <c r="AG3583" s="227"/>
      <c r="AH3583" s="50"/>
      <c r="AI3583" s="50"/>
      <c r="AJ3583" s="50"/>
      <c r="AK3583" s="50"/>
      <c r="AL3583" s="50"/>
      <c r="AM3583" s="50"/>
      <c r="AN3583" s="50"/>
      <c r="AO3583" s="50"/>
      <c r="AP3583" s="50"/>
      <c r="AQ3583" s="50"/>
      <c r="AR3583" s="50"/>
      <c r="AS3583" s="50"/>
      <c r="AT3583" s="50"/>
      <c r="AU3583" s="50"/>
      <c r="AV3583" s="50"/>
      <c r="AW3583" s="50"/>
      <c r="AX3583" s="50"/>
      <c r="AY3583" s="50"/>
      <c r="AZ3583" s="50"/>
      <c r="BA3583" s="50"/>
      <c r="BB3583" s="50"/>
      <c r="BC3583" s="50"/>
      <c r="BD3583" s="50"/>
      <c r="BE3583" s="50"/>
      <c r="BF3583" s="50"/>
      <c r="BG3583" s="50"/>
    </row>
    <row r="3584" spans="4:59" s="51" customFormat="1" x14ac:dyDescent="0.25">
      <c r="D3584" s="228"/>
      <c r="G3584" s="224"/>
      <c r="H3584" s="225"/>
      <c r="I3584" s="225"/>
      <c r="J3584" s="225"/>
      <c r="K3584" s="225"/>
      <c r="L3584" s="225"/>
      <c r="M3584" s="225"/>
      <c r="N3584" s="225"/>
      <c r="O3584" s="225"/>
      <c r="P3584" s="225"/>
      <c r="Q3584" s="225"/>
      <c r="R3584" s="225"/>
      <c r="S3584" s="225"/>
      <c r="T3584" s="225"/>
      <c r="U3584" s="225"/>
      <c r="V3584" s="225"/>
      <c r="W3584" s="225"/>
      <c r="X3584" s="225"/>
      <c r="Y3584" s="225"/>
      <c r="Z3584" s="225"/>
      <c r="AA3584" s="225"/>
      <c r="AB3584" s="225"/>
      <c r="AC3584" s="225"/>
      <c r="AD3584" s="226"/>
      <c r="AE3584" s="226"/>
      <c r="AF3584" s="227"/>
      <c r="AG3584" s="227"/>
      <c r="AH3584" s="50"/>
      <c r="AI3584" s="50"/>
      <c r="AJ3584" s="50"/>
      <c r="AK3584" s="50"/>
      <c r="AL3584" s="50"/>
      <c r="AM3584" s="50"/>
      <c r="AN3584" s="50"/>
      <c r="AO3584" s="50"/>
      <c r="AP3584" s="50"/>
      <c r="AQ3584" s="50"/>
      <c r="AR3584" s="50"/>
      <c r="AS3584" s="50"/>
      <c r="AT3584" s="50"/>
      <c r="AU3584" s="50"/>
      <c r="AV3584" s="50"/>
      <c r="AW3584" s="50"/>
      <c r="AX3584" s="50"/>
      <c r="AY3584" s="50"/>
      <c r="AZ3584" s="50"/>
      <c r="BA3584" s="50"/>
      <c r="BB3584" s="50"/>
      <c r="BC3584" s="50"/>
      <c r="BD3584" s="50"/>
      <c r="BE3584" s="50"/>
      <c r="BF3584" s="50"/>
      <c r="BG3584" s="50"/>
    </row>
    <row r="3585" spans="4:59" s="51" customFormat="1" x14ac:dyDescent="0.25">
      <c r="D3585" s="228"/>
      <c r="G3585" s="224"/>
      <c r="H3585" s="225"/>
      <c r="I3585" s="225"/>
      <c r="J3585" s="225"/>
      <c r="K3585" s="225"/>
      <c r="L3585" s="225"/>
      <c r="M3585" s="225"/>
      <c r="N3585" s="225"/>
      <c r="O3585" s="225"/>
      <c r="P3585" s="225"/>
      <c r="Q3585" s="225"/>
      <c r="R3585" s="225"/>
      <c r="S3585" s="225"/>
      <c r="T3585" s="225"/>
      <c r="U3585" s="225"/>
      <c r="V3585" s="225"/>
      <c r="W3585" s="225"/>
      <c r="X3585" s="225"/>
      <c r="Y3585" s="225"/>
      <c r="Z3585" s="225"/>
      <c r="AA3585" s="225"/>
      <c r="AB3585" s="225"/>
      <c r="AC3585" s="225"/>
      <c r="AD3585" s="226"/>
      <c r="AE3585" s="226"/>
      <c r="AF3585" s="227"/>
      <c r="AG3585" s="227"/>
      <c r="AH3585" s="50"/>
      <c r="AI3585" s="50"/>
      <c r="AJ3585" s="50"/>
      <c r="AK3585" s="50"/>
      <c r="AL3585" s="50"/>
      <c r="AM3585" s="50"/>
      <c r="AN3585" s="50"/>
      <c r="AO3585" s="50"/>
      <c r="AP3585" s="50"/>
      <c r="AQ3585" s="50"/>
      <c r="AR3585" s="50"/>
      <c r="AS3585" s="50"/>
      <c r="AT3585" s="50"/>
      <c r="AU3585" s="50"/>
      <c r="AV3585" s="50"/>
      <c r="AW3585" s="50"/>
      <c r="AX3585" s="50"/>
      <c r="AY3585" s="50"/>
      <c r="AZ3585" s="50"/>
      <c r="BA3585" s="50"/>
      <c r="BB3585" s="50"/>
      <c r="BC3585" s="50"/>
      <c r="BD3585" s="50"/>
      <c r="BE3585" s="50"/>
      <c r="BF3585" s="50"/>
      <c r="BG3585" s="50"/>
    </row>
    <row r="3586" spans="4:59" s="51" customFormat="1" x14ac:dyDescent="0.25">
      <c r="D3586" s="228"/>
      <c r="G3586" s="224"/>
      <c r="H3586" s="225"/>
      <c r="I3586" s="225"/>
      <c r="J3586" s="225"/>
      <c r="K3586" s="225"/>
      <c r="L3586" s="225"/>
      <c r="M3586" s="225"/>
      <c r="N3586" s="225"/>
      <c r="O3586" s="225"/>
      <c r="P3586" s="225"/>
      <c r="Q3586" s="225"/>
      <c r="R3586" s="225"/>
      <c r="S3586" s="225"/>
      <c r="T3586" s="225"/>
      <c r="U3586" s="225"/>
      <c r="V3586" s="225"/>
      <c r="W3586" s="225"/>
      <c r="X3586" s="225"/>
      <c r="Y3586" s="225"/>
      <c r="Z3586" s="225"/>
      <c r="AA3586" s="225"/>
      <c r="AB3586" s="225"/>
      <c r="AC3586" s="225"/>
      <c r="AD3586" s="226"/>
      <c r="AE3586" s="226"/>
      <c r="AF3586" s="227"/>
      <c r="AG3586" s="227"/>
      <c r="AH3586" s="50"/>
      <c r="AI3586" s="50"/>
      <c r="AJ3586" s="50"/>
      <c r="AK3586" s="50"/>
      <c r="AL3586" s="50"/>
      <c r="AM3586" s="50"/>
      <c r="AN3586" s="50"/>
      <c r="AO3586" s="50"/>
      <c r="AP3586" s="50"/>
      <c r="AQ3586" s="50"/>
      <c r="AR3586" s="50"/>
      <c r="AS3586" s="50"/>
      <c r="AT3586" s="50"/>
      <c r="AU3586" s="50"/>
      <c r="AV3586" s="50"/>
      <c r="AW3586" s="50"/>
      <c r="AX3586" s="50"/>
      <c r="AY3586" s="50"/>
      <c r="AZ3586" s="50"/>
      <c r="BA3586" s="50"/>
      <c r="BB3586" s="50"/>
      <c r="BC3586" s="50"/>
      <c r="BD3586" s="50"/>
      <c r="BE3586" s="50"/>
      <c r="BF3586" s="50"/>
      <c r="BG3586" s="50"/>
    </row>
    <row r="3587" spans="4:59" s="51" customFormat="1" x14ac:dyDescent="0.25">
      <c r="D3587" s="228"/>
      <c r="G3587" s="224"/>
      <c r="H3587" s="225"/>
      <c r="I3587" s="225"/>
      <c r="J3587" s="225"/>
      <c r="K3587" s="225"/>
      <c r="L3587" s="225"/>
      <c r="M3587" s="225"/>
      <c r="N3587" s="225"/>
      <c r="O3587" s="225"/>
      <c r="P3587" s="225"/>
      <c r="Q3587" s="225"/>
      <c r="R3587" s="225"/>
      <c r="S3587" s="225"/>
      <c r="T3587" s="225"/>
      <c r="U3587" s="225"/>
      <c r="V3587" s="225"/>
      <c r="W3587" s="225"/>
      <c r="X3587" s="225"/>
      <c r="Y3587" s="225"/>
      <c r="Z3587" s="225"/>
      <c r="AA3587" s="225"/>
      <c r="AB3587" s="225"/>
      <c r="AC3587" s="225"/>
      <c r="AD3587" s="226"/>
      <c r="AE3587" s="226"/>
      <c r="AF3587" s="227"/>
      <c r="AG3587" s="227"/>
      <c r="AH3587" s="50"/>
      <c r="AI3587" s="50"/>
      <c r="AJ3587" s="50"/>
      <c r="AK3587" s="50"/>
      <c r="AL3587" s="50"/>
      <c r="AM3587" s="50"/>
      <c r="AN3587" s="50"/>
      <c r="AO3587" s="50"/>
      <c r="AP3587" s="50"/>
      <c r="AQ3587" s="50"/>
      <c r="AR3587" s="50"/>
      <c r="AS3587" s="50"/>
      <c r="AT3587" s="50"/>
      <c r="AU3587" s="50"/>
      <c r="AV3587" s="50"/>
      <c r="AW3587" s="50"/>
      <c r="AX3587" s="50"/>
      <c r="AY3587" s="50"/>
      <c r="AZ3587" s="50"/>
      <c r="BA3587" s="50"/>
      <c r="BB3587" s="50"/>
      <c r="BC3587" s="50"/>
      <c r="BD3587" s="50"/>
      <c r="BE3587" s="50"/>
      <c r="BF3587" s="50"/>
      <c r="BG3587" s="50"/>
    </row>
    <row r="3588" spans="4:59" s="51" customFormat="1" x14ac:dyDescent="0.25">
      <c r="D3588" s="228"/>
      <c r="G3588" s="224"/>
      <c r="H3588" s="225"/>
      <c r="I3588" s="225"/>
      <c r="J3588" s="225"/>
      <c r="K3588" s="225"/>
      <c r="L3588" s="225"/>
      <c r="M3588" s="225"/>
      <c r="N3588" s="225"/>
      <c r="O3588" s="225"/>
      <c r="P3588" s="225"/>
      <c r="Q3588" s="225"/>
      <c r="R3588" s="225"/>
      <c r="S3588" s="225"/>
      <c r="T3588" s="225"/>
      <c r="U3588" s="225"/>
      <c r="V3588" s="225"/>
      <c r="W3588" s="225"/>
      <c r="X3588" s="225"/>
      <c r="Y3588" s="225"/>
      <c r="Z3588" s="225"/>
      <c r="AA3588" s="225"/>
      <c r="AB3588" s="225"/>
      <c r="AC3588" s="225"/>
      <c r="AD3588" s="226"/>
      <c r="AE3588" s="226"/>
      <c r="AF3588" s="227"/>
      <c r="AG3588" s="227"/>
      <c r="AH3588" s="50"/>
      <c r="AI3588" s="50"/>
      <c r="AJ3588" s="50"/>
      <c r="AK3588" s="50"/>
      <c r="AL3588" s="50"/>
      <c r="AM3588" s="50"/>
      <c r="AN3588" s="50"/>
      <c r="AO3588" s="50"/>
      <c r="AP3588" s="50"/>
      <c r="AQ3588" s="50"/>
      <c r="AR3588" s="50"/>
      <c r="AS3588" s="50"/>
      <c r="AT3588" s="50"/>
      <c r="AU3588" s="50"/>
      <c r="AV3588" s="50"/>
      <c r="AW3588" s="50"/>
      <c r="AX3588" s="50"/>
      <c r="AY3588" s="50"/>
      <c r="AZ3588" s="50"/>
      <c r="BA3588" s="50"/>
      <c r="BB3588" s="50"/>
      <c r="BC3588" s="50"/>
      <c r="BD3588" s="50"/>
      <c r="BE3588" s="50"/>
      <c r="BF3588" s="50"/>
      <c r="BG3588" s="50"/>
    </row>
    <row r="3589" spans="4:59" s="51" customFormat="1" x14ac:dyDescent="0.25">
      <c r="D3589" s="228"/>
      <c r="G3589" s="224"/>
      <c r="H3589" s="225"/>
      <c r="I3589" s="225"/>
      <c r="J3589" s="225"/>
      <c r="K3589" s="225"/>
      <c r="L3589" s="225"/>
      <c r="M3589" s="225"/>
      <c r="N3589" s="225"/>
      <c r="O3589" s="225"/>
      <c r="P3589" s="225"/>
      <c r="Q3589" s="225"/>
      <c r="R3589" s="225"/>
      <c r="S3589" s="225"/>
      <c r="T3589" s="225"/>
      <c r="U3589" s="225"/>
      <c r="V3589" s="225"/>
      <c r="W3589" s="225"/>
      <c r="X3589" s="225"/>
      <c r="Y3589" s="225"/>
      <c r="Z3589" s="225"/>
      <c r="AA3589" s="225"/>
      <c r="AB3589" s="225"/>
      <c r="AC3589" s="225"/>
      <c r="AD3589" s="226"/>
      <c r="AE3589" s="226"/>
      <c r="AF3589" s="227"/>
      <c r="AG3589" s="227"/>
      <c r="AH3589" s="50"/>
      <c r="AI3589" s="50"/>
      <c r="AJ3589" s="50"/>
      <c r="AK3589" s="50"/>
      <c r="AL3589" s="50"/>
      <c r="AM3589" s="50"/>
      <c r="AN3589" s="50"/>
      <c r="AO3589" s="50"/>
      <c r="AP3589" s="50"/>
      <c r="AQ3589" s="50"/>
      <c r="AR3589" s="50"/>
      <c r="AS3589" s="50"/>
      <c r="AT3589" s="50"/>
      <c r="AU3589" s="50"/>
      <c r="AV3589" s="50"/>
      <c r="AW3589" s="50"/>
      <c r="AX3589" s="50"/>
      <c r="AY3589" s="50"/>
      <c r="AZ3589" s="50"/>
      <c r="BA3589" s="50"/>
      <c r="BB3589" s="50"/>
      <c r="BC3589" s="50"/>
      <c r="BD3589" s="50"/>
      <c r="BE3589" s="50"/>
      <c r="BF3589" s="50"/>
      <c r="BG3589" s="50"/>
    </row>
    <row r="3590" spans="4:59" s="51" customFormat="1" x14ac:dyDescent="0.25">
      <c r="D3590" s="228"/>
      <c r="G3590" s="224"/>
      <c r="H3590" s="225"/>
      <c r="I3590" s="225"/>
      <c r="J3590" s="225"/>
      <c r="K3590" s="225"/>
      <c r="L3590" s="225"/>
      <c r="M3590" s="225"/>
      <c r="N3590" s="225"/>
      <c r="O3590" s="225"/>
      <c r="P3590" s="225"/>
      <c r="Q3590" s="225"/>
      <c r="R3590" s="225"/>
      <c r="S3590" s="225"/>
      <c r="T3590" s="225"/>
      <c r="U3590" s="225"/>
      <c r="V3590" s="225"/>
      <c r="W3590" s="225"/>
      <c r="X3590" s="225"/>
      <c r="Y3590" s="225"/>
      <c r="Z3590" s="225"/>
      <c r="AA3590" s="225"/>
      <c r="AB3590" s="225"/>
      <c r="AC3590" s="225"/>
      <c r="AD3590" s="226"/>
      <c r="AE3590" s="226"/>
      <c r="AF3590" s="227"/>
      <c r="AG3590" s="227"/>
      <c r="AH3590" s="50"/>
      <c r="AI3590" s="50"/>
      <c r="AJ3590" s="50"/>
      <c r="AK3590" s="50"/>
      <c r="AL3590" s="50"/>
      <c r="AM3590" s="50"/>
      <c r="AN3590" s="50"/>
      <c r="AO3590" s="50"/>
      <c r="AP3590" s="50"/>
      <c r="AQ3590" s="50"/>
      <c r="AR3590" s="50"/>
      <c r="AS3590" s="50"/>
      <c r="AT3590" s="50"/>
      <c r="AU3590" s="50"/>
      <c r="AV3590" s="50"/>
      <c r="AW3590" s="50"/>
      <c r="AX3590" s="50"/>
      <c r="AY3590" s="50"/>
      <c r="AZ3590" s="50"/>
      <c r="BA3590" s="50"/>
      <c r="BB3590" s="50"/>
      <c r="BC3590" s="50"/>
      <c r="BD3590" s="50"/>
      <c r="BE3590" s="50"/>
      <c r="BF3590" s="50"/>
      <c r="BG3590" s="50"/>
    </row>
    <row r="3591" spans="4:59" s="51" customFormat="1" x14ac:dyDescent="0.25">
      <c r="D3591" s="228"/>
      <c r="G3591" s="224"/>
      <c r="H3591" s="225"/>
      <c r="I3591" s="225"/>
      <c r="J3591" s="225"/>
      <c r="K3591" s="225"/>
      <c r="L3591" s="225"/>
      <c r="M3591" s="225"/>
      <c r="N3591" s="225"/>
      <c r="O3591" s="225"/>
      <c r="P3591" s="225"/>
      <c r="Q3591" s="225"/>
      <c r="R3591" s="225"/>
      <c r="S3591" s="225"/>
      <c r="T3591" s="225"/>
      <c r="U3591" s="225"/>
      <c r="V3591" s="225"/>
      <c r="W3591" s="225"/>
      <c r="X3591" s="225"/>
      <c r="Y3591" s="225"/>
      <c r="Z3591" s="225"/>
      <c r="AA3591" s="225"/>
      <c r="AB3591" s="225"/>
      <c r="AC3591" s="225"/>
      <c r="AD3591" s="226"/>
      <c r="AE3591" s="226"/>
      <c r="AF3591" s="227"/>
      <c r="AG3591" s="227"/>
      <c r="AH3591" s="50"/>
      <c r="AI3591" s="50"/>
      <c r="AJ3591" s="50"/>
      <c r="AK3591" s="50"/>
      <c r="AL3591" s="50"/>
      <c r="AM3591" s="50"/>
      <c r="AN3591" s="50"/>
      <c r="AO3591" s="50"/>
      <c r="AP3591" s="50"/>
      <c r="AQ3591" s="50"/>
      <c r="AR3591" s="50"/>
      <c r="AS3591" s="50"/>
      <c r="AT3591" s="50"/>
      <c r="AU3591" s="50"/>
      <c r="AV3591" s="50"/>
      <c r="AW3591" s="50"/>
      <c r="AX3591" s="50"/>
      <c r="AY3591" s="50"/>
      <c r="AZ3591" s="50"/>
      <c r="BA3591" s="50"/>
      <c r="BB3591" s="50"/>
      <c r="BC3591" s="50"/>
      <c r="BD3591" s="50"/>
      <c r="BE3591" s="50"/>
      <c r="BF3591" s="50"/>
      <c r="BG3591" s="50"/>
    </row>
    <row r="3592" spans="4:59" s="51" customFormat="1" x14ac:dyDescent="0.25">
      <c r="D3592" s="228"/>
      <c r="G3592" s="224"/>
      <c r="H3592" s="225"/>
      <c r="I3592" s="225"/>
      <c r="J3592" s="225"/>
      <c r="K3592" s="225"/>
      <c r="L3592" s="225"/>
      <c r="M3592" s="225"/>
      <c r="N3592" s="225"/>
      <c r="O3592" s="225"/>
      <c r="P3592" s="225"/>
      <c r="Q3592" s="225"/>
      <c r="R3592" s="225"/>
      <c r="S3592" s="225"/>
      <c r="T3592" s="225"/>
      <c r="U3592" s="225"/>
      <c r="V3592" s="225"/>
      <c r="W3592" s="225"/>
      <c r="X3592" s="225"/>
      <c r="Y3592" s="225"/>
      <c r="Z3592" s="225"/>
      <c r="AA3592" s="225"/>
      <c r="AB3592" s="225"/>
      <c r="AC3592" s="225"/>
      <c r="AD3592" s="226"/>
      <c r="AE3592" s="226"/>
      <c r="AF3592" s="227"/>
      <c r="AG3592" s="227"/>
      <c r="AH3592" s="50"/>
      <c r="AI3592" s="50"/>
      <c r="AJ3592" s="50"/>
      <c r="AK3592" s="50"/>
      <c r="AL3592" s="50"/>
      <c r="AM3592" s="50"/>
      <c r="AN3592" s="50"/>
      <c r="AO3592" s="50"/>
      <c r="AP3592" s="50"/>
      <c r="AQ3592" s="50"/>
      <c r="AR3592" s="50"/>
      <c r="AS3592" s="50"/>
      <c r="AT3592" s="50"/>
      <c r="AU3592" s="50"/>
      <c r="AV3592" s="50"/>
      <c r="AW3592" s="50"/>
      <c r="AX3592" s="50"/>
      <c r="AY3592" s="50"/>
      <c r="AZ3592" s="50"/>
      <c r="BA3592" s="50"/>
      <c r="BB3592" s="50"/>
      <c r="BC3592" s="50"/>
      <c r="BD3592" s="50"/>
      <c r="BE3592" s="50"/>
      <c r="BF3592" s="50"/>
      <c r="BG3592" s="50"/>
    </row>
    <row r="3593" spans="4:59" s="51" customFormat="1" x14ac:dyDescent="0.25">
      <c r="D3593" s="228"/>
      <c r="G3593" s="224"/>
      <c r="H3593" s="225"/>
      <c r="I3593" s="225"/>
      <c r="J3593" s="225"/>
      <c r="K3593" s="225"/>
      <c r="L3593" s="225"/>
      <c r="M3593" s="225"/>
      <c r="N3593" s="225"/>
      <c r="O3593" s="225"/>
      <c r="P3593" s="225"/>
      <c r="Q3593" s="225"/>
      <c r="R3593" s="225"/>
      <c r="S3593" s="225"/>
      <c r="T3593" s="225"/>
      <c r="U3593" s="225"/>
      <c r="V3593" s="225"/>
      <c r="W3593" s="225"/>
      <c r="X3593" s="225"/>
      <c r="Y3593" s="225"/>
      <c r="Z3593" s="225"/>
      <c r="AA3593" s="225"/>
      <c r="AB3593" s="225"/>
      <c r="AC3593" s="225"/>
      <c r="AD3593" s="226"/>
      <c r="AE3593" s="226"/>
      <c r="AF3593" s="227"/>
      <c r="AG3593" s="227"/>
      <c r="AH3593" s="50"/>
      <c r="AI3593" s="50"/>
      <c r="AJ3593" s="50"/>
      <c r="AK3593" s="50"/>
      <c r="AL3593" s="50"/>
      <c r="AM3593" s="50"/>
      <c r="AN3593" s="50"/>
      <c r="AO3593" s="50"/>
      <c r="AP3593" s="50"/>
      <c r="AQ3593" s="50"/>
      <c r="AR3593" s="50"/>
      <c r="AS3593" s="50"/>
      <c r="AT3593" s="50"/>
      <c r="AU3593" s="50"/>
      <c r="AV3593" s="50"/>
      <c r="AW3593" s="50"/>
      <c r="AX3593" s="50"/>
      <c r="AY3593" s="50"/>
      <c r="AZ3593" s="50"/>
      <c r="BA3593" s="50"/>
      <c r="BB3593" s="50"/>
      <c r="BC3593" s="50"/>
      <c r="BD3593" s="50"/>
      <c r="BE3593" s="50"/>
      <c r="BF3593" s="50"/>
      <c r="BG3593" s="50"/>
    </row>
    <row r="3594" spans="4:59" s="51" customFormat="1" x14ac:dyDescent="0.25">
      <c r="D3594" s="228"/>
      <c r="G3594" s="224"/>
      <c r="H3594" s="225"/>
      <c r="I3594" s="225"/>
      <c r="J3594" s="225"/>
      <c r="K3594" s="225"/>
      <c r="L3594" s="225"/>
      <c r="M3594" s="225"/>
      <c r="N3594" s="225"/>
      <c r="O3594" s="225"/>
      <c r="P3594" s="225"/>
      <c r="Q3594" s="225"/>
      <c r="R3594" s="225"/>
      <c r="S3594" s="225"/>
      <c r="T3594" s="225"/>
      <c r="U3594" s="225"/>
      <c r="V3594" s="225"/>
      <c r="W3594" s="225"/>
      <c r="X3594" s="225"/>
      <c r="Y3594" s="225"/>
      <c r="Z3594" s="225"/>
      <c r="AA3594" s="225"/>
      <c r="AB3594" s="225"/>
      <c r="AC3594" s="225"/>
      <c r="AD3594" s="226"/>
      <c r="AE3594" s="226"/>
      <c r="AF3594" s="227"/>
      <c r="AG3594" s="227"/>
      <c r="AH3594" s="50"/>
      <c r="AI3594" s="50"/>
      <c r="AJ3594" s="50"/>
      <c r="AK3594" s="50"/>
      <c r="AL3594" s="50"/>
      <c r="AM3594" s="50"/>
      <c r="AN3594" s="50"/>
      <c r="AO3594" s="50"/>
      <c r="AP3594" s="50"/>
      <c r="AQ3594" s="50"/>
      <c r="AR3594" s="50"/>
      <c r="AS3594" s="50"/>
      <c r="AT3594" s="50"/>
      <c r="AU3594" s="50"/>
      <c r="AV3594" s="50"/>
      <c r="AW3594" s="50"/>
      <c r="AX3594" s="50"/>
      <c r="AY3594" s="50"/>
      <c r="AZ3594" s="50"/>
      <c r="BA3594" s="50"/>
      <c r="BB3594" s="50"/>
      <c r="BC3594" s="50"/>
      <c r="BD3594" s="50"/>
      <c r="BE3594" s="50"/>
      <c r="BF3594" s="50"/>
      <c r="BG3594" s="50"/>
    </row>
    <row r="3595" spans="4:59" s="51" customFormat="1" x14ac:dyDescent="0.25">
      <c r="D3595" s="228"/>
      <c r="G3595" s="224"/>
      <c r="H3595" s="225"/>
      <c r="I3595" s="225"/>
      <c r="J3595" s="225"/>
      <c r="K3595" s="225"/>
      <c r="L3595" s="225"/>
      <c r="M3595" s="225"/>
      <c r="N3595" s="225"/>
      <c r="O3595" s="225"/>
      <c r="P3595" s="225"/>
      <c r="Q3595" s="225"/>
      <c r="R3595" s="225"/>
      <c r="S3595" s="225"/>
      <c r="T3595" s="225"/>
      <c r="U3595" s="225"/>
      <c r="V3595" s="225"/>
      <c r="W3595" s="225"/>
      <c r="X3595" s="225"/>
      <c r="Y3595" s="225"/>
      <c r="Z3595" s="225"/>
      <c r="AA3595" s="225"/>
      <c r="AB3595" s="225"/>
      <c r="AC3595" s="225"/>
      <c r="AD3595" s="226"/>
      <c r="AE3595" s="226"/>
      <c r="AF3595" s="227"/>
      <c r="AG3595" s="227"/>
      <c r="AH3595" s="50"/>
      <c r="AI3595" s="50"/>
      <c r="AJ3595" s="50"/>
      <c r="AK3595" s="50"/>
      <c r="AL3595" s="50"/>
      <c r="AM3595" s="50"/>
      <c r="AN3595" s="50"/>
      <c r="AO3595" s="50"/>
      <c r="AP3595" s="50"/>
      <c r="AQ3595" s="50"/>
      <c r="AR3595" s="50"/>
      <c r="AS3595" s="50"/>
      <c r="AT3595" s="50"/>
      <c r="AU3595" s="50"/>
      <c r="AV3595" s="50"/>
      <c r="AW3595" s="50"/>
      <c r="AX3595" s="50"/>
      <c r="AY3595" s="50"/>
      <c r="AZ3595" s="50"/>
      <c r="BA3595" s="50"/>
      <c r="BB3595" s="50"/>
      <c r="BC3595" s="50"/>
      <c r="BD3595" s="50"/>
      <c r="BE3595" s="50"/>
      <c r="BF3595" s="50"/>
      <c r="BG3595" s="50"/>
    </row>
    <row r="3596" spans="4:59" s="51" customFormat="1" x14ac:dyDescent="0.25">
      <c r="D3596" s="228"/>
      <c r="G3596" s="224"/>
      <c r="H3596" s="225"/>
      <c r="I3596" s="225"/>
      <c r="J3596" s="225"/>
      <c r="K3596" s="225"/>
      <c r="L3596" s="225"/>
      <c r="M3596" s="225"/>
      <c r="N3596" s="225"/>
      <c r="O3596" s="225"/>
      <c r="P3596" s="225"/>
      <c r="Q3596" s="225"/>
      <c r="R3596" s="225"/>
      <c r="S3596" s="225"/>
      <c r="T3596" s="225"/>
      <c r="U3596" s="225"/>
      <c r="V3596" s="225"/>
      <c r="W3596" s="225"/>
      <c r="X3596" s="225"/>
      <c r="Y3596" s="225"/>
      <c r="Z3596" s="225"/>
      <c r="AA3596" s="225"/>
      <c r="AB3596" s="225"/>
      <c r="AC3596" s="225"/>
      <c r="AD3596" s="226"/>
      <c r="AE3596" s="226"/>
      <c r="AF3596" s="227"/>
      <c r="AG3596" s="227"/>
      <c r="AH3596" s="50"/>
      <c r="AI3596" s="50"/>
      <c r="AJ3596" s="50"/>
      <c r="AK3596" s="50"/>
      <c r="AL3596" s="50"/>
      <c r="AM3596" s="50"/>
      <c r="AN3596" s="50"/>
      <c r="AO3596" s="50"/>
      <c r="AP3596" s="50"/>
      <c r="AQ3596" s="50"/>
      <c r="AR3596" s="50"/>
      <c r="AS3596" s="50"/>
      <c r="AT3596" s="50"/>
      <c r="AU3596" s="50"/>
      <c r="AV3596" s="50"/>
      <c r="AW3596" s="50"/>
      <c r="AX3596" s="50"/>
      <c r="AY3596" s="50"/>
      <c r="AZ3596" s="50"/>
      <c r="BA3596" s="50"/>
      <c r="BB3596" s="50"/>
      <c r="BC3596" s="50"/>
      <c r="BD3596" s="50"/>
      <c r="BE3596" s="50"/>
      <c r="BF3596" s="50"/>
      <c r="BG3596" s="50"/>
    </row>
    <row r="3597" spans="4:59" s="51" customFormat="1" x14ac:dyDescent="0.25">
      <c r="D3597" s="228"/>
      <c r="G3597" s="224"/>
      <c r="H3597" s="225"/>
      <c r="I3597" s="225"/>
      <c r="J3597" s="225"/>
      <c r="K3597" s="225"/>
      <c r="L3597" s="225"/>
      <c r="M3597" s="225"/>
      <c r="N3597" s="225"/>
      <c r="O3597" s="225"/>
      <c r="P3597" s="225"/>
      <c r="Q3597" s="225"/>
      <c r="R3597" s="225"/>
      <c r="S3597" s="225"/>
      <c r="T3597" s="225"/>
      <c r="U3597" s="225"/>
      <c r="V3597" s="225"/>
      <c r="W3597" s="225"/>
      <c r="X3597" s="225"/>
      <c r="Y3597" s="225"/>
      <c r="Z3597" s="225"/>
      <c r="AA3597" s="225"/>
      <c r="AB3597" s="225"/>
      <c r="AC3597" s="225"/>
      <c r="AD3597" s="226"/>
      <c r="AE3597" s="226"/>
      <c r="AF3597" s="227"/>
      <c r="AG3597" s="227"/>
      <c r="AH3597" s="50"/>
      <c r="AI3597" s="50"/>
      <c r="AJ3597" s="50"/>
      <c r="AK3597" s="50"/>
      <c r="AL3597" s="50"/>
      <c r="AM3597" s="50"/>
      <c r="AN3597" s="50"/>
      <c r="AO3597" s="50"/>
      <c r="AP3597" s="50"/>
      <c r="AQ3597" s="50"/>
      <c r="AR3597" s="50"/>
      <c r="AS3597" s="50"/>
      <c r="AT3597" s="50"/>
      <c r="AU3597" s="50"/>
      <c r="AV3597" s="50"/>
      <c r="AW3597" s="50"/>
      <c r="AX3597" s="50"/>
      <c r="AY3597" s="50"/>
      <c r="AZ3597" s="50"/>
      <c r="BA3597" s="50"/>
      <c r="BB3597" s="50"/>
      <c r="BC3597" s="50"/>
      <c r="BD3597" s="50"/>
      <c r="BE3597" s="50"/>
      <c r="BF3597" s="50"/>
      <c r="BG3597" s="50"/>
    </row>
    <row r="3598" spans="4:59" s="51" customFormat="1" x14ac:dyDescent="0.25">
      <c r="D3598" s="228"/>
      <c r="G3598" s="224"/>
      <c r="H3598" s="225"/>
      <c r="I3598" s="225"/>
      <c r="J3598" s="225"/>
      <c r="K3598" s="225"/>
      <c r="L3598" s="225"/>
      <c r="M3598" s="225"/>
      <c r="N3598" s="225"/>
      <c r="O3598" s="225"/>
      <c r="P3598" s="225"/>
      <c r="Q3598" s="225"/>
      <c r="R3598" s="225"/>
      <c r="S3598" s="225"/>
      <c r="T3598" s="225"/>
      <c r="U3598" s="225"/>
      <c r="V3598" s="225"/>
      <c r="W3598" s="225"/>
      <c r="X3598" s="225"/>
      <c r="Y3598" s="225"/>
      <c r="Z3598" s="225"/>
      <c r="AA3598" s="225"/>
      <c r="AB3598" s="225"/>
      <c r="AC3598" s="225"/>
      <c r="AD3598" s="226"/>
      <c r="AE3598" s="226"/>
      <c r="AF3598" s="227"/>
      <c r="AG3598" s="227"/>
      <c r="AH3598" s="50"/>
      <c r="AI3598" s="50"/>
      <c r="AJ3598" s="50"/>
      <c r="AK3598" s="50"/>
      <c r="AL3598" s="50"/>
      <c r="AM3598" s="50"/>
      <c r="AN3598" s="50"/>
      <c r="AO3598" s="50"/>
      <c r="AP3598" s="50"/>
      <c r="AQ3598" s="50"/>
      <c r="AR3598" s="50"/>
      <c r="AS3598" s="50"/>
      <c r="AT3598" s="50"/>
      <c r="AU3598" s="50"/>
      <c r="AV3598" s="50"/>
      <c r="AW3598" s="50"/>
      <c r="AX3598" s="50"/>
      <c r="AY3598" s="50"/>
      <c r="AZ3598" s="50"/>
      <c r="BA3598" s="50"/>
      <c r="BB3598" s="50"/>
      <c r="BC3598" s="50"/>
      <c r="BD3598" s="50"/>
      <c r="BE3598" s="50"/>
      <c r="BF3598" s="50"/>
      <c r="BG3598" s="50"/>
    </row>
    <row r="3599" spans="4:59" s="51" customFormat="1" x14ac:dyDescent="0.25">
      <c r="D3599" s="228"/>
      <c r="G3599" s="224"/>
      <c r="H3599" s="225"/>
      <c r="I3599" s="225"/>
      <c r="J3599" s="225"/>
      <c r="K3599" s="225"/>
      <c r="L3599" s="225"/>
      <c r="M3599" s="225"/>
      <c r="N3599" s="225"/>
      <c r="O3599" s="225"/>
      <c r="P3599" s="225"/>
      <c r="Q3599" s="225"/>
      <c r="R3599" s="225"/>
      <c r="S3599" s="225"/>
      <c r="T3599" s="225"/>
      <c r="U3599" s="225"/>
      <c r="V3599" s="225"/>
      <c r="W3599" s="225"/>
      <c r="X3599" s="225"/>
      <c r="Y3599" s="225"/>
      <c r="Z3599" s="225"/>
      <c r="AA3599" s="225"/>
      <c r="AB3599" s="225"/>
      <c r="AC3599" s="225"/>
      <c r="AD3599" s="226"/>
      <c r="AE3599" s="226"/>
      <c r="AF3599" s="227"/>
      <c r="AG3599" s="227"/>
      <c r="AH3599" s="50"/>
      <c r="AI3599" s="50"/>
      <c r="AJ3599" s="50"/>
      <c r="AK3599" s="50"/>
      <c r="AL3599" s="50"/>
      <c r="AM3599" s="50"/>
      <c r="AN3599" s="50"/>
      <c r="AO3599" s="50"/>
      <c r="AP3599" s="50"/>
      <c r="AQ3599" s="50"/>
      <c r="AR3599" s="50"/>
      <c r="AS3599" s="50"/>
      <c r="AT3599" s="50"/>
      <c r="AU3599" s="50"/>
      <c r="AV3599" s="50"/>
      <c r="AW3599" s="50"/>
      <c r="AX3599" s="50"/>
      <c r="AY3599" s="50"/>
      <c r="AZ3599" s="50"/>
      <c r="BA3599" s="50"/>
      <c r="BB3599" s="50"/>
      <c r="BC3599" s="50"/>
      <c r="BD3599" s="50"/>
      <c r="BE3599" s="50"/>
      <c r="BF3599" s="50"/>
      <c r="BG3599" s="50"/>
    </row>
    <row r="3600" spans="4:59" s="51" customFormat="1" x14ac:dyDescent="0.25">
      <c r="D3600" s="228"/>
      <c r="G3600" s="224"/>
      <c r="H3600" s="225"/>
      <c r="I3600" s="225"/>
      <c r="J3600" s="225"/>
      <c r="K3600" s="225"/>
      <c r="L3600" s="225"/>
      <c r="M3600" s="225"/>
      <c r="N3600" s="225"/>
      <c r="O3600" s="225"/>
      <c r="P3600" s="225"/>
      <c r="Q3600" s="225"/>
      <c r="R3600" s="225"/>
      <c r="S3600" s="225"/>
      <c r="T3600" s="225"/>
      <c r="U3600" s="225"/>
      <c r="V3600" s="225"/>
      <c r="W3600" s="225"/>
      <c r="X3600" s="225"/>
      <c r="Y3600" s="225"/>
      <c r="Z3600" s="225"/>
      <c r="AA3600" s="225"/>
      <c r="AB3600" s="225"/>
      <c r="AC3600" s="225"/>
      <c r="AD3600" s="226"/>
      <c r="AE3600" s="226"/>
      <c r="AF3600" s="227"/>
      <c r="AG3600" s="227"/>
      <c r="AH3600" s="50"/>
      <c r="AI3600" s="50"/>
      <c r="AJ3600" s="50"/>
      <c r="AK3600" s="50"/>
      <c r="AL3600" s="50"/>
      <c r="AM3600" s="50"/>
      <c r="AN3600" s="50"/>
      <c r="AO3600" s="50"/>
      <c r="AP3600" s="50"/>
      <c r="AQ3600" s="50"/>
      <c r="AR3600" s="50"/>
      <c r="AS3600" s="50"/>
      <c r="AT3600" s="50"/>
      <c r="AU3600" s="50"/>
      <c r="AV3600" s="50"/>
      <c r="AW3600" s="50"/>
      <c r="AX3600" s="50"/>
      <c r="AY3600" s="50"/>
      <c r="AZ3600" s="50"/>
      <c r="BA3600" s="50"/>
      <c r="BB3600" s="50"/>
      <c r="BC3600" s="50"/>
      <c r="BD3600" s="50"/>
      <c r="BE3600" s="50"/>
      <c r="BF3600" s="50"/>
      <c r="BG3600" s="50"/>
    </row>
    <row r="3601" spans="4:59" s="51" customFormat="1" x14ac:dyDescent="0.25">
      <c r="D3601" s="228"/>
      <c r="G3601" s="224"/>
      <c r="H3601" s="225"/>
      <c r="I3601" s="225"/>
      <c r="J3601" s="225"/>
      <c r="K3601" s="225"/>
      <c r="L3601" s="225"/>
      <c r="M3601" s="225"/>
      <c r="N3601" s="225"/>
      <c r="O3601" s="225"/>
      <c r="P3601" s="225"/>
      <c r="Q3601" s="225"/>
      <c r="R3601" s="225"/>
      <c r="S3601" s="225"/>
      <c r="T3601" s="225"/>
      <c r="U3601" s="225"/>
      <c r="V3601" s="225"/>
      <c r="W3601" s="225"/>
      <c r="X3601" s="225"/>
      <c r="Y3601" s="225"/>
      <c r="Z3601" s="225"/>
      <c r="AA3601" s="225"/>
      <c r="AB3601" s="225"/>
      <c r="AC3601" s="225"/>
      <c r="AD3601" s="226"/>
      <c r="AE3601" s="226"/>
      <c r="AF3601" s="227"/>
      <c r="AG3601" s="227"/>
      <c r="AH3601" s="50"/>
      <c r="AI3601" s="50"/>
      <c r="AJ3601" s="50"/>
      <c r="AK3601" s="50"/>
      <c r="AL3601" s="50"/>
      <c r="AM3601" s="50"/>
      <c r="AN3601" s="50"/>
      <c r="AO3601" s="50"/>
      <c r="AP3601" s="50"/>
      <c r="AQ3601" s="50"/>
      <c r="AR3601" s="50"/>
      <c r="AS3601" s="50"/>
      <c r="AT3601" s="50"/>
      <c r="AU3601" s="50"/>
      <c r="AV3601" s="50"/>
      <c r="AW3601" s="50"/>
      <c r="AX3601" s="50"/>
      <c r="AY3601" s="50"/>
      <c r="AZ3601" s="50"/>
      <c r="BA3601" s="50"/>
      <c r="BB3601" s="50"/>
      <c r="BC3601" s="50"/>
      <c r="BD3601" s="50"/>
      <c r="BE3601" s="50"/>
      <c r="BF3601" s="50"/>
      <c r="BG3601" s="50"/>
    </row>
    <row r="3602" spans="4:59" s="51" customFormat="1" x14ac:dyDescent="0.25">
      <c r="D3602" s="228"/>
      <c r="G3602" s="224"/>
      <c r="H3602" s="225"/>
      <c r="I3602" s="225"/>
      <c r="J3602" s="225"/>
      <c r="K3602" s="225"/>
      <c r="L3602" s="225"/>
      <c r="M3602" s="225"/>
      <c r="N3602" s="225"/>
      <c r="O3602" s="225"/>
      <c r="P3602" s="225"/>
      <c r="Q3602" s="225"/>
      <c r="R3602" s="225"/>
      <c r="S3602" s="225"/>
      <c r="T3602" s="225"/>
      <c r="U3602" s="225"/>
      <c r="V3602" s="225"/>
      <c r="W3602" s="225"/>
      <c r="X3602" s="225"/>
      <c r="Y3602" s="225"/>
      <c r="Z3602" s="225"/>
      <c r="AA3602" s="225"/>
      <c r="AB3602" s="225"/>
      <c r="AC3602" s="225"/>
      <c r="AD3602" s="226"/>
      <c r="AE3602" s="226"/>
      <c r="AF3602" s="227"/>
      <c r="AG3602" s="227"/>
      <c r="AH3602" s="50"/>
      <c r="AI3602" s="50"/>
      <c r="AJ3602" s="50"/>
      <c r="AK3602" s="50"/>
      <c r="AL3602" s="50"/>
      <c r="AM3602" s="50"/>
      <c r="AN3602" s="50"/>
      <c r="AO3602" s="50"/>
      <c r="AP3602" s="50"/>
      <c r="AQ3602" s="50"/>
      <c r="AR3602" s="50"/>
      <c r="AS3602" s="50"/>
      <c r="AT3602" s="50"/>
      <c r="AU3602" s="50"/>
      <c r="AV3602" s="50"/>
      <c r="AW3602" s="50"/>
      <c r="AX3602" s="50"/>
      <c r="AY3602" s="50"/>
      <c r="AZ3602" s="50"/>
      <c r="BA3602" s="50"/>
      <c r="BB3602" s="50"/>
      <c r="BC3602" s="50"/>
      <c r="BD3602" s="50"/>
      <c r="BE3602" s="50"/>
      <c r="BF3602" s="50"/>
      <c r="BG3602" s="50"/>
    </row>
    <row r="3603" spans="4:59" s="51" customFormat="1" x14ac:dyDescent="0.25">
      <c r="D3603" s="228"/>
      <c r="G3603" s="224"/>
      <c r="H3603" s="225"/>
      <c r="I3603" s="225"/>
      <c r="J3603" s="225"/>
      <c r="K3603" s="225"/>
      <c r="L3603" s="225"/>
      <c r="M3603" s="225"/>
      <c r="N3603" s="225"/>
      <c r="O3603" s="225"/>
      <c r="P3603" s="225"/>
      <c r="Q3603" s="225"/>
      <c r="R3603" s="225"/>
      <c r="S3603" s="225"/>
      <c r="T3603" s="225"/>
      <c r="U3603" s="225"/>
      <c r="V3603" s="225"/>
      <c r="W3603" s="225"/>
      <c r="X3603" s="225"/>
      <c r="Y3603" s="225"/>
      <c r="Z3603" s="225"/>
      <c r="AA3603" s="225"/>
      <c r="AB3603" s="225"/>
      <c r="AC3603" s="225"/>
      <c r="AD3603" s="226"/>
      <c r="AE3603" s="226"/>
      <c r="AF3603" s="227"/>
      <c r="AG3603" s="227"/>
      <c r="AH3603" s="50"/>
      <c r="AI3603" s="50"/>
      <c r="AJ3603" s="50"/>
      <c r="AK3603" s="50"/>
      <c r="AL3603" s="50"/>
      <c r="AM3603" s="50"/>
      <c r="AN3603" s="50"/>
      <c r="AO3603" s="50"/>
      <c r="AP3603" s="50"/>
      <c r="AQ3603" s="50"/>
      <c r="AR3603" s="50"/>
      <c r="AS3603" s="50"/>
      <c r="AT3603" s="50"/>
      <c r="AU3603" s="50"/>
      <c r="AV3603" s="50"/>
      <c r="AW3603" s="50"/>
      <c r="AX3603" s="50"/>
      <c r="AY3603" s="50"/>
      <c r="AZ3603" s="50"/>
      <c r="BA3603" s="50"/>
      <c r="BB3603" s="50"/>
      <c r="BC3603" s="50"/>
      <c r="BD3603" s="50"/>
      <c r="BE3603" s="50"/>
      <c r="BF3603" s="50"/>
      <c r="BG3603" s="50"/>
    </row>
    <row r="3604" spans="4:59" s="51" customFormat="1" x14ac:dyDescent="0.25">
      <c r="D3604" s="228"/>
      <c r="G3604" s="224"/>
      <c r="H3604" s="225"/>
      <c r="I3604" s="225"/>
      <c r="J3604" s="225"/>
      <c r="K3604" s="225"/>
      <c r="L3604" s="225"/>
      <c r="M3604" s="225"/>
      <c r="N3604" s="225"/>
      <c r="O3604" s="225"/>
      <c r="P3604" s="225"/>
      <c r="Q3604" s="225"/>
      <c r="R3604" s="225"/>
      <c r="S3604" s="225"/>
      <c r="T3604" s="225"/>
      <c r="U3604" s="225"/>
      <c r="V3604" s="225"/>
      <c r="W3604" s="225"/>
      <c r="X3604" s="225"/>
      <c r="Y3604" s="225"/>
      <c r="Z3604" s="225"/>
      <c r="AA3604" s="225"/>
      <c r="AB3604" s="225"/>
      <c r="AC3604" s="225"/>
      <c r="AD3604" s="226"/>
      <c r="AE3604" s="226"/>
      <c r="AF3604" s="227"/>
      <c r="AG3604" s="227"/>
      <c r="AH3604" s="50"/>
      <c r="AI3604" s="50"/>
      <c r="AJ3604" s="50"/>
      <c r="AK3604" s="50"/>
      <c r="AL3604" s="50"/>
      <c r="AM3604" s="50"/>
      <c r="AN3604" s="50"/>
      <c r="AO3604" s="50"/>
      <c r="AP3604" s="50"/>
      <c r="AQ3604" s="50"/>
      <c r="AR3604" s="50"/>
      <c r="AS3604" s="50"/>
      <c r="AT3604" s="50"/>
      <c r="AU3604" s="50"/>
      <c r="AV3604" s="50"/>
      <c r="AW3604" s="50"/>
      <c r="AX3604" s="50"/>
      <c r="AY3604" s="50"/>
      <c r="AZ3604" s="50"/>
      <c r="BA3604" s="50"/>
      <c r="BB3604" s="50"/>
      <c r="BC3604" s="50"/>
      <c r="BD3604" s="50"/>
      <c r="BE3604" s="50"/>
      <c r="BF3604" s="50"/>
      <c r="BG3604" s="50"/>
    </row>
    <row r="3605" spans="4:59" s="51" customFormat="1" x14ac:dyDescent="0.25">
      <c r="D3605" s="228"/>
      <c r="G3605" s="224"/>
      <c r="H3605" s="225"/>
      <c r="I3605" s="225"/>
      <c r="J3605" s="225"/>
      <c r="K3605" s="225"/>
      <c r="L3605" s="225"/>
      <c r="M3605" s="225"/>
      <c r="N3605" s="225"/>
      <c r="O3605" s="225"/>
      <c r="P3605" s="225"/>
      <c r="Q3605" s="225"/>
      <c r="R3605" s="225"/>
      <c r="S3605" s="225"/>
      <c r="T3605" s="225"/>
      <c r="U3605" s="225"/>
      <c r="V3605" s="225"/>
      <c r="W3605" s="225"/>
      <c r="X3605" s="225"/>
      <c r="Y3605" s="225"/>
      <c r="Z3605" s="225"/>
      <c r="AA3605" s="225"/>
      <c r="AB3605" s="225"/>
      <c r="AC3605" s="225"/>
      <c r="AD3605" s="226"/>
      <c r="AE3605" s="226"/>
      <c r="AF3605" s="227"/>
      <c r="AG3605" s="227"/>
      <c r="AH3605" s="50"/>
      <c r="AI3605" s="50"/>
      <c r="AJ3605" s="50"/>
      <c r="AK3605" s="50"/>
      <c r="AL3605" s="50"/>
      <c r="AM3605" s="50"/>
      <c r="AN3605" s="50"/>
      <c r="AO3605" s="50"/>
      <c r="AP3605" s="50"/>
      <c r="AQ3605" s="50"/>
      <c r="AR3605" s="50"/>
      <c r="AS3605" s="50"/>
      <c r="AT3605" s="50"/>
      <c r="AU3605" s="50"/>
      <c r="AV3605" s="50"/>
      <c r="AW3605" s="50"/>
      <c r="AX3605" s="50"/>
      <c r="AY3605" s="50"/>
      <c r="AZ3605" s="50"/>
      <c r="BA3605" s="50"/>
      <c r="BB3605" s="50"/>
      <c r="BC3605" s="50"/>
      <c r="BD3605" s="50"/>
      <c r="BE3605" s="50"/>
      <c r="BF3605" s="50"/>
      <c r="BG3605" s="50"/>
    </row>
    <row r="3606" spans="4:59" s="51" customFormat="1" x14ac:dyDescent="0.25">
      <c r="D3606" s="228"/>
      <c r="G3606" s="224"/>
      <c r="H3606" s="225"/>
      <c r="I3606" s="225"/>
      <c r="J3606" s="225"/>
      <c r="K3606" s="225"/>
      <c r="L3606" s="225"/>
      <c r="M3606" s="225"/>
      <c r="N3606" s="225"/>
      <c r="O3606" s="225"/>
      <c r="P3606" s="225"/>
      <c r="Q3606" s="225"/>
      <c r="R3606" s="225"/>
      <c r="S3606" s="225"/>
      <c r="T3606" s="225"/>
      <c r="U3606" s="225"/>
      <c r="V3606" s="225"/>
      <c r="W3606" s="225"/>
      <c r="X3606" s="225"/>
      <c r="Y3606" s="225"/>
      <c r="Z3606" s="225"/>
      <c r="AA3606" s="225"/>
      <c r="AB3606" s="225"/>
      <c r="AC3606" s="225"/>
      <c r="AD3606" s="226"/>
      <c r="AE3606" s="226"/>
      <c r="AF3606" s="227"/>
      <c r="AG3606" s="227"/>
      <c r="AH3606" s="50"/>
      <c r="AI3606" s="50"/>
      <c r="AJ3606" s="50"/>
      <c r="AK3606" s="50"/>
      <c r="AL3606" s="50"/>
      <c r="AM3606" s="50"/>
      <c r="AN3606" s="50"/>
      <c r="AO3606" s="50"/>
      <c r="AP3606" s="50"/>
      <c r="AQ3606" s="50"/>
      <c r="AR3606" s="50"/>
      <c r="AS3606" s="50"/>
      <c r="AT3606" s="50"/>
      <c r="AU3606" s="50"/>
      <c r="AV3606" s="50"/>
      <c r="AW3606" s="50"/>
      <c r="AX3606" s="50"/>
      <c r="AY3606" s="50"/>
      <c r="AZ3606" s="50"/>
      <c r="BA3606" s="50"/>
      <c r="BB3606" s="50"/>
      <c r="BC3606" s="50"/>
      <c r="BD3606" s="50"/>
      <c r="BE3606" s="50"/>
      <c r="BF3606" s="50"/>
      <c r="BG3606" s="50"/>
    </row>
    <row r="3607" spans="4:59" s="51" customFormat="1" x14ac:dyDescent="0.25">
      <c r="D3607" s="228"/>
      <c r="G3607" s="224"/>
      <c r="H3607" s="225"/>
      <c r="I3607" s="225"/>
      <c r="J3607" s="225"/>
      <c r="K3607" s="225"/>
      <c r="L3607" s="225"/>
      <c r="M3607" s="225"/>
      <c r="N3607" s="225"/>
      <c r="O3607" s="225"/>
      <c r="P3607" s="225"/>
      <c r="Q3607" s="225"/>
      <c r="R3607" s="225"/>
      <c r="S3607" s="225"/>
      <c r="T3607" s="225"/>
      <c r="U3607" s="225"/>
      <c r="V3607" s="225"/>
      <c r="W3607" s="225"/>
      <c r="X3607" s="225"/>
      <c r="Y3607" s="225"/>
      <c r="Z3607" s="225"/>
      <c r="AA3607" s="225"/>
      <c r="AB3607" s="225"/>
      <c r="AC3607" s="225"/>
      <c r="AD3607" s="226"/>
      <c r="AE3607" s="226"/>
      <c r="AF3607" s="227"/>
      <c r="AG3607" s="227"/>
      <c r="AH3607" s="50"/>
      <c r="AI3607" s="50"/>
      <c r="AJ3607" s="50"/>
      <c r="AK3607" s="50"/>
      <c r="AL3607" s="50"/>
      <c r="AM3607" s="50"/>
      <c r="AN3607" s="50"/>
      <c r="AO3607" s="50"/>
      <c r="AP3607" s="50"/>
      <c r="AQ3607" s="50"/>
      <c r="AR3607" s="50"/>
      <c r="AS3607" s="50"/>
      <c r="AT3607" s="50"/>
      <c r="AU3607" s="50"/>
      <c r="AV3607" s="50"/>
      <c r="AW3607" s="50"/>
      <c r="AX3607" s="50"/>
      <c r="AY3607" s="50"/>
      <c r="AZ3607" s="50"/>
      <c r="BA3607" s="50"/>
      <c r="BB3607" s="50"/>
      <c r="BC3607" s="50"/>
      <c r="BD3607" s="50"/>
      <c r="BE3607" s="50"/>
      <c r="BF3607" s="50"/>
      <c r="BG3607" s="50"/>
    </row>
    <row r="3608" spans="4:59" s="51" customFormat="1" x14ac:dyDescent="0.25">
      <c r="D3608" s="228"/>
      <c r="G3608" s="224"/>
      <c r="H3608" s="225"/>
      <c r="I3608" s="225"/>
      <c r="J3608" s="225"/>
      <c r="K3608" s="225"/>
      <c r="L3608" s="225"/>
      <c r="M3608" s="225"/>
      <c r="N3608" s="225"/>
      <c r="O3608" s="225"/>
      <c r="P3608" s="225"/>
      <c r="Q3608" s="225"/>
      <c r="R3608" s="225"/>
      <c r="S3608" s="225"/>
      <c r="T3608" s="225"/>
      <c r="U3608" s="225"/>
      <c r="V3608" s="225"/>
      <c r="W3608" s="225"/>
      <c r="X3608" s="225"/>
      <c r="Y3608" s="225"/>
      <c r="Z3608" s="225"/>
      <c r="AA3608" s="225"/>
      <c r="AB3608" s="225"/>
      <c r="AC3608" s="225"/>
      <c r="AD3608" s="226"/>
      <c r="AE3608" s="226"/>
      <c r="AF3608" s="227"/>
      <c r="AG3608" s="227"/>
      <c r="AH3608" s="50"/>
      <c r="AI3608" s="50"/>
      <c r="AJ3608" s="50"/>
      <c r="AK3608" s="50"/>
      <c r="AL3608" s="50"/>
      <c r="AM3608" s="50"/>
      <c r="AN3608" s="50"/>
      <c r="AO3608" s="50"/>
      <c r="AP3608" s="50"/>
      <c r="AQ3608" s="50"/>
      <c r="AR3608" s="50"/>
      <c r="AS3608" s="50"/>
      <c r="AT3608" s="50"/>
      <c r="AU3608" s="50"/>
      <c r="AV3608" s="50"/>
      <c r="AW3608" s="50"/>
      <c r="AX3608" s="50"/>
      <c r="AY3608" s="50"/>
      <c r="AZ3608" s="50"/>
      <c r="BA3608" s="50"/>
      <c r="BB3608" s="50"/>
      <c r="BC3608" s="50"/>
      <c r="BD3608" s="50"/>
      <c r="BE3608" s="50"/>
      <c r="BF3608" s="50"/>
      <c r="BG3608" s="50"/>
    </row>
    <row r="3609" spans="4:59" s="51" customFormat="1" x14ac:dyDescent="0.25">
      <c r="D3609" s="228"/>
      <c r="G3609" s="224"/>
      <c r="H3609" s="225"/>
      <c r="I3609" s="225"/>
      <c r="J3609" s="225"/>
      <c r="K3609" s="225"/>
      <c r="L3609" s="225"/>
      <c r="M3609" s="225"/>
      <c r="N3609" s="225"/>
      <c r="O3609" s="225"/>
      <c r="P3609" s="225"/>
      <c r="Q3609" s="225"/>
      <c r="R3609" s="225"/>
      <c r="S3609" s="225"/>
      <c r="T3609" s="225"/>
      <c r="U3609" s="225"/>
      <c r="V3609" s="225"/>
      <c r="W3609" s="225"/>
      <c r="X3609" s="225"/>
      <c r="Y3609" s="225"/>
      <c r="Z3609" s="225"/>
      <c r="AA3609" s="225"/>
      <c r="AB3609" s="225"/>
      <c r="AC3609" s="225"/>
      <c r="AD3609" s="226"/>
      <c r="AE3609" s="226"/>
      <c r="AF3609" s="227"/>
      <c r="AG3609" s="227"/>
      <c r="AH3609" s="50"/>
      <c r="AI3609" s="50"/>
      <c r="AJ3609" s="50"/>
      <c r="AK3609" s="50"/>
      <c r="AL3609" s="50"/>
      <c r="AM3609" s="50"/>
      <c r="AN3609" s="50"/>
      <c r="AO3609" s="50"/>
      <c r="AP3609" s="50"/>
      <c r="AQ3609" s="50"/>
      <c r="AR3609" s="50"/>
      <c r="AS3609" s="50"/>
      <c r="AT3609" s="50"/>
      <c r="AU3609" s="50"/>
      <c r="AV3609" s="50"/>
      <c r="AW3609" s="50"/>
      <c r="AX3609" s="50"/>
      <c r="AY3609" s="50"/>
      <c r="AZ3609" s="50"/>
      <c r="BA3609" s="50"/>
      <c r="BB3609" s="50"/>
      <c r="BC3609" s="50"/>
      <c r="BD3609" s="50"/>
      <c r="BE3609" s="50"/>
      <c r="BF3609" s="50"/>
      <c r="BG3609" s="50"/>
    </row>
    <row r="3610" spans="4:59" s="51" customFormat="1" x14ac:dyDescent="0.25">
      <c r="D3610" s="228"/>
      <c r="G3610" s="224"/>
      <c r="H3610" s="225"/>
      <c r="I3610" s="225"/>
      <c r="J3610" s="225"/>
      <c r="K3610" s="225"/>
      <c r="L3610" s="225"/>
      <c r="M3610" s="225"/>
      <c r="N3610" s="225"/>
      <c r="O3610" s="225"/>
      <c r="P3610" s="225"/>
      <c r="Q3610" s="225"/>
      <c r="R3610" s="225"/>
      <c r="S3610" s="225"/>
      <c r="T3610" s="225"/>
      <c r="U3610" s="225"/>
      <c r="V3610" s="225"/>
      <c r="W3610" s="225"/>
      <c r="X3610" s="225"/>
      <c r="Y3610" s="225"/>
      <c r="Z3610" s="225"/>
      <c r="AA3610" s="225"/>
      <c r="AB3610" s="225"/>
      <c r="AC3610" s="225"/>
      <c r="AD3610" s="226"/>
      <c r="AE3610" s="226"/>
      <c r="AF3610" s="227"/>
      <c r="AG3610" s="227"/>
      <c r="AH3610" s="50"/>
      <c r="AI3610" s="50"/>
      <c r="AJ3610" s="50"/>
      <c r="AK3610" s="50"/>
      <c r="AL3610" s="50"/>
      <c r="AM3610" s="50"/>
      <c r="AN3610" s="50"/>
      <c r="AO3610" s="50"/>
      <c r="AP3610" s="50"/>
      <c r="AQ3610" s="50"/>
      <c r="AR3610" s="50"/>
      <c r="AS3610" s="50"/>
      <c r="AT3610" s="50"/>
      <c r="AU3610" s="50"/>
      <c r="AV3610" s="50"/>
      <c r="AW3610" s="50"/>
      <c r="AX3610" s="50"/>
      <c r="AY3610" s="50"/>
      <c r="AZ3610" s="50"/>
      <c r="BA3610" s="50"/>
      <c r="BB3610" s="50"/>
      <c r="BC3610" s="50"/>
      <c r="BD3610" s="50"/>
      <c r="BE3610" s="50"/>
      <c r="BF3610" s="50"/>
      <c r="BG3610" s="50"/>
    </row>
    <row r="3611" spans="4:59" s="51" customFormat="1" x14ac:dyDescent="0.25">
      <c r="D3611" s="228"/>
      <c r="G3611" s="224"/>
      <c r="H3611" s="225"/>
      <c r="I3611" s="225"/>
      <c r="J3611" s="225"/>
      <c r="K3611" s="225"/>
      <c r="L3611" s="225"/>
      <c r="M3611" s="225"/>
      <c r="N3611" s="225"/>
      <c r="O3611" s="225"/>
      <c r="P3611" s="225"/>
      <c r="Q3611" s="225"/>
      <c r="R3611" s="225"/>
      <c r="S3611" s="225"/>
      <c r="T3611" s="225"/>
      <c r="U3611" s="225"/>
      <c r="V3611" s="225"/>
      <c r="W3611" s="225"/>
      <c r="X3611" s="225"/>
      <c r="Y3611" s="225"/>
      <c r="Z3611" s="225"/>
      <c r="AA3611" s="225"/>
      <c r="AB3611" s="225"/>
      <c r="AC3611" s="225"/>
      <c r="AD3611" s="226"/>
      <c r="AE3611" s="226"/>
      <c r="AF3611" s="227"/>
      <c r="AG3611" s="227"/>
      <c r="AH3611" s="50"/>
      <c r="AI3611" s="50"/>
      <c r="AJ3611" s="50"/>
      <c r="AK3611" s="50"/>
      <c r="AL3611" s="50"/>
      <c r="AM3611" s="50"/>
      <c r="AN3611" s="50"/>
      <c r="AO3611" s="50"/>
      <c r="AP3611" s="50"/>
      <c r="AQ3611" s="50"/>
      <c r="AR3611" s="50"/>
      <c r="AS3611" s="50"/>
      <c r="AT3611" s="50"/>
      <c r="AU3611" s="50"/>
      <c r="AV3611" s="50"/>
      <c r="AW3611" s="50"/>
      <c r="AX3611" s="50"/>
      <c r="AY3611" s="50"/>
      <c r="AZ3611" s="50"/>
      <c r="BA3611" s="50"/>
      <c r="BB3611" s="50"/>
      <c r="BC3611" s="50"/>
      <c r="BD3611" s="50"/>
      <c r="BE3611" s="50"/>
      <c r="BF3611" s="50"/>
      <c r="BG3611" s="50"/>
    </row>
    <row r="3612" spans="4:59" s="51" customFormat="1" x14ac:dyDescent="0.25">
      <c r="D3612" s="228"/>
      <c r="G3612" s="224"/>
      <c r="H3612" s="225"/>
      <c r="I3612" s="225"/>
      <c r="J3612" s="225"/>
      <c r="K3612" s="225"/>
      <c r="L3612" s="225"/>
      <c r="M3612" s="225"/>
      <c r="N3612" s="225"/>
      <c r="O3612" s="225"/>
      <c r="P3612" s="225"/>
      <c r="Q3612" s="225"/>
      <c r="R3612" s="225"/>
      <c r="S3612" s="225"/>
      <c r="T3612" s="225"/>
      <c r="U3612" s="225"/>
      <c r="V3612" s="225"/>
      <c r="W3612" s="225"/>
      <c r="X3612" s="225"/>
      <c r="Y3612" s="225"/>
      <c r="Z3612" s="225"/>
      <c r="AA3612" s="225"/>
      <c r="AB3612" s="225"/>
      <c r="AC3612" s="225"/>
      <c r="AD3612" s="226"/>
      <c r="AE3612" s="226"/>
      <c r="AF3612" s="227"/>
      <c r="AG3612" s="227"/>
      <c r="AH3612" s="50"/>
      <c r="AI3612" s="50"/>
      <c r="AJ3612" s="50"/>
      <c r="AK3612" s="50"/>
      <c r="AL3612" s="50"/>
      <c r="AM3612" s="50"/>
      <c r="AN3612" s="50"/>
      <c r="AO3612" s="50"/>
      <c r="AP3612" s="50"/>
      <c r="AQ3612" s="50"/>
      <c r="AR3612" s="50"/>
      <c r="AS3612" s="50"/>
      <c r="AT3612" s="50"/>
      <c r="AU3612" s="50"/>
      <c r="AV3612" s="50"/>
      <c r="AW3612" s="50"/>
      <c r="AX3612" s="50"/>
      <c r="AY3612" s="50"/>
      <c r="AZ3612" s="50"/>
      <c r="BA3612" s="50"/>
      <c r="BB3612" s="50"/>
      <c r="BC3612" s="50"/>
      <c r="BD3612" s="50"/>
      <c r="BE3612" s="50"/>
      <c r="BF3612" s="50"/>
      <c r="BG3612" s="50"/>
    </row>
    <row r="3613" spans="4:59" s="51" customFormat="1" x14ac:dyDescent="0.25">
      <c r="D3613" s="228"/>
      <c r="G3613" s="224"/>
      <c r="H3613" s="225"/>
      <c r="I3613" s="225"/>
      <c r="J3613" s="225"/>
      <c r="K3613" s="225"/>
      <c r="L3613" s="225"/>
      <c r="M3613" s="225"/>
      <c r="N3613" s="225"/>
      <c r="O3613" s="225"/>
      <c r="P3613" s="225"/>
      <c r="Q3613" s="225"/>
      <c r="R3613" s="225"/>
      <c r="S3613" s="225"/>
      <c r="T3613" s="225"/>
      <c r="U3613" s="225"/>
      <c r="V3613" s="225"/>
      <c r="W3613" s="225"/>
      <c r="X3613" s="225"/>
      <c r="Y3613" s="225"/>
      <c r="Z3613" s="225"/>
      <c r="AA3613" s="225"/>
      <c r="AB3613" s="225"/>
      <c r="AC3613" s="225"/>
      <c r="AD3613" s="226"/>
      <c r="AE3613" s="226"/>
      <c r="AF3613" s="227"/>
      <c r="AG3613" s="227"/>
      <c r="AH3613" s="50"/>
      <c r="AI3613" s="50"/>
      <c r="AJ3613" s="50"/>
      <c r="AK3613" s="50"/>
      <c r="AL3613" s="50"/>
      <c r="AM3613" s="50"/>
      <c r="AN3613" s="50"/>
      <c r="AO3613" s="50"/>
      <c r="AP3613" s="50"/>
      <c r="AQ3613" s="50"/>
      <c r="AR3613" s="50"/>
      <c r="AS3613" s="50"/>
      <c r="AT3613" s="50"/>
      <c r="AU3613" s="50"/>
      <c r="AV3613" s="50"/>
      <c r="AW3613" s="50"/>
      <c r="AX3613" s="50"/>
      <c r="AY3613" s="50"/>
      <c r="AZ3613" s="50"/>
      <c r="BA3613" s="50"/>
      <c r="BB3613" s="50"/>
      <c r="BC3613" s="50"/>
      <c r="BD3613" s="50"/>
      <c r="BE3613" s="50"/>
      <c r="BF3613" s="50"/>
      <c r="BG3613" s="50"/>
    </row>
    <row r="3614" spans="4:59" s="51" customFormat="1" x14ac:dyDescent="0.25">
      <c r="D3614" s="228"/>
      <c r="G3614" s="224"/>
      <c r="H3614" s="225"/>
      <c r="I3614" s="225"/>
      <c r="J3614" s="225"/>
      <c r="K3614" s="225"/>
      <c r="L3614" s="225"/>
      <c r="M3614" s="225"/>
      <c r="N3614" s="225"/>
      <c r="O3614" s="225"/>
      <c r="P3614" s="225"/>
      <c r="Q3614" s="225"/>
      <c r="R3614" s="225"/>
      <c r="S3614" s="225"/>
      <c r="T3614" s="225"/>
      <c r="U3614" s="225"/>
      <c r="V3614" s="225"/>
      <c r="W3614" s="225"/>
      <c r="X3614" s="225"/>
      <c r="Y3614" s="225"/>
      <c r="Z3614" s="225"/>
      <c r="AA3614" s="225"/>
      <c r="AB3614" s="225"/>
      <c r="AC3614" s="225"/>
      <c r="AD3614" s="226"/>
      <c r="AE3614" s="226"/>
      <c r="AF3614" s="227"/>
      <c r="AG3614" s="227"/>
      <c r="AH3614" s="50"/>
      <c r="AI3614" s="50"/>
      <c r="AJ3614" s="50"/>
      <c r="AK3614" s="50"/>
      <c r="AL3614" s="50"/>
      <c r="AM3614" s="50"/>
      <c r="AN3614" s="50"/>
      <c r="AO3614" s="50"/>
      <c r="AP3614" s="50"/>
      <c r="AQ3614" s="50"/>
      <c r="AR3614" s="50"/>
      <c r="AS3614" s="50"/>
      <c r="AT3614" s="50"/>
      <c r="AU3614" s="50"/>
      <c r="AV3614" s="50"/>
      <c r="AW3614" s="50"/>
      <c r="AX3614" s="50"/>
      <c r="AY3614" s="50"/>
      <c r="AZ3614" s="50"/>
      <c r="BA3614" s="50"/>
      <c r="BB3614" s="50"/>
      <c r="BC3614" s="50"/>
      <c r="BD3614" s="50"/>
      <c r="BE3614" s="50"/>
      <c r="BF3614" s="50"/>
      <c r="BG3614" s="50"/>
    </row>
    <row r="3615" spans="4:59" s="51" customFormat="1" x14ac:dyDescent="0.25">
      <c r="D3615" s="228"/>
      <c r="G3615" s="224"/>
      <c r="H3615" s="225"/>
      <c r="I3615" s="225"/>
      <c r="J3615" s="225"/>
      <c r="K3615" s="225"/>
      <c r="L3615" s="225"/>
      <c r="M3615" s="225"/>
      <c r="N3615" s="225"/>
      <c r="O3615" s="225"/>
      <c r="P3615" s="225"/>
      <c r="Q3615" s="225"/>
      <c r="R3615" s="225"/>
      <c r="S3615" s="225"/>
      <c r="T3615" s="225"/>
      <c r="U3615" s="225"/>
      <c r="V3615" s="225"/>
      <c r="W3615" s="225"/>
      <c r="X3615" s="225"/>
      <c r="Y3615" s="225"/>
      <c r="Z3615" s="225"/>
      <c r="AA3615" s="225"/>
      <c r="AB3615" s="225"/>
      <c r="AC3615" s="225"/>
      <c r="AD3615" s="226"/>
      <c r="AE3615" s="226"/>
      <c r="AF3615" s="227"/>
      <c r="AG3615" s="227"/>
      <c r="AH3615" s="50"/>
      <c r="AI3615" s="50"/>
      <c r="AJ3615" s="50"/>
      <c r="AK3615" s="50"/>
      <c r="AL3615" s="50"/>
      <c r="AM3615" s="50"/>
      <c r="AN3615" s="50"/>
      <c r="AO3615" s="50"/>
      <c r="AP3615" s="50"/>
      <c r="AQ3615" s="50"/>
      <c r="AR3615" s="50"/>
      <c r="AS3615" s="50"/>
      <c r="AT3615" s="50"/>
      <c r="AU3615" s="50"/>
      <c r="AV3615" s="50"/>
      <c r="AW3615" s="50"/>
      <c r="AX3615" s="50"/>
      <c r="AY3615" s="50"/>
      <c r="AZ3615" s="50"/>
      <c r="BA3615" s="50"/>
      <c r="BB3615" s="50"/>
      <c r="BC3615" s="50"/>
      <c r="BD3615" s="50"/>
      <c r="BE3615" s="50"/>
      <c r="BF3615" s="50"/>
      <c r="BG3615" s="50"/>
    </row>
    <row r="3616" spans="4:59" s="51" customFormat="1" x14ac:dyDescent="0.25">
      <c r="D3616" s="228"/>
      <c r="G3616" s="224"/>
      <c r="H3616" s="225"/>
      <c r="I3616" s="225"/>
      <c r="J3616" s="225"/>
      <c r="K3616" s="225"/>
      <c r="L3616" s="225"/>
      <c r="M3616" s="225"/>
      <c r="N3616" s="225"/>
      <c r="O3616" s="225"/>
      <c r="P3616" s="225"/>
      <c r="Q3616" s="225"/>
      <c r="R3616" s="225"/>
      <c r="S3616" s="225"/>
      <c r="T3616" s="225"/>
      <c r="U3616" s="225"/>
      <c r="V3616" s="225"/>
      <c r="W3616" s="225"/>
      <c r="X3616" s="225"/>
      <c r="Y3616" s="225"/>
      <c r="Z3616" s="225"/>
      <c r="AA3616" s="225"/>
      <c r="AB3616" s="225"/>
      <c r="AC3616" s="225"/>
      <c r="AD3616" s="226"/>
      <c r="AE3616" s="226"/>
      <c r="AF3616" s="227"/>
      <c r="AG3616" s="227"/>
      <c r="AH3616" s="50"/>
      <c r="AI3616" s="50"/>
      <c r="AJ3616" s="50"/>
      <c r="AK3616" s="50"/>
      <c r="AL3616" s="50"/>
      <c r="AM3616" s="50"/>
      <c r="AN3616" s="50"/>
      <c r="AO3616" s="50"/>
      <c r="AP3616" s="50"/>
      <c r="AQ3616" s="50"/>
      <c r="AR3616" s="50"/>
      <c r="AS3616" s="50"/>
      <c r="AT3616" s="50"/>
      <c r="AU3616" s="50"/>
      <c r="AV3616" s="50"/>
      <c r="AW3616" s="50"/>
      <c r="AX3616" s="50"/>
      <c r="AY3616" s="50"/>
      <c r="AZ3616" s="50"/>
      <c r="BA3616" s="50"/>
      <c r="BB3616" s="50"/>
      <c r="BC3616" s="50"/>
      <c r="BD3616" s="50"/>
      <c r="BE3616" s="50"/>
      <c r="BF3616" s="50"/>
      <c r="BG3616" s="50"/>
    </row>
    <row r="3617" spans="4:59" s="51" customFormat="1" x14ac:dyDescent="0.25">
      <c r="D3617" s="228"/>
      <c r="G3617" s="224"/>
      <c r="H3617" s="225"/>
      <c r="I3617" s="225"/>
      <c r="J3617" s="225"/>
      <c r="K3617" s="225"/>
      <c r="L3617" s="225"/>
      <c r="M3617" s="225"/>
      <c r="N3617" s="225"/>
      <c r="O3617" s="225"/>
      <c r="P3617" s="225"/>
      <c r="Q3617" s="225"/>
      <c r="R3617" s="225"/>
      <c r="S3617" s="225"/>
      <c r="T3617" s="225"/>
      <c r="U3617" s="225"/>
      <c r="V3617" s="225"/>
      <c r="W3617" s="225"/>
      <c r="X3617" s="225"/>
      <c r="Y3617" s="225"/>
      <c r="Z3617" s="225"/>
      <c r="AA3617" s="225"/>
      <c r="AB3617" s="225"/>
      <c r="AC3617" s="225"/>
      <c r="AD3617" s="226"/>
      <c r="AE3617" s="226"/>
      <c r="AF3617" s="227"/>
      <c r="AG3617" s="227"/>
      <c r="AH3617" s="50"/>
      <c r="AI3617" s="50"/>
      <c r="AJ3617" s="50"/>
      <c r="AK3617" s="50"/>
      <c r="AL3617" s="50"/>
      <c r="AM3617" s="50"/>
      <c r="AN3617" s="50"/>
      <c r="AO3617" s="50"/>
      <c r="AP3617" s="50"/>
      <c r="AQ3617" s="50"/>
      <c r="AR3617" s="50"/>
      <c r="AS3617" s="50"/>
      <c r="AT3617" s="50"/>
      <c r="AU3617" s="50"/>
      <c r="AV3617" s="50"/>
      <c r="AW3617" s="50"/>
      <c r="AX3617" s="50"/>
      <c r="AY3617" s="50"/>
      <c r="AZ3617" s="50"/>
      <c r="BA3617" s="50"/>
      <c r="BB3617" s="50"/>
      <c r="BC3617" s="50"/>
      <c r="BD3617" s="50"/>
      <c r="BE3617" s="50"/>
      <c r="BF3617" s="50"/>
      <c r="BG3617" s="50"/>
    </row>
    <row r="3618" spans="4:59" s="51" customFormat="1" x14ac:dyDescent="0.25">
      <c r="D3618" s="228"/>
      <c r="G3618" s="224"/>
      <c r="H3618" s="225"/>
      <c r="I3618" s="225"/>
      <c r="J3618" s="225"/>
      <c r="K3618" s="225"/>
      <c r="L3618" s="225"/>
      <c r="M3618" s="225"/>
      <c r="N3618" s="225"/>
      <c r="O3618" s="225"/>
      <c r="P3618" s="225"/>
      <c r="Q3618" s="225"/>
      <c r="R3618" s="225"/>
      <c r="S3618" s="225"/>
      <c r="T3618" s="225"/>
      <c r="U3618" s="225"/>
      <c r="V3618" s="225"/>
      <c r="W3618" s="225"/>
      <c r="X3618" s="225"/>
      <c r="Y3618" s="225"/>
      <c r="Z3618" s="225"/>
      <c r="AA3618" s="225"/>
      <c r="AB3618" s="225"/>
      <c r="AC3618" s="225"/>
      <c r="AD3618" s="226"/>
      <c r="AE3618" s="226"/>
      <c r="AF3618" s="227"/>
      <c r="AG3618" s="227"/>
      <c r="AH3618" s="50"/>
      <c r="AI3618" s="50"/>
      <c r="AJ3618" s="50"/>
      <c r="AK3618" s="50"/>
      <c r="AL3618" s="50"/>
      <c r="AM3618" s="50"/>
      <c r="AN3618" s="50"/>
      <c r="AO3618" s="50"/>
      <c r="AP3618" s="50"/>
      <c r="AQ3618" s="50"/>
      <c r="AR3618" s="50"/>
      <c r="AS3618" s="50"/>
      <c r="AT3618" s="50"/>
      <c r="AU3618" s="50"/>
      <c r="AV3618" s="50"/>
      <c r="AW3618" s="50"/>
      <c r="AX3618" s="50"/>
      <c r="AY3618" s="50"/>
      <c r="AZ3618" s="50"/>
      <c r="BA3618" s="50"/>
      <c r="BB3618" s="50"/>
      <c r="BC3618" s="50"/>
      <c r="BD3618" s="50"/>
      <c r="BE3618" s="50"/>
      <c r="BF3618" s="50"/>
      <c r="BG3618" s="50"/>
    </row>
    <row r="3619" spans="4:59" s="51" customFormat="1" x14ac:dyDescent="0.25">
      <c r="D3619" s="228"/>
      <c r="G3619" s="224"/>
      <c r="H3619" s="225"/>
      <c r="I3619" s="225"/>
      <c r="J3619" s="225"/>
      <c r="K3619" s="225"/>
      <c r="L3619" s="225"/>
      <c r="M3619" s="225"/>
      <c r="N3619" s="225"/>
      <c r="O3619" s="225"/>
      <c r="P3619" s="225"/>
      <c r="Q3619" s="225"/>
      <c r="R3619" s="225"/>
      <c r="S3619" s="225"/>
      <c r="T3619" s="225"/>
      <c r="U3619" s="225"/>
      <c r="V3619" s="225"/>
      <c r="W3619" s="225"/>
      <c r="X3619" s="225"/>
      <c r="Y3619" s="225"/>
      <c r="Z3619" s="225"/>
      <c r="AA3619" s="225"/>
      <c r="AB3619" s="225"/>
      <c r="AC3619" s="225"/>
      <c r="AD3619" s="226"/>
      <c r="AE3619" s="226"/>
      <c r="AF3619" s="227"/>
      <c r="AG3619" s="227"/>
      <c r="AH3619" s="50"/>
      <c r="AI3619" s="50"/>
      <c r="AJ3619" s="50"/>
      <c r="AK3619" s="50"/>
      <c r="AL3619" s="50"/>
      <c r="AM3619" s="50"/>
      <c r="AN3619" s="50"/>
      <c r="AO3619" s="50"/>
      <c r="AP3619" s="50"/>
      <c r="AQ3619" s="50"/>
      <c r="AR3619" s="50"/>
      <c r="AS3619" s="50"/>
      <c r="AT3619" s="50"/>
      <c r="AU3619" s="50"/>
      <c r="AV3619" s="50"/>
      <c r="AW3619" s="50"/>
      <c r="AX3619" s="50"/>
      <c r="AY3619" s="50"/>
      <c r="AZ3619" s="50"/>
      <c r="BA3619" s="50"/>
      <c r="BB3619" s="50"/>
      <c r="BC3619" s="50"/>
      <c r="BD3619" s="50"/>
      <c r="BE3619" s="50"/>
      <c r="BF3619" s="50"/>
      <c r="BG3619" s="50"/>
    </row>
    <row r="3620" spans="4:59" s="51" customFormat="1" x14ac:dyDescent="0.25">
      <c r="D3620" s="228"/>
      <c r="G3620" s="224"/>
      <c r="H3620" s="225"/>
      <c r="I3620" s="225"/>
      <c r="J3620" s="225"/>
      <c r="K3620" s="225"/>
      <c r="L3620" s="225"/>
      <c r="M3620" s="225"/>
      <c r="N3620" s="225"/>
      <c r="O3620" s="225"/>
      <c r="P3620" s="225"/>
      <c r="Q3620" s="225"/>
      <c r="R3620" s="225"/>
      <c r="S3620" s="225"/>
      <c r="T3620" s="225"/>
      <c r="U3620" s="225"/>
      <c r="V3620" s="225"/>
      <c r="W3620" s="225"/>
      <c r="X3620" s="225"/>
      <c r="Y3620" s="225"/>
      <c r="Z3620" s="225"/>
      <c r="AA3620" s="225"/>
      <c r="AB3620" s="225"/>
      <c r="AC3620" s="225"/>
      <c r="AD3620" s="226"/>
      <c r="AE3620" s="226"/>
      <c r="AF3620" s="227"/>
      <c r="AG3620" s="227"/>
      <c r="AH3620" s="50"/>
      <c r="AI3620" s="50"/>
      <c r="AJ3620" s="50"/>
      <c r="AK3620" s="50"/>
      <c r="AL3620" s="50"/>
      <c r="AM3620" s="50"/>
      <c r="AN3620" s="50"/>
      <c r="AO3620" s="50"/>
      <c r="AP3620" s="50"/>
      <c r="AQ3620" s="50"/>
      <c r="AR3620" s="50"/>
      <c r="AS3620" s="50"/>
      <c r="AT3620" s="50"/>
      <c r="AU3620" s="50"/>
      <c r="AV3620" s="50"/>
      <c r="AW3620" s="50"/>
      <c r="AX3620" s="50"/>
      <c r="AY3620" s="50"/>
      <c r="AZ3620" s="50"/>
      <c r="BA3620" s="50"/>
      <c r="BB3620" s="50"/>
      <c r="BC3620" s="50"/>
      <c r="BD3620" s="50"/>
      <c r="BE3620" s="50"/>
      <c r="BF3620" s="50"/>
      <c r="BG3620" s="50"/>
    </row>
    <row r="3621" spans="4:59" s="51" customFormat="1" x14ac:dyDescent="0.25">
      <c r="D3621" s="228"/>
      <c r="G3621" s="224"/>
      <c r="H3621" s="225"/>
      <c r="I3621" s="225"/>
      <c r="J3621" s="225"/>
      <c r="K3621" s="225"/>
      <c r="L3621" s="225"/>
      <c r="M3621" s="225"/>
      <c r="N3621" s="225"/>
      <c r="O3621" s="225"/>
      <c r="P3621" s="225"/>
      <c r="Q3621" s="225"/>
      <c r="R3621" s="225"/>
      <c r="S3621" s="225"/>
      <c r="T3621" s="225"/>
      <c r="U3621" s="225"/>
      <c r="V3621" s="225"/>
      <c r="W3621" s="225"/>
      <c r="X3621" s="225"/>
      <c r="Y3621" s="225"/>
      <c r="Z3621" s="225"/>
      <c r="AA3621" s="225"/>
      <c r="AB3621" s="225"/>
      <c r="AC3621" s="225"/>
      <c r="AD3621" s="226"/>
      <c r="AE3621" s="226"/>
      <c r="AF3621" s="227"/>
      <c r="AG3621" s="227"/>
      <c r="AH3621" s="50"/>
      <c r="AI3621" s="50"/>
      <c r="AJ3621" s="50"/>
      <c r="AK3621" s="50"/>
      <c r="AL3621" s="50"/>
      <c r="AM3621" s="50"/>
      <c r="AN3621" s="50"/>
      <c r="AO3621" s="50"/>
      <c r="AP3621" s="50"/>
      <c r="AQ3621" s="50"/>
      <c r="AR3621" s="50"/>
      <c r="AS3621" s="50"/>
      <c r="AT3621" s="50"/>
      <c r="AU3621" s="50"/>
      <c r="AV3621" s="50"/>
      <c r="AW3621" s="50"/>
      <c r="AX3621" s="50"/>
      <c r="AY3621" s="50"/>
      <c r="AZ3621" s="50"/>
      <c r="BA3621" s="50"/>
      <c r="BB3621" s="50"/>
      <c r="BC3621" s="50"/>
      <c r="BD3621" s="50"/>
      <c r="BE3621" s="50"/>
      <c r="BF3621" s="50"/>
      <c r="BG3621" s="50"/>
    </row>
    <row r="3622" spans="4:59" s="51" customFormat="1" x14ac:dyDescent="0.25">
      <c r="D3622" s="228"/>
      <c r="G3622" s="224"/>
      <c r="H3622" s="225"/>
      <c r="I3622" s="225"/>
      <c r="J3622" s="225"/>
      <c r="K3622" s="225"/>
      <c r="L3622" s="225"/>
      <c r="M3622" s="225"/>
      <c r="N3622" s="225"/>
      <c r="O3622" s="225"/>
      <c r="P3622" s="225"/>
      <c r="Q3622" s="225"/>
      <c r="R3622" s="225"/>
      <c r="S3622" s="225"/>
      <c r="T3622" s="225"/>
      <c r="U3622" s="225"/>
      <c r="V3622" s="225"/>
      <c r="W3622" s="225"/>
      <c r="X3622" s="225"/>
      <c r="Y3622" s="225"/>
      <c r="Z3622" s="225"/>
      <c r="AA3622" s="225"/>
      <c r="AB3622" s="225"/>
      <c r="AC3622" s="225"/>
      <c r="AD3622" s="226"/>
      <c r="AE3622" s="226"/>
      <c r="AF3622" s="227"/>
      <c r="AG3622" s="227"/>
      <c r="AH3622" s="50"/>
      <c r="AI3622" s="50"/>
      <c r="AJ3622" s="50"/>
      <c r="AK3622" s="50"/>
      <c r="AL3622" s="50"/>
      <c r="AM3622" s="50"/>
      <c r="AN3622" s="50"/>
      <c r="AO3622" s="50"/>
      <c r="AP3622" s="50"/>
      <c r="AQ3622" s="50"/>
      <c r="AR3622" s="50"/>
      <c r="AS3622" s="50"/>
      <c r="AT3622" s="50"/>
      <c r="AU3622" s="50"/>
      <c r="AV3622" s="50"/>
      <c r="AW3622" s="50"/>
      <c r="AX3622" s="50"/>
      <c r="AY3622" s="50"/>
      <c r="AZ3622" s="50"/>
      <c r="BA3622" s="50"/>
      <c r="BB3622" s="50"/>
      <c r="BC3622" s="50"/>
      <c r="BD3622" s="50"/>
      <c r="BE3622" s="50"/>
      <c r="BF3622" s="50"/>
      <c r="BG3622" s="50"/>
    </row>
    <row r="3623" spans="4:59" s="51" customFormat="1" x14ac:dyDescent="0.25">
      <c r="D3623" s="228"/>
      <c r="G3623" s="224"/>
      <c r="H3623" s="225"/>
      <c r="I3623" s="225"/>
      <c r="J3623" s="225"/>
      <c r="K3623" s="225"/>
      <c r="L3623" s="225"/>
      <c r="M3623" s="225"/>
      <c r="N3623" s="225"/>
      <c r="O3623" s="225"/>
      <c r="P3623" s="225"/>
      <c r="Q3623" s="225"/>
      <c r="R3623" s="225"/>
      <c r="S3623" s="225"/>
      <c r="T3623" s="225"/>
      <c r="U3623" s="225"/>
      <c r="V3623" s="225"/>
      <c r="W3623" s="225"/>
      <c r="X3623" s="225"/>
      <c r="Y3623" s="225"/>
      <c r="Z3623" s="225"/>
      <c r="AA3623" s="225"/>
      <c r="AB3623" s="225"/>
      <c r="AC3623" s="225"/>
      <c r="AD3623" s="226"/>
      <c r="AE3623" s="226"/>
      <c r="AF3623" s="227"/>
      <c r="AG3623" s="227"/>
      <c r="AH3623" s="50"/>
      <c r="AI3623" s="50"/>
      <c r="AJ3623" s="50"/>
      <c r="AK3623" s="50"/>
      <c r="AL3623" s="50"/>
      <c r="AM3623" s="50"/>
      <c r="AN3623" s="50"/>
      <c r="AO3623" s="50"/>
      <c r="AP3623" s="50"/>
      <c r="AQ3623" s="50"/>
      <c r="AR3623" s="50"/>
      <c r="AS3623" s="50"/>
      <c r="AT3623" s="50"/>
      <c r="AU3623" s="50"/>
      <c r="AV3623" s="50"/>
      <c r="AW3623" s="50"/>
      <c r="AX3623" s="50"/>
      <c r="AY3623" s="50"/>
      <c r="AZ3623" s="50"/>
      <c r="BA3623" s="50"/>
      <c r="BB3623" s="50"/>
      <c r="BC3623" s="50"/>
      <c r="BD3623" s="50"/>
      <c r="BE3623" s="50"/>
      <c r="BF3623" s="50"/>
      <c r="BG3623" s="50"/>
    </row>
    <row r="3624" spans="4:59" s="51" customFormat="1" x14ac:dyDescent="0.25">
      <c r="D3624" s="228"/>
      <c r="G3624" s="224"/>
      <c r="H3624" s="225"/>
      <c r="I3624" s="225"/>
      <c r="J3624" s="225"/>
      <c r="K3624" s="225"/>
      <c r="L3624" s="225"/>
      <c r="M3624" s="225"/>
      <c r="N3624" s="225"/>
      <c r="O3624" s="225"/>
      <c r="P3624" s="225"/>
      <c r="Q3624" s="225"/>
      <c r="R3624" s="225"/>
      <c r="S3624" s="225"/>
      <c r="T3624" s="225"/>
      <c r="U3624" s="225"/>
      <c r="V3624" s="225"/>
      <c r="W3624" s="225"/>
      <c r="X3624" s="225"/>
      <c r="Y3624" s="225"/>
      <c r="Z3624" s="225"/>
      <c r="AA3624" s="225"/>
      <c r="AB3624" s="225"/>
      <c r="AC3624" s="225"/>
      <c r="AD3624" s="226"/>
      <c r="AE3624" s="226"/>
      <c r="AF3624" s="227"/>
      <c r="AG3624" s="227"/>
      <c r="AH3624" s="50"/>
      <c r="AI3624" s="50"/>
      <c r="AJ3624" s="50"/>
      <c r="AK3624" s="50"/>
      <c r="AL3624" s="50"/>
      <c r="AM3624" s="50"/>
      <c r="AN3624" s="50"/>
      <c r="AO3624" s="50"/>
      <c r="AP3624" s="50"/>
      <c r="AQ3624" s="50"/>
      <c r="AR3624" s="50"/>
      <c r="AS3624" s="50"/>
      <c r="AT3624" s="50"/>
      <c r="AU3624" s="50"/>
      <c r="AV3624" s="50"/>
      <c r="AW3624" s="50"/>
      <c r="AX3624" s="50"/>
      <c r="AY3624" s="50"/>
      <c r="AZ3624" s="50"/>
      <c r="BA3624" s="50"/>
      <c r="BB3624" s="50"/>
      <c r="BC3624" s="50"/>
      <c r="BD3624" s="50"/>
      <c r="BE3624" s="50"/>
      <c r="BF3624" s="50"/>
      <c r="BG3624" s="50"/>
    </row>
    <row r="3625" spans="4:59" s="51" customFormat="1" x14ac:dyDescent="0.25">
      <c r="D3625" s="228"/>
      <c r="G3625" s="224"/>
      <c r="H3625" s="225"/>
      <c r="I3625" s="225"/>
      <c r="J3625" s="225"/>
      <c r="K3625" s="225"/>
      <c r="L3625" s="225"/>
      <c r="M3625" s="225"/>
      <c r="N3625" s="225"/>
      <c r="O3625" s="225"/>
      <c r="P3625" s="225"/>
      <c r="Q3625" s="225"/>
      <c r="R3625" s="225"/>
      <c r="S3625" s="225"/>
      <c r="T3625" s="225"/>
      <c r="U3625" s="225"/>
      <c r="V3625" s="225"/>
      <c r="W3625" s="225"/>
      <c r="X3625" s="225"/>
      <c r="Y3625" s="225"/>
      <c r="Z3625" s="225"/>
      <c r="AA3625" s="225"/>
      <c r="AB3625" s="225"/>
      <c r="AC3625" s="225"/>
      <c r="AD3625" s="226"/>
      <c r="AE3625" s="226"/>
      <c r="AF3625" s="227"/>
      <c r="AG3625" s="227"/>
      <c r="AH3625" s="50"/>
      <c r="AI3625" s="50"/>
      <c r="AJ3625" s="50"/>
      <c r="AK3625" s="50"/>
      <c r="AL3625" s="50"/>
      <c r="AM3625" s="50"/>
      <c r="AN3625" s="50"/>
      <c r="AO3625" s="50"/>
      <c r="AP3625" s="50"/>
      <c r="AQ3625" s="50"/>
      <c r="AR3625" s="50"/>
      <c r="AS3625" s="50"/>
      <c r="AT3625" s="50"/>
      <c r="AU3625" s="50"/>
      <c r="AV3625" s="50"/>
      <c r="AW3625" s="50"/>
      <c r="AX3625" s="50"/>
      <c r="AY3625" s="50"/>
      <c r="AZ3625" s="50"/>
      <c r="BA3625" s="50"/>
      <c r="BB3625" s="50"/>
      <c r="BC3625" s="50"/>
      <c r="BD3625" s="50"/>
      <c r="BE3625" s="50"/>
      <c r="BF3625" s="50"/>
      <c r="BG3625" s="50"/>
    </row>
    <row r="3626" spans="4:59" s="51" customFormat="1" x14ac:dyDescent="0.25">
      <c r="D3626" s="228"/>
      <c r="G3626" s="224"/>
      <c r="H3626" s="225"/>
      <c r="I3626" s="225"/>
      <c r="J3626" s="225"/>
      <c r="K3626" s="225"/>
      <c r="L3626" s="225"/>
      <c r="M3626" s="225"/>
      <c r="N3626" s="225"/>
      <c r="O3626" s="225"/>
      <c r="P3626" s="225"/>
      <c r="Q3626" s="225"/>
      <c r="R3626" s="225"/>
      <c r="S3626" s="225"/>
      <c r="T3626" s="225"/>
      <c r="U3626" s="225"/>
      <c r="V3626" s="225"/>
      <c r="W3626" s="225"/>
      <c r="X3626" s="225"/>
      <c r="Y3626" s="225"/>
      <c r="Z3626" s="225"/>
      <c r="AA3626" s="225"/>
      <c r="AB3626" s="225"/>
      <c r="AC3626" s="225"/>
      <c r="AD3626" s="226"/>
      <c r="AE3626" s="226"/>
      <c r="AF3626" s="227"/>
      <c r="AG3626" s="227"/>
      <c r="AH3626" s="50"/>
      <c r="AI3626" s="50"/>
      <c r="AJ3626" s="50"/>
      <c r="AK3626" s="50"/>
      <c r="AL3626" s="50"/>
      <c r="AM3626" s="50"/>
      <c r="AN3626" s="50"/>
      <c r="AO3626" s="50"/>
      <c r="AP3626" s="50"/>
      <c r="AQ3626" s="50"/>
      <c r="AR3626" s="50"/>
      <c r="AS3626" s="50"/>
      <c r="AT3626" s="50"/>
      <c r="AU3626" s="50"/>
      <c r="AV3626" s="50"/>
      <c r="AW3626" s="50"/>
      <c r="AX3626" s="50"/>
      <c r="AY3626" s="50"/>
      <c r="AZ3626" s="50"/>
      <c r="BA3626" s="50"/>
      <c r="BB3626" s="50"/>
      <c r="BC3626" s="50"/>
      <c r="BD3626" s="50"/>
      <c r="BE3626" s="50"/>
      <c r="BF3626" s="50"/>
      <c r="BG3626" s="50"/>
    </row>
    <row r="3627" spans="4:59" s="51" customFormat="1" x14ac:dyDescent="0.25">
      <c r="D3627" s="228"/>
      <c r="G3627" s="224"/>
      <c r="H3627" s="225"/>
      <c r="I3627" s="225"/>
      <c r="J3627" s="225"/>
      <c r="K3627" s="225"/>
      <c r="L3627" s="225"/>
      <c r="M3627" s="225"/>
      <c r="N3627" s="225"/>
      <c r="O3627" s="225"/>
      <c r="P3627" s="225"/>
      <c r="Q3627" s="225"/>
      <c r="R3627" s="225"/>
      <c r="S3627" s="225"/>
      <c r="T3627" s="225"/>
      <c r="U3627" s="225"/>
      <c r="V3627" s="225"/>
      <c r="W3627" s="225"/>
      <c r="X3627" s="225"/>
      <c r="Y3627" s="225"/>
      <c r="Z3627" s="225"/>
      <c r="AA3627" s="225"/>
      <c r="AB3627" s="225"/>
      <c r="AC3627" s="225"/>
      <c r="AD3627" s="226"/>
      <c r="AE3627" s="226"/>
      <c r="AF3627" s="227"/>
      <c r="AG3627" s="227"/>
      <c r="AH3627" s="50"/>
      <c r="AI3627" s="50"/>
      <c r="AJ3627" s="50"/>
      <c r="AK3627" s="50"/>
      <c r="AL3627" s="50"/>
      <c r="AM3627" s="50"/>
      <c r="AN3627" s="50"/>
      <c r="AO3627" s="50"/>
      <c r="AP3627" s="50"/>
      <c r="AQ3627" s="50"/>
      <c r="AR3627" s="50"/>
      <c r="AS3627" s="50"/>
      <c r="AT3627" s="50"/>
      <c r="AU3627" s="50"/>
      <c r="AV3627" s="50"/>
      <c r="AW3627" s="50"/>
      <c r="AX3627" s="50"/>
      <c r="AY3627" s="50"/>
      <c r="AZ3627" s="50"/>
      <c r="BA3627" s="50"/>
      <c r="BB3627" s="50"/>
      <c r="BC3627" s="50"/>
      <c r="BD3627" s="50"/>
      <c r="BE3627" s="50"/>
      <c r="BF3627" s="50"/>
      <c r="BG3627" s="50"/>
    </row>
    <row r="3628" spans="4:59" s="51" customFormat="1" x14ac:dyDescent="0.25">
      <c r="D3628" s="228"/>
      <c r="G3628" s="224"/>
      <c r="H3628" s="225"/>
      <c r="I3628" s="225"/>
      <c r="J3628" s="225"/>
      <c r="K3628" s="225"/>
      <c r="L3628" s="225"/>
      <c r="M3628" s="225"/>
      <c r="N3628" s="225"/>
      <c r="O3628" s="225"/>
      <c r="P3628" s="225"/>
      <c r="Q3628" s="225"/>
      <c r="R3628" s="225"/>
      <c r="S3628" s="225"/>
      <c r="T3628" s="225"/>
      <c r="U3628" s="225"/>
      <c r="V3628" s="225"/>
      <c r="W3628" s="225"/>
      <c r="X3628" s="225"/>
      <c r="Y3628" s="225"/>
      <c r="Z3628" s="225"/>
      <c r="AA3628" s="225"/>
      <c r="AB3628" s="225"/>
      <c r="AC3628" s="225"/>
      <c r="AD3628" s="226"/>
      <c r="AE3628" s="226"/>
      <c r="AF3628" s="227"/>
      <c r="AG3628" s="227"/>
      <c r="AH3628" s="50"/>
      <c r="AI3628" s="50"/>
      <c r="AJ3628" s="50"/>
      <c r="AK3628" s="50"/>
      <c r="AL3628" s="50"/>
      <c r="AM3628" s="50"/>
      <c r="AN3628" s="50"/>
      <c r="AO3628" s="50"/>
      <c r="AP3628" s="50"/>
      <c r="AQ3628" s="50"/>
      <c r="AR3628" s="50"/>
      <c r="AS3628" s="50"/>
      <c r="AT3628" s="50"/>
      <c r="AU3628" s="50"/>
      <c r="AV3628" s="50"/>
      <c r="AW3628" s="50"/>
      <c r="AX3628" s="50"/>
      <c r="AY3628" s="50"/>
      <c r="AZ3628" s="50"/>
      <c r="BA3628" s="50"/>
      <c r="BB3628" s="50"/>
      <c r="BC3628" s="50"/>
      <c r="BD3628" s="50"/>
      <c r="BE3628" s="50"/>
      <c r="BF3628" s="50"/>
      <c r="BG3628" s="50"/>
    </row>
    <row r="3629" spans="4:59" s="51" customFormat="1" x14ac:dyDescent="0.25">
      <c r="D3629" s="228"/>
      <c r="G3629" s="224"/>
      <c r="H3629" s="225"/>
      <c r="I3629" s="225"/>
      <c r="J3629" s="225"/>
      <c r="K3629" s="225"/>
      <c r="L3629" s="225"/>
      <c r="M3629" s="225"/>
      <c r="N3629" s="225"/>
      <c r="O3629" s="225"/>
      <c r="P3629" s="225"/>
      <c r="Q3629" s="225"/>
      <c r="R3629" s="225"/>
      <c r="S3629" s="225"/>
      <c r="T3629" s="225"/>
      <c r="U3629" s="225"/>
      <c r="V3629" s="225"/>
      <c r="W3629" s="225"/>
      <c r="X3629" s="225"/>
      <c r="Y3629" s="225"/>
      <c r="Z3629" s="225"/>
      <c r="AA3629" s="225"/>
      <c r="AB3629" s="225"/>
      <c r="AC3629" s="225"/>
      <c r="AD3629" s="226"/>
      <c r="AE3629" s="226"/>
      <c r="AF3629" s="227"/>
      <c r="AG3629" s="227"/>
      <c r="AH3629" s="50"/>
      <c r="AI3629" s="50"/>
      <c r="AJ3629" s="50"/>
      <c r="AK3629" s="50"/>
      <c r="AL3629" s="50"/>
      <c r="AM3629" s="50"/>
      <c r="AN3629" s="50"/>
      <c r="AO3629" s="50"/>
      <c r="AP3629" s="50"/>
      <c r="AQ3629" s="50"/>
      <c r="AR3629" s="50"/>
      <c r="AS3629" s="50"/>
      <c r="AT3629" s="50"/>
      <c r="AU3629" s="50"/>
      <c r="AV3629" s="50"/>
      <c r="AW3629" s="50"/>
      <c r="AX3629" s="50"/>
      <c r="AY3629" s="50"/>
      <c r="AZ3629" s="50"/>
      <c r="BA3629" s="50"/>
      <c r="BB3629" s="50"/>
      <c r="BC3629" s="50"/>
      <c r="BD3629" s="50"/>
      <c r="BE3629" s="50"/>
      <c r="BF3629" s="50"/>
      <c r="BG3629" s="50"/>
    </row>
    <row r="3630" spans="4:59" s="51" customFormat="1" x14ac:dyDescent="0.25">
      <c r="D3630" s="228"/>
      <c r="G3630" s="224"/>
      <c r="H3630" s="225"/>
      <c r="I3630" s="225"/>
      <c r="J3630" s="225"/>
      <c r="K3630" s="225"/>
      <c r="L3630" s="225"/>
      <c r="M3630" s="225"/>
      <c r="N3630" s="225"/>
      <c r="O3630" s="225"/>
      <c r="P3630" s="225"/>
      <c r="Q3630" s="225"/>
      <c r="R3630" s="225"/>
      <c r="S3630" s="225"/>
      <c r="T3630" s="225"/>
      <c r="U3630" s="225"/>
      <c r="V3630" s="225"/>
      <c r="W3630" s="225"/>
      <c r="X3630" s="225"/>
      <c r="Y3630" s="225"/>
      <c r="Z3630" s="225"/>
      <c r="AA3630" s="225"/>
      <c r="AB3630" s="225"/>
      <c r="AC3630" s="225"/>
      <c r="AD3630" s="226"/>
      <c r="AE3630" s="226"/>
      <c r="AF3630" s="227"/>
      <c r="AG3630" s="227"/>
      <c r="AH3630" s="50"/>
      <c r="AI3630" s="50"/>
      <c r="AJ3630" s="50"/>
      <c r="AK3630" s="50"/>
      <c r="AL3630" s="50"/>
      <c r="AM3630" s="50"/>
      <c r="AN3630" s="50"/>
      <c r="AO3630" s="50"/>
      <c r="AP3630" s="50"/>
      <c r="AQ3630" s="50"/>
      <c r="AR3630" s="50"/>
      <c r="AS3630" s="50"/>
      <c r="AT3630" s="50"/>
      <c r="AU3630" s="50"/>
      <c r="AV3630" s="50"/>
      <c r="AW3630" s="50"/>
      <c r="AX3630" s="50"/>
      <c r="AY3630" s="50"/>
      <c r="AZ3630" s="50"/>
      <c r="BA3630" s="50"/>
      <c r="BB3630" s="50"/>
      <c r="BC3630" s="50"/>
      <c r="BD3630" s="50"/>
      <c r="BE3630" s="50"/>
      <c r="BF3630" s="50"/>
      <c r="BG3630" s="50"/>
    </row>
    <row r="3631" spans="4:59" s="51" customFormat="1" x14ac:dyDescent="0.25">
      <c r="D3631" s="228"/>
      <c r="G3631" s="224"/>
      <c r="H3631" s="225"/>
      <c r="I3631" s="225"/>
      <c r="J3631" s="225"/>
      <c r="K3631" s="225"/>
      <c r="L3631" s="225"/>
      <c r="M3631" s="225"/>
      <c r="N3631" s="225"/>
      <c r="O3631" s="225"/>
      <c r="P3631" s="225"/>
      <c r="Q3631" s="225"/>
      <c r="R3631" s="225"/>
      <c r="S3631" s="225"/>
      <c r="T3631" s="225"/>
      <c r="U3631" s="225"/>
      <c r="V3631" s="225"/>
      <c r="W3631" s="225"/>
      <c r="X3631" s="225"/>
      <c r="Y3631" s="225"/>
      <c r="Z3631" s="225"/>
      <c r="AA3631" s="225"/>
      <c r="AB3631" s="225"/>
      <c r="AC3631" s="225"/>
      <c r="AD3631" s="226"/>
      <c r="AE3631" s="226"/>
      <c r="AF3631" s="227"/>
      <c r="AG3631" s="227"/>
      <c r="AH3631" s="50"/>
      <c r="AI3631" s="50"/>
      <c r="AJ3631" s="50"/>
      <c r="AK3631" s="50"/>
      <c r="AL3631" s="50"/>
      <c r="AM3631" s="50"/>
      <c r="AN3631" s="50"/>
      <c r="AO3631" s="50"/>
      <c r="AP3631" s="50"/>
      <c r="AQ3631" s="50"/>
      <c r="AR3631" s="50"/>
      <c r="AS3631" s="50"/>
      <c r="AT3631" s="50"/>
      <c r="AU3631" s="50"/>
      <c r="AV3631" s="50"/>
      <c r="AW3631" s="50"/>
      <c r="AX3631" s="50"/>
      <c r="AY3631" s="50"/>
      <c r="AZ3631" s="50"/>
      <c r="BA3631" s="50"/>
      <c r="BB3631" s="50"/>
      <c r="BC3631" s="50"/>
      <c r="BD3631" s="50"/>
      <c r="BE3631" s="50"/>
      <c r="BF3631" s="50"/>
      <c r="BG3631" s="50"/>
    </row>
    <row r="3632" spans="4:59" s="51" customFormat="1" x14ac:dyDescent="0.25">
      <c r="D3632" s="228"/>
      <c r="G3632" s="224"/>
      <c r="H3632" s="225"/>
      <c r="I3632" s="225"/>
      <c r="J3632" s="225"/>
      <c r="K3632" s="225"/>
      <c r="L3632" s="225"/>
      <c r="M3632" s="225"/>
      <c r="N3632" s="225"/>
      <c r="O3632" s="225"/>
      <c r="P3632" s="225"/>
      <c r="Q3632" s="225"/>
      <c r="R3632" s="225"/>
      <c r="S3632" s="225"/>
      <c r="T3632" s="225"/>
      <c r="U3632" s="225"/>
      <c r="V3632" s="225"/>
      <c r="W3632" s="225"/>
      <c r="X3632" s="225"/>
      <c r="Y3632" s="225"/>
      <c r="Z3632" s="225"/>
      <c r="AA3632" s="225"/>
      <c r="AB3632" s="225"/>
      <c r="AC3632" s="225"/>
      <c r="AD3632" s="226"/>
      <c r="AE3632" s="226"/>
      <c r="AF3632" s="227"/>
      <c r="AG3632" s="227"/>
      <c r="AH3632" s="50"/>
      <c r="AI3632" s="50"/>
      <c r="AJ3632" s="50"/>
      <c r="AK3632" s="50"/>
      <c r="AL3632" s="50"/>
      <c r="AM3632" s="50"/>
      <c r="AN3632" s="50"/>
      <c r="AO3632" s="50"/>
      <c r="AP3632" s="50"/>
      <c r="AQ3632" s="50"/>
      <c r="AR3632" s="50"/>
      <c r="AS3632" s="50"/>
      <c r="AT3632" s="50"/>
      <c r="AU3632" s="50"/>
      <c r="AV3632" s="50"/>
      <c r="AW3632" s="50"/>
      <c r="AX3632" s="50"/>
      <c r="AY3632" s="50"/>
      <c r="AZ3632" s="50"/>
      <c r="BA3632" s="50"/>
      <c r="BB3632" s="50"/>
      <c r="BC3632" s="50"/>
      <c r="BD3632" s="50"/>
      <c r="BE3632" s="50"/>
      <c r="BF3632" s="50"/>
      <c r="BG3632" s="50"/>
    </row>
    <row r="3633" spans="4:59" s="51" customFormat="1" x14ac:dyDescent="0.25">
      <c r="D3633" s="228"/>
      <c r="G3633" s="224"/>
      <c r="H3633" s="225"/>
      <c r="I3633" s="225"/>
      <c r="J3633" s="225"/>
      <c r="K3633" s="225"/>
      <c r="L3633" s="225"/>
      <c r="M3633" s="225"/>
      <c r="N3633" s="225"/>
      <c r="O3633" s="225"/>
      <c r="P3633" s="225"/>
      <c r="Q3633" s="225"/>
      <c r="R3633" s="225"/>
      <c r="S3633" s="225"/>
      <c r="T3633" s="225"/>
      <c r="U3633" s="225"/>
      <c r="V3633" s="225"/>
      <c r="W3633" s="225"/>
      <c r="X3633" s="225"/>
      <c r="Y3633" s="225"/>
      <c r="Z3633" s="225"/>
      <c r="AA3633" s="225"/>
      <c r="AB3633" s="225"/>
      <c r="AC3633" s="225"/>
      <c r="AD3633" s="226"/>
      <c r="AE3633" s="226"/>
      <c r="AF3633" s="227"/>
      <c r="AG3633" s="227"/>
      <c r="AH3633" s="50"/>
      <c r="AI3633" s="50"/>
      <c r="AJ3633" s="50"/>
      <c r="AK3633" s="50"/>
      <c r="AL3633" s="50"/>
      <c r="AM3633" s="50"/>
      <c r="AN3633" s="50"/>
      <c r="AO3633" s="50"/>
      <c r="AP3633" s="50"/>
      <c r="AQ3633" s="50"/>
      <c r="AR3633" s="50"/>
      <c r="AS3633" s="50"/>
      <c r="AT3633" s="50"/>
      <c r="AU3633" s="50"/>
      <c r="AV3633" s="50"/>
      <c r="AW3633" s="50"/>
      <c r="AX3633" s="50"/>
      <c r="AY3633" s="50"/>
      <c r="AZ3633" s="50"/>
      <c r="BA3633" s="50"/>
      <c r="BB3633" s="50"/>
      <c r="BC3633" s="50"/>
      <c r="BD3633" s="50"/>
      <c r="BE3633" s="50"/>
      <c r="BF3633" s="50"/>
      <c r="BG3633" s="50"/>
    </row>
    <row r="3634" spans="4:59" s="51" customFormat="1" x14ac:dyDescent="0.25">
      <c r="D3634" s="228"/>
      <c r="G3634" s="224"/>
      <c r="H3634" s="225"/>
      <c r="I3634" s="225"/>
      <c r="J3634" s="225"/>
      <c r="K3634" s="225"/>
      <c r="L3634" s="225"/>
      <c r="M3634" s="225"/>
      <c r="N3634" s="225"/>
      <c r="O3634" s="225"/>
      <c r="P3634" s="225"/>
      <c r="Q3634" s="225"/>
      <c r="R3634" s="225"/>
      <c r="S3634" s="225"/>
      <c r="T3634" s="225"/>
      <c r="U3634" s="225"/>
      <c r="V3634" s="225"/>
      <c r="W3634" s="225"/>
      <c r="X3634" s="225"/>
      <c r="Y3634" s="225"/>
      <c r="Z3634" s="225"/>
      <c r="AA3634" s="225"/>
      <c r="AB3634" s="225"/>
      <c r="AC3634" s="225"/>
      <c r="AD3634" s="226"/>
      <c r="AE3634" s="226"/>
      <c r="AF3634" s="227"/>
      <c r="AG3634" s="227"/>
      <c r="AH3634" s="50"/>
      <c r="AI3634" s="50"/>
      <c r="AJ3634" s="50"/>
      <c r="AK3634" s="50"/>
      <c r="AL3634" s="50"/>
      <c r="AM3634" s="50"/>
      <c r="AN3634" s="50"/>
      <c r="AO3634" s="50"/>
      <c r="AP3634" s="50"/>
      <c r="AQ3634" s="50"/>
      <c r="AR3634" s="50"/>
      <c r="AS3634" s="50"/>
      <c r="AT3634" s="50"/>
      <c r="AU3634" s="50"/>
      <c r="AV3634" s="50"/>
      <c r="AW3634" s="50"/>
      <c r="AX3634" s="50"/>
      <c r="AY3634" s="50"/>
      <c r="AZ3634" s="50"/>
      <c r="BA3634" s="50"/>
      <c r="BB3634" s="50"/>
      <c r="BC3634" s="50"/>
      <c r="BD3634" s="50"/>
      <c r="BE3634" s="50"/>
      <c r="BF3634" s="50"/>
      <c r="BG3634" s="50"/>
    </row>
    <row r="3635" spans="4:59" s="51" customFormat="1" x14ac:dyDescent="0.25">
      <c r="D3635" s="228"/>
      <c r="G3635" s="224"/>
      <c r="H3635" s="225"/>
      <c r="I3635" s="225"/>
      <c r="J3635" s="225"/>
      <c r="K3635" s="225"/>
      <c r="L3635" s="225"/>
      <c r="M3635" s="225"/>
      <c r="N3635" s="225"/>
      <c r="O3635" s="225"/>
      <c r="P3635" s="225"/>
      <c r="Q3635" s="225"/>
      <c r="R3635" s="225"/>
      <c r="S3635" s="225"/>
      <c r="T3635" s="225"/>
      <c r="U3635" s="225"/>
      <c r="V3635" s="225"/>
      <c r="W3635" s="225"/>
      <c r="X3635" s="225"/>
      <c r="Y3635" s="225"/>
      <c r="Z3635" s="225"/>
      <c r="AA3635" s="225"/>
      <c r="AB3635" s="225"/>
      <c r="AC3635" s="225"/>
      <c r="AD3635" s="226"/>
      <c r="AE3635" s="226"/>
      <c r="AF3635" s="227"/>
      <c r="AG3635" s="227"/>
      <c r="AH3635" s="50"/>
      <c r="AI3635" s="50"/>
      <c r="AJ3635" s="50"/>
      <c r="AK3635" s="50"/>
      <c r="AL3635" s="50"/>
      <c r="AM3635" s="50"/>
      <c r="AN3635" s="50"/>
      <c r="AO3635" s="50"/>
      <c r="AP3635" s="50"/>
      <c r="AQ3635" s="50"/>
      <c r="AR3635" s="50"/>
      <c r="AS3635" s="50"/>
      <c r="AT3635" s="50"/>
      <c r="AU3635" s="50"/>
      <c r="AV3635" s="50"/>
      <c r="AW3635" s="50"/>
      <c r="AX3635" s="50"/>
      <c r="AY3635" s="50"/>
      <c r="AZ3635" s="50"/>
      <c r="BA3635" s="50"/>
      <c r="BB3635" s="50"/>
      <c r="BC3635" s="50"/>
      <c r="BD3635" s="50"/>
      <c r="BE3635" s="50"/>
      <c r="BF3635" s="50"/>
      <c r="BG3635" s="50"/>
    </row>
    <row r="3636" spans="4:59" s="51" customFormat="1" x14ac:dyDescent="0.25">
      <c r="D3636" s="228"/>
      <c r="G3636" s="224"/>
      <c r="H3636" s="225"/>
      <c r="I3636" s="225"/>
      <c r="J3636" s="225"/>
      <c r="K3636" s="225"/>
      <c r="L3636" s="225"/>
      <c r="M3636" s="225"/>
      <c r="N3636" s="225"/>
      <c r="O3636" s="225"/>
      <c r="P3636" s="225"/>
      <c r="Q3636" s="225"/>
      <c r="R3636" s="225"/>
      <c r="S3636" s="225"/>
      <c r="T3636" s="225"/>
      <c r="U3636" s="225"/>
      <c r="V3636" s="225"/>
      <c r="W3636" s="225"/>
      <c r="X3636" s="225"/>
      <c r="Y3636" s="225"/>
      <c r="Z3636" s="225"/>
      <c r="AA3636" s="225"/>
      <c r="AB3636" s="225"/>
      <c r="AC3636" s="225"/>
      <c r="AD3636" s="226"/>
      <c r="AE3636" s="226"/>
      <c r="AF3636" s="227"/>
      <c r="AG3636" s="227"/>
      <c r="AH3636" s="50"/>
      <c r="AI3636" s="50"/>
      <c r="AJ3636" s="50"/>
      <c r="AK3636" s="50"/>
      <c r="AL3636" s="50"/>
      <c r="AM3636" s="50"/>
      <c r="AN3636" s="50"/>
      <c r="AO3636" s="50"/>
      <c r="AP3636" s="50"/>
      <c r="AQ3636" s="50"/>
      <c r="AR3636" s="50"/>
      <c r="AS3636" s="50"/>
      <c r="AT3636" s="50"/>
      <c r="AU3636" s="50"/>
      <c r="AV3636" s="50"/>
      <c r="AW3636" s="50"/>
      <c r="AX3636" s="50"/>
      <c r="AY3636" s="50"/>
      <c r="AZ3636" s="50"/>
      <c r="BA3636" s="50"/>
      <c r="BB3636" s="50"/>
      <c r="BC3636" s="50"/>
      <c r="BD3636" s="50"/>
      <c r="BE3636" s="50"/>
      <c r="BF3636" s="50"/>
      <c r="BG3636" s="50"/>
    </row>
    <row r="3637" spans="4:59" s="51" customFormat="1" x14ac:dyDescent="0.25">
      <c r="D3637" s="228"/>
      <c r="G3637" s="224"/>
      <c r="H3637" s="225"/>
      <c r="I3637" s="225"/>
      <c r="J3637" s="225"/>
      <c r="K3637" s="225"/>
      <c r="L3637" s="225"/>
      <c r="M3637" s="225"/>
      <c r="N3637" s="225"/>
      <c r="O3637" s="225"/>
      <c r="P3637" s="225"/>
      <c r="Q3637" s="225"/>
      <c r="R3637" s="225"/>
      <c r="S3637" s="225"/>
      <c r="T3637" s="225"/>
      <c r="U3637" s="225"/>
      <c r="V3637" s="225"/>
      <c r="W3637" s="225"/>
      <c r="X3637" s="225"/>
      <c r="Y3637" s="225"/>
      <c r="Z3637" s="225"/>
      <c r="AA3637" s="225"/>
      <c r="AB3637" s="225"/>
      <c r="AC3637" s="225"/>
      <c r="AD3637" s="226"/>
      <c r="AE3637" s="226"/>
      <c r="AF3637" s="227"/>
      <c r="AG3637" s="227"/>
      <c r="AH3637" s="50"/>
      <c r="AI3637" s="50"/>
      <c r="AJ3637" s="50"/>
      <c r="AK3637" s="50"/>
      <c r="AL3637" s="50"/>
      <c r="AM3637" s="50"/>
      <c r="AN3637" s="50"/>
      <c r="AO3637" s="50"/>
      <c r="AP3637" s="50"/>
      <c r="AQ3637" s="50"/>
      <c r="AR3637" s="50"/>
      <c r="AS3637" s="50"/>
      <c r="AT3637" s="50"/>
      <c r="AU3637" s="50"/>
      <c r="AV3637" s="50"/>
      <c r="AW3637" s="50"/>
      <c r="AX3637" s="50"/>
      <c r="AY3637" s="50"/>
      <c r="AZ3637" s="50"/>
      <c r="BA3637" s="50"/>
      <c r="BB3637" s="50"/>
      <c r="BC3637" s="50"/>
      <c r="BD3637" s="50"/>
      <c r="BE3637" s="50"/>
      <c r="BF3637" s="50"/>
      <c r="BG3637" s="50"/>
    </row>
    <row r="3638" spans="4:59" s="51" customFormat="1" x14ac:dyDescent="0.25">
      <c r="D3638" s="228"/>
      <c r="G3638" s="224"/>
      <c r="H3638" s="225"/>
      <c r="I3638" s="225"/>
      <c r="J3638" s="225"/>
      <c r="K3638" s="225"/>
      <c r="L3638" s="225"/>
      <c r="M3638" s="225"/>
      <c r="N3638" s="225"/>
      <c r="O3638" s="225"/>
      <c r="P3638" s="225"/>
      <c r="Q3638" s="225"/>
      <c r="R3638" s="225"/>
      <c r="S3638" s="225"/>
      <c r="T3638" s="225"/>
      <c r="U3638" s="225"/>
      <c r="V3638" s="225"/>
      <c r="W3638" s="225"/>
      <c r="X3638" s="225"/>
      <c r="Y3638" s="225"/>
      <c r="Z3638" s="225"/>
      <c r="AA3638" s="225"/>
      <c r="AB3638" s="225"/>
      <c r="AC3638" s="225"/>
      <c r="AD3638" s="226"/>
      <c r="AE3638" s="226"/>
      <c r="AF3638" s="227"/>
      <c r="AG3638" s="227"/>
      <c r="AH3638" s="50"/>
      <c r="AI3638" s="50"/>
      <c r="AJ3638" s="50"/>
      <c r="AK3638" s="50"/>
      <c r="AL3638" s="50"/>
      <c r="AM3638" s="50"/>
      <c r="AN3638" s="50"/>
      <c r="AO3638" s="50"/>
      <c r="AP3638" s="50"/>
      <c r="AQ3638" s="50"/>
      <c r="AR3638" s="50"/>
      <c r="AS3638" s="50"/>
      <c r="AT3638" s="50"/>
      <c r="AU3638" s="50"/>
      <c r="AV3638" s="50"/>
      <c r="AW3638" s="50"/>
      <c r="AX3638" s="50"/>
      <c r="AY3638" s="50"/>
      <c r="AZ3638" s="50"/>
      <c r="BA3638" s="50"/>
      <c r="BB3638" s="50"/>
      <c r="BC3638" s="50"/>
      <c r="BD3638" s="50"/>
      <c r="BE3638" s="50"/>
      <c r="BF3638" s="50"/>
      <c r="BG3638" s="50"/>
    </row>
    <row r="3639" spans="4:59" s="51" customFormat="1" x14ac:dyDescent="0.25">
      <c r="D3639" s="228"/>
      <c r="G3639" s="224"/>
      <c r="H3639" s="225"/>
      <c r="I3639" s="225"/>
      <c r="J3639" s="225"/>
      <c r="K3639" s="225"/>
      <c r="L3639" s="225"/>
      <c r="M3639" s="225"/>
      <c r="N3639" s="225"/>
      <c r="O3639" s="225"/>
      <c r="P3639" s="225"/>
      <c r="Q3639" s="225"/>
      <c r="R3639" s="225"/>
      <c r="S3639" s="225"/>
      <c r="T3639" s="225"/>
      <c r="U3639" s="225"/>
      <c r="V3639" s="225"/>
      <c r="W3639" s="225"/>
      <c r="X3639" s="225"/>
      <c r="Y3639" s="225"/>
      <c r="Z3639" s="225"/>
      <c r="AA3639" s="225"/>
      <c r="AB3639" s="225"/>
      <c r="AC3639" s="225"/>
      <c r="AD3639" s="226"/>
      <c r="AE3639" s="226"/>
      <c r="AF3639" s="227"/>
      <c r="AG3639" s="227"/>
      <c r="AH3639" s="50"/>
      <c r="AI3639" s="50"/>
      <c r="AJ3639" s="50"/>
      <c r="AK3639" s="50"/>
      <c r="AL3639" s="50"/>
      <c r="AM3639" s="50"/>
      <c r="AN3639" s="50"/>
      <c r="AO3639" s="50"/>
      <c r="AP3639" s="50"/>
      <c r="AQ3639" s="50"/>
      <c r="AR3639" s="50"/>
      <c r="AS3639" s="50"/>
      <c r="AT3639" s="50"/>
      <c r="AU3639" s="50"/>
      <c r="AV3639" s="50"/>
      <c r="AW3639" s="50"/>
      <c r="AX3639" s="50"/>
      <c r="AY3639" s="50"/>
      <c r="AZ3639" s="50"/>
      <c r="BA3639" s="50"/>
      <c r="BB3639" s="50"/>
      <c r="BC3639" s="50"/>
      <c r="BD3639" s="50"/>
      <c r="BE3639" s="50"/>
      <c r="BF3639" s="50"/>
      <c r="BG3639" s="50"/>
    </row>
    <row r="3640" spans="4:59" s="51" customFormat="1" x14ac:dyDescent="0.25">
      <c r="D3640" s="228"/>
      <c r="G3640" s="224"/>
      <c r="H3640" s="225"/>
      <c r="I3640" s="225"/>
      <c r="J3640" s="225"/>
      <c r="K3640" s="225"/>
      <c r="L3640" s="225"/>
      <c r="M3640" s="225"/>
      <c r="N3640" s="225"/>
      <c r="O3640" s="225"/>
      <c r="P3640" s="225"/>
      <c r="Q3640" s="225"/>
      <c r="R3640" s="225"/>
      <c r="S3640" s="225"/>
      <c r="T3640" s="225"/>
      <c r="U3640" s="225"/>
      <c r="V3640" s="225"/>
      <c r="W3640" s="225"/>
      <c r="X3640" s="225"/>
      <c r="Y3640" s="225"/>
      <c r="Z3640" s="225"/>
      <c r="AA3640" s="225"/>
      <c r="AB3640" s="225"/>
      <c r="AC3640" s="225"/>
      <c r="AD3640" s="226"/>
      <c r="AE3640" s="226"/>
      <c r="AF3640" s="227"/>
      <c r="AG3640" s="227"/>
      <c r="AH3640" s="50"/>
      <c r="AI3640" s="50"/>
      <c r="AJ3640" s="50"/>
      <c r="AK3640" s="50"/>
      <c r="AL3640" s="50"/>
      <c r="AM3640" s="50"/>
      <c r="AN3640" s="50"/>
      <c r="AO3640" s="50"/>
      <c r="AP3640" s="50"/>
      <c r="AQ3640" s="50"/>
      <c r="AR3640" s="50"/>
      <c r="AS3640" s="50"/>
      <c r="AT3640" s="50"/>
      <c r="AU3640" s="50"/>
      <c r="AV3640" s="50"/>
      <c r="AW3640" s="50"/>
      <c r="AX3640" s="50"/>
      <c r="AY3640" s="50"/>
      <c r="AZ3640" s="50"/>
      <c r="BA3640" s="50"/>
      <c r="BB3640" s="50"/>
      <c r="BC3640" s="50"/>
      <c r="BD3640" s="50"/>
      <c r="BE3640" s="50"/>
      <c r="BF3640" s="50"/>
      <c r="BG3640" s="50"/>
    </row>
    <row r="3641" spans="4:59" s="51" customFormat="1" x14ac:dyDescent="0.25">
      <c r="D3641" s="228"/>
      <c r="G3641" s="224"/>
      <c r="H3641" s="225"/>
      <c r="I3641" s="225"/>
      <c r="J3641" s="225"/>
      <c r="K3641" s="225"/>
      <c r="L3641" s="225"/>
      <c r="M3641" s="225"/>
      <c r="N3641" s="225"/>
      <c r="O3641" s="225"/>
      <c r="P3641" s="225"/>
      <c r="Q3641" s="225"/>
      <c r="R3641" s="225"/>
      <c r="S3641" s="225"/>
      <c r="T3641" s="225"/>
      <c r="U3641" s="225"/>
      <c r="V3641" s="225"/>
      <c r="W3641" s="225"/>
      <c r="X3641" s="225"/>
      <c r="Y3641" s="225"/>
      <c r="Z3641" s="225"/>
      <c r="AA3641" s="225"/>
      <c r="AB3641" s="225"/>
      <c r="AC3641" s="225"/>
      <c r="AD3641" s="226"/>
      <c r="AE3641" s="226"/>
      <c r="AF3641" s="227"/>
      <c r="AG3641" s="227"/>
      <c r="AH3641" s="50"/>
      <c r="AI3641" s="50"/>
      <c r="AJ3641" s="50"/>
      <c r="AK3641" s="50"/>
      <c r="AL3641" s="50"/>
      <c r="AM3641" s="50"/>
      <c r="AN3641" s="50"/>
      <c r="AO3641" s="50"/>
      <c r="AP3641" s="50"/>
      <c r="AQ3641" s="50"/>
      <c r="AR3641" s="50"/>
      <c r="AS3641" s="50"/>
      <c r="AT3641" s="50"/>
      <c r="AU3641" s="50"/>
      <c r="AV3641" s="50"/>
      <c r="AW3641" s="50"/>
      <c r="AX3641" s="50"/>
      <c r="AY3641" s="50"/>
      <c r="AZ3641" s="50"/>
      <c r="BA3641" s="50"/>
      <c r="BB3641" s="50"/>
      <c r="BC3641" s="50"/>
      <c r="BD3641" s="50"/>
      <c r="BE3641" s="50"/>
      <c r="BF3641" s="50"/>
      <c r="BG3641" s="50"/>
    </row>
    <row r="3642" spans="4:59" s="51" customFormat="1" x14ac:dyDescent="0.25">
      <c r="D3642" s="228"/>
      <c r="G3642" s="224"/>
      <c r="H3642" s="225"/>
      <c r="I3642" s="225"/>
      <c r="J3642" s="225"/>
      <c r="K3642" s="225"/>
      <c r="L3642" s="225"/>
      <c r="M3642" s="225"/>
      <c r="N3642" s="225"/>
      <c r="O3642" s="225"/>
      <c r="P3642" s="225"/>
      <c r="Q3642" s="225"/>
      <c r="R3642" s="225"/>
      <c r="S3642" s="225"/>
      <c r="T3642" s="225"/>
      <c r="U3642" s="225"/>
      <c r="V3642" s="225"/>
      <c r="W3642" s="225"/>
      <c r="X3642" s="225"/>
      <c r="Y3642" s="225"/>
      <c r="Z3642" s="225"/>
      <c r="AA3642" s="225"/>
      <c r="AB3642" s="225"/>
      <c r="AC3642" s="225"/>
      <c r="AD3642" s="226"/>
      <c r="AE3642" s="226"/>
      <c r="AF3642" s="227"/>
      <c r="AG3642" s="227"/>
      <c r="AH3642" s="50"/>
      <c r="AI3642" s="50"/>
      <c r="AJ3642" s="50"/>
      <c r="AK3642" s="50"/>
      <c r="AL3642" s="50"/>
      <c r="AM3642" s="50"/>
      <c r="AN3642" s="50"/>
      <c r="AO3642" s="50"/>
      <c r="AP3642" s="50"/>
      <c r="AQ3642" s="50"/>
      <c r="AR3642" s="50"/>
      <c r="AS3642" s="50"/>
      <c r="AT3642" s="50"/>
      <c r="AU3642" s="50"/>
      <c r="AV3642" s="50"/>
      <c r="AW3642" s="50"/>
      <c r="AX3642" s="50"/>
      <c r="AY3642" s="50"/>
      <c r="AZ3642" s="50"/>
      <c r="BA3642" s="50"/>
      <c r="BB3642" s="50"/>
      <c r="BC3642" s="50"/>
      <c r="BD3642" s="50"/>
      <c r="BE3642" s="50"/>
      <c r="BF3642" s="50"/>
      <c r="BG3642" s="50"/>
    </row>
    <row r="3643" spans="4:59" s="51" customFormat="1" x14ac:dyDescent="0.25">
      <c r="D3643" s="228"/>
      <c r="G3643" s="224"/>
      <c r="H3643" s="225"/>
      <c r="I3643" s="225"/>
      <c r="J3643" s="225"/>
      <c r="K3643" s="225"/>
      <c r="L3643" s="225"/>
      <c r="M3643" s="225"/>
      <c r="N3643" s="225"/>
      <c r="O3643" s="225"/>
      <c r="P3643" s="225"/>
      <c r="Q3643" s="225"/>
      <c r="R3643" s="225"/>
      <c r="S3643" s="225"/>
      <c r="T3643" s="225"/>
      <c r="U3643" s="225"/>
      <c r="V3643" s="225"/>
      <c r="W3643" s="225"/>
      <c r="X3643" s="225"/>
      <c r="Y3643" s="225"/>
      <c r="Z3643" s="225"/>
      <c r="AA3643" s="225"/>
      <c r="AB3643" s="225"/>
      <c r="AC3643" s="225"/>
      <c r="AD3643" s="226"/>
      <c r="AE3643" s="226"/>
      <c r="AF3643" s="227"/>
      <c r="AG3643" s="227"/>
      <c r="AH3643" s="50"/>
      <c r="AI3643" s="50"/>
      <c r="AJ3643" s="50"/>
      <c r="AK3643" s="50"/>
      <c r="AL3643" s="50"/>
      <c r="AM3643" s="50"/>
      <c r="AN3643" s="50"/>
      <c r="AO3643" s="50"/>
      <c r="AP3643" s="50"/>
      <c r="AQ3643" s="50"/>
      <c r="AR3643" s="50"/>
      <c r="AS3643" s="50"/>
      <c r="AT3643" s="50"/>
      <c r="AU3643" s="50"/>
      <c r="AV3643" s="50"/>
      <c r="AW3643" s="50"/>
      <c r="AX3643" s="50"/>
      <c r="AY3643" s="50"/>
      <c r="AZ3643" s="50"/>
      <c r="BA3643" s="50"/>
      <c r="BB3643" s="50"/>
      <c r="BC3643" s="50"/>
      <c r="BD3643" s="50"/>
      <c r="BE3643" s="50"/>
      <c r="BF3643" s="50"/>
      <c r="BG3643" s="50"/>
    </row>
    <row r="3644" spans="4:59" s="51" customFormat="1" x14ac:dyDescent="0.25">
      <c r="D3644" s="228"/>
      <c r="G3644" s="224"/>
      <c r="H3644" s="225"/>
      <c r="I3644" s="225"/>
      <c r="J3644" s="225"/>
      <c r="K3644" s="225"/>
      <c r="L3644" s="225"/>
      <c r="M3644" s="225"/>
      <c r="N3644" s="225"/>
      <c r="O3644" s="225"/>
      <c r="P3644" s="225"/>
      <c r="Q3644" s="225"/>
      <c r="R3644" s="225"/>
      <c r="S3644" s="225"/>
      <c r="T3644" s="225"/>
      <c r="U3644" s="225"/>
      <c r="V3644" s="225"/>
      <c r="W3644" s="225"/>
      <c r="X3644" s="225"/>
      <c r="Y3644" s="225"/>
      <c r="Z3644" s="225"/>
      <c r="AA3644" s="225"/>
      <c r="AB3644" s="225"/>
      <c r="AC3644" s="225"/>
      <c r="AD3644" s="226"/>
      <c r="AE3644" s="226"/>
      <c r="AF3644" s="227"/>
      <c r="AG3644" s="227"/>
      <c r="AH3644" s="50"/>
      <c r="AI3644" s="50"/>
      <c r="AJ3644" s="50"/>
      <c r="AK3644" s="50"/>
      <c r="AL3644" s="50"/>
      <c r="AM3644" s="50"/>
      <c r="AN3644" s="50"/>
      <c r="AO3644" s="50"/>
      <c r="AP3644" s="50"/>
      <c r="AQ3644" s="50"/>
      <c r="AR3644" s="50"/>
      <c r="AS3644" s="50"/>
      <c r="AT3644" s="50"/>
      <c r="AU3644" s="50"/>
      <c r="AV3644" s="50"/>
      <c r="AW3644" s="50"/>
      <c r="AX3644" s="50"/>
      <c r="AY3644" s="50"/>
      <c r="AZ3644" s="50"/>
      <c r="BA3644" s="50"/>
      <c r="BB3644" s="50"/>
      <c r="BC3644" s="50"/>
      <c r="BD3644" s="50"/>
      <c r="BE3644" s="50"/>
      <c r="BF3644" s="50"/>
      <c r="BG3644" s="50"/>
    </row>
    <row r="3645" spans="4:59" s="51" customFormat="1" x14ac:dyDescent="0.25">
      <c r="D3645" s="228"/>
      <c r="G3645" s="224"/>
      <c r="H3645" s="225"/>
      <c r="I3645" s="225"/>
      <c r="J3645" s="225"/>
      <c r="K3645" s="225"/>
      <c r="L3645" s="225"/>
      <c r="M3645" s="225"/>
      <c r="N3645" s="225"/>
      <c r="O3645" s="225"/>
      <c r="P3645" s="225"/>
      <c r="Q3645" s="225"/>
      <c r="R3645" s="225"/>
      <c r="S3645" s="225"/>
      <c r="T3645" s="225"/>
      <c r="U3645" s="225"/>
      <c r="V3645" s="225"/>
      <c r="W3645" s="225"/>
      <c r="X3645" s="225"/>
      <c r="Y3645" s="225"/>
      <c r="Z3645" s="225"/>
      <c r="AA3645" s="225"/>
      <c r="AB3645" s="225"/>
      <c r="AC3645" s="225"/>
      <c r="AD3645" s="226"/>
      <c r="AE3645" s="226"/>
      <c r="AF3645" s="227"/>
      <c r="AG3645" s="227"/>
      <c r="AH3645" s="50"/>
      <c r="AI3645" s="50"/>
      <c r="AJ3645" s="50"/>
      <c r="AK3645" s="50"/>
      <c r="AL3645" s="50"/>
      <c r="AM3645" s="50"/>
      <c r="AN3645" s="50"/>
      <c r="AO3645" s="50"/>
      <c r="AP3645" s="50"/>
      <c r="AQ3645" s="50"/>
      <c r="AR3645" s="50"/>
      <c r="AS3645" s="50"/>
      <c r="AT3645" s="50"/>
      <c r="AU3645" s="50"/>
      <c r="AV3645" s="50"/>
      <c r="AW3645" s="50"/>
      <c r="AX3645" s="50"/>
      <c r="AY3645" s="50"/>
      <c r="AZ3645" s="50"/>
      <c r="BA3645" s="50"/>
      <c r="BB3645" s="50"/>
      <c r="BC3645" s="50"/>
      <c r="BD3645" s="50"/>
      <c r="BE3645" s="50"/>
      <c r="BF3645" s="50"/>
      <c r="BG3645" s="50"/>
    </row>
    <row r="3646" spans="4:59" s="51" customFormat="1" x14ac:dyDescent="0.25">
      <c r="D3646" s="228"/>
      <c r="G3646" s="224"/>
      <c r="H3646" s="225"/>
      <c r="I3646" s="225"/>
      <c r="J3646" s="225"/>
      <c r="K3646" s="225"/>
      <c r="L3646" s="225"/>
      <c r="M3646" s="225"/>
      <c r="N3646" s="225"/>
      <c r="O3646" s="225"/>
      <c r="P3646" s="225"/>
      <c r="Q3646" s="225"/>
      <c r="R3646" s="225"/>
      <c r="S3646" s="225"/>
      <c r="T3646" s="225"/>
      <c r="U3646" s="225"/>
      <c r="V3646" s="225"/>
      <c r="W3646" s="225"/>
      <c r="X3646" s="225"/>
      <c r="Y3646" s="225"/>
      <c r="Z3646" s="225"/>
      <c r="AA3646" s="225"/>
      <c r="AB3646" s="225"/>
      <c r="AC3646" s="225"/>
      <c r="AD3646" s="226"/>
      <c r="AE3646" s="226"/>
      <c r="AF3646" s="227"/>
      <c r="AG3646" s="227"/>
      <c r="AH3646" s="50"/>
      <c r="AI3646" s="50"/>
      <c r="AJ3646" s="50"/>
      <c r="AK3646" s="50"/>
      <c r="AL3646" s="50"/>
      <c r="AM3646" s="50"/>
      <c r="AN3646" s="50"/>
      <c r="AO3646" s="50"/>
      <c r="AP3646" s="50"/>
      <c r="AQ3646" s="50"/>
      <c r="AR3646" s="50"/>
      <c r="AS3646" s="50"/>
      <c r="AT3646" s="50"/>
      <c r="AU3646" s="50"/>
      <c r="AV3646" s="50"/>
      <c r="AW3646" s="50"/>
      <c r="AX3646" s="50"/>
      <c r="AY3646" s="50"/>
      <c r="AZ3646" s="50"/>
      <c r="BA3646" s="50"/>
      <c r="BB3646" s="50"/>
      <c r="BC3646" s="50"/>
      <c r="BD3646" s="50"/>
      <c r="BE3646" s="50"/>
      <c r="BF3646" s="50"/>
      <c r="BG3646" s="50"/>
    </row>
    <row r="3647" spans="4:59" s="51" customFormat="1" x14ac:dyDescent="0.25">
      <c r="D3647" s="228"/>
      <c r="G3647" s="224"/>
      <c r="H3647" s="225"/>
      <c r="I3647" s="225"/>
      <c r="J3647" s="225"/>
      <c r="K3647" s="225"/>
      <c r="L3647" s="225"/>
      <c r="M3647" s="225"/>
      <c r="N3647" s="225"/>
      <c r="O3647" s="225"/>
      <c r="P3647" s="225"/>
      <c r="Q3647" s="225"/>
      <c r="R3647" s="225"/>
      <c r="S3647" s="225"/>
      <c r="T3647" s="225"/>
      <c r="U3647" s="225"/>
      <c r="V3647" s="225"/>
      <c r="W3647" s="225"/>
      <c r="X3647" s="225"/>
      <c r="Y3647" s="225"/>
      <c r="Z3647" s="225"/>
      <c r="AA3647" s="225"/>
      <c r="AB3647" s="225"/>
      <c r="AC3647" s="225"/>
      <c r="AD3647" s="226"/>
      <c r="AE3647" s="226"/>
      <c r="AF3647" s="227"/>
      <c r="AG3647" s="227"/>
      <c r="AH3647" s="50"/>
      <c r="AI3647" s="50"/>
      <c r="AJ3647" s="50"/>
      <c r="AK3647" s="50"/>
      <c r="AL3647" s="50"/>
      <c r="AM3647" s="50"/>
      <c r="AN3647" s="50"/>
      <c r="AO3647" s="50"/>
      <c r="AP3647" s="50"/>
      <c r="AQ3647" s="50"/>
      <c r="AR3647" s="50"/>
      <c r="AS3647" s="50"/>
      <c r="AT3647" s="50"/>
      <c r="AU3647" s="50"/>
      <c r="AV3647" s="50"/>
      <c r="AW3647" s="50"/>
      <c r="AX3647" s="50"/>
      <c r="AY3647" s="50"/>
      <c r="AZ3647" s="50"/>
      <c r="BA3647" s="50"/>
      <c r="BB3647" s="50"/>
      <c r="BC3647" s="50"/>
      <c r="BD3647" s="50"/>
      <c r="BE3647" s="50"/>
      <c r="BF3647" s="50"/>
      <c r="BG3647" s="50"/>
    </row>
    <row r="3648" spans="4:59" s="51" customFormat="1" x14ac:dyDescent="0.25">
      <c r="D3648" s="228"/>
      <c r="G3648" s="224"/>
      <c r="H3648" s="225"/>
      <c r="I3648" s="225"/>
      <c r="J3648" s="225"/>
      <c r="K3648" s="225"/>
      <c r="L3648" s="225"/>
      <c r="M3648" s="225"/>
      <c r="N3648" s="225"/>
      <c r="O3648" s="225"/>
      <c r="P3648" s="225"/>
      <c r="Q3648" s="225"/>
      <c r="R3648" s="225"/>
      <c r="S3648" s="225"/>
      <c r="T3648" s="225"/>
      <c r="U3648" s="225"/>
      <c r="V3648" s="225"/>
      <c r="W3648" s="225"/>
      <c r="X3648" s="225"/>
      <c r="Y3648" s="225"/>
      <c r="Z3648" s="225"/>
      <c r="AA3648" s="225"/>
      <c r="AB3648" s="225"/>
      <c r="AC3648" s="225"/>
      <c r="AD3648" s="226"/>
      <c r="AE3648" s="226"/>
      <c r="AF3648" s="227"/>
      <c r="AG3648" s="227"/>
      <c r="AH3648" s="50"/>
      <c r="AI3648" s="50"/>
      <c r="AJ3648" s="50"/>
      <c r="AK3648" s="50"/>
      <c r="AL3648" s="50"/>
      <c r="AM3648" s="50"/>
      <c r="AN3648" s="50"/>
      <c r="AO3648" s="50"/>
      <c r="AP3648" s="50"/>
      <c r="AQ3648" s="50"/>
      <c r="AR3648" s="50"/>
      <c r="AS3648" s="50"/>
      <c r="AT3648" s="50"/>
      <c r="AU3648" s="50"/>
      <c r="AV3648" s="50"/>
      <c r="AW3648" s="50"/>
      <c r="AX3648" s="50"/>
      <c r="AY3648" s="50"/>
      <c r="AZ3648" s="50"/>
      <c r="BA3648" s="50"/>
      <c r="BB3648" s="50"/>
      <c r="BC3648" s="50"/>
      <c r="BD3648" s="50"/>
      <c r="BE3648" s="50"/>
      <c r="BF3648" s="50"/>
      <c r="BG3648" s="50"/>
    </row>
    <row r="3649" spans="4:59" s="51" customFormat="1" x14ac:dyDescent="0.25">
      <c r="D3649" s="228"/>
      <c r="G3649" s="224"/>
      <c r="H3649" s="225"/>
      <c r="I3649" s="225"/>
      <c r="J3649" s="225"/>
      <c r="K3649" s="225"/>
      <c r="L3649" s="225"/>
      <c r="M3649" s="225"/>
      <c r="N3649" s="225"/>
      <c r="O3649" s="225"/>
      <c r="P3649" s="225"/>
      <c r="Q3649" s="225"/>
      <c r="R3649" s="225"/>
      <c r="S3649" s="225"/>
      <c r="T3649" s="225"/>
      <c r="U3649" s="225"/>
      <c r="V3649" s="225"/>
      <c r="W3649" s="225"/>
      <c r="X3649" s="225"/>
      <c r="Y3649" s="225"/>
      <c r="Z3649" s="225"/>
      <c r="AA3649" s="225"/>
      <c r="AB3649" s="225"/>
      <c r="AC3649" s="225"/>
      <c r="AD3649" s="226"/>
      <c r="AE3649" s="226"/>
      <c r="AF3649" s="227"/>
      <c r="AG3649" s="227"/>
      <c r="AH3649" s="50"/>
      <c r="AI3649" s="50"/>
      <c r="AJ3649" s="50"/>
      <c r="AK3649" s="50"/>
      <c r="AL3649" s="50"/>
      <c r="AM3649" s="50"/>
      <c r="AN3649" s="50"/>
      <c r="AO3649" s="50"/>
      <c r="AP3649" s="50"/>
      <c r="AQ3649" s="50"/>
      <c r="AR3649" s="50"/>
      <c r="AS3649" s="50"/>
      <c r="AT3649" s="50"/>
      <c r="AU3649" s="50"/>
      <c r="AV3649" s="50"/>
      <c r="AW3649" s="50"/>
      <c r="AX3649" s="50"/>
      <c r="AY3649" s="50"/>
      <c r="AZ3649" s="50"/>
      <c r="BA3649" s="50"/>
      <c r="BB3649" s="50"/>
      <c r="BC3649" s="50"/>
      <c r="BD3649" s="50"/>
      <c r="BE3649" s="50"/>
      <c r="BF3649" s="50"/>
      <c r="BG3649" s="50"/>
    </row>
    <row r="3650" spans="4:59" s="51" customFormat="1" x14ac:dyDescent="0.25">
      <c r="D3650" s="228"/>
      <c r="G3650" s="224"/>
      <c r="H3650" s="225"/>
      <c r="I3650" s="225"/>
      <c r="J3650" s="225"/>
      <c r="K3650" s="225"/>
      <c r="L3650" s="225"/>
      <c r="M3650" s="225"/>
      <c r="N3650" s="225"/>
      <c r="O3650" s="225"/>
      <c r="P3650" s="225"/>
      <c r="Q3650" s="225"/>
      <c r="R3650" s="225"/>
      <c r="S3650" s="225"/>
      <c r="T3650" s="225"/>
      <c r="U3650" s="225"/>
      <c r="V3650" s="225"/>
      <c r="W3650" s="225"/>
      <c r="X3650" s="225"/>
      <c r="Y3650" s="225"/>
      <c r="Z3650" s="225"/>
      <c r="AA3650" s="225"/>
      <c r="AB3650" s="225"/>
      <c r="AC3650" s="225"/>
      <c r="AD3650" s="226"/>
      <c r="AE3650" s="226"/>
      <c r="AF3650" s="227"/>
      <c r="AG3650" s="227"/>
      <c r="AH3650" s="50"/>
      <c r="AI3650" s="50"/>
      <c r="AJ3650" s="50"/>
      <c r="AK3650" s="50"/>
      <c r="AL3650" s="50"/>
      <c r="AM3650" s="50"/>
      <c r="AN3650" s="50"/>
      <c r="AO3650" s="50"/>
      <c r="AP3650" s="50"/>
      <c r="AQ3650" s="50"/>
      <c r="AR3650" s="50"/>
      <c r="AS3650" s="50"/>
      <c r="AT3650" s="50"/>
      <c r="AU3650" s="50"/>
      <c r="AV3650" s="50"/>
      <c r="AW3650" s="50"/>
      <c r="AX3650" s="50"/>
      <c r="AY3650" s="50"/>
      <c r="AZ3650" s="50"/>
      <c r="BA3650" s="50"/>
      <c r="BB3650" s="50"/>
      <c r="BC3650" s="50"/>
      <c r="BD3650" s="50"/>
      <c r="BE3650" s="50"/>
      <c r="BF3650" s="50"/>
      <c r="BG3650" s="50"/>
    </row>
    <row r="3651" spans="4:59" s="51" customFormat="1" x14ac:dyDescent="0.25">
      <c r="D3651" s="228"/>
      <c r="G3651" s="224"/>
      <c r="H3651" s="225"/>
      <c r="I3651" s="225"/>
      <c r="J3651" s="225"/>
      <c r="K3651" s="225"/>
      <c r="L3651" s="225"/>
      <c r="M3651" s="225"/>
      <c r="N3651" s="225"/>
      <c r="O3651" s="225"/>
      <c r="P3651" s="225"/>
      <c r="Q3651" s="225"/>
      <c r="R3651" s="225"/>
      <c r="S3651" s="225"/>
      <c r="T3651" s="225"/>
      <c r="U3651" s="225"/>
      <c r="V3651" s="225"/>
      <c r="W3651" s="225"/>
      <c r="X3651" s="225"/>
      <c r="Y3651" s="225"/>
      <c r="Z3651" s="225"/>
      <c r="AA3651" s="225"/>
      <c r="AB3651" s="225"/>
      <c r="AC3651" s="225"/>
      <c r="AD3651" s="226"/>
      <c r="AE3651" s="226"/>
      <c r="AF3651" s="227"/>
      <c r="AG3651" s="227"/>
      <c r="AH3651" s="50"/>
      <c r="AI3651" s="50"/>
      <c r="AJ3651" s="50"/>
      <c r="AK3651" s="50"/>
      <c r="AL3651" s="50"/>
      <c r="AM3651" s="50"/>
      <c r="AN3651" s="50"/>
      <c r="AO3651" s="50"/>
      <c r="AP3651" s="50"/>
      <c r="AQ3651" s="50"/>
      <c r="AR3651" s="50"/>
      <c r="AS3651" s="50"/>
      <c r="AT3651" s="50"/>
      <c r="AU3651" s="50"/>
      <c r="AV3651" s="50"/>
      <c r="AW3651" s="50"/>
      <c r="AX3651" s="50"/>
      <c r="AY3651" s="50"/>
      <c r="AZ3651" s="50"/>
      <c r="BA3651" s="50"/>
      <c r="BB3651" s="50"/>
      <c r="BC3651" s="50"/>
      <c r="BD3651" s="50"/>
      <c r="BE3651" s="50"/>
      <c r="BF3651" s="50"/>
      <c r="BG3651" s="50"/>
    </row>
    <row r="3652" spans="4:59" s="51" customFormat="1" x14ac:dyDescent="0.25">
      <c r="D3652" s="228"/>
      <c r="G3652" s="224"/>
      <c r="H3652" s="225"/>
      <c r="I3652" s="225"/>
      <c r="J3652" s="225"/>
      <c r="K3652" s="225"/>
      <c r="L3652" s="225"/>
      <c r="M3652" s="225"/>
      <c r="N3652" s="225"/>
      <c r="O3652" s="225"/>
      <c r="P3652" s="225"/>
      <c r="Q3652" s="225"/>
      <c r="R3652" s="225"/>
      <c r="S3652" s="225"/>
      <c r="T3652" s="225"/>
      <c r="U3652" s="225"/>
      <c r="V3652" s="225"/>
      <c r="W3652" s="225"/>
      <c r="X3652" s="225"/>
      <c r="Y3652" s="225"/>
      <c r="Z3652" s="225"/>
      <c r="AA3652" s="225"/>
      <c r="AB3652" s="225"/>
      <c r="AC3652" s="225"/>
      <c r="AD3652" s="226"/>
      <c r="AE3652" s="226"/>
      <c r="AF3652" s="227"/>
      <c r="AG3652" s="227"/>
      <c r="AH3652" s="50"/>
      <c r="AI3652" s="50"/>
      <c r="AJ3652" s="50"/>
      <c r="AK3652" s="50"/>
      <c r="AL3652" s="50"/>
      <c r="AM3652" s="50"/>
      <c r="AN3652" s="50"/>
      <c r="AO3652" s="50"/>
      <c r="AP3652" s="50"/>
      <c r="AQ3652" s="50"/>
      <c r="AR3652" s="50"/>
      <c r="AS3652" s="50"/>
      <c r="AT3652" s="50"/>
      <c r="AU3652" s="50"/>
      <c r="AV3652" s="50"/>
      <c r="AW3652" s="50"/>
      <c r="AX3652" s="50"/>
      <c r="AY3652" s="50"/>
      <c r="AZ3652" s="50"/>
      <c r="BA3652" s="50"/>
      <c r="BB3652" s="50"/>
      <c r="BC3652" s="50"/>
      <c r="BD3652" s="50"/>
      <c r="BE3652" s="50"/>
      <c r="BF3652" s="50"/>
      <c r="BG3652" s="50"/>
    </row>
    <row r="3653" spans="4:59" s="51" customFormat="1" x14ac:dyDescent="0.25">
      <c r="D3653" s="228"/>
      <c r="G3653" s="224"/>
      <c r="H3653" s="225"/>
      <c r="I3653" s="225"/>
      <c r="J3653" s="225"/>
      <c r="K3653" s="225"/>
      <c r="L3653" s="225"/>
      <c r="M3653" s="225"/>
      <c r="N3653" s="225"/>
      <c r="O3653" s="225"/>
      <c r="P3653" s="225"/>
      <c r="Q3653" s="225"/>
      <c r="R3653" s="225"/>
      <c r="S3653" s="225"/>
      <c r="T3653" s="225"/>
      <c r="U3653" s="225"/>
      <c r="V3653" s="225"/>
      <c r="W3653" s="225"/>
      <c r="X3653" s="225"/>
      <c r="Y3653" s="225"/>
      <c r="Z3653" s="225"/>
      <c r="AA3653" s="225"/>
      <c r="AB3653" s="225"/>
      <c r="AC3653" s="225"/>
      <c r="AD3653" s="226"/>
      <c r="AE3653" s="226"/>
      <c r="AF3653" s="227"/>
      <c r="AG3653" s="227"/>
      <c r="AH3653" s="50"/>
      <c r="AI3653" s="50"/>
      <c r="AJ3653" s="50"/>
      <c r="AK3653" s="50"/>
      <c r="AL3653" s="50"/>
      <c r="AM3653" s="50"/>
      <c r="AN3653" s="50"/>
      <c r="AO3653" s="50"/>
      <c r="AP3653" s="50"/>
      <c r="AQ3653" s="50"/>
      <c r="AR3653" s="50"/>
      <c r="AS3653" s="50"/>
      <c r="AT3653" s="50"/>
      <c r="AU3653" s="50"/>
      <c r="AV3653" s="50"/>
      <c r="AW3653" s="50"/>
      <c r="AX3653" s="50"/>
      <c r="AY3653" s="50"/>
      <c r="AZ3653" s="50"/>
      <c r="BA3653" s="50"/>
      <c r="BB3653" s="50"/>
      <c r="BC3653" s="50"/>
      <c r="BD3653" s="50"/>
      <c r="BE3653" s="50"/>
      <c r="BF3653" s="50"/>
      <c r="BG3653" s="50"/>
    </row>
    <row r="3654" spans="4:59" s="51" customFormat="1" x14ac:dyDescent="0.25">
      <c r="D3654" s="228"/>
      <c r="G3654" s="224"/>
      <c r="H3654" s="225"/>
      <c r="I3654" s="225"/>
      <c r="J3654" s="225"/>
      <c r="K3654" s="225"/>
      <c r="L3654" s="225"/>
      <c r="M3654" s="225"/>
      <c r="N3654" s="225"/>
      <c r="O3654" s="225"/>
      <c r="P3654" s="225"/>
      <c r="Q3654" s="225"/>
      <c r="R3654" s="225"/>
      <c r="S3654" s="225"/>
      <c r="T3654" s="225"/>
      <c r="U3654" s="225"/>
      <c r="V3654" s="225"/>
      <c r="W3654" s="225"/>
      <c r="X3654" s="225"/>
      <c r="Y3654" s="225"/>
      <c r="Z3654" s="225"/>
      <c r="AA3654" s="225"/>
      <c r="AB3654" s="225"/>
      <c r="AC3654" s="225"/>
      <c r="AD3654" s="226"/>
      <c r="AE3654" s="226"/>
      <c r="AF3654" s="227"/>
      <c r="AG3654" s="227"/>
      <c r="AH3654" s="50"/>
      <c r="AI3654" s="50"/>
      <c r="AJ3654" s="50"/>
      <c r="AK3654" s="50"/>
      <c r="AL3654" s="50"/>
      <c r="AM3654" s="50"/>
      <c r="AN3654" s="50"/>
      <c r="AO3654" s="50"/>
      <c r="AP3654" s="50"/>
      <c r="AQ3654" s="50"/>
      <c r="AR3654" s="50"/>
      <c r="AS3654" s="50"/>
      <c r="AT3654" s="50"/>
      <c r="AU3654" s="50"/>
      <c r="AV3654" s="50"/>
      <c r="AW3654" s="50"/>
      <c r="AX3654" s="50"/>
      <c r="AY3654" s="50"/>
      <c r="AZ3654" s="50"/>
      <c r="BA3654" s="50"/>
      <c r="BB3654" s="50"/>
      <c r="BC3654" s="50"/>
      <c r="BD3654" s="50"/>
      <c r="BE3654" s="50"/>
      <c r="BF3654" s="50"/>
      <c r="BG3654" s="50"/>
    </row>
    <row r="3655" spans="4:59" s="51" customFormat="1" x14ac:dyDescent="0.25">
      <c r="D3655" s="228"/>
      <c r="G3655" s="224"/>
      <c r="H3655" s="225"/>
      <c r="I3655" s="225"/>
      <c r="J3655" s="225"/>
      <c r="K3655" s="225"/>
      <c r="L3655" s="225"/>
      <c r="M3655" s="225"/>
      <c r="N3655" s="225"/>
      <c r="O3655" s="225"/>
      <c r="P3655" s="225"/>
      <c r="Q3655" s="225"/>
      <c r="R3655" s="225"/>
      <c r="S3655" s="225"/>
      <c r="T3655" s="225"/>
      <c r="U3655" s="225"/>
      <c r="V3655" s="225"/>
      <c r="W3655" s="225"/>
      <c r="X3655" s="225"/>
      <c r="Y3655" s="225"/>
      <c r="Z3655" s="225"/>
      <c r="AA3655" s="225"/>
      <c r="AB3655" s="225"/>
      <c r="AC3655" s="225"/>
      <c r="AD3655" s="226"/>
      <c r="AE3655" s="226"/>
      <c r="AF3655" s="227"/>
      <c r="AG3655" s="227"/>
      <c r="AH3655" s="50"/>
      <c r="AI3655" s="50"/>
      <c r="AJ3655" s="50"/>
      <c r="AK3655" s="50"/>
      <c r="AL3655" s="50"/>
      <c r="AM3655" s="50"/>
      <c r="AN3655" s="50"/>
      <c r="AO3655" s="50"/>
      <c r="AP3655" s="50"/>
      <c r="AQ3655" s="50"/>
      <c r="AR3655" s="50"/>
      <c r="AS3655" s="50"/>
      <c r="AT3655" s="50"/>
      <c r="AU3655" s="50"/>
      <c r="AV3655" s="50"/>
      <c r="AW3655" s="50"/>
      <c r="AX3655" s="50"/>
      <c r="AY3655" s="50"/>
      <c r="AZ3655" s="50"/>
      <c r="BA3655" s="50"/>
      <c r="BB3655" s="50"/>
      <c r="BC3655" s="50"/>
      <c r="BD3655" s="50"/>
      <c r="BE3655" s="50"/>
      <c r="BF3655" s="50"/>
      <c r="BG3655" s="50"/>
    </row>
    <row r="3656" spans="4:59" s="51" customFormat="1" x14ac:dyDescent="0.25">
      <c r="D3656" s="228"/>
      <c r="G3656" s="224"/>
      <c r="H3656" s="225"/>
      <c r="I3656" s="225"/>
      <c r="J3656" s="225"/>
      <c r="K3656" s="225"/>
      <c r="L3656" s="225"/>
      <c r="M3656" s="225"/>
      <c r="N3656" s="225"/>
      <c r="O3656" s="225"/>
      <c r="P3656" s="225"/>
      <c r="Q3656" s="225"/>
      <c r="R3656" s="225"/>
      <c r="S3656" s="225"/>
      <c r="T3656" s="225"/>
      <c r="U3656" s="225"/>
      <c r="V3656" s="225"/>
      <c r="W3656" s="225"/>
      <c r="X3656" s="225"/>
      <c r="Y3656" s="225"/>
      <c r="Z3656" s="225"/>
      <c r="AA3656" s="225"/>
      <c r="AB3656" s="225"/>
      <c r="AC3656" s="225"/>
      <c r="AD3656" s="226"/>
      <c r="AE3656" s="226"/>
      <c r="AF3656" s="227"/>
      <c r="AG3656" s="227"/>
      <c r="AH3656" s="50"/>
      <c r="AI3656" s="50"/>
      <c r="AJ3656" s="50"/>
      <c r="AK3656" s="50"/>
      <c r="AL3656" s="50"/>
      <c r="AM3656" s="50"/>
      <c r="AN3656" s="50"/>
      <c r="AO3656" s="50"/>
      <c r="AP3656" s="50"/>
      <c r="AQ3656" s="50"/>
      <c r="AR3656" s="50"/>
      <c r="AS3656" s="50"/>
      <c r="AT3656" s="50"/>
      <c r="AU3656" s="50"/>
      <c r="AV3656" s="50"/>
      <c r="AW3656" s="50"/>
      <c r="AX3656" s="50"/>
      <c r="AY3656" s="50"/>
      <c r="AZ3656" s="50"/>
      <c r="BA3656" s="50"/>
      <c r="BB3656" s="50"/>
      <c r="BC3656" s="50"/>
      <c r="BD3656" s="50"/>
      <c r="BE3656" s="50"/>
      <c r="BF3656" s="50"/>
      <c r="BG3656" s="50"/>
    </row>
    <row r="3657" spans="4:59" s="51" customFormat="1" x14ac:dyDescent="0.25">
      <c r="D3657" s="228"/>
      <c r="G3657" s="224"/>
      <c r="H3657" s="225"/>
      <c r="I3657" s="225"/>
      <c r="J3657" s="225"/>
      <c r="K3657" s="225"/>
      <c r="L3657" s="225"/>
      <c r="M3657" s="225"/>
      <c r="N3657" s="225"/>
      <c r="O3657" s="225"/>
      <c r="P3657" s="225"/>
      <c r="Q3657" s="225"/>
      <c r="R3657" s="225"/>
      <c r="S3657" s="225"/>
      <c r="T3657" s="225"/>
      <c r="U3657" s="225"/>
      <c r="V3657" s="225"/>
      <c r="W3657" s="225"/>
      <c r="X3657" s="225"/>
      <c r="Y3657" s="225"/>
      <c r="Z3657" s="225"/>
      <c r="AA3657" s="225"/>
      <c r="AB3657" s="225"/>
      <c r="AC3657" s="225"/>
      <c r="AD3657" s="226"/>
      <c r="AE3657" s="226"/>
      <c r="AF3657" s="227"/>
      <c r="AG3657" s="227"/>
      <c r="AH3657" s="50"/>
      <c r="AI3657" s="50"/>
      <c r="AJ3657" s="50"/>
      <c r="AK3657" s="50"/>
      <c r="AL3657" s="50"/>
      <c r="AM3657" s="50"/>
      <c r="AN3657" s="50"/>
      <c r="AO3657" s="50"/>
      <c r="AP3657" s="50"/>
      <c r="AQ3657" s="50"/>
      <c r="AR3657" s="50"/>
      <c r="AS3657" s="50"/>
      <c r="AT3657" s="50"/>
      <c r="AU3657" s="50"/>
      <c r="AV3657" s="50"/>
      <c r="AW3657" s="50"/>
      <c r="AX3657" s="50"/>
      <c r="AY3657" s="50"/>
      <c r="AZ3657" s="50"/>
      <c r="BA3657" s="50"/>
      <c r="BB3657" s="50"/>
      <c r="BC3657" s="50"/>
      <c r="BD3657" s="50"/>
      <c r="BE3657" s="50"/>
      <c r="BF3657" s="50"/>
      <c r="BG3657" s="50"/>
    </row>
  </sheetData>
  <sheetProtection password="8902" sheet="1" objects="1" scenarios="1" selectLockedCells="1" sort="0" autoFilter="0" selectUnlockedCells="1"/>
  <autoFilter ref="A3:AG1420"/>
  <sortState columnSort="1" ref="G3:AC3">
    <sortCondition ref="G3:AC3"/>
  </sortState>
  <mergeCells count="189">
    <mergeCell ref="E1461:F1461"/>
    <mergeCell ref="A1385:AG1385"/>
    <mergeCell ref="A1419:AG1419"/>
    <mergeCell ref="A1420:D1420"/>
    <mergeCell ref="A1421:AG1421"/>
    <mergeCell ref="A1422:D1422"/>
    <mergeCell ref="A1337:AG1337"/>
    <mergeCell ref="A1352:AG1352"/>
    <mergeCell ref="A1368:AG1368"/>
    <mergeCell ref="A1369:D1369"/>
    <mergeCell ref="A1370:AG1370"/>
    <mergeCell ref="E1444:F1444"/>
    <mergeCell ref="E1445:F1445"/>
    <mergeCell ref="A1338:C1338"/>
    <mergeCell ref="A1371:C1371"/>
    <mergeCell ref="E1439:F1439"/>
    <mergeCell ref="E1431:F1431"/>
    <mergeCell ref="E1433:F1433"/>
    <mergeCell ref="E1432:F1432"/>
    <mergeCell ref="E1434:F1434"/>
    <mergeCell ref="E1435:F1435"/>
    <mergeCell ref="E1436:F1436"/>
    <mergeCell ref="E1437:F1437"/>
    <mergeCell ref="E1438:F1438"/>
    <mergeCell ref="A1303:D1303"/>
    <mergeCell ref="A1304:AG1304"/>
    <mergeCell ref="A1320:AG1320"/>
    <mergeCell ref="A1335:AG1335"/>
    <mergeCell ref="A1336:D1336"/>
    <mergeCell ref="A1229:AG1229"/>
    <mergeCell ref="A1250:AG1250"/>
    <mergeCell ref="A1269:AG1269"/>
    <mergeCell ref="A1270:D1270"/>
    <mergeCell ref="A1287:AG1287"/>
    <mergeCell ref="A1272:C1272"/>
    <mergeCell ref="A1305:C1305"/>
    <mergeCell ref="A590:AG590"/>
    <mergeCell ref="A613:AG613"/>
    <mergeCell ref="A628:AG628"/>
    <mergeCell ref="A629:D629"/>
    <mergeCell ref="A630:AG630"/>
    <mergeCell ref="A559:AG559"/>
    <mergeCell ref="A560:D560"/>
    <mergeCell ref="A561:AG561"/>
    <mergeCell ref="A588:AG588"/>
    <mergeCell ref="A589:D589"/>
    <mergeCell ref="A334:AG334"/>
    <mergeCell ref="A333:D333"/>
    <mergeCell ref="A243:AG243"/>
    <mergeCell ref="A251:AG251"/>
    <mergeCell ref="A258:AG258"/>
    <mergeCell ref="A266:AG266"/>
    <mergeCell ref="A267:D267"/>
    <mergeCell ref="A144:AG144"/>
    <mergeCell ref="A153:AG153"/>
    <mergeCell ref="A160:AG160"/>
    <mergeCell ref="A162:AG162"/>
    <mergeCell ref="A161:D161"/>
    <mergeCell ref="A173:AG173"/>
    <mergeCell ref="A185:AG185"/>
    <mergeCell ref="A194:AG194"/>
    <mergeCell ref="A1149:AG1149"/>
    <mergeCell ref="A1166:AG1166"/>
    <mergeCell ref="A1183:AG1183"/>
    <mergeCell ref="A1184:D1184"/>
    <mergeCell ref="A1185:AG1185"/>
    <mergeCell ref="A1206:AG1206"/>
    <mergeCell ref="A14:AG14"/>
    <mergeCell ref="A37:AG37"/>
    <mergeCell ref="A48:AG48"/>
    <mergeCell ref="B50:AG50"/>
    <mergeCell ref="A66:AG66"/>
    <mergeCell ref="A95:AG95"/>
    <mergeCell ref="A106:AG106"/>
    <mergeCell ref="A108:AG108"/>
    <mergeCell ref="A131:AG131"/>
    <mergeCell ref="A508:AG508"/>
    <mergeCell ref="A525:AG525"/>
    <mergeCell ref="A527:AG527"/>
    <mergeCell ref="A526:D526"/>
    <mergeCell ref="A49:D49"/>
    <mergeCell ref="A107:D107"/>
    <mergeCell ref="A268:AG268"/>
    <mergeCell ref="A296:AG296"/>
    <mergeCell ref="A332:AG332"/>
    <mergeCell ref="A1047:AG1047"/>
    <mergeCell ref="A1048:D1048"/>
    <mergeCell ref="A1049:AG1049"/>
    <mergeCell ref="A1068:AG1068"/>
    <mergeCell ref="A1082:AG1082"/>
    <mergeCell ref="A1100:AG1100"/>
    <mergeCell ref="A1102:AG1102"/>
    <mergeCell ref="A1137:C1137"/>
    <mergeCell ref="A1134:AG1134"/>
    <mergeCell ref="A1135:D1135"/>
    <mergeCell ref="A1136:AG1136"/>
    <mergeCell ref="A631:C631"/>
    <mergeCell ref="A739:C739"/>
    <mergeCell ref="A645:AG645"/>
    <mergeCell ref="A672:AG672"/>
    <mergeCell ref="A686:AG686"/>
    <mergeCell ref="A687:D687"/>
    <mergeCell ref="A688:AG688"/>
    <mergeCell ref="A706:AG706"/>
    <mergeCell ref="A736:AG736"/>
    <mergeCell ref="A737:D737"/>
    <mergeCell ref="A738:AG738"/>
    <mergeCell ref="E1446:F1446"/>
    <mergeCell ref="E1447:F1447"/>
    <mergeCell ref="E1448:F1448"/>
    <mergeCell ref="E1449:F1449"/>
    <mergeCell ref="E1450:F1450"/>
    <mergeCell ref="E1441:F1441"/>
    <mergeCell ref="E1442:F1442"/>
    <mergeCell ref="E1443:F1443"/>
    <mergeCell ref="A829:AG829"/>
    <mergeCell ref="A830:D830"/>
    <mergeCell ref="A1227:AG1227"/>
    <mergeCell ref="A1228:D1228"/>
    <mergeCell ref="A905:AG905"/>
    <mergeCell ref="A932:AG932"/>
    <mergeCell ref="A933:D933"/>
    <mergeCell ref="A934:AG934"/>
    <mergeCell ref="A956:AG956"/>
    <mergeCell ref="A980:AG980"/>
    <mergeCell ref="A982:AG982"/>
    <mergeCell ref="A981:D981"/>
    <mergeCell ref="A1003:AG1003"/>
    <mergeCell ref="A1011:AG1011"/>
    <mergeCell ref="A1012:D1012"/>
    <mergeCell ref="A1037:AG1037"/>
    <mergeCell ref="E1460:F1460"/>
    <mergeCell ref="E1456:F1456"/>
    <mergeCell ref="E1457:F1457"/>
    <mergeCell ref="E1458:F1458"/>
    <mergeCell ref="E1459:F1459"/>
    <mergeCell ref="E1451:F1451"/>
    <mergeCell ref="E1452:F1452"/>
    <mergeCell ref="E1453:F1453"/>
    <mergeCell ref="E1454:F1454"/>
    <mergeCell ref="E1455:F1455"/>
    <mergeCell ref="A983:C983"/>
    <mergeCell ref="A1014:C1014"/>
    <mergeCell ref="A1050:C1050"/>
    <mergeCell ref="A1103:C1103"/>
    <mergeCell ref="A1013:AG1013"/>
    <mergeCell ref="A204:AG204"/>
    <mergeCell ref="A212:AG212"/>
    <mergeCell ref="A213:D213"/>
    <mergeCell ref="A214:AG214"/>
    <mergeCell ref="A229:AG229"/>
    <mergeCell ref="A236:AG236"/>
    <mergeCell ref="A347:AG347"/>
    <mergeCell ref="A383:AG383"/>
    <mergeCell ref="A384:D384"/>
    <mergeCell ref="A385:AG385"/>
    <mergeCell ref="A404:AG404"/>
    <mergeCell ref="A417:AG417"/>
    <mergeCell ref="A428:AG428"/>
    <mergeCell ref="A453:AG453"/>
    <mergeCell ref="A484:AG484"/>
    <mergeCell ref="A485:D485"/>
    <mergeCell ref="A486:AG486"/>
    <mergeCell ref="A689:C689"/>
    <mergeCell ref="A591:C591"/>
    <mergeCell ref="A831:AG831"/>
    <mergeCell ref="A858:AG858"/>
    <mergeCell ref="A881:AG881"/>
    <mergeCell ref="A882:D882"/>
    <mergeCell ref="A883:AG883"/>
    <mergeCell ref="E1430:F1430"/>
    <mergeCell ref="A1302:AG1302"/>
    <mergeCell ref="E1440:F1440"/>
    <mergeCell ref="A1:AG1"/>
    <mergeCell ref="A386:C386"/>
    <mergeCell ref="A335:C335"/>
    <mergeCell ref="A51:D51"/>
    <mergeCell ref="A269:C269"/>
    <mergeCell ref="A109:C109"/>
    <mergeCell ref="A884:C884"/>
    <mergeCell ref="A935:C935"/>
    <mergeCell ref="A487:C487"/>
    <mergeCell ref="A528:C528"/>
    <mergeCell ref="A562:C562"/>
    <mergeCell ref="A832:C832"/>
    <mergeCell ref="A163:C163"/>
    <mergeCell ref="A215:C215"/>
    <mergeCell ref="A1186:C1186"/>
    <mergeCell ref="A1230:C1230"/>
  </mergeCells>
  <pageMargins left="0.7" right="0.7" top="0.75" bottom="0.75" header="0.3" footer="0.3"/>
  <pageSetup paperSize="9" scale="2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"/>
  <sheetViews>
    <sheetView tabSelected="1" topLeftCell="A63" zoomScale="60" zoomScaleNormal="60" workbookViewId="0">
      <selection activeCell="T54" sqref="S54:T54"/>
    </sheetView>
  </sheetViews>
  <sheetFormatPr defaultRowHeight="15" x14ac:dyDescent="0.25"/>
  <cols>
    <col min="8" max="8" width="12.28515625" bestFit="1" customWidth="1"/>
    <col min="21" max="21" width="12.28515625" customWidth="1"/>
  </cols>
  <sheetData>
    <row r="1" spans="1:56" ht="37.15" customHeight="1" thickBot="1" x14ac:dyDescent="0.3">
      <c r="A1" s="294" t="s">
        <v>2521</v>
      </c>
      <c r="B1" s="294"/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4"/>
      <c r="N1" s="294"/>
      <c r="O1" s="294"/>
      <c r="P1" s="294"/>
      <c r="Q1" s="294"/>
      <c r="R1" s="294"/>
      <c r="S1" s="294"/>
      <c r="T1" s="294"/>
      <c r="U1" s="294"/>
      <c r="V1" s="294"/>
      <c r="W1" s="294"/>
      <c r="X1" s="294"/>
      <c r="Y1" s="294"/>
      <c r="Z1" s="294"/>
      <c r="AA1" s="294"/>
      <c r="AB1" s="294"/>
      <c r="AC1" s="294"/>
      <c r="AD1" s="294"/>
    </row>
    <row r="2" spans="1:56" s="231" customFormat="1" ht="205.5" customHeight="1" x14ac:dyDescent="0.25">
      <c r="A2" s="295" t="s">
        <v>2522</v>
      </c>
      <c r="B2" s="296"/>
      <c r="C2" s="296"/>
      <c r="D2" s="296"/>
      <c r="E2" s="296"/>
      <c r="F2" s="297"/>
      <c r="G2" s="233" t="s">
        <v>2403</v>
      </c>
      <c r="H2" s="234" t="s">
        <v>2404</v>
      </c>
      <c r="I2" s="234" t="s">
        <v>2405</v>
      </c>
      <c r="J2" s="234" t="s">
        <v>2406</v>
      </c>
      <c r="K2" s="234" t="s">
        <v>2407</v>
      </c>
      <c r="L2" s="234" t="s">
        <v>2408</v>
      </c>
      <c r="M2" s="234" t="s">
        <v>2410</v>
      </c>
      <c r="N2" s="234" t="s">
        <v>2411</v>
      </c>
      <c r="O2" s="234" t="s">
        <v>2412</v>
      </c>
      <c r="P2" s="234" t="s">
        <v>2413</v>
      </c>
      <c r="Q2" s="234" t="s">
        <v>2485</v>
      </c>
      <c r="R2" s="234" t="s">
        <v>2486</v>
      </c>
      <c r="S2" s="234" t="s">
        <v>2414</v>
      </c>
      <c r="T2" s="234" t="s">
        <v>2409</v>
      </c>
      <c r="U2" s="234" t="s">
        <v>2415</v>
      </c>
      <c r="V2" s="234" t="s">
        <v>2416</v>
      </c>
      <c r="W2" s="234" t="s">
        <v>2417</v>
      </c>
      <c r="X2" s="234" t="s">
        <v>2418</v>
      </c>
      <c r="Y2" s="234" t="s">
        <v>2419</v>
      </c>
      <c r="Z2" s="234" t="s">
        <v>2420</v>
      </c>
      <c r="AA2" s="234" t="s">
        <v>2421</v>
      </c>
      <c r="AB2" s="234" t="s">
        <v>2422</v>
      </c>
      <c r="AC2" s="235" t="s">
        <v>2423</v>
      </c>
      <c r="AD2" s="236" t="s">
        <v>10</v>
      </c>
      <c r="AE2" s="230"/>
      <c r="AF2" s="230"/>
      <c r="AG2" s="230"/>
      <c r="AH2" s="230"/>
      <c r="AI2" s="230"/>
      <c r="AJ2" s="230"/>
      <c r="AK2" s="230"/>
      <c r="AL2" s="230"/>
      <c r="AM2" s="230"/>
      <c r="AN2" s="230"/>
      <c r="AO2" s="230"/>
      <c r="AP2" s="230"/>
      <c r="AQ2" s="230"/>
      <c r="AR2" s="230"/>
      <c r="AS2" s="230"/>
      <c r="AT2" s="230"/>
      <c r="AU2" s="230"/>
      <c r="AV2" s="230"/>
      <c r="AW2" s="230"/>
      <c r="AX2" s="230"/>
      <c r="AY2" s="230"/>
      <c r="AZ2" s="230"/>
      <c r="BA2" s="230"/>
      <c r="BB2" s="230"/>
      <c r="BC2" s="230"/>
      <c r="BD2" s="230"/>
    </row>
    <row r="3" spans="1:56" s="50" customFormat="1" ht="27" customHeight="1" x14ac:dyDescent="0.35">
      <c r="A3" s="293" t="s">
        <v>2487</v>
      </c>
      <c r="B3" s="293"/>
      <c r="C3" s="293"/>
      <c r="D3" s="293"/>
      <c r="E3" s="293"/>
      <c r="F3" s="293"/>
      <c r="G3" s="232">
        <f>'HARARE PROVINCE RESULTS '!G1460</f>
        <v>1007</v>
      </c>
      <c r="H3" s="232">
        <f>'HARARE PROVINCE RESULTS '!H1460</f>
        <v>548889</v>
      </c>
      <c r="I3" s="232">
        <f>'HARARE PROVINCE RESULTS '!I1460</f>
        <v>834</v>
      </c>
      <c r="J3" s="232">
        <f>'HARARE PROVINCE RESULTS '!J1460</f>
        <v>147</v>
      </c>
      <c r="K3" s="232">
        <f>'HARARE PROVINCE RESULTS '!K1460</f>
        <v>148</v>
      </c>
      <c r="L3" s="232">
        <f>'HARARE PROVINCE RESULTS '!L1460</f>
        <v>345</v>
      </c>
      <c r="M3" s="232">
        <f>'HARARE PROVINCE RESULTS '!M1460</f>
        <v>652</v>
      </c>
      <c r="N3" s="232">
        <f>'HARARE PROVINCE RESULTS '!N1460</f>
        <v>3019</v>
      </c>
      <c r="O3" s="232">
        <f>'HARARE PROVINCE RESULTS '!O1460</f>
        <v>303</v>
      </c>
      <c r="P3" s="232">
        <f>'HARARE PROVINCE RESULTS '!P1460</f>
        <v>213</v>
      </c>
      <c r="Q3" s="232">
        <f>'HARARE PROVINCE RESULTS '!Q1460</f>
        <v>611</v>
      </c>
      <c r="R3" s="232">
        <f>'HARARE PROVINCE RESULTS '!R1460</f>
        <v>97</v>
      </c>
      <c r="S3" s="232">
        <f>'HARARE PROVINCE RESULTS '!S1460</f>
        <v>89</v>
      </c>
      <c r="T3" s="232">
        <f>'HARARE PROVINCE RESULTS '!T1460</f>
        <v>92</v>
      </c>
      <c r="U3" s="232">
        <f>'HARARE PROVINCE RESULTS '!U1460</f>
        <v>204710</v>
      </c>
      <c r="V3" s="232">
        <f>'HARARE PROVINCE RESULTS '!V1460</f>
        <v>1577</v>
      </c>
      <c r="W3" s="232">
        <f>'HARARE PROVINCE RESULTS '!W1460</f>
        <v>158</v>
      </c>
      <c r="X3" s="232">
        <f>'HARARE PROVINCE RESULTS '!X1460</f>
        <v>572</v>
      </c>
      <c r="Y3" s="232">
        <f>'HARARE PROVINCE RESULTS '!Y1460</f>
        <v>1688</v>
      </c>
      <c r="Z3" s="232">
        <f>'HARARE PROVINCE RESULTS '!Z1460</f>
        <v>219</v>
      </c>
      <c r="AA3" s="232">
        <f>'HARARE PROVINCE RESULTS '!AA1460</f>
        <v>208</v>
      </c>
      <c r="AB3" s="232">
        <f>'HARARE PROVINCE RESULTS '!AB1460</f>
        <v>222</v>
      </c>
      <c r="AC3" s="232">
        <f>'HARARE PROVINCE RESULTS '!AC1460</f>
        <v>170</v>
      </c>
      <c r="AD3" s="232">
        <f>'HARARE PROVINCE RESULTS '!AD1460</f>
        <v>5807</v>
      </c>
    </row>
  </sheetData>
  <sheetProtection algorithmName="SHA-512" hashValue="jQsUFBEgm3Nqhwoiz8vJ4qnGz2oMrKPD5EPYvGQyJxxEpfbVYFFWAGSRQ+zkmBdpL1BPiTFSXZHqWQh44zUA5w==" saltValue="WKTNbse6tM1JcY/z1gBKFw==" spinCount="100000" sheet="1" objects="1" scenarios="1" sort="0" autoFilter="0"/>
  <mergeCells count="3">
    <mergeCell ref="A3:F3"/>
    <mergeCell ref="A1:AD1"/>
    <mergeCell ref="A2:F2"/>
  </mergeCells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HARARE PROVINCE RESULTS </vt:lpstr>
      <vt:lpstr>HARARE PROVINCE RESULTS GRAPHS</vt:lpstr>
      <vt:lpstr>'HARARE PROVINCE RESULTS 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zec</dc:creator>
  <cp:lastModifiedBy>DELL OPTIPLEX</cp:lastModifiedBy>
  <cp:lastPrinted>2018-07-04T18:55:58Z</cp:lastPrinted>
  <dcterms:created xsi:type="dcterms:W3CDTF">2013-07-16T16:19:11Z</dcterms:created>
  <dcterms:modified xsi:type="dcterms:W3CDTF">2018-08-05T10:56:55Z</dcterms:modified>
</cp:coreProperties>
</file>