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TH\MATH-280\2\instruction files\a2q2\"/>
    </mc:Choice>
  </mc:AlternateContent>
  <xr:revisionPtr revIDLastSave="0" documentId="13_ncr:1_{0B88CCFE-48FD-4429-9750-2254BB7C6151}" xr6:coauthVersionLast="47" xr6:coauthVersionMax="47" xr10:uidLastSave="{00000000-0000-0000-0000-000000000000}"/>
  <bookViews>
    <workbookView xWindow="3645" yWindow="3060" windowWidth="21600" windowHeight="11295" xr2:uid="{00000000-000D-0000-FFFF-FFFF00000000}"/>
  </bookViews>
  <sheets>
    <sheet name="Documentation" sheetId="1" r:id="rId1"/>
    <sheet name="1Trap" sheetId="2" r:id="rId2"/>
    <sheet name="2Trap" sheetId="3" r:id="rId3"/>
    <sheet name="4Trap" sheetId="4" r:id="rId4"/>
    <sheet name="8Rect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C8" i="6"/>
  <c r="C7" i="6"/>
  <c r="C6" i="6"/>
  <c r="C5" i="6"/>
  <c r="I6" i="5"/>
  <c r="J5" i="4"/>
  <c r="F6" i="3"/>
  <c r="D6" i="2"/>
  <c r="D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name(s) here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CST number(s) here</t>
        </r>
      </text>
    </comment>
    <comment ref="C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Enter the results of your calculation of the integral from Question #1(c) or another source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Result of integral, from </t>
        </r>
        <r>
          <rPr>
            <b/>
            <sz val="9"/>
            <color indexed="81"/>
            <rFont val="Tahoma"/>
            <family val="2"/>
          </rPr>
          <t>Documentation</t>
        </r>
        <r>
          <rPr>
            <sz val="9"/>
            <color indexed="81"/>
            <rFont val="Tahoma"/>
            <family val="2"/>
          </rPr>
          <t xml:space="preserve"> sheet</t>
        </r>
      </text>
    </comment>
    <comment ref="B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Copy results from </t>
        </r>
        <r>
          <rPr>
            <b/>
            <sz val="9"/>
            <color indexed="81"/>
            <rFont val="Tahoma"/>
            <family val="2"/>
          </rPr>
          <t>1Trap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2Trap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4Trap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8Rect</t>
        </r>
        <r>
          <rPr>
            <sz val="9"/>
            <color indexed="81"/>
            <rFont val="Tahoma"/>
            <family val="2"/>
          </rPr>
          <t xml:space="preserve"> sheets</t>
        </r>
      </text>
    </comment>
    <comment ref="C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absolute value of amount of error, compared to actual result in cell D1</t>
        </r>
      </text>
    </comment>
    <comment ref="D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relative error compared to actual result in D1, expressed as a percentage</t>
        </r>
      </text>
    </comment>
  </commentList>
</comments>
</file>

<file path=xl/sharedStrings.xml><?xml version="1.0" encoding="utf-8"?>
<sst xmlns="http://schemas.openxmlformats.org/spreadsheetml/2006/main" count="74" uniqueCount="60">
  <si>
    <t>Student Name(s):</t>
  </si>
  <si>
    <t>Course Code:</t>
  </si>
  <si>
    <t>Course Name:</t>
  </si>
  <si>
    <t>Term:</t>
  </si>
  <si>
    <t>Instructors:</t>
  </si>
  <si>
    <t>Assignment:</t>
  </si>
  <si>
    <t>Question:</t>
  </si>
  <si>
    <t>Filename:</t>
  </si>
  <si>
    <t>MATH 282</t>
  </si>
  <si>
    <t>Mathematics of Computation</t>
  </si>
  <si>
    <t>2 (calculations workbook)</t>
  </si>
  <si>
    <r>
      <t>Result of calculation of integral of 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(x) from 1 to 9, from Question #1(c) or another source like Wolfram|Alpha:</t>
    </r>
  </si>
  <si>
    <t>Approximation of integral using 1 trapezoid:</t>
  </si>
  <si>
    <t>NOTE:  Use Excel to calculate the heights of the trapezoid where needed -</t>
  </si>
  <si>
    <t>don't just try to read approximate heights from the graphs!</t>
  </si>
  <si>
    <t>Approximation of integral using 2 trapezoids:</t>
  </si>
  <si>
    <t>Approximation of integral using 4 trapezoids:</t>
  </si>
  <si>
    <t>NOTE:  Use Excel to calculate the heights of the rectangles where needed -</t>
  </si>
  <si>
    <t>NOTE:  Use Excel to calculate the heights of the trapezoids where needed -</t>
  </si>
  <si>
    <r>
      <t xml:space="preserve">Approximation of integral using 8 </t>
    </r>
    <r>
      <rPr>
        <b/>
        <i/>
        <sz val="11"/>
        <color theme="1"/>
        <rFont val="Calibri"/>
        <family val="2"/>
        <scheme val="minor"/>
      </rPr>
      <t>rectangles</t>
    </r>
    <r>
      <rPr>
        <b/>
        <sz val="11"/>
        <color theme="1"/>
        <rFont val="Calibri"/>
        <family val="2"/>
        <scheme val="minor"/>
      </rPr>
      <t xml:space="preserve"> (left rectangle rule):</t>
    </r>
  </si>
  <si>
    <t>Result of calculation of integral (from Documentation sheet):</t>
  </si>
  <si>
    <t>Summary of Approximations</t>
  </si>
  <si>
    <t>1 trapezoid</t>
  </si>
  <si>
    <t>2 trapezoids</t>
  </si>
  <si>
    <t>4 trapezoids</t>
  </si>
  <si>
    <t>8 rectangles</t>
  </si>
  <si>
    <t>Using</t>
  </si>
  <si>
    <t>Result</t>
  </si>
  <si>
    <t>Error</t>
  </si>
  <si>
    <t>% Error</t>
  </si>
  <si>
    <t>Answer the following question based on the results above:</t>
  </si>
  <si>
    <t>Answer:</t>
  </si>
  <si>
    <t>For this integral, how many trapezoids are needed to be more accurate than the estimate using 8 rectangles?</t>
  </si>
  <si>
    <t>Michael Grzesina</t>
  </si>
  <si>
    <t>#2</t>
  </si>
  <si>
    <t>A2Q2Calculations.xlsx</t>
  </si>
  <si>
    <t>SaskPolytech username(s):</t>
  </si>
  <si>
    <t>Fall 2025</t>
  </si>
  <si>
    <t>area</t>
  </si>
  <si>
    <t>distance from 1 to 9</t>
  </si>
  <si>
    <t>f(5)</t>
  </si>
  <si>
    <t xml:space="preserve"> f(9)</t>
  </si>
  <si>
    <t>distance from 1 to 5</t>
  </si>
  <si>
    <t>distance from 5 to 9</t>
  </si>
  <si>
    <t>f(3)</t>
  </si>
  <si>
    <t>f(7)</t>
  </si>
  <si>
    <t>distance from 1 to 3</t>
  </si>
  <si>
    <t>distance from 3 to 5</t>
  </si>
  <si>
    <t>distance from 5 to 7</t>
  </si>
  <si>
    <t>distance from 7 to 9</t>
  </si>
  <si>
    <t>f(9)</t>
  </si>
  <si>
    <t>f(1)</t>
  </si>
  <si>
    <t xml:space="preserve"> f(1)</t>
  </si>
  <si>
    <t>f(2)</t>
  </si>
  <si>
    <t>f(4)</t>
  </si>
  <si>
    <t>f(6)</t>
  </si>
  <si>
    <t>f(8)</t>
  </si>
  <si>
    <t>Because each width is 1, we omit these cells from this table</t>
  </si>
  <si>
    <t>Tie Wang</t>
  </si>
  <si>
    <t>wang9431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</si>
</sst>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1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18</xdr:row>
      <xdr:rowOff>19050</xdr:rowOff>
    </xdr:from>
    <xdr:to>
      <xdr:col>1</xdr:col>
      <xdr:colOff>1057275</xdr:colOff>
      <xdr:row>20</xdr:row>
      <xdr:rowOff>180975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4825" y="3676650"/>
          <a:ext cx="1162050" cy="5429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1CBA1-FD0F-4FE8-973F-9E2460D0ACC4}" name="Table1" displayName="Table1" ref="A5:D6" totalsRowShown="0">
  <autoFilter ref="A5:D6" xr:uid="{C4E1CBA1-FD0F-4FE8-973F-9E2460D0ACC4}"/>
  <tableColumns count="4">
    <tableColumn id="1" xr3:uid="{61697732-9599-487F-BA8B-6AF9EE2BE572}" name="f(1)"/>
    <tableColumn id="2" xr3:uid="{4B7DFE2B-23FF-4271-874A-5D4633285D8A}" name="f(9)"/>
    <tableColumn id="3" xr3:uid="{CFCC9322-16E5-4CC1-BA5F-F2F04B26EBD6}" name="distance from 1 to 9"/>
    <tableColumn id="4" xr3:uid="{2BAAB949-76F2-460C-8087-5E8109C7EA9E}" name="area">
      <calculatedColumnFormula>(A6 + B6) * C6 / 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2C4ED-0AA4-4DE0-8761-44B8854C780A}" name="Table13" displayName="Table13" ref="A5:F6" totalsRowShown="0">
  <autoFilter ref="A5:F6" xr:uid="{5FB2C4ED-0AA4-4DE0-8761-44B8854C780A}"/>
  <tableColumns count="6">
    <tableColumn id="1" xr3:uid="{4EBF3C06-FCEA-4BD5-A30C-E19EFFBC9781}" name=" f(1)"/>
    <tableColumn id="5" xr3:uid="{72B281A7-5790-4601-BDD6-FEAC1ADF766A}" name="f(5)"/>
    <tableColumn id="2" xr3:uid="{6193B7FF-6D12-47FE-9FCD-C9DA71957EAD}" name=" f(9)"/>
    <tableColumn id="3" xr3:uid="{DA45F128-B248-45D8-9748-500719BA7AF0}" name="distance from 1 to 5"/>
    <tableColumn id="6" xr3:uid="{912204C4-D596-4A26-90D9-857855D91CB3}" name="distance from 5 to 9"/>
    <tableColumn id="4" xr3:uid="{D877FE02-D5CF-47FA-927D-1BEC4668E56F}" name="area">
      <calculatedColumnFormula>(A6 + B6) * D6 / 2  +(B6 + C6) * E6 / 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E0A1D9-A538-4B99-AA61-7D7D663BC97C}" name="Table134" displayName="Table134" ref="A4:J5" totalsRowShown="0">
  <autoFilter ref="A4:J5" xr:uid="{A8E0A1D9-A538-4B99-AA61-7D7D663BC97C}"/>
  <tableColumns count="10">
    <tableColumn id="1" xr3:uid="{7BA1C46F-0A6F-4B80-96F7-9C755FEC0B0A}" name=" f(1)"/>
    <tableColumn id="7" xr3:uid="{A82A52A4-AE31-42EA-93EB-1C82B0D5F6A2}" name="f(3)"/>
    <tableColumn id="5" xr3:uid="{E347E93C-CB0B-4039-936E-64684E75F847}" name="f(5)"/>
    <tableColumn id="8" xr3:uid="{FFF37427-DA55-4F01-A56D-BA5D564C86FF}" name="f(7)"/>
    <tableColumn id="2" xr3:uid="{1C5D62A0-E31C-4CE5-A33F-B4FCBD780FDC}" name=" f(9)"/>
    <tableColumn id="3" xr3:uid="{1330739F-AA5A-400D-8422-4D26A44F461F}" name="distance from 1 to 3"/>
    <tableColumn id="6" xr3:uid="{F861C881-0127-48D6-8901-EB31FB98CC37}" name="distance from 3 to 5"/>
    <tableColumn id="9" xr3:uid="{F30D1D07-D262-4374-B943-5BDC383F9F39}" name="distance from 5 to 7"/>
    <tableColumn id="10" xr3:uid="{5F8454E5-2C2C-47A2-87E0-EB4BC9EAECBE}" name="distance from 7 to 9"/>
    <tableColumn id="4" xr3:uid="{775A62CC-3DE4-46CE-BEAF-BAA7ED0D3307}" name="area">
      <calculatedColumnFormula>(A5 + B5) * F5 / 2  +(B5 + C5) * G5 / 2 + (C5 + D5) * H5 / 2 +(D5 + E5) * G5 / 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1C898A-A5D7-4D82-A75C-3966A7950EDE}" name="Table1345" displayName="Table1345" ref="A5:I6" totalsRowShown="0">
  <autoFilter ref="A5:I6" xr:uid="{A11C898A-A5D7-4D82-A75C-3966A7950EDE}"/>
  <tableColumns count="9">
    <tableColumn id="1" xr3:uid="{82DD2AED-7174-4185-B8CD-14C2249F02FA}" name=" f(1)"/>
    <tableColumn id="11" xr3:uid="{E68DA61E-9590-425D-B4F9-751B42D6078E}" name="f(2)"/>
    <tableColumn id="7" xr3:uid="{EC12FE53-1100-4ECB-8083-CDACF3E18213}" name="f(3)"/>
    <tableColumn id="12" xr3:uid="{4AF4A317-7723-46FB-932B-42669ECBE469}" name="f(4)"/>
    <tableColumn id="5" xr3:uid="{1D51A828-83ED-4B7F-800A-2A4ED0B6E588}" name="f(5)"/>
    <tableColumn id="13" xr3:uid="{142C30AB-9CDE-4061-A88A-3318811296D1}" name="f(6)"/>
    <tableColumn id="8" xr3:uid="{AAE829FF-E1F3-4DF7-9689-3E57E76339BF}" name="f(7)"/>
    <tableColumn id="14" xr3:uid="{C621D51C-50B9-49FF-8DDD-C0AC7BEFAFD8}" name="f(8)"/>
    <tableColumn id="4" xr3:uid="{C2818073-9005-4CBA-8BC9-8C169A79DBA0}" name="area">
      <calculatedColumnFormula>A6*1 + B6*1 + C6*1  + D6*1  + E6*1 + F6*1 + G6*1 + H6*1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tabSelected="1" workbookViewId="0">
      <selection activeCell="F5" sqref="F5"/>
    </sheetView>
  </sheetViews>
  <sheetFormatPr defaultRowHeight="15" x14ac:dyDescent="0.25"/>
  <cols>
    <col min="2" max="2" width="25.140625" bestFit="1" customWidth="1"/>
    <col min="3" max="3" width="50.7109375" style="4" customWidth="1"/>
  </cols>
  <sheetData>
    <row r="2" spans="2:3" x14ac:dyDescent="0.25">
      <c r="B2" s="1" t="s">
        <v>0</v>
      </c>
      <c r="C2" s="3" t="s">
        <v>58</v>
      </c>
    </row>
    <row r="3" spans="2:3" x14ac:dyDescent="0.25">
      <c r="B3" s="1" t="s">
        <v>36</v>
      </c>
      <c r="C3" s="3" t="s">
        <v>59</v>
      </c>
    </row>
    <row r="4" spans="2:3" x14ac:dyDescent="0.25">
      <c r="B4" s="1"/>
    </row>
    <row r="5" spans="2:3" x14ac:dyDescent="0.25">
      <c r="B5" s="1" t="s">
        <v>1</v>
      </c>
      <c r="C5" s="4" t="s">
        <v>8</v>
      </c>
    </row>
    <row r="6" spans="2:3" x14ac:dyDescent="0.25">
      <c r="B6" s="1" t="s">
        <v>2</v>
      </c>
      <c r="C6" s="4" t="s">
        <v>9</v>
      </c>
    </row>
    <row r="7" spans="2:3" x14ac:dyDescent="0.25">
      <c r="B7" s="1" t="s">
        <v>3</v>
      </c>
      <c r="C7" s="4" t="s">
        <v>37</v>
      </c>
    </row>
    <row r="8" spans="2:3" x14ac:dyDescent="0.25">
      <c r="B8" s="2" t="s">
        <v>4</v>
      </c>
      <c r="C8" s="5" t="s">
        <v>33</v>
      </c>
    </row>
    <row r="9" spans="2:3" x14ac:dyDescent="0.25">
      <c r="B9" s="1"/>
    </row>
    <row r="10" spans="2:3" x14ac:dyDescent="0.25">
      <c r="B10" s="1" t="s">
        <v>5</v>
      </c>
      <c r="C10" s="4" t="s">
        <v>34</v>
      </c>
    </row>
    <row r="11" spans="2:3" x14ac:dyDescent="0.25">
      <c r="B11" s="1" t="s">
        <v>6</v>
      </c>
      <c r="C11" s="4" t="s">
        <v>10</v>
      </c>
    </row>
    <row r="12" spans="2:3" x14ac:dyDescent="0.25">
      <c r="B12" s="1" t="s">
        <v>7</v>
      </c>
      <c r="C12" s="4" t="s">
        <v>35</v>
      </c>
    </row>
    <row r="15" spans="2:3" ht="18" customHeight="1" x14ac:dyDescent="0.25">
      <c r="C15" s="11" t="s">
        <v>11</v>
      </c>
    </row>
    <row r="16" spans="2:3" x14ac:dyDescent="0.25">
      <c r="C16" s="11"/>
    </row>
    <row r="17" spans="3:3" x14ac:dyDescent="0.25">
      <c r="C17" s="11"/>
    </row>
    <row r="18" spans="3:3" x14ac:dyDescent="0.25">
      <c r="C18" s="11"/>
    </row>
    <row r="19" spans="3:3" x14ac:dyDescent="0.25">
      <c r="C19" s="11"/>
    </row>
    <row r="20" spans="3:3" x14ac:dyDescent="0.25">
      <c r="C20" s="9">
        <v>16.987752593558898</v>
      </c>
    </row>
  </sheetData>
  <mergeCells count="1">
    <mergeCell ref="C15:C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17" sqref="D17"/>
    </sheetView>
  </sheetViews>
  <sheetFormatPr defaultRowHeight="15" x14ac:dyDescent="0.25"/>
  <cols>
    <col min="1" max="1" width="9.85546875" customWidth="1"/>
    <col min="2" max="2" width="10.85546875" customWidth="1"/>
    <col min="3" max="3" width="20.42578125" customWidth="1"/>
    <col min="4" max="4" width="18.5703125" bestFit="1" customWidth="1"/>
  </cols>
  <sheetData>
    <row r="1" spans="1:4" x14ac:dyDescent="0.25">
      <c r="A1" s="1" t="s">
        <v>12</v>
      </c>
    </row>
    <row r="2" spans="1:4" x14ac:dyDescent="0.25">
      <c r="A2" s="6" t="s">
        <v>13</v>
      </c>
    </row>
    <row r="3" spans="1:4" x14ac:dyDescent="0.25">
      <c r="A3" s="6" t="s">
        <v>14</v>
      </c>
    </row>
    <row r="5" spans="1:4" x14ac:dyDescent="0.25">
      <c r="A5" t="s">
        <v>51</v>
      </c>
      <c r="B5" t="s">
        <v>50</v>
      </c>
      <c r="C5" t="s">
        <v>39</v>
      </c>
      <c r="D5" t="s">
        <v>38</v>
      </c>
    </row>
    <row r="6" spans="1:4" x14ac:dyDescent="0.25">
      <c r="A6">
        <v>0</v>
      </c>
      <c r="B6">
        <v>3.1699000000000002</v>
      </c>
      <c r="C6">
        <v>8</v>
      </c>
      <c r="D6">
        <f>(A6 + B6) * C6 / 2</f>
        <v>12.679600000000001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D17" sqref="D17"/>
    </sheetView>
  </sheetViews>
  <sheetFormatPr defaultRowHeight="15" x14ac:dyDescent="0.25"/>
  <cols>
    <col min="1" max="1" width="12" customWidth="1"/>
    <col min="2" max="2" width="16.140625" customWidth="1"/>
    <col min="3" max="3" width="21.42578125" customWidth="1"/>
    <col min="4" max="5" width="24" customWidth="1"/>
  </cols>
  <sheetData>
    <row r="1" spans="1:6" x14ac:dyDescent="0.25">
      <c r="A1" s="1" t="s">
        <v>15</v>
      </c>
      <c r="B1" s="1"/>
    </row>
    <row r="2" spans="1:6" x14ac:dyDescent="0.25">
      <c r="A2" s="7" t="s">
        <v>18</v>
      </c>
      <c r="B2" s="7"/>
    </row>
    <row r="3" spans="1:6" x14ac:dyDescent="0.25">
      <c r="A3" s="7" t="s">
        <v>14</v>
      </c>
      <c r="B3" s="7"/>
    </row>
    <row r="5" spans="1:6" x14ac:dyDescent="0.25">
      <c r="A5" t="s">
        <v>52</v>
      </c>
      <c r="B5" t="s">
        <v>40</v>
      </c>
      <c r="C5" t="s">
        <v>41</v>
      </c>
      <c r="D5" t="s">
        <v>42</v>
      </c>
      <c r="E5" t="s">
        <v>43</v>
      </c>
      <c r="F5" t="s">
        <v>38</v>
      </c>
    </row>
    <row r="6" spans="1:6" x14ac:dyDescent="0.25">
      <c r="A6">
        <v>0</v>
      </c>
      <c r="B6">
        <v>2.3218999999999999</v>
      </c>
      <c r="C6">
        <v>3.1699000000000002</v>
      </c>
      <c r="D6">
        <v>4</v>
      </c>
      <c r="E6">
        <v>4</v>
      </c>
      <c r="F6">
        <f>(A6 + B6) * D6 / 2  +(B6 + C6) * E6 / 2</f>
        <v>15.627399999999998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J5" sqref="J5"/>
    </sheetView>
  </sheetViews>
  <sheetFormatPr defaultRowHeight="15" x14ac:dyDescent="0.25"/>
  <cols>
    <col min="1" max="2" width="16.7109375" customWidth="1"/>
    <col min="3" max="4" width="16.140625" customWidth="1"/>
    <col min="5" max="5" width="12.5703125" customWidth="1"/>
    <col min="6" max="9" width="20.85546875" bestFit="1" customWidth="1"/>
  </cols>
  <sheetData>
    <row r="1" spans="1:10" x14ac:dyDescent="0.25">
      <c r="A1" s="1" t="s">
        <v>16</v>
      </c>
      <c r="B1" s="1"/>
    </row>
    <row r="2" spans="1:10" x14ac:dyDescent="0.25">
      <c r="A2" s="7" t="s">
        <v>18</v>
      </c>
      <c r="B2" s="7"/>
    </row>
    <row r="3" spans="1:10" x14ac:dyDescent="0.25">
      <c r="A3" s="7" t="s">
        <v>14</v>
      </c>
      <c r="B3" s="7"/>
    </row>
    <row r="4" spans="1:10" x14ac:dyDescent="0.25">
      <c r="A4" t="s">
        <v>52</v>
      </c>
      <c r="B4" t="s">
        <v>44</v>
      </c>
      <c r="C4" t="s">
        <v>40</v>
      </c>
      <c r="D4" t="s">
        <v>45</v>
      </c>
      <c r="E4" t="s">
        <v>41</v>
      </c>
      <c r="F4" t="s">
        <v>46</v>
      </c>
      <c r="G4" t="s">
        <v>47</v>
      </c>
      <c r="H4" t="s">
        <v>48</v>
      </c>
      <c r="I4" t="s">
        <v>49</v>
      </c>
      <c r="J4" t="s">
        <v>38</v>
      </c>
    </row>
    <row r="5" spans="1:10" x14ac:dyDescent="0.25">
      <c r="A5">
        <v>0</v>
      </c>
      <c r="B5">
        <v>1.5849</v>
      </c>
      <c r="C5">
        <v>2.3218999999999999</v>
      </c>
      <c r="D5">
        <v>2.8073000000000001</v>
      </c>
      <c r="E5">
        <v>3.1699000000000002</v>
      </c>
      <c r="F5">
        <v>2</v>
      </c>
      <c r="G5">
        <v>2</v>
      </c>
      <c r="H5">
        <v>2</v>
      </c>
      <c r="I5">
        <v>2</v>
      </c>
      <c r="J5">
        <f>(A5 + B5) * F5 / 2  +(B5 + C5) * G5 / 2 + (C5 + D5) * H5 / 2 +(D5 + E5) * G5 / 2</f>
        <v>16.598099999999999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G16" sqref="G16"/>
    </sheetView>
  </sheetViews>
  <sheetFormatPr defaultRowHeight="15" x14ac:dyDescent="0.25"/>
  <sheetData>
    <row r="1" spans="1:9" x14ac:dyDescent="0.25">
      <c r="A1" s="1" t="s">
        <v>19</v>
      </c>
      <c r="B1" s="1"/>
    </row>
    <row r="2" spans="1:9" x14ac:dyDescent="0.25">
      <c r="A2" s="7" t="s">
        <v>17</v>
      </c>
      <c r="B2" s="7"/>
    </row>
    <row r="3" spans="1:9" x14ac:dyDescent="0.25">
      <c r="A3" s="7" t="s">
        <v>14</v>
      </c>
      <c r="B3" s="7"/>
    </row>
    <row r="4" spans="1:9" x14ac:dyDescent="0.25">
      <c r="A4" s="13" t="s">
        <v>57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t="s">
        <v>52</v>
      </c>
      <c r="B5" t="s">
        <v>53</v>
      </c>
      <c r="C5" t="s">
        <v>44</v>
      </c>
      <c r="D5" t="s">
        <v>54</v>
      </c>
      <c r="E5" t="s">
        <v>40</v>
      </c>
      <c r="F5" t="s">
        <v>55</v>
      </c>
      <c r="G5" t="s">
        <v>45</v>
      </c>
      <c r="H5" t="s">
        <v>56</v>
      </c>
      <c r="I5" t="s">
        <v>38</v>
      </c>
    </row>
    <row r="6" spans="1:9" x14ac:dyDescent="0.25">
      <c r="A6">
        <v>0</v>
      </c>
      <c r="B6">
        <v>1</v>
      </c>
      <c r="C6">
        <v>1.5849</v>
      </c>
      <c r="D6">
        <v>2</v>
      </c>
      <c r="E6">
        <v>2.3218999999999999</v>
      </c>
      <c r="F6">
        <v>2.5849000000000002</v>
      </c>
      <c r="G6">
        <v>2.8073000000000001</v>
      </c>
      <c r="H6">
        <v>3</v>
      </c>
      <c r="I6">
        <f>A6*1 + B6*1 + C6*1  + D6*1  + E6*1 + F6*1 + G6*1 + H6*1</f>
        <v>15.299000000000001</v>
      </c>
    </row>
  </sheetData>
  <mergeCells count="1">
    <mergeCell ref="A4:I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E15" sqref="E15"/>
    </sheetView>
  </sheetViews>
  <sheetFormatPr defaultRowHeight="15" x14ac:dyDescent="0.25"/>
  <cols>
    <col min="1" max="1" width="11.7109375" bestFit="1" customWidth="1"/>
    <col min="2" max="4" width="11.7109375" customWidth="1"/>
  </cols>
  <sheetData>
    <row r="1" spans="1:4" ht="30" customHeight="1" x14ac:dyDescent="0.25">
      <c r="A1" s="12" t="s">
        <v>20</v>
      </c>
      <c r="B1" s="12"/>
      <c r="C1" s="12"/>
      <c r="D1" s="10">
        <f>Documentation!C20</f>
        <v>16.987752593558898</v>
      </c>
    </row>
    <row r="3" spans="1:4" x14ac:dyDescent="0.25">
      <c r="A3" s="1" t="s">
        <v>21</v>
      </c>
    </row>
    <row r="4" spans="1:4" s="1" customFormat="1" x14ac:dyDescent="0.25">
      <c r="A4" s="1" t="s">
        <v>26</v>
      </c>
      <c r="B4" s="8" t="s">
        <v>27</v>
      </c>
      <c r="C4" s="8" t="s">
        <v>28</v>
      </c>
      <c r="D4" s="8" t="s">
        <v>29</v>
      </c>
    </row>
    <row r="5" spans="1:4" x14ac:dyDescent="0.25">
      <c r="A5" t="s">
        <v>22</v>
      </c>
      <c r="B5" s="9">
        <v>12.679600000000001</v>
      </c>
      <c r="C5" s="9">
        <f>D1-B5</f>
        <v>4.3081525935588978</v>
      </c>
      <c r="D5" s="14">
        <f>C5/D1</f>
        <v>0.25360344576670979</v>
      </c>
    </row>
    <row r="6" spans="1:4" x14ac:dyDescent="0.25">
      <c r="A6" t="s">
        <v>23</v>
      </c>
      <c r="B6" s="9">
        <v>15.627399999999998</v>
      </c>
      <c r="C6" s="9">
        <f>D1-B6</f>
        <v>1.3603525935589005</v>
      </c>
      <c r="D6" s="14">
        <f>C6/D1</f>
        <v>8.0078432156746496E-2</v>
      </c>
    </row>
    <row r="7" spans="1:4" x14ac:dyDescent="0.25">
      <c r="A7" t="s">
        <v>24</v>
      </c>
      <c r="B7" s="9">
        <v>16.598099999999999</v>
      </c>
      <c r="C7" s="9">
        <f>D1-B7</f>
        <v>0.3896525935588997</v>
      </c>
      <c r="D7" s="14">
        <f>C7/D1</f>
        <v>2.2937265621977621E-2</v>
      </c>
    </row>
    <row r="8" spans="1:4" x14ac:dyDescent="0.25">
      <c r="A8" t="s">
        <v>25</v>
      </c>
      <c r="B8" s="9">
        <v>15.299000000000001</v>
      </c>
      <c r="C8" s="9">
        <f>D1-B8</f>
        <v>1.6887525935588972</v>
      </c>
      <c r="D8" s="14">
        <f>C8/D1</f>
        <v>9.9410006371249318E-2</v>
      </c>
    </row>
    <row r="10" spans="1:4" x14ac:dyDescent="0.25">
      <c r="A10" s="6" t="s">
        <v>30</v>
      </c>
    </row>
    <row r="11" spans="1:4" x14ac:dyDescent="0.25">
      <c r="A11" t="s">
        <v>32</v>
      </c>
    </row>
    <row r="12" spans="1:4" x14ac:dyDescent="0.25">
      <c r="A12" s="1" t="s">
        <v>31</v>
      </c>
      <c r="B12" s="9">
        <v>2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703f2b-2e45-4897-8afb-57fd36e2d636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FC342DA62764FBC3EF9308002E92D" ma:contentTypeVersion="17" ma:contentTypeDescription="Create a new document." ma:contentTypeScope="" ma:versionID="90704c012a057dc0ea95fb8870db3e5d">
  <xsd:schema xmlns:xsd="http://www.w3.org/2001/XMLSchema" xmlns:xs="http://www.w3.org/2001/XMLSchema" xmlns:p="http://schemas.microsoft.com/office/2006/metadata/properties" xmlns:ns2="2c703f2b-2e45-4897-8afb-57fd36e2d636" xmlns:ns3="906ba92d-599e-4b69-b48c-622f8dfa89d0" targetNamespace="http://schemas.microsoft.com/office/2006/metadata/properties" ma:root="true" ma:fieldsID="a4369950507baaa2fd07ca04966e39d1" ns2:_="" ns3:_="">
    <xsd:import namespace="2c703f2b-2e45-4897-8afb-57fd36e2d636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03f2b-2e45-4897-8afb-57fd36e2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4B95D-BEAC-42BE-896B-D7F814C1A91B}">
  <ds:schemaRefs>
    <ds:schemaRef ds:uri="http://schemas.microsoft.com/office/2006/metadata/properties"/>
    <ds:schemaRef ds:uri="http://schemas.microsoft.com/office/infopath/2007/PartnerControls"/>
    <ds:schemaRef ds:uri="2c703f2b-2e45-4897-8afb-57fd36e2d636"/>
    <ds:schemaRef ds:uri="906ba92d-599e-4b69-b48c-622f8dfa89d0"/>
  </ds:schemaRefs>
</ds:datastoreItem>
</file>

<file path=customXml/itemProps2.xml><?xml version="1.0" encoding="utf-8"?>
<ds:datastoreItem xmlns:ds="http://schemas.openxmlformats.org/officeDocument/2006/customXml" ds:itemID="{79630B1B-232B-4EEC-B212-947320836E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89DFB-5033-4979-B9BF-40B1C40DF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03f2b-2e45-4897-8afb-57fd36e2d636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1Trap</vt:lpstr>
      <vt:lpstr>2Trap</vt:lpstr>
      <vt:lpstr>4Trap</vt:lpstr>
      <vt:lpstr>8Rect</vt:lpstr>
      <vt:lpstr>Summary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ins221</dc:creator>
  <cp:lastModifiedBy>Wang, Tie</cp:lastModifiedBy>
  <dcterms:created xsi:type="dcterms:W3CDTF">2010-12-02T04:00:28Z</dcterms:created>
  <dcterms:modified xsi:type="dcterms:W3CDTF">2025-10-09T21:42:22Z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0x0101000B4FC342DA62764FBC3EF9308002E92D</vt:lpwstr>
  </property>
</Properties>
</file>