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evinhardin/Documents/EAGLE/projects/Dual Mono Amp Design/"/>
    </mc:Choice>
  </mc:AlternateContent>
  <xr:revisionPtr revIDLastSave="0" documentId="13_ncr:1_{ADCEA020-A87A-2F42-A36D-09E16E616983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Dual Mono AK4493 MKII v175  (2)" sheetId="3" state="hidden" r:id="rId1"/>
    <sheet name="Dual Mono AK4493 MKII v175" sheetId="12" r:id="rId2"/>
    <sheet name="Partlist" sheetId="9" r:id="rId3"/>
    <sheet name="Netlist" sheetId="10" r:id="rId4"/>
  </sheets>
  <definedNames>
    <definedName name="_xlnm._FilterDatabase" localSheetId="0" hidden="1">'Dual Mono AK4493 MKII v175  (2)'!$A$1:$F$125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2" l="1" a="1"/>
  <c r="I24" i="12" s="1"/>
  <c r="I4" i="12" a="1"/>
  <c r="I4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R10" i="12" s="1"/>
  <c r="I11" i="12" a="1"/>
  <c r="I11" i="12" s="1"/>
  <c r="R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R18" i="12" s="1"/>
  <c r="I19" i="12" a="1"/>
  <c r="I19" i="12" s="1"/>
  <c r="R19" i="12" s="1"/>
  <c r="I20" i="12" a="1"/>
  <c r="I20" i="12" s="1"/>
  <c r="I21" i="12" a="1"/>
  <c r="I21" i="12" s="1"/>
  <c r="I22" i="12" a="1"/>
  <c r="I22" i="12" s="1"/>
  <c r="I23" i="12" a="1"/>
  <c r="I23" i="12" s="1"/>
  <c r="I25" i="12" a="1"/>
  <c r="I25" i="12" s="1"/>
  <c r="I26" i="12" a="1"/>
  <c r="I26" i="12" s="1"/>
  <c r="R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32" i="12" a="1"/>
  <c r="I32" i="12" s="1"/>
  <c r="I33" i="12" a="1"/>
  <c r="I33" i="12" s="1"/>
  <c r="I34" i="12" a="1"/>
  <c r="I34" i="12" s="1"/>
  <c r="I35" i="12" a="1"/>
  <c r="I35" i="12" s="1"/>
  <c r="R35" i="12" s="1"/>
  <c r="I36" i="12" a="1"/>
  <c r="I36" i="12" s="1"/>
  <c r="I37" i="12" a="1"/>
  <c r="I37" i="12" s="1"/>
  <c r="I38" i="12" a="1"/>
  <c r="I38" i="12" s="1"/>
  <c r="I39" i="12" a="1"/>
  <c r="I39" i="12" s="1"/>
  <c r="I40" i="12" a="1"/>
  <c r="I40" i="12" s="1"/>
  <c r="I41" i="12" a="1"/>
  <c r="I41" i="12" s="1"/>
  <c r="I42" i="12" a="1"/>
  <c r="I42" i="12" s="1"/>
  <c r="I43" i="12" a="1"/>
  <c r="I43" i="12" s="1"/>
  <c r="R43" i="12" s="1"/>
  <c r="I44" i="12" a="1"/>
  <c r="I44" i="12" s="1"/>
  <c r="I45" i="12" a="1"/>
  <c r="I45" i="12" s="1"/>
  <c r="I46" i="12" a="1"/>
  <c r="I46" i="12" s="1"/>
  <c r="I47" i="12" a="1"/>
  <c r="I47" i="12" s="1"/>
  <c r="I48" i="12" a="1"/>
  <c r="I48" i="12" s="1"/>
  <c r="I49" i="12" a="1"/>
  <c r="I49" i="12" s="1"/>
  <c r="I50" i="12" a="1"/>
  <c r="I50" i="12" s="1"/>
  <c r="I51" i="12" a="1"/>
  <c r="I51" i="12" s="1"/>
  <c r="R51" i="12" s="1"/>
  <c r="I52" i="12" a="1"/>
  <c r="I52" i="12" s="1"/>
  <c r="I53" i="12" a="1"/>
  <c r="I53" i="12" s="1"/>
  <c r="I54" i="12" a="1"/>
  <c r="I54" i="12" s="1"/>
  <c r="I55" i="12" a="1"/>
  <c r="I55" i="12" s="1"/>
  <c r="I56" i="12" a="1"/>
  <c r="I56" i="12" s="1"/>
  <c r="I57" i="12" a="1"/>
  <c r="I57" i="12" s="1"/>
  <c r="I58" i="12" a="1"/>
  <c r="I58" i="12" s="1"/>
  <c r="R58" i="12" s="1"/>
  <c r="I59" i="12" a="1"/>
  <c r="I59" i="12" s="1"/>
  <c r="R59" i="12" s="1"/>
  <c r="I60" i="12" a="1"/>
  <c r="I60" i="12" s="1"/>
  <c r="I61" i="12" a="1"/>
  <c r="I61" i="12" s="1"/>
  <c r="I62" i="12" a="1"/>
  <c r="I62" i="12" s="1"/>
  <c r="I63" i="12" a="1"/>
  <c r="I63" i="12" s="1"/>
  <c r="I64" i="12" a="1"/>
  <c r="I64" i="12" s="1"/>
  <c r="I65" i="12" a="1"/>
  <c r="I65" i="12" s="1"/>
  <c r="R65" i="12" s="1"/>
  <c r="I66" i="12" a="1"/>
  <c r="I66" i="12" s="1"/>
  <c r="R66" i="12" s="1"/>
  <c r="I67" i="12" a="1"/>
  <c r="I67" i="12" s="1"/>
  <c r="R67" i="12" s="1"/>
  <c r="I68" i="12" a="1"/>
  <c r="I68" i="12" s="1"/>
  <c r="I69" i="12" a="1"/>
  <c r="I69" i="12" s="1"/>
  <c r="I70" i="12" a="1"/>
  <c r="I70" i="12" s="1"/>
  <c r="I71" i="12" a="1"/>
  <c r="I71" i="12" s="1"/>
  <c r="I72" i="12" a="1"/>
  <c r="I72" i="12" s="1"/>
  <c r="I73" i="12" a="1"/>
  <c r="I73" i="12" s="1"/>
  <c r="R73" i="12" s="1"/>
  <c r="I74" i="12" a="1"/>
  <c r="I74" i="12" s="1"/>
  <c r="R74" i="12" s="1"/>
  <c r="I75" i="12" a="1"/>
  <c r="I75" i="12" s="1"/>
  <c r="R75" i="12" s="1"/>
  <c r="I76" i="12" a="1"/>
  <c r="I76" i="12" s="1"/>
  <c r="I77" i="12" a="1"/>
  <c r="I77" i="12" s="1"/>
  <c r="I78" i="12" a="1"/>
  <c r="I78" i="12" s="1"/>
  <c r="I79" i="12" a="1"/>
  <c r="I79" i="12" s="1"/>
  <c r="I80" i="12" a="1"/>
  <c r="I80" i="12" s="1"/>
  <c r="R80" i="12" s="1"/>
  <c r="I81" i="12" a="1"/>
  <c r="I81" i="12" s="1"/>
  <c r="R81" i="12" s="1"/>
  <c r="I82" i="12" a="1"/>
  <c r="I82" i="12" s="1"/>
  <c r="R82" i="12" s="1"/>
  <c r="I83" i="12" a="1"/>
  <c r="I83" i="12" s="1"/>
  <c r="R83" i="12" s="1"/>
  <c r="I84" i="12" a="1"/>
  <c r="I84" i="12" s="1"/>
  <c r="I85" i="12" a="1"/>
  <c r="I85" i="12" s="1"/>
  <c r="I86" i="12" a="1"/>
  <c r="I86" i="12" s="1"/>
  <c r="I87" i="12" a="1"/>
  <c r="I87" i="12" s="1"/>
  <c r="I88" i="12" a="1"/>
  <c r="I88" i="12" s="1"/>
  <c r="R88" i="12" s="1"/>
  <c r="I89" i="12" a="1"/>
  <c r="I89" i="12" s="1"/>
  <c r="R89" i="12" s="1"/>
  <c r="I90" i="12" a="1"/>
  <c r="I90" i="12" s="1"/>
  <c r="R90" i="12" s="1"/>
  <c r="I91" i="12" a="1"/>
  <c r="I91" i="12" s="1"/>
  <c r="R91" i="12" s="1"/>
  <c r="I92" i="12" a="1"/>
  <c r="I92" i="12" s="1"/>
  <c r="I93" i="12" a="1"/>
  <c r="I93" i="12" s="1"/>
  <c r="I94" i="12" a="1"/>
  <c r="I94" i="12" s="1"/>
  <c r="I95" i="12" a="1"/>
  <c r="I95" i="12" s="1"/>
  <c r="I96" i="12" a="1"/>
  <c r="I96" i="12" s="1"/>
  <c r="R96" i="12" s="1"/>
  <c r="I97" i="12" a="1"/>
  <c r="I97" i="12" s="1"/>
  <c r="R97" i="12" s="1"/>
  <c r="I98" i="12" a="1"/>
  <c r="I98" i="12" s="1"/>
  <c r="R98" i="12" s="1"/>
  <c r="I99" i="12" a="1"/>
  <c r="I99" i="12" s="1"/>
  <c r="I100" i="12" a="1"/>
  <c r="I100" i="12" s="1"/>
  <c r="I101" i="12" a="1"/>
  <c r="I101" i="12" s="1"/>
  <c r="I102" i="12" a="1"/>
  <c r="I102" i="12" s="1"/>
  <c r="I103" i="12" a="1"/>
  <c r="I103" i="12" s="1"/>
  <c r="I104" i="12" a="1"/>
  <c r="I104" i="12" s="1"/>
  <c r="R104" i="12" s="1"/>
  <c r="I105" i="12" a="1"/>
  <c r="I105" i="12" s="1"/>
  <c r="R105" i="12" s="1"/>
  <c r="I106" i="12" a="1"/>
  <c r="I106" i="12" s="1"/>
  <c r="R106" i="12" s="1"/>
  <c r="I107" i="12" a="1"/>
  <c r="I107" i="12" s="1"/>
  <c r="I108" i="12" a="1"/>
  <c r="I108" i="12" s="1"/>
  <c r="I109" i="12" a="1"/>
  <c r="I109" i="12" s="1"/>
  <c r="I110" i="12" a="1"/>
  <c r="I110" i="12" s="1"/>
  <c r="I111" i="12" a="1"/>
  <c r="I111" i="12" s="1"/>
  <c r="I112" i="12" a="1"/>
  <c r="I112" i="12" s="1"/>
  <c r="I113" i="12" a="1"/>
  <c r="I113" i="12" s="1"/>
  <c r="I114" i="12" a="1"/>
  <c r="I114" i="12" s="1"/>
  <c r="I115" i="12" a="1"/>
  <c r="I115" i="12" s="1"/>
  <c r="I116" i="12" a="1"/>
  <c r="I116" i="12" s="1"/>
  <c r="I117" i="12" a="1"/>
  <c r="I117" i="12" s="1"/>
  <c r="I118" i="12" a="1"/>
  <c r="I118" i="12" s="1"/>
  <c r="I119" i="12" a="1"/>
  <c r="I119" i="12" s="1"/>
  <c r="I120" i="12" a="1"/>
  <c r="I120" i="12" s="1"/>
  <c r="I121" i="12" a="1"/>
  <c r="I121" i="12" s="1"/>
  <c r="I122" i="12" a="1"/>
  <c r="I122" i="12" s="1"/>
  <c r="I123" i="12" a="1"/>
  <c r="I123" i="12" s="1"/>
  <c r="R123" i="12" s="1"/>
  <c r="I124" i="12" a="1"/>
  <c r="I124" i="12" s="1"/>
  <c r="I125" i="12" a="1"/>
  <c r="I125" i="12" s="1"/>
  <c r="I126" i="12" a="1"/>
  <c r="I126" i="12" s="1"/>
  <c r="I127" i="12" a="1"/>
  <c r="I127" i="12" s="1"/>
  <c r="Q27" i="12" a="1"/>
  <c r="Q27" i="12" s="1"/>
  <c r="Q28" i="12" a="1"/>
  <c r="Q28" i="12" s="1"/>
  <c r="Q29" i="12" a="1"/>
  <c r="Q29" i="12" s="1"/>
  <c r="Q30" i="12" a="1"/>
  <c r="Q30" i="12" s="1"/>
  <c r="Q31" i="12" a="1"/>
  <c r="Q31" i="12" s="1"/>
  <c r="Q32" i="12" a="1"/>
  <c r="Q32" i="12" s="1"/>
  <c r="Q33" i="12" a="1"/>
  <c r="Q33" i="12" s="1"/>
  <c r="Q34" i="12" a="1"/>
  <c r="Q34" i="12" s="1"/>
  <c r="Q35" i="12" a="1"/>
  <c r="Q35" i="12" s="1"/>
  <c r="Q36" i="12" a="1"/>
  <c r="Q36" i="12" s="1"/>
  <c r="Q37" i="12" a="1"/>
  <c r="Q37" i="12" s="1"/>
  <c r="Q38" i="12" a="1"/>
  <c r="Q38" i="12" s="1"/>
  <c r="Q39" i="12" a="1"/>
  <c r="Q39" i="12" s="1"/>
  <c r="Q40" i="12" a="1"/>
  <c r="Q40" i="12" s="1"/>
  <c r="Q41" i="12" a="1"/>
  <c r="Q41" i="12" s="1"/>
  <c r="Q42" i="12" a="1"/>
  <c r="Q42" i="12" s="1"/>
  <c r="Q43" i="12" a="1"/>
  <c r="Q43" i="12" s="1"/>
  <c r="Q44" i="12" a="1"/>
  <c r="Q44" i="12" s="1"/>
  <c r="Q45" i="12" a="1"/>
  <c r="Q45" i="12" s="1"/>
  <c r="Q46" i="12" a="1"/>
  <c r="Q46" i="12" s="1"/>
  <c r="Q47" i="12" a="1"/>
  <c r="Q47" i="12" s="1"/>
  <c r="Q48" i="12" a="1"/>
  <c r="Q48" i="12" s="1"/>
  <c r="Q49" i="12" a="1"/>
  <c r="Q49" i="12" s="1"/>
  <c r="Q50" i="12" a="1"/>
  <c r="Q50" i="12" s="1"/>
  <c r="Q51" i="12" a="1"/>
  <c r="Q51" i="12" s="1"/>
  <c r="Q52" i="12" a="1"/>
  <c r="Q52" i="12" s="1"/>
  <c r="Q53" i="12" a="1"/>
  <c r="Q53" i="12" s="1"/>
  <c r="Q54" i="12" a="1"/>
  <c r="Q54" i="12" s="1"/>
  <c r="Q55" i="12" a="1"/>
  <c r="Q55" i="12" s="1"/>
  <c r="Q56" i="12" a="1"/>
  <c r="Q56" i="12" s="1"/>
  <c r="Q57" i="12" a="1"/>
  <c r="Q57" i="12" s="1"/>
  <c r="Q58" i="12" a="1"/>
  <c r="Q58" i="12" s="1"/>
  <c r="Q59" i="12" a="1"/>
  <c r="Q59" i="12" s="1"/>
  <c r="Q60" i="12" a="1"/>
  <c r="Q60" i="12" s="1"/>
  <c r="Q61" i="12" a="1"/>
  <c r="Q61" i="12" s="1"/>
  <c r="Q62" i="12" a="1"/>
  <c r="Q62" i="12" s="1"/>
  <c r="Q63" i="12" a="1"/>
  <c r="Q63" i="12" s="1"/>
  <c r="Q64" i="12" a="1"/>
  <c r="Q64" i="12" s="1"/>
  <c r="Q65" i="12" a="1"/>
  <c r="Q65" i="12" s="1"/>
  <c r="Q66" i="12" a="1"/>
  <c r="Q66" i="12" s="1"/>
  <c r="Q67" i="12" a="1"/>
  <c r="Q67" i="12" s="1"/>
  <c r="Q68" i="12" a="1"/>
  <c r="Q68" i="12" s="1"/>
  <c r="Q69" i="12" a="1"/>
  <c r="Q69" i="12" s="1"/>
  <c r="Q70" i="12" a="1"/>
  <c r="Q70" i="12" s="1"/>
  <c r="Q71" i="12" a="1"/>
  <c r="Q71" i="12" s="1"/>
  <c r="Q72" i="12" a="1"/>
  <c r="Q72" i="12" s="1"/>
  <c r="Q73" i="12" a="1"/>
  <c r="Q73" i="12" s="1"/>
  <c r="Q74" i="12" a="1"/>
  <c r="Q74" i="12" s="1"/>
  <c r="Q75" i="12" a="1"/>
  <c r="Q75" i="12" s="1"/>
  <c r="Q76" i="12" a="1"/>
  <c r="Q76" i="12" s="1"/>
  <c r="Q77" i="12" a="1"/>
  <c r="Q77" i="12" s="1"/>
  <c r="Q78" i="12" a="1"/>
  <c r="Q78" i="12" s="1"/>
  <c r="Q79" i="12" a="1"/>
  <c r="Q79" i="12" s="1"/>
  <c r="Q80" i="12" a="1"/>
  <c r="Q80" i="12" s="1"/>
  <c r="Q81" i="12" a="1"/>
  <c r="Q81" i="12" s="1"/>
  <c r="Q82" i="12" a="1"/>
  <c r="Q82" i="12" s="1"/>
  <c r="Q83" i="12" a="1"/>
  <c r="Q83" i="12" s="1"/>
  <c r="Q84" i="12" a="1"/>
  <c r="Q84" i="12" s="1"/>
  <c r="Q85" i="12" a="1"/>
  <c r="Q85" i="12" s="1"/>
  <c r="Q86" i="12" a="1"/>
  <c r="Q86" i="12" s="1"/>
  <c r="Q87" i="12" a="1"/>
  <c r="Q87" i="12" s="1"/>
  <c r="Q88" i="12" a="1"/>
  <c r="Q88" i="12" s="1"/>
  <c r="Q89" i="12" a="1"/>
  <c r="Q89" i="12" s="1"/>
  <c r="Q90" i="12" a="1"/>
  <c r="Q90" i="12" s="1"/>
  <c r="Q91" i="12" a="1"/>
  <c r="Q91" i="12" s="1"/>
  <c r="Q92" i="12" a="1"/>
  <c r="Q92" i="12" s="1"/>
  <c r="Q93" i="12" a="1"/>
  <c r="Q93" i="12" s="1"/>
  <c r="Q94" i="12" a="1"/>
  <c r="Q94" i="12" s="1"/>
  <c r="Q95" i="12" a="1"/>
  <c r="Q95" i="12" s="1"/>
  <c r="Q96" i="12" a="1"/>
  <c r="Q96" i="12" s="1"/>
  <c r="Q97" i="12" a="1"/>
  <c r="Q97" i="12" s="1"/>
  <c r="Q98" i="12" a="1"/>
  <c r="Q98" i="12" s="1"/>
  <c r="Q99" i="12" a="1"/>
  <c r="Q99" i="12" s="1"/>
  <c r="Q100" i="12" a="1"/>
  <c r="Q100" i="12" s="1"/>
  <c r="Q101" i="12" a="1"/>
  <c r="Q101" i="12" s="1"/>
  <c r="Q102" i="12" a="1"/>
  <c r="Q102" i="12" s="1"/>
  <c r="Q103" i="12" a="1"/>
  <c r="Q103" i="12" s="1"/>
  <c r="Q104" i="12" a="1"/>
  <c r="Q104" i="12" s="1"/>
  <c r="Q105" i="12" a="1"/>
  <c r="Q105" i="12" s="1"/>
  <c r="Q106" i="12" a="1"/>
  <c r="Q106" i="12" s="1"/>
  <c r="Q107" i="12" a="1"/>
  <c r="Q107" i="12" s="1"/>
  <c r="Q108" i="12" a="1"/>
  <c r="Q108" i="12" s="1"/>
  <c r="Q109" i="12" a="1"/>
  <c r="Q109" i="12" s="1"/>
  <c r="Q110" i="12" a="1"/>
  <c r="Q110" i="12" s="1"/>
  <c r="Q111" i="12" a="1"/>
  <c r="Q111" i="12" s="1"/>
  <c r="Q112" i="12" a="1"/>
  <c r="Q112" i="12" s="1"/>
  <c r="Q113" i="12" a="1"/>
  <c r="Q113" i="12" s="1"/>
  <c r="Q114" i="12" a="1"/>
  <c r="Q114" i="12" s="1"/>
  <c r="Q115" i="12" a="1"/>
  <c r="Q115" i="12" s="1"/>
  <c r="Q116" i="12" a="1"/>
  <c r="Q116" i="12" s="1"/>
  <c r="Q117" i="12" a="1"/>
  <c r="Q117" i="12" s="1"/>
  <c r="Q118" i="12" a="1"/>
  <c r="Q118" i="12" s="1"/>
  <c r="Q119" i="12" a="1"/>
  <c r="Q119" i="12" s="1"/>
  <c r="Q120" i="12" a="1"/>
  <c r="Q120" i="12" s="1"/>
  <c r="Q121" i="12" a="1"/>
  <c r="Q121" i="12" s="1"/>
  <c r="Q122" i="12" a="1"/>
  <c r="Q122" i="12" s="1"/>
  <c r="Q123" i="12" a="1"/>
  <c r="Q123" i="12" s="1"/>
  <c r="Q124" i="12" a="1"/>
  <c r="Q124" i="12" s="1"/>
  <c r="Q125" i="12" a="1"/>
  <c r="Q125" i="12" s="1"/>
  <c r="Q126" i="12" a="1"/>
  <c r="Q126" i="12" s="1"/>
  <c r="Q127" i="12" a="1"/>
  <c r="Q127" i="12" s="1"/>
  <c r="P27" i="12" a="1"/>
  <c r="P27" i="12" s="1"/>
  <c r="P28" i="12" a="1"/>
  <c r="P28" i="12" s="1"/>
  <c r="P29" i="12" a="1"/>
  <c r="P29" i="12" s="1"/>
  <c r="P30" i="12" a="1"/>
  <c r="P30" i="12" s="1"/>
  <c r="P31" i="12" a="1"/>
  <c r="P31" i="12" s="1"/>
  <c r="P32" i="12" a="1"/>
  <c r="P32" i="12" s="1"/>
  <c r="P33" i="12" a="1"/>
  <c r="P33" i="12" s="1"/>
  <c r="P34" i="12" a="1"/>
  <c r="P34" i="12"/>
  <c r="P35" i="12" a="1"/>
  <c r="P35" i="12" s="1"/>
  <c r="P36" i="12" a="1"/>
  <c r="P36" i="12" s="1"/>
  <c r="P37" i="12" a="1"/>
  <c r="P37" i="12" s="1"/>
  <c r="P38" i="12" a="1"/>
  <c r="P38" i="12" s="1"/>
  <c r="P39" i="12" a="1"/>
  <c r="P39" i="12" s="1"/>
  <c r="P40" i="12" a="1"/>
  <c r="P40" i="12" s="1"/>
  <c r="P41" i="12" a="1"/>
  <c r="P41" i="12" s="1"/>
  <c r="P42" i="12" a="1"/>
  <c r="P42" i="12" s="1"/>
  <c r="P43" i="12" a="1"/>
  <c r="P43" i="12" s="1"/>
  <c r="P44" i="12" a="1"/>
  <c r="P44" i="12" s="1"/>
  <c r="P45" i="12" a="1"/>
  <c r="P45" i="12" s="1"/>
  <c r="P46" i="12" a="1"/>
  <c r="P46" i="12" s="1"/>
  <c r="P47" i="12" a="1"/>
  <c r="P47" i="12" s="1"/>
  <c r="P48" i="12" a="1"/>
  <c r="P48" i="12" s="1"/>
  <c r="P49" i="12" a="1"/>
  <c r="P49" i="12" s="1"/>
  <c r="P50" i="12" a="1"/>
  <c r="P50" i="12"/>
  <c r="P51" i="12" a="1"/>
  <c r="P51" i="12" s="1"/>
  <c r="P52" i="12" a="1"/>
  <c r="P52" i="12" s="1"/>
  <c r="P53" i="12" a="1"/>
  <c r="P53" i="12" s="1"/>
  <c r="P54" i="12" a="1"/>
  <c r="P54" i="12"/>
  <c r="P55" i="12" a="1"/>
  <c r="P55" i="12" s="1"/>
  <c r="P56" i="12" a="1"/>
  <c r="P56" i="12" s="1"/>
  <c r="P57" i="12" a="1"/>
  <c r="P57" i="12" s="1"/>
  <c r="P58" i="12" a="1"/>
  <c r="P58" i="12" s="1"/>
  <c r="P59" i="12" a="1"/>
  <c r="P59" i="12" s="1"/>
  <c r="P60" i="12" a="1"/>
  <c r="P60" i="12" s="1"/>
  <c r="P61" i="12" a="1"/>
  <c r="P61" i="12" s="1"/>
  <c r="P62" i="12" a="1"/>
  <c r="P62" i="12" s="1"/>
  <c r="P63" i="12" a="1"/>
  <c r="P63" i="12" s="1"/>
  <c r="P64" i="12" a="1"/>
  <c r="P64" i="12" s="1"/>
  <c r="P65" i="12" a="1"/>
  <c r="P65" i="12" s="1"/>
  <c r="P66" i="12" a="1"/>
  <c r="P66" i="12"/>
  <c r="P67" i="12" a="1"/>
  <c r="P67" i="12" s="1"/>
  <c r="P68" i="12" a="1"/>
  <c r="P68" i="12" s="1"/>
  <c r="P69" i="12" a="1"/>
  <c r="P69" i="12" s="1"/>
  <c r="P70" i="12" a="1"/>
  <c r="P70" i="12" s="1"/>
  <c r="P71" i="12" a="1"/>
  <c r="P71" i="12" s="1"/>
  <c r="P72" i="12" a="1"/>
  <c r="P72" i="12" s="1"/>
  <c r="P73" i="12" a="1"/>
  <c r="P73" i="12" s="1"/>
  <c r="P74" i="12" a="1"/>
  <c r="P74" i="12" s="1"/>
  <c r="P75" i="12" a="1"/>
  <c r="P75" i="12" s="1"/>
  <c r="P76" i="12" a="1"/>
  <c r="P76" i="12" s="1"/>
  <c r="P77" i="12" a="1"/>
  <c r="P77" i="12" s="1"/>
  <c r="P78" i="12" a="1"/>
  <c r="P78" i="12" s="1"/>
  <c r="P79" i="12" a="1"/>
  <c r="P79" i="12" s="1"/>
  <c r="P80" i="12" a="1"/>
  <c r="P80" i="12" s="1"/>
  <c r="P81" i="12" a="1"/>
  <c r="P81" i="12" s="1"/>
  <c r="P82" i="12" a="1"/>
  <c r="P82" i="12"/>
  <c r="P83" i="12" a="1"/>
  <c r="P83" i="12" s="1"/>
  <c r="P84" i="12" a="1"/>
  <c r="P84" i="12" s="1"/>
  <c r="P85" i="12" a="1"/>
  <c r="P85" i="12" s="1"/>
  <c r="P86" i="12" a="1"/>
  <c r="P86" i="12" s="1"/>
  <c r="P87" i="12" a="1"/>
  <c r="P87" i="12" s="1"/>
  <c r="P88" i="12" a="1"/>
  <c r="P88" i="12" s="1"/>
  <c r="P89" i="12" a="1"/>
  <c r="P89" i="12" s="1"/>
  <c r="P90" i="12" a="1"/>
  <c r="P90" i="12" s="1"/>
  <c r="P91" i="12" a="1"/>
  <c r="P91" i="12" s="1"/>
  <c r="P92" i="12" a="1"/>
  <c r="P92" i="12" s="1"/>
  <c r="P93" i="12" a="1"/>
  <c r="P93" i="12" s="1"/>
  <c r="P94" i="12" a="1"/>
  <c r="P94" i="12" s="1"/>
  <c r="P95" i="12" a="1"/>
  <c r="P95" i="12" s="1"/>
  <c r="P96" i="12" a="1"/>
  <c r="P96" i="12" s="1"/>
  <c r="P97" i="12" a="1"/>
  <c r="P97" i="12" s="1"/>
  <c r="P98" i="12" a="1"/>
  <c r="P98" i="12" s="1"/>
  <c r="P99" i="12" a="1"/>
  <c r="P99" i="12" s="1"/>
  <c r="P100" i="12" a="1"/>
  <c r="P100" i="12" s="1"/>
  <c r="P101" i="12" a="1"/>
  <c r="P101" i="12" s="1"/>
  <c r="P102" i="12" a="1"/>
  <c r="P102" i="12" s="1"/>
  <c r="P103" i="12" a="1"/>
  <c r="P103" i="12" s="1"/>
  <c r="P104" i="12" a="1"/>
  <c r="P104" i="12" s="1"/>
  <c r="P105" i="12" a="1"/>
  <c r="P105" i="12" s="1"/>
  <c r="P106" i="12" a="1"/>
  <c r="P106" i="12" s="1"/>
  <c r="P107" i="12" a="1"/>
  <c r="P107" i="12" s="1"/>
  <c r="P108" i="12" a="1"/>
  <c r="P108" i="12" s="1"/>
  <c r="P109" i="12" a="1"/>
  <c r="P109" i="12" s="1"/>
  <c r="P110" i="12" a="1"/>
  <c r="P110" i="12"/>
  <c r="P111" i="12" a="1"/>
  <c r="P111" i="12" s="1"/>
  <c r="P112" i="12" a="1"/>
  <c r="P112" i="12" s="1"/>
  <c r="P113" i="12" a="1"/>
  <c r="P113" i="12" s="1"/>
  <c r="P114" i="12" a="1"/>
  <c r="P114" i="12" s="1"/>
  <c r="P115" i="12" a="1"/>
  <c r="P115" i="12" s="1"/>
  <c r="P116" i="12" a="1"/>
  <c r="P116" i="12" s="1"/>
  <c r="P117" i="12" a="1"/>
  <c r="P117" i="12" s="1"/>
  <c r="P118" i="12" a="1"/>
  <c r="P118" i="12" s="1"/>
  <c r="P119" i="12" a="1"/>
  <c r="P119" i="12" s="1"/>
  <c r="P120" i="12" a="1"/>
  <c r="P120" i="12" s="1"/>
  <c r="P121" i="12" a="1"/>
  <c r="P121" i="12" s="1"/>
  <c r="P122" i="12" a="1"/>
  <c r="P122" i="12" s="1"/>
  <c r="P123" i="12" a="1"/>
  <c r="P123" i="12" s="1"/>
  <c r="P124" i="12" a="1"/>
  <c r="P124" i="12" s="1"/>
  <c r="P125" i="12" a="1"/>
  <c r="P125" i="12" s="1"/>
  <c r="P126" i="12" a="1"/>
  <c r="P126" i="12" s="1"/>
  <c r="P127" i="12" a="1"/>
  <c r="P127" i="12" s="1"/>
  <c r="Q9" i="12" a="1"/>
  <c r="Q9" i="12" s="1"/>
  <c r="Q10" i="12" a="1"/>
  <c r="Q10" i="12" s="1"/>
  <c r="Q11" i="12" a="1"/>
  <c r="Q11" i="12" s="1"/>
  <c r="Q12" i="12" a="1"/>
  <c r="Q12" i="12" s="1"/>
  <c r="Q13" i="12" a="1"/>
  <c r="Q13" i="12" s="1"/>
  <c r="Q14" i="12" a="1"/>
  <c r="Q14" i="12" s="1"/>
  <c r="Q15" i="12" a="1"/>
  <c r="Q15" i="12" s="1"/>
  <c r="Q16" i="12" a="1"/>
  <c r="Q16" i="12" s="1"/>
  <c r="Q17" i="12" a="1"/>
  <c r="Q17" i="12" s="1"/>
  <c r="Q18" i="12" a="1"/>
  <c r="Q18" i="12" s="1"/>
  <c r="Q19" i="12" a="1"/>
  <c r="Q19" i="12" s="1"/>
  <c r="Q20" i="12" a="1"/>
  <c r="Q20" i="12" s="1"/>
  <c r="Q21" i="12" a="1"/>
  <c r="Q21" i="12" s="1"/>
  <c r="Q22" i="12" a="1"/>
  <c r="Q22" i="12" s="1"/>
  <c r="Q23" i="12" a="1"/>
  <c r="Q23" i="12" s="1"/>
  <c r="Q24" i="12" a="1"/>
  <c r="Q24" i="12" s="1"/>
  <c r="Q25" i="12" a="1"/>
  <c r="Q25" i="12" s="1"/>
  <c r="Q26" i="12" a="1"/>
  <c r="Q26" i="12" s="1"/>
  <c r="Q5" i="12" a="1"/>
  <c r="Q5" i="12" s="1"/>
  <c r="Q6" i="12" a="1"/>
  <c r="Q6" i="12" s="1"/>
  <c r="Q7" i="12" a="1"/>
  <c r="Q7" i="12" s="1"/>
  <c r="Q8" i="12" a="1"/>
  <c r="Q8" i="12" s="1"/>
  <c r="P7" i="12" a="1"/>
  <c r="P7" i="12" s="1"/>
  <c r="P8" i="12" a="1"/>
  <c r="P8" i="12" s="1"/>
  <c r="P9" i="12" a="1"/>
  <c r="P9" i="12" s="1"/>
  <c r="P10" i="12" a="1"/>
  <c r="P10" i="12" s="1"/>
  <c r="P11" i="12" a="1"/>
  <c r="P11" i="12" s="1"/>
  <c r="P12" i="12" a="1"/>
  <c r="P12" i="12" s="1"/>
  <c r="P13" i="12" a="1"/>
  <c r="P13" i="12" s="1"/>
  <c r="P14" i="12" a="1"/>
  <c r="P14" i="12"/>
  <c r="P15" i="12" a="1"/>
  <c r="P15" i="12" s="1"/>
  <c r="P16" i="12" a="1"/>
  <c r="P16" i="12" s="1"/>
  <c r="P17" i="12" a="1"/>
  <c r="P17" i="12" s="1"/>
  <c r="P18" i="12" a="1"/>
  <c r="P18" i="12" s="1"/>
  <c r="P19" i="12" a="1"/>
  <c r="P19" i="12" s="1"/>
  <c r="P20" i="12" a="1"/>
  <c r="P20" i="12" s="1"/>
  <c r="P21" i="12" a="1"/>
  <c r="P21" i="12" s="1"/>
  <c r="P22" i="12" a="1"/>
  <c r="P22" i="12" s="1"/>
  <c r="P23" i="12" a="1"/>
  <c r="P23" i="12" s="1"/>
  <c r="P24" i="12" a="1"/>
  <c r="P24" i="12" s="1"/>
  <c r="P25" i="12" a="1"/>
  <c r="P25" i="12" s="1"/>
  <c r="P26" i="12" a="1"/>
  <c r="P26" i="12" s="1"/>
  <c r="P5" i="12" a="1"/>
  <c r="P5" i="12" s="1"/>
  <c r="P6" i="12" a="1"/>
  <c r="P6" i="12" s="1"/>
  <c r="O27" i="12" a="1"/>
  <c r="O27" i="12" s="1"/>
  <c r="O28" i="12" a="1"/>
  <c r="O28" i="12" s="1"/>
  <c r="O29" i="12" a="1"/>
  <c r="O29" i="12" s="1"/>
  <c r="O30" i="12" a="1"/>
  <c r="O30" i="12" s="1"/>
  <c r="O31" i="12" a="1"/>
  <c r="O31" i="12" s="1"/>
  <c r="O32" i="12" a="1"/>
  <c r="O32" i="12" s="1"/>
  <c r="O33" i="12" a="1"/>
  <c r="O33" i="12" s="1"/>
  <c r="O34" i="12" a="1"/>
  <c r="O34" i="12" s="1"/>
  <c r="O35" i="12" a="1"/>
  <c r="O35" i="12" s="1"/>
  <c r="O36" i="12" a="1"/>
  <c r="O36" i="12" s="1"/>
  <c r="O37" i="12" a="1"/>
  <c r="O37" i="12" s="1"/>
  <c r="O38" i="12" a="1"/>
  <c r="O38" i="12" s="1"/>
  <c r="O39" i="12" a="1"/>
  <c r="O39" i="12" s="1"/>
  <c r="O40" i="12" a="1"/>
  <c r="O40" i="12" s="1"/>
  <c r="O41" i="12" a="1"/>
  <c r="O41" i="12" s="1"/>
  <c r="O42" i="12" a="1"/>
  <c r="O42" i="12" s="1"/>
  <c r="O43" i="12" a="1"/>
  <c r="O43" i="12" s="1"/>
  <c r="O44" i="12" a="1"/>
  <c r="O44" i="12" s="1"/>
  <c r="O45" i="12" a="1"/>
  <c r="O45" i="12" s="1"/>
  <c r="O46" i="12" a="1"/>
  <c r="O46" i="12" s="1"/>
  <c r="O47" i="12" a="1"/>
  <c r="O47" i="12" s="1"/>
  <c r="O48" i="12" a="1"/>
  <c r="O48" i="12" s="1"/>
  <c r="O49" i="12" a="1"/>
  <c r="O49" i="12" s="1"/>
  <c r="O50" i="12" a="1"/>
  <c r="O50" i="12" s="1"/>
  <c r="O51" i="12" a="1"/>
  <c r="O51" i="12" s="1"/>
  <c r="O52" i="12" a="1"/>
  <c r="O52" i="12" s="1"/>
  <c r="O53" i="12" a="1"/>
  <c r="O53" i="12" s="1"/>
  <c r="O54" i="12" a="1"/>
  <c r="O54" i="12" s="1"/>
  <c r="O55" i="12" a="1"/>
  <c r="O55" i="12" s="1"/>
  <c r="O56" i="12" a="1"/>
  <c r="O56" i="12" s="1"/>
  <c r="O57" i="12" a="1"/>
  <c r="O57" i="12" s="1"/>
  <c r="O58" i="12" a="1"/>
  <c r="O58" i="12" s="1"/>
  <c r="O59" i="12" a="1"/>
  <c r="O59" i="12" s="1"/>
  <c r="O60" i="12" a="1"/>
  <c r="O60" i="12" s="1"/>
  <c r="O61" i="12" a="1"/>
  <c r="O61" i="12" s="1"/>
  <c r="O62" i="12" a="1"/>
  <c r="O62" i="12" s="1"/>
  <c r="O63" i="12" a="1"/>
  <c r="O63" i="12" s="1"/>
  <c r="O64" i="12" a="1"/>
  <c r="O64" i="12" s="1"/>
  <c r="O65" i="12" a="1"/>
  <c r="O65" i="12" s="1"/>
  <c r="O66" i="12" a="1"/>
  <c r="O66" i="12" s="1"/>
  <c r="O67" i="12" a="1"/>
  <c r="O67" i="12" s="1"/>
  <c r="O68" i="12" a="1"/>
  <c r="O68" i="12" s="1"/>
  <c r="O69" i="12" a="1"/>
  <c r="O69" i="12" s="1"/>
  <c r="O70" i="12" a="1"/>
  <c r="O70" i="12"/>
  <c r="O71" i="12" a="1"/>
  <c r="O71" i="12" s="1"/>
  <c r="O72" i="12" a="1"/>
  <c r="O72" i="12" s="1"/>
  <c r="O73" i="12" a="1"/>
  <c r="O73" i="12" s="1"/>
  <c r="O74" i="12" a="1"/>
  <c r="O74" i="12"/>
  <c r="O75" i="12" a="1"/>
  <c r="O75" i="12" s="1"/>
  <c r="O76" i="12" a="1"/>
  <c r="O76" i="12" s="1"/>
  <c r="O77" i="12" a="1"/>
  <c r="O77" i="12" s="1"/>
  <c r="O78" i="12" a="1"/>
  <c r="O78" i="12" s="1"/>
  <c r="O79" i="12" a="1"/>
  <c r="O79" i="12" s="1"/>
  <c r="O80" i="12" a="1"/>
  <c r="O80" i="12" s="1"/>
  <c r="O81" i="12" a="1"/>
  <c r="O81" i="12" s="1"/>
  <c r="O82" i="12" a="1"/>
  <c r="O82" i="12" s="1"/>
  <c r="O83" i="12" a="1"/>
  <c r="O83" i="12" s="1"/>
  <c r="O84" i="12" a="1"/>
  <c r="O84" i="12" s="1"/>
  <c r="O85" i="12" a="1"/>
  <c r="O85" i="12" s="1"/>
  <c r="O86" i="12" a="1"/>
  <c r="O86" i="12" s="1"/>
  <c r="O87" i="12" a="1"/>
  <c r="O87" i="12" s="1"/>
  <c r="O88" i="12" a="1"/>
  <c r="O88" i="12" s="1"/>
  <c r="O89" i="12" a="1"/>
  <c r="O89" i="12" s="1"/>
  <c r="O90" i="12" a="1"/>
  <c r="O90" i="12" s="1"/>
  <c r="O91" i="12" a="1"/>
  <c r="O91" i="12" s="1"/>
  <c r="O92" i="12" a="1"/>
  <c r="O92" i="12" s="1"/>
  <c r="O93" i="12" a="1"/>
  <c r="O93" i="12" s="1"/>
  <c r="O94" i="12" a="1"/>
  <c r="O94" i="12" s="1"/>
  <c r="O95" i="12" a="1"/>
  <c r="O95" i="12" s="1"/>
  <c r="O96" i="12" a="1"/>
  <c r="O96" i="12" s="1"/>
  <c r="O97" i="12" a="1"/>
  <c r="O97" i="12" s="1"/>
  <c r="O98" i="12" a="1"/>
  <c r="O98" i="12" s="1"/>
  <c r="O99" i="12" a="1"/>
  <c r="O99" i="12" s="1"/>
  <c r="O100" i="12" a="1"/>
  <c r="O100" i="12" s="1"/>
  <c r="O101" i="12" a="1"/>
  <c r="O101" i="12" s="1"/>
  <c r="O102" i="12" a="1"/>
  <c r="O102" i="12" s="1"/>
  <c r="O103" i="12" a="1"/>
  <c r="O103" i="12" s="1"/>
  <c r="O104" i="12" a="1"/>
  <c r="O104" i="12" s="1"/>
  <c r="O105" i="12" a="1"/>
  <c r="O105" i="12" s="1"/>
  <c r="O106" i="12" a="1"/>
  <c r="O106" i="12"/>
  <c r="O107" i="12" a="1"/>
  <c r="O107" i="12" s="1"/>
  <c r="O108" i="12" a="1"/>
  <c r="O108" i="12" s="1"/>
  <c r="O109" i="12" a="1"/>
  <c r="O109" i="12" s="1"/>
  <c r="O110" i="12" a="1"/>
  <c r="O110" i="12" s="1"/>
  <c r="O111" i="12" a="1"/>
  <c r="O111" i="12" s="1"/>
  <c r="O112" i="12" a="1"/>
  <c r="O112" i="12" s="1"/>
  <c r="O113" i="12" a="1"/>
  <c r="O113" i="12" s="1"/>
  <c r="O114" i="12" a="1"/>
  <c r="O114" i="12"/>
  <c r="O115" i="12" a="1"/>
  <c r="O115" i="12" s="1"/>
  <c r="O116" i="12" a="1"/>
  <c r="O116" i="12" s="1"/>
  <c r="O117" i="12" a="1"/>
  <c r="O117" i="12" s="1"/>
  <c r="O118" i="12" a="1"/>
  <c r="O118" i="12" s="1"/>
  <c r="O119" i="12" a="1"/>
  <c r="O119" i="12" s="1"/>
  <c r="O120" i="12" a="1"/>
  <c r="O120" i="12" s="1"/>
  <c r="O121" i="12" a="1"/>
  <c r="O121" i="12" s="1"/>
  <c r="O122" i="12" a="1"/>
  <c r="O122" i="12" s="1"/>
  <c r="O123" i="12" a="1"/>
  <c r="O123" i="12" s="1"/>
  <c r="O124" i="12" a="1"/>
  <c r="O124" i="12" s="1"/>
  <c r="O125" i="12" a="1"/>
  <c r="O125" i="12" s="1"/>
  <c r="O126" i="12" a="1"/>
  <c r="O126" i="12"/>
  <c r="O127" i="12" a="1"/>
  <c r="O127" i="12" s="1"/>
  <c r="O11" i="12" a="1"/>
  <c r="O11" i="12" s="1"/>
  <c r="O12" i="12" a="1"/>
  <c r="O12" i="12" s="1"/>
  <c r="O13" i="12" a="1"/>
  <c r="O13" i="12" s="1"/>
  <c r="O14" i="12" a="1"/>
  <c r="O14" i="12" s="1"/>
  <c r="O15" i="12" a="1"/>
  <c r="O15" i="12" s="1"/>
  <c r="O16" i="12" a="1"/>
  <c r="O16" i="12" s="1"/>
  <c r="O17" i="12" a="1"/>
  <c r="O17" i="12" s="1"/>
  <c r="O18" i="12" a="1"/>
  <c r="O18" i="12" s="1"/>
  <c r="O19" i="12" a="1"/>
  <c r="O19" i="12" s="1"/>
  <c r="O20" i="12" a="1"/>
  <c r="O20" i="12" s="1"/>
  <c r="O21" i="12" a="1"/>
  <c r="O21" i="12" s="1"/>
  <c r="O22" i="12" a="1"/>
  <c r="O22" i="12" s="1"/>
  <c r="O23" i="12" a="1"/>
  <c r="O23" i="12" s="1"/>
  <c r="O24" i="12" a="1"/>
  <c r="O24" i="12" s="1"/>
  <c r="O25" i="12" a="1"/>
  <c r="O25" i="12" s="1"/>
  <c r="O26" i="12" a="1"/>
  <c r="O26" i="12" s="1"/>
  <c r="O5" i="12" a="1"/>
  <c r="O5" i="12" s="1"/>
  <c r="O6" i="12" a="1"/>
  <c r="O6" i="12" s="1"/>
  <c r="O7" i="12" a="1"/>
  <c r="O7" i="12" s="1"/>
  <c r="O8" i="12" a="1"/>
  <c r="O8" i="12" s="1"/>
  <c r="O9" i="12" a="1"/>
  <c r="O9" i="12" s="1"/>
  <c r="O10" i="12" a="1"/>
  <c r="O10" i="12" s="1"/>
  <c r="N27" i="12" a="1"/>
  <c r="N27" i="12" s="1"/>
  <c r="N28" i="12" a="1"/>
  <c r="N28" i="12" s="1"/>
  <c r="N29" i="12" a="1"/>
  <c r="N29" i="12" s="1"/>
  <c r="N30" i="12" a="1"/>
  <c r="N30" i="12" s="1"/>
  <c r="N31" i="12" a="1"/>
  <c r="N31" i="12" s="1"/>
  <c r="N32" i="12" a="1"/>
  <c r="N32" i="12" s="1"/>
  <c r="N33" i="12" a="1"/>
  <c r="N33" i="12" s="1"/>
  <c r="N34" i="12" a="1"/>
  <c r="N34" i="12" s="1"/>
  <c r="N35" i="12" a="1"/>
  <c r="N35" i="12" s="1"/>
  <c r="N36" i="12" a="1"/>
  <c r="N36" i="12" s="1"/>
  <c r="N37" i="12" a="1"/>
  <c r="N37" i="12" s="1"/>
  <c r="N38" i="12" a="1"/>
  <c r="N38" i="12" s="1"/>
  <c r="N39" i="12" a="1"/>
  <c r="N39" i="12" s="1"/>
  <c r="N40" i="12" a="1"/>
  <c r="N40" i="12" s="1"/>
  <c r="N41" i="12" a="1"/>
  <c r="N41" i="12" s="1"/>
  <c r="N42" i="12" a="1"/>
  <c r="N42" i="12" s="1"/>
  <c r="N43" i="12" a="1"/>
  <c r="N43" i="12" s="1"/>
  <c r="N44" i="12" a="1"/>
  <c r="N44" i="12" s="1"/>
  <c r="N45" i="12" a="1"/>
  <c r="N45" i="12" s="1"/>
  <c r="N46" i="12" a="1"/>
  <c r="N46" i="12" s="1"/>
  <c r="N47" i="12" a="1"/>
  <c r="N47" i="12" s="1"/>
  <c r="N48" i="12" a="1"/>
  <c r="N48" i="12" s="1"/>
  <c r="N49" i="12" a="1"/>
  <c r="N49" i="12" s="1"/>
  <c r="N50" i="12" a="1"/>
  <c r="N50" i="12" s="1"/>
  <c r="N51" i="12" a="1"/>
  <c r="N51" i="12" s="1"/>
  <c r="N52" i="12" a="1"/>
  <c r="N52" i="12" s="1"/>
  <c r="N53" i="12" a="1"/>
  <c r="N53" i="12" s="1"/>
  <c r="N54" i="12" a="1"/>
  <c r="N54" i="12" s="1"/>
  <c r="N55" i="12" a="1"/>
  <c r="N55" i="12" s="1"/>
  <c r="N56" i="12" a="1"/>
  <c r="N56" i="12" s="1"/>
  <c r="N57" i="12" a="1"/>
  <c r="N57" i="12"/>
  <c r="N58" i="12" a="1"/>
  <c r="N58" i="12" s="1"/>
  <c r="N59" i="12" a="1"/>
  <c r="N59" i="12" s="1"/>
  <c r="N60" i="12" a="1"/>
  <c r="N60" i="12" s="1"/>
  <c r="N61" i="12" a="1"/>
  <c r="N61" i="12" s="1"/>
  <c r="N62" i="12" a="1"/>
  <c r="N62" i="12" s="1"/>
  <c r="N63" i="12" a="1"/>
  <c r="N63" i="12" s="1"/>
  <c r="N64" i="12" a="1"/>
  <c r="N64" i="12" s="1"/>
  <c r="N65" i="12" a="1"/>
  <c r="N65" i="12" s="1"/>
  <c r="N66" i="12" a="1"/>
  <c r="N66" i="12" s="1"/>
  <c r="N67" i="12" a="1"/>
  <c r="N67" i="12" s="1"/>
  <c r="N68" i="12" a="1"/>
  <c r="N68" i="12" s="1"/>
  <c r="N69" i="12" a="1"/>
  <c r="N69" i="12" s="1"/>
  <c r="N70" i="12" a="1"/>
  <c r="N70" i="12" s="1"/>
  <c r="N71" i="12" a="1"/>
  <c r="N71" i="12" s="1"/>
  <c r="N72" i="12" a="1"/>
  <c r="N72" i="12" s="1"/>
  <c r="N73" i="12" a="1"/>
  <c r="N73" i="12"/>
  <c r="N74" i="12" a="1"/>
  <c r="N74" i="12" s="1"/>
  <c r="N75" i="12" a="1"/>
  <c r="N75" i="12" s="1"/>
  <c r="N76" i="12" a="1"/>
  <c r="N76" i="12" s="1"/>
  <c r="N77" i="12" a="1"/>
  <c r="N77" i="12" s="1"/>
  <c r="N78" i="12" a="1"/>
  <c r="N78" i="12"/>
  <c r="N79" i="12" a="1"/>
  <c r="N79" i="12" s="1"/>
  <c r="N80" i="12" a="1"/>
  <c r="N80" i="12" s="1"/>
  <c r="N81" i="12" a="1"/>
  <c r="N81" i="12" s="1"/>
  <c r="N82" i="12" a="1"/>
  <c r="N82" i="12" s="1"/>
  <c r="N83" i="12" a="1"/>
  <c r="N83" i="12" s="1"/>
  <c r="N84" i="12" a="1"/>
  <c r="N84" i="12" s="1"/>
  <c r="N85" i="12" a="1"/>
  <c r="N85" i="12"/>
  <c r="N86" i="12" a="1"/>
  <c r="N86" i="12" s="1"/>
  <c r="N87" i="12" a="1"/>
  <c r="N87" i="12" s="1"/>
  <c r="N88" i="12" a="1"/>
  <c r="N88" i="12" s="1"/>
  <c r="N89" i="12" a="1"/>
  <c r="N89" i="12"/>
  <c r="N90" i="12" a="1"/>
  <c r="N90" i="12" s="1"/>
  <c r="N91" i="12" a="1"/>
  <c r="N91" i="12" s="1"/>
  <c r="N92" i="12" a="1"/>
  <c r="N92" i="12" s="1"/>
  <c r="N93" i="12" a="1"/>
  <c r="N93" i="12" s="1"/>
  <c r="N94" i="12" a="1"/>
  <c r="N94" i="12" s="1"/>
  <c r="N95" i="12" a="1"/>
  <c r="N95" i="12" s="1"/>
  <c r="N96" i="12" a="1"/>
  <c r="N96" i="12" s="1"/>
  <c r="N97" i="12" a="1"/>
  <c r="N97" i="12" s="1"/>
  <c r="N98" i="12" a="1"/>
  <c r="N98" i="12" s="1"/>
  <c r="N99" i="12" a="1"/>
  <c r="N99" i="12" s="1"/>
  <c r="N100" i="12" a="1"/>
  <c r="N100" i="12" s="1"/>
  <c r="N101" i="12" a="1"/>
  <c r="N101" i="12" s="1"/>
  <c r="N102" i="12" a="1"/>
  <c r="N102" i="12" s="1"/>
  <c r="N103" i="12" a="1"/>
  <c r="N103" i="12" s="1"/>
  <c r="N104" i="12" a="1"/>
  <c r="N104" i="12" s="1"/>
  <c r="N105" i="12" a="1"/>
  <c r="N105" i="12" s="1"/>
  <c r="N106" i="12" a="1"/>
  <c r="N106" i="12" s="1"/>
  <c r="N107" i="12" a="1"/>
  <c r="N107" i="12" s="1"/>
  <c r="N108" i="12" a="1"/>
  <c r="N108" i="12" s="1"/>
  <c r="N109" i="12" a="1"/>
  <c r="N109" i="12" s="1"/>
  <c r="N110" i="12" a="1"/>
  <c r="N110" i="12" s="1"/>
  <c r="N111" i="12" a="1"/>
  <c r="N111" i="12" s="1"/>
  <c r="N112" i="12" a="1"/>
  <c r="N112" i="12" s="1"/>
  <c r="N113" i="12" a="1"/>
  <c r="N113" i="12" s="1"/>
  <c r="N114" i="12" a="1"/>
  <c r="N114" i="12" s="1"/>
  <c r="N115" i="12" a="1"/>
  <c r="N115" i="12" s="1"/>
  <c r="N116" i="12" a="1"/>
  <c r="N116" i="12" s="1"/>
  <c r="N117" i="12" a="1"/>
  <c r="N117" i="12" s="1"/>
  <c r="N118" i="12" a="1"/>
  <c r="N118" i="12" s="1"/>
  <c r="N119" i="12" a="1"/>
  <c r="N119" i="12" s="1"/>
  <c r="N120" i="12" a="1"/>
  <c r="N120" i="12" s="1"/>
  <c r="N121" i="12" a="1"/>
  <c r="N121" i="12"/>
  <c r="N122" i="12" a="1"/>
  <c r="N122" i="12" s="1"/>
  <c r="N123" i="12" a="1"/>
  <c r="N123" i="12" s="1"/>
  <c r="N124" i="12" a="1"/>
  <c r="N124" i="12" s="1"/>
  <c r="N125" i="12" a="1"/>
  <c r="N125" i="12" s="1"/>
  <c r="N126" i="12" a="1"/>
  <c r="N126" i="12" s="1"/>
  <c r="N127" i="12" a="1"/>
  <c r="N127" i="12" s="1"/>
  <c r="N6" i="12" a="1"/>
  <c r="N6" i="12" s="1"/>
  <c r="N7" i="12" a="1"/>
  <c r="N7" i="12" s="1"/>
  <c r="N8" i="12" a="1"/>
  <c r="N8" i="12"/>
  <c r="N9" i="12" a="1"/>
  <c r="N9" i="12" s="1"/>
  <c r="N10" i="12" a="1"/>
  <c r="N10" i="12" s="1"/>
  <c r="N11" i="12" a="1"/>
  <c r="N11" i="12" s="1"/>
  <c r="N12" i="12" a="1"/>
  <c r="N12" i="12" s="1"/>
  <c r="N13" i="12" a="1"/>
  <c r="N13" i="12" s="1"/>
  <c r="N14" i="12" a="1"/>
  <c r="N14" i="12" s="1"/>
  <c r="N15" i="12" a="1"/>
  <c r="N15" i="12" s="1"/>
  <c r="N16" i="12" a="1"/>
  <c r="N16" i="12" s="1"/>
  <c r="N17" i="12" a="1"/>
  <c r="N17" i="12" s="1"/>
  <c r="N18" i="12" a="1"/>
  <c r="N18" i="12" s="1"/>
  <c r="N19" i="12" a="1"/>
  <c r="N19" i="12" s="1"/>
  <c r="N20" i="12" a="1"/>
  <c r="N20" i="12" s="1"/>
  <c r="N21" i="12" a="1"/>
  <c r="N21" i="12" s="1"/>
  <c r="N22" i="12" a="1"/>
  <c r="N22" i="12" s="1"/>
  <c r="N23" i="12" a="1"/>
  <c r="N23" i="12" s="1"/>
  <c r="N24" i="12" a="1"/>
  <c r="N24" i="12" s="1"/>
  <c r="N25" i="12" a="1"/>
  <c r="N25" i="12" s="1"/>
  <c r="N26" i="12" a="1"/>
  <c r="N26" i="12" s="1"/>
  <c r="N5" i="12" a="1"/>
  <c r="N5" i="12" s="1"/>
  <c r="P4" i="12" a="1"/>
  <c r="P4" i="12" s="1"/>
  <c r="Q4" i="12" a="1"/>
  <c r="Q4" i="12" s="1"/>
  <c r="N4" i="12" a="1"/>
  <c r="N4" i="12" s="1"/>
  <c r="O4" i="12" a="1"/>
  <c r="O4" i="12" s="1"/>
  <c r="M27" i="12" a="1"/>
  <c r="M27" i="12" s="1"/>
  <c r="M28" i="12" a="1"/>
  <c r="M28" i="12" s="1"/>
  <c r="M29" i="12" a="1"/>
  <c r="M29" i="12" s="1"/>
  <c r="M30" i="12" a="1"/>
  <c r="M30" i="12" s="1"/>
  <c r="M31" i="12" a="1"/>
  <c r="M31" i="12" s="1"/>
  <c r="M32" i="12" a="1"/>
  <c r="M32" i="12" s="1"/>
  <c r="M33" i="12" a="1"/>
  <c r="M33" i="12" s="1"/>
  <c r="M34" i="12" a="1"/>
  <c r="M34" i="12"/>
  <c r="M35" i="12" a="1"/>
  <c r="M35" i="12" s="1"/>
  <c r="M36" i="12" a="1"/>
  <c r="M36" i="12" s="1"/>
  <c r="M37" i="12" a="1"/>
  <c r="M37" i="12" s="1"/>
  <c r="M38" i="12" a="1"/>
  <c r="M38" i="12" s="1"/>
  <c r="M39" i="12" a="1"/>
  <c r="M39" i="12" s="1"/>
  <c r="M40" i="12" a="1"/>
  <c r="M40" i="12" s="1"/>
  <c r="M41" i="12" a="1"/>
  <c r="M41" i="12" s="1"/>
  <c r="M42" i="12" a="1"/>
  <c r="M42" i="12" s="1"/>
  <c r="M43" i="12" a="1"/>
  <c r="M43" i="12" s="1"/>
  <c r="M44" i="12" a="1"/>
  <c r="M44" i="12" s="1"/>
  <c r="M45" i="12" a="1"/>
  <c r="M45" i="12" s="1"/>
  <c r="M46" i="12" a="1"/>
  <c r="M46" i="12" s="1"/>
  <c r="M47" i="12" a="1"/>
  <c r="M47" i="12" s="1"/>
  <c r="M48" i="12" a="1"/>
  <c r="M48" i="12" s="1"/>
  <c r="M49" i="12" a="1"/>
  <c r="M49" i="12" s="1"/>
  <c r="M50" i="12" a="1"/>
  <c r="M50" i="12" s="1"/>
  <c r="M51" i="12" a="1"/>
  <c r="M51" i="12" s="1"/>
  <c r="M52" i="12" a="1"/>
  <c r="M52" i="12" s="1"/>
  <c r="M53" i="12" a="1"/>
  <c r="M53" i="12" s="1"/>
  <c r="M54" i="12" a="1"/>
  <c r="M54" i="12"/>
  <c r="M55" i="12" a="1"/>
  <c r="M55" i="12" s="1"/>
  <c r="M56" i="12" a="1"/>
  <c r="M56" i="12" s="1"/>
  <c r="M57" i="12" a="1"/>
  <c r="M57" i="12" s="1"/>
  <c r="M58" i="12" a="1"/>
  <c r="M58" i="12"/>
  <c r="M59" i="12" a="1"/>
  <c r="M59" i="12" s="1"/>
  <c r="M60" i="12" a="1"/>
  <c r="M60" i="12" s="1"/>
  <c r="M61" i="12" a="1"/>
  <c r="M61" i="12" s="1"/>
  <c r="M62" i="12" a="1"/>
  <c r="M62" i="12" s="1"/>
  <c r="M63" i="12" a="1"/>
  <c r="M63" i="12" s="1"/>
  <c r="M64" i="12" a="1"/>
  <c r="M64" i="12" s="1"/>
  <c r="M65" i="12" a="1"/>
  <c r="M65" i="12" s="1"/>
  <c r="M66" i="12" a="1"/>
  <c r="M66" i="12" s="1"/>
  <c r="M67" i="12" a="1"/>
  <c r="M67" i="12" s="1"/>
  <c r="M68" i="12" a="1"/>
  <c r="M68" i="12" s="1"/>
  <c r="M69" i="12" a="1"/>
  <c r="M69" i="12" s="1"/>
  <c r="M70" i="12" a="1"/>
  <c r="M70" i="12" s="1"/>
  <c r="M71" i="12" a="1"/>
  <c r="M71" i="12" s="1"/>
  <c r="M72" i="12" a="1"/>
  <c r="M72" i="12" s="1"/>
  <c r="M73" i="12" a="1"/>
  <c r="M73" i="12" s="1"/>
  <c r="M74" i="12" a="1"/>
  <c r="M74" i="12" s="1"/>
  <c r="M75" i="12" a="1"/>
  <c r="M75" i="12" s="1"/>
  <c r="M76" i="12" a="1"/>
  <c r="M76" i="12" s="1"/>
  <c r="M77" i="12" a="1"/>
  <c r="M77" i="12" s="1"/>
  <c r="M78" i="12" a="1"/>
  <c r="M78" i="12"/>
  <c r="M79" i="12" a="1"/>
  <c r="M79" i="12" s="1"/>
  <c r="M80" i="12" a="1"/>
  <c r="M80" i="12" s="1"/>
  <c r="M81" i="12" a="1"/>
  <c r="M81" i="12" s="1"/>
  <c r="M82" i="12" a="1"/>
  <c r="M82" i="12" s="1"/>
  <c r="M83" i="12" a="1"/>
  <c r="M83" i="12" s="1"/>
  <c r="M84" i="12" a="1"/>
  <c r="M84" i="12" s="1"/>
  <c r="M85" i="12" a="1"/>
  <c r="M85" i="12" s="1"/>
  <c r="M86" i="12" a="1"/>
  <c r="M86" i="12" s="1"/>
  <c r="M87" i="12" a="1"/>
  <c r="M87" i="12" s="1"/>
  <c r="M88" i="12" a="1"/>
  <c r="M88" i="12" s="1"/>
  <c r="M89" i="12" a="1"/>
  <c r="M89" i="12" s="1"/>
  <c r="M90" i="12" a="1"/>
  <c r="M90" i="12"/>
  <c r="M91" i="12" a="1"/>
  <c r="M91" i="12" s="1"/>
  <c r="M92" i="12" a="1"/>
  <c r="M92" i="12" s="1"/>
  <c r="M93" i="12" a="1"/>
  <c r="M93" i="12" s="1"/>
  <c r="M94" i="12" a="1"/>
  <c r="M94" i="12" s="1"/>
  <c r="M95" i="12" a="1"/>
  <c r="M95" i="12" s="1"/>
  <c r="M96" i="12" a="1"/>
  <c r="M96" i="12" s="1"/>
  <c r="M97" i="12" a="1"/>
  <c r="M97" i="12" s="1"/>
  <c r="M98" i="12" a="1"/>
  <c r="M98" i="12"/>
  <c r="M99" i="12" a="1"/>
  <c r="M99" i="12" s="1"/>
  <c r="M100" i="12" a="1"/>
  <c r="M100" i="12" s="1"/>
  <c r="M101" i="12" a="1"/>
  <c r="M101" i="12" s="1"/>
  <c r="M102" i="12" a="1"/>
  <c r="M102" i="12" s="1"/>
  <c r="M103" i="12" a="1"/>
  <c r="M103" i="12" s="1"/>
  <c r="M104" i="12" a="1"/>
  <c r="M104" i="12" s="1"/>
  <c r="M105" i="12" a="1"/>
  <c r="M105" i="12" s="1"/>
  <c r="M106" i="12" a="1"/>
  <c r="M106" i="12" s="1"/>
  <c r="M107" i="12" a="1"/>
  <c r="M107" i="12" s="1"/>
  <c r="M108" i="12" a="1"/>
  <c r="M108" i="12" s="1"/>
  <c r="M109" i="12" a="1"/>
  <c r="M109" i="12" s="1"/>
  <c r="M110" i="12" a="1"/>
  <c r="M110" i="12" s="1"/>
  <c r="M111" i="12" a="1"/>
  <c r="M111" i="12" s="1"/>
  <c r="M112" i="12" a="1"/>
  <c r="M112" i="12" s="1"/>
  <c r="M113" i="12" a="1"/>
  <c r="M113" i="12" s="1"/>
  <c r="M114" i="12" a="1"/>
  <c r="M114" i="12" s="1"/>
  <c r="M115" i="12" a="1"/>
  <c r="M115" i="12" s="1"/>
  <c r="M116" i="12" a="1"/>
  <c r="M116" i="12" s="1"/>
  <c r="M117" i="12" a="1"/>
  <c r="M117" i="12" s="1"/>
  <c r="M118" i="12" a="1"/>
  <c r="M118" i="12" s="1"/>
  <c r="M119" i="12" a="1"/>
  <c r="M119" i="12" s="1"/>
  <c r="M120" i="12" a="1"/>
  <c r="M120" i="12" s="1"/>
  <c r="M121" i="12" a="1"/>
  <c r="M121" i="12" s="1"/>
  <c r="M122" i="12" a="1"/>
  <c r="M122" i="12"/>
  <c r="M123" i="12" a="1"/>
  <c r="M123" i="12" s="1"/>
  <c r="M124" i="12" a="1"/>
  <c r="M124" i="12" s="1"/>
  <c r="M125" i="12" a="1"/>
  <c r="M125" i="12" s="1"/>
  <c r="M126" i="12" a="1"/>
  <c r="M126" i="12" s="1"/>
  <c r="M127" i="12" a="1"/>
  <c r="M127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25" i="12" a="1"/>
  <c r="M25" i="12" s="1"/>
  <c r="M26" i="12" a="1"/>
  <c r="M26" i="12" s="1"/>
  <c r="M5" i="12" a="1"/>
  <c r="M5" i="12" s="1"/>
  <c r="M6" i="12" a="1"/>
  <c r="M6" i="12" s="1"/>
  <c r="M4" i="12" a="1"/>
  <c r="M4" i="12" s="1"/>
  <c r="L127" i="12" a="1"/>
  <c r="L127" i="12" s="1"/>
  <c r="K127" i="12" a="1"/>
  <c r="K127" i="12" s="1"/>
  <c r="J127" i="12" a="1"/>
  <c r="J127" i="12" s="1"/>
  <c r="L126" i="12" a="1"/>
  <c r="L126" i="12" s="1"/>
  <c r="K126" i="12" a="1"/>
  <c r="K126" i="12" s="1"/>
  <c r="J126" i="12" a="1"/>
  <c r="J126" i="12" s="1"/>
  <c r="L125" i="12" a="1"/>
  <c r="L125" i="12" s="1"/>
  <c r="K125" i="12" a="1"/>
  <c r="K125" i="12" s="1"/>
  <c r="J125" i="12" a="1"/>
  <c r="J125" i="12" s="1"/>
  <c r="L124" i="12" a="1"/>
  <c r="L124" i="12" s="1"/>
  <c r="K124" i="12" a="1"/>
  <c r="K124" i="12" s="1"/>
  <c r="J124" i="12" a="1"/>
  <c r="J124" i="12" s="1"/>
  <c r="L123" i="12" a="1"/>
  <c r="L123" i="12" s="1"/>
  <c r="K123" i="12" a="1"/>
  <c r="K123" i="12" s="1"/>
  <c r="J123" i="12" a="1"/>
  <c r="J123" i="12" s="1"/>
  <c r="L122" i="12" a="1"/>
  <c r="L122" i="12" s="1"/>
  <c r="K122" i="12" a="1"/>
  <c r="K122" i="12" s="1"/>
  <c r="J122" i="12" a="1"/>
  <c r="J122" i="12" s="1"/>
  <c r="L121" i="12" a="1"/>
  <c r="L121" i="12" s="1"/>
  <c r="K121" i="12" a="1"/>
  <c r="K121" i="12" s="1"/>
  <c r="J121" i="12" a="1"/>
  <c r="J121" i="12" s="1"/>
  <c r="L120" i="12" a="1"/>
  <c r="L120" i="12" s="1"/>
  <c r="K120" i="12" a="1"/>
  <c r="K120" i="12" s="1"/>
  <c r="J120" i="12" a="1"/>
  <c r="J120" i="12" s="1"/>
  <c r="L119" i="12" a="1"/>
  <c r="L119" i="12" s="1"/>
  <c r="K119" i="12" a="1"/>
  <c r="K119" i="12" s="1"/>
  <c r="J119" i="12" a="1"/>
  <c r="J119" i="12" s="1"/>
  <c r="L118" i="12" a="1"/>
  <c r="L118" i="12" s="1"/>
  <c r="K118" i="12" a="1"/>
  <c r="K118" i="12" s="1"/>
  <c r="J118" i="12" a="1"/>
  <c r="J118" i="12" s="1"/>
  <c r="L117" i="12" a="1"/>
  <c r="L117" i="12" s="1"/>
  <c r="K117" i="12" a="1"/>
  <c r="K117" i="12" s="1"/>
  <c r="J117" i="12" a="1"/>
  <c r="J117" i="12" s="1"/>
  <c r="L116" i="12" a="1"/>
  <c r="L116" i="12" s="1"/>
  <c r="K116" i="12" a="1"/>
  <c r="K116" i="12" s="1"/>
  <c r="J116" i="12" a="1"/>
  <c r="J116" i="12" s="1"/>
  <c r="L115" i="12" a="1"/>
  <c r="L115" i="12" s="1"/>
  <c r="K115" i="12" a="1"/>
  <c r="K115" i="12" s="1"/>
  <c r="J115" i="12" a="1"/>
  <c r="J115" i="12" s="1"/>
  <c r="L114" i="12" a="1"/>
  <c r="L114" i="12" s="1"/>
  <c r="K114" i="12" a="1"/>
  <c r="K114" i="12" s="1"/>
  <c r="J114" i="12" a="1"/>
  <c r="J114" i="12" s="1"/>
  <c r="L113" i="12" a="1"/>
  <c r="L113" i="12" s="1"/>
  <c r="K113" i="12" a="1"/>
  <c r="K113" i="12" s="1"/>
  <c r="J113" i="12" a="1"/>
  <c r="J113" i="12" s="1"/>
  <c r="L112" i="12" a="1"/>
  <c r="L112" i="12" s="1"/>
  <c r="K112" i="12" a="1"/>
  <c r="K112" i="12" s="1"/>
  <c r="J112" i="12" a="1"/>
  <c r="J112" i="12" s="1"/>
  <c r="L111" i="12" a="1"/>
  <c r="L111" i="12" s="1"/>
  <c r="K111" i="12" a="1"/>
  <c r="K111" i="12" s="1"/>
  <c r="J111" i="12" a="1"/>
  <c r="J111" i="12" s="1"/>
  <c r="L110" i="12" a="1"/>
  <c r="L110" i="12" s="1"/>
  <c r="K110" i="12" a="1"/>
  <c r="K110" i="12" s="1"/>
  <c r="J110" i="12" a="1"/>
  <c r="J110" i="12" s="1"/>
  <c r="L109" i="12" a="1"/>
  <c r="L109" i="12" s="1"/>
  <c r="K109" i="12" a="1"/>
  <c r="K109" i="12" s="1"/>
  <c r="J109" i="12" a="1"/>
  <c r="J109" i="12" s="1"/>
  <c r="L108" i="12" a="1"/>
  <c r="L108" i="12" s="1"/>
  <c r="K108" i="12" a="1"/>
  <c r="K108" i="12" s="1"/>
  <c r="J108" i="12" a="1"/>
  <c r="J108" i="12" s="1"/>
  <c r="L107" i="12" a="1"/>
  <c r="L107" i="12" s="1"/>
  <c r="K107" i="12" a="1"/>
  <c r="K107" i="12" s="1"/>
  <c r="J107" i="12" a="1"/>
  <c r="J107" i="12" s="1"/>
  <c r="L106" i="12" a="1"/>
  <c r="L106" i="12" s="1"/>
  <c r="K106" i="12" a="1"/>
  <c r="K106" i="12" s="1"/>
  <c r="J106" i="12" a="1"/>
  <c r="J106" i="12" s="1"/>
  <c r="L105" i="12" a="1"/>
  <c r="L105" i="12" s="1"/>
  <c r="K105" i="12" a="1"/>
  <c r="K105" i="12" s="1"/>
  <c r="J105" i="12" a="1"/>
  <c r="J105" i="12" s="1"/>
  <c r="L104" i="12" a="1"/>
  <c r="L104" i="12" s="1"/>
  <c r="K104" i="12" a="1"/>
  <c r="K104" i="12" s="1"/>
  <c r="J104" i="12" a="1"/>
  <c r="J104" i="12" s="1"/>
  <c r="L103" i="12" a="1"/>
  <c r="L103" i="12" s="1"/>
  <c r="K103" i="12" a="1"/>
  <c r="K103" i="12" s="1"/>
  <c r="J103" i="12" a="1"/>
  <c r="J103" i="12" s="1"/>
  <c r="L102" i="12" a="1"/>
  <c r="L102" i="12" s="1"/>
  <c r="K102" i="12" a="1"/>
  <c r="K102" i="12" s="1"/>
  <c r="J102" i="12" a="1"/>
  <c r="J102" i="12" s="1"/>
  <c r="L101" i="12" a="1"/>
  <c r="L101" i="12" s="1"/>
  <c r="K101" i="12" a="1"/>
  <c r="K101" i="12" s="1"/>
  <c r="J101" i="12" a="1"/>
  <c r="J101" i="12" s="1"/>
  <c r="L100" i="12" a="1"/>
  <c r="L100" i="12" s="1"/>
  <c r="K100" i="12" a="1"/>
  <c r="K100" i="12" s="1"/>
  <c r="J100" i="12" a="1"/>
  <c r="J100" i="12" s="1"/>
  <c r="L99" i="12" a="1"/>
  <c r="L99" i="12" s="1"/>
  <c r="K99" i="12" a="1"/>
  <c r="K99" i="12" s="1"/>
  <c r="J99" i="12" a="1"/>
  <c r="J99" i="12" s="1"/>
  <c r="L98" i="12" a="1"/>
  <c r="L98" i="12" s="1"/>
  <c r="K98" i="12" a="1"/>
  <c r="K98" i="12" s="1"/>
  <c r="J98" i="12" a="1"/>
  <c r="J98" i="12" s="1"/>
  <c r="L97" i="12" a="1"/>
  <c r="L97" i="12" s="1"/>
  <c r="K97" i="12" a="1"/>
  <c r="K97" i="12" s="1"/>
  <c r="J97" i="12" a="1"/>
  <c r="J97" i="12" s="1"/>
  <c r="L96" i="12" a="1"/>
  <c r="L96" i="12" s="1"/>
  <c r="K96" i="12" a="1"/>
  <c r="K96" i="12" s="1"/>
  <c r="J96" i="12" a="1"/>
  <c r="J96" i="12" s="1"/>
  <c r="L95" i="12" a="1"/>
  <c r="L95" i="12" s="1"/>
  <c r="K95" i="12" a="1"/>
  <c r="K95" i="12" s="1"/>
  <c r="J95" i="12" a="1"/>
  <c r="J95" i="12" s="1"/>
  <c r="L94" i="12" a="1"/>
  <c r="L94" i="12" s="1"/>
  <c r="K94" i="12" a="1"/>
  <c r="K94" i="12" s="1"/>
  <c r="J94" i="12" a="1"/>
  <c r="J94" i="12" s="1"/>
  <c r="L93" i="12" a="1"/>
  <c r="L93" i="12" s="1"/>
  <c r="K93" i="12" a="1"/>
  <c r="K93" i="12" s="1"/>
  <c r="J93" i="12" a="1"/>
  <c r="J93" i="12" s="1"/>
  <c r="L92" i="12" a="1"/>
  <c r="L92" i="12" s="1"/>
  <c r="K92" i="12" a="1"/>
  <c r="K92" i="12" s="1"/>
  <c r="J92" i="12" a="1"/>
  <c r="J92" i="12" s="1"/>
  <c r="L91" i="12" a="1"/>
  <c r="L91" i="12" s="1"/>
  <c r="K91" i="12" a="1"/>
  <c r="K91" i="12" s="1"/>
  <c r="J91" i="12" a="1"/>
  <c r="J91" i="12" s="1"/>
  <c r="L90" i="12" a="1"/>
  <c r="L90" i="12" s="1"/>
  <c r="K90" i="12" a="1"/>
  <c r="K90" i="12" s="1"/>
  <c r="J90" i="12" a="1"/>
  <c r="J90" i="12" s="1"/>
  <c r="L89" i="12" a="1"/>
  <c r="L89" i="12" s="1"/>
  <c r="K89" i="12" a="1"/>
  <c r="K89" i="12" s="1"/>
  <c r="J89" i="12" a="1"/>
  <c r="J89" i="12" s="1"/>
  <c r="L88" i="12" a="1"/>
  <c r="L88" i="12" s="1"/>
  <c r="K88" i="12" a="1"/>
  <c r="K88" i="12" s="1"/>
  <c r="J88" i="12" a="1"/>
  <c r="J88" i="12" s="1"/>
  <c r="L87" i="12" a="1"/>
  <c r="L87" i="12" s="1"/>
  <c r="K87" i="12" a="1"/>
  <c r="K87" i="12" s="1"/>
  <c r="J87" i="12" a="1"/>
  <c r="J87" i="12" s="1"/>
  <c r="L86" i="12" a="1"/>
  <c r="L86" i="12" s="1"/>
  <c r="K86" i="12" a="1"/>
  <c r="K86" i="12" s="1"/>
  <c r="J86" i="12" a="1"/>
  <c r="J86" i="12" s="1"/>
  <c r="L85" i="12" a="1"/>
  <c r="L85" i="12" s="1"/>
  <c r="K85" i="12" a="1"/>
  <c r="K85" i="12" s="1"/>
  <c r="J85" i="12" a="1"/>
  <c r="J85" i="12" s="1"/>
  <c r="L84" i="12" a="1"/>
  <c r="L84" i="12" s="1"/>
  <c r="K84" i="12" a="1"/>
  <c r="K84" i="12" s="1"/>
  <c r="J84" i="12" a="1"/>
  <c r="J84" i="12" s="1"/>
  <c r="L83" i="12" a="1"/>
  <c r="L83" i="12" s="1"/>
  <c r="K83" i="12" a="1"/>
  <c r="K83" i="12" s="1"/>
  <c r="J83" i="12" a="1"/>
  <c r="J83" i="12" s="1"/>
  <c r="L82" i="12" a="1"/>
  <c r="L82" i="12" s="1"/>
  <c r="K82" i="12" a="1"/>
  <c r="K82" i="12" s="1"/>
  <c r="J82" i="12" a="1"/>
  <c r="J82" i="12" s="1"/>
  <c r="L81" i="12" a="1"/>
  <c r="L81" i="12" s="1"/>
  <c r="K81" i="12" a="1"/>
  <c r="K81" i="12" s="1"/>
  <c r="J81" i="12" a="1"/>
  <c r="J81" i="12" s="1"/>
  <c r="L80" i="12" a="1"/>
  <c r="L80" i="12" s="1"/>
  <c r="K80" i="12" a="1"/>
  <c r="K80" i="12" s="1"/>
  <c r="J80" i="12" a="1"/>
  <c r="J80" i="12" s="1"/>
  <c r="L79" i="12" a="1"/>
  <c r="L79" i="12" s="1"/>
  <c r="K79" i="12" a="1"/>
  <c r="K79" i="12" s="1"/>
  <c r="J79" i="12" a="1"/>
  <c r="J79" i="12" s="1"/>
  <c r="L78" i="12" a="1"/>
  <c r="L78" i="12" s="1"/>
  <c r="K78" i="12" a="1"/>
  <c r="K78" i="12" s="1"/>
  <c r="J78" i="12" a="1"/>
  <c r="J78" i="12" s="1"/>
  <c r="L77" i="12" a="1"/>
  <c r="L77" i="12" s="1"/>
  <c r="K77" i="12" a="1"/>
  <c r="K77" i="12" s="1"/>
  <c r="J77" i="12" a="1"/>
  <c r="J77" i="12" s="1"/>
  <c r="L76" i="12" a="1"/>
  <c r="L76" i="12" s="1"/>
  <c r="K76" i="12" a="1"/>
  <c r="K76" i="12" s="1"/>
  <c r="J76" i="12" a="1"/>
  <c r="J76" i="12" s="1"/>
  <c r="L75" i="12" a="1"/>
  <c r="L75" i="12" s="1"/>
  <c r="K75" i="12" a="1"/>
  <c r="K75" i="12" s="1"/>
  <c r="J75" i="12" a="1"/>
  <c r="J75" i="12" s="1"/>
  <c r="L74" i="12" a="1"/>
  <c r="L74" i="12" s="1"/>
  <c r="K74" i="12" a="1"/>
  <c r="K74" i="12" s="1"/>
  <c r="J74" i="12" a="1"/>
  <c r="J74" i="12" s="1"/>
  <c r="L73" i="12" a="1"/>
  <c r="L73" i="12" s="1"/>
  <c r="K73" i="12" a="1"/>
  <c r="K73" i="12" s="1"/>
  <c r="J73" i="12" a="1"/>
  <c r="J73" i="12" s="1"/>
  <c r="L72" i="12" a="1"/>
  <c r="L72" i="12" s="1"/>
  <c r="K72" i="12" a="1"/>
  <c r="K72" i="12" s="1"/>
  <c r="J72" i="12" a="1"/>
  <c r="J72" i="12" s="1"/>
  <c r="L71" i="12" a="1"/>
  <c r="L71" i="12" s="1"/>
  <c r="K71" i="12" a="1"/>
  <c r="K71" i="12" s="1"/>
  <c r="J71" i="12" a="1"/>
  <c r="J71" i="12" s="1"/>
  <c r="L70" i="12" a="1"/>
  <c r="L70" i="12" s="1"/>
  <c r="K70" i="12" a="1"/>
  <c r="K70" i="12" s="1"/>
  <c r="J70" i="12" a="1"/>
  <c r="J70" i="12" s="1"/>
  <c r="L69" i="12" a="1"/>
  <c r="L69" i="12" s="1"/>
  <c r="K69" i="12" a="1"/>
  <c r="K69" i="12" s="1"/>
  <c r="J69" i="12" a="1"/>
  <c r="J69" i="12" s="1"/>
  <c r="L68" i="12" a="1"/>
  <c r="L68" i="12" s="1"/>
  <c r="K68" i="12" a="1"/>
  <c r="K68" i="12" s="1"/>
  <c r="J68" i="12" a="1"/>
  <c r="J68" i="12" s="1"/>
  <c r="L67" i="12" a="1"/>
  <c r="L67" i="12" s="1"/>
  <c r="K67" i="12" a="1"/>
  <c r="K67" i="12" s="1"/>
  <c r="J67" i="12" a="1"/>
  <c r="J67" i="12" s="1"/>
  <c r="L66" i="12" a="1"/>
  <c r="L66" i="12" s="1"/>
  <c r="K66" i="12" a="1"/>
  <c r="K66" i="12" s="1"/>
  <c r="J66" i="12" a="1"/>
  <c r="J66" i="12" s="1"/>
  <c r="L65" i="12" a="1"/>
  <c r="L65" i="12" s="1"/>
  <c r="K65" i="12" a="1"/>
  <c r="K65" i="12" s="1"/>
  <c r="J65" i="12" a="1"/>
  <c r="J65" i="12" s="1"/>
  <c r="L64" i="12" a="1"/>
  <c r="L64" i="12" s="1"/>
  <c r="K64" i="12" a="1"/>
  <c r="K64" i="12" s="1"/>
  <c r="J64" i="12" a="1"/>
  <c r="J64" i="12" s="1"/>
  <c r="L63" i="12" a="1"/>
  <c r="L63" i="12" s="1"/>
  <c r="K63" i="12" a="1"/>
  <c r="K63" i="12" s="1"/>
  <c r="J63" i="12" a="1"/>
  <c r="J63" i="12" s="1"/>
  <c r="L62" i="12" a="1"/>
  <c r="L62" i="12" s="1"/>
  <c r="K62" i="12" a="1"/>
  <c r="K62" i="12" s="1"/>
  <c r="J62" i="12" a="1"/>
  <c r="J62" i="12" s="1"/>
  <c r="L61" i="12" a="1"/>
  <c r="L61" i="12" s="1"/>
  <c r="K61" i="12" a="1"/>
  <c r="K61" i="12" s="1"/>
  <c r="J61" i="12" a="1"/>
  <c r="J61" i="12" s="1"/>
  <c r="L60" i="12" a="1"/>
  <c r="L60" i="12" s="1"/>
  <c r="K60" i="12" a="1"/>
  <c r="K60" i="12" s="1"/>
  <c r="J60" i="12" a="1"/>
  <c r="J60" i="12" s="1"/>
  <c r="L59" i="12" a="1"/>
  <c r="L59" i="12" s="1"/>
  <c r="K59" i="12" a="1"/>
  <c r="K59" i="12" s="1"/>
  <c r="J59" i="12" a="1"/>
  <c r="J59" i="12" s="1"/>
  <c r="L58" i="12" a="1"/>
  <c r="L58" i="12" s="1"/>
  <c r="K58" i="12" a="1"/>
  <c r="K58" i="12" s="1"/>
  <c r="J58" i="12" a="1"/>
  <c r="J58" i="12" s="1"/>
  <c r="L57" i="12" a="1"/>
  <c r="L57" i="12" s="1"/>
  <c r="K57" i="12" a="1"/>
  <c r="K57" i="12" s="1"/>
  <c r="J57" i="12" a="1"/>
  <c r="J57" i="12" s="1"/>
  <c r="L56" i="12" a="1"/>
  <c r="L56" i="12" s="1"/>
  <c r="K56" i="12" a="1"/>
  <c r="K56" i="12" s="1"/>
  <c r="J56" i="12" a="1"/>
  <c r="J56" i="12" s="1"/>
  <c r="L55" i="12" a="1"/>
  <c r="L55" i="12" s="1"/>
  <c r="K55" i="12" a="1"/>
  <c r="K55" i="12" s="1"/>
  <c r="J55" i="12" a="1"/>
  <c r="J55" i="12" s="1"/>
  <c r="L54" i="12" a="1"/>
  <c r="L54" i="12" s="1"/>
  <c r="K54" i="12" a="1"/>
  <c r="K54" i="12" s="1"/>
  <c r="J54" i="12" a="1"/>
  <c r="J54" i="12" s="1"/>
  <c r="L53" i="12" a="1"/>
  <c r="L53" i="12" s="1"/>
  <c r="K53" i="12" a="1"/>
  <c r="K53" i="12" s="1"/>
  <c r="J53" i="12" a="1"/>
  <c r="J53" i="12" s="1"/>
  <c r="L52" i="12" a="1"/>
  <c r="L52" i="12" s="1"/>
  <c r="K52" i="12" a="1"/>
  <c r="K52" i="12" s="1"/>
  <c r="J52" i="12" a="1"/>
  <c r="J52" i="12" s="1"/>
  <c r="L51" i="12" a="1"/>
  <c r="L51" i="12" s="1"/>
  <c r="K51" i="12" a="1"/>
  <c r="K51" i="12" s="1"/>
  <c r="J51" i="12" a="1"/>
  <c r="J51" i="12" s="1"/>
  <c r="L50" i="12" a="1"/>
  <c r="L50" i="12" s="1"/>
  <c r="K50" i="12" a="1"/>
  <c r="K50" i="12" s="1"/>
  <c r="J50" i="12" a="1"/>
  <c r="J50" i="12" s="1"/>
  <c r="L49" i="12" a="1"/>
  <c r="L49" i="12" s="1"/>
  <c r="K49" i="12" a="1"/>
  <c r="K49" i="12" s="1"/>
  <c r="J49" i="12" a="1"/>
  <c r="J49" i="12" s="1"/>
  <c r="L48" i="12" a="1"/>
  <c r="L48" i="12" s="1"/>
  <c r="K48" i="12" a="1"/>
  <c r="K48" i="12" s="1"/>
  <c r="J48" i="12" a="1"/>
  <c r="J48" i="12" s="1"/>
  <c r="L47" i="12" a="1"/>
  <c r="L47" i="12" s="1"/>
  <c r="K47" i="12" a="1"/>
  <c r="K47" i="12" s="1"/>
  <c r="J47" i="12" a="1"/>
  <c r="J47" i="12" s="1"/>
  <c r="L46" i="12" a="1"/>
  <c r="L46" i="12" s="1"/>
  <c r="K46" i="12" a="1"/>
  <c r="K46" i="12" s="1"/>
  <c r="J46" i="12" a="1"/>
  <c r="J46" i="12" s="1"/>
  <c r="L45" i="12" a="1"/>
  <c r="L45" i="12" s="1"/>
  <c r="K45" i="12" a="1"/>
  <c r="K45" i="12" s="1"/>
  <c r="J45" i="12" a="1"/>
  <c r="J45" i="12" s="1"/>
  <c r="L44" i="12" a="1"/>
  <c r="L44" i="12" s="1"/>
  <c r="K44" i="12" a="1"/>
  <c r="K44" i="12" s="1"/>
  <c r="J44" i="12" a="1"/>
  <c r="J44" i="12" s="1"/>
  <c r="L43" i="12" a="1"/>
  <c r="L43" i="12" s="1"/>
  <c r="K43" i="12" a="1"/>
  <c r="K43" i="12" s="1"/>
  <c r="J43" i="12" a="1"/>
  <c r="J43" i="12" s="1"/>
  <c r="L42" i="12" a="1"/>
  <c r="L42" i="12" s="1"/>
  <c r="K42" i="12" a="1"/>
  <c r="K42" i="12" s="1"/>
  <c r="J42" i="12" a="1"/>
  <c r="J42" i="12" s="1"/>
  <c r="L41" i="12" a="1"/>
  <c r="L41" i="12" s="1"/>
  <c r="K41" i="12" a="1"/>
  <c r="K41" i="12" s="1"/>
  <c r="J41" i="12" a="1"/>
  <c r="J41" i="12" s="1"/>
  <c r="L40" i="12" a="1"/>
  <c r="L40" i="12" s="1"/>
  <c r="K40" i="12" a="1"/>
  <c r="K40" i="12" s="1"/>
  <c r="J40" i="12" a="1"/>
  <c r="J40" i="12" s="1"/>
  <c r="L39" i="12" a="1"/>
  <c r="L39" i="12" s="1"/>
  <c r="K39" i="12" a="1"/>
  <c r="K39" i="12" s="1"/>
  <c r="J39" i="12" a="1"/>
  <c r="J39" i="12" s="1"/>
  <c r="L38" i="12" a="1"/>
  <c r="L38" i="12" s="1"/>
  <c r="K38" i="12" a="1"/>
  <c r="K38" i="12" s="1"/>
  <c r="J38" i="12" a="1"/>
  <c r="J38" i="12" s="1"/>
  <c r="L37" i="12" a="1"/>
  <c r="L37" i="12" s="1"/>
  <c r="K37" i="12" a="1"/>
  <c r="K37" i="12" s="1"/>
  <c r="J37" i="12" a="1"/>
  <c r="J37" i="12" s="1"/>
  <c r="L36" i="12" a="1"/>
  <c r="L36" i="12" s="1"/>
  <c r="K36" i="12" a="1"/>
  <c r="K36" i="12" s="1"/>
  <c r="J36" i="12" a="1"/>
  <c r="J36" i="12" s="1"/>
  <c r="L35" i="12" a="1"/>
  <c r="L35" i="12" s="1"/>
  <c r="K35" i="12" a="1"/>
  <c r="K35" i="12" s="1"/>
  <c r="J35" i="12" a="1"/>
  <c r="J35" i="12" s="1"/>
  <c r="L34" i="12" a="1"/>
  <c r="L34" i="12" s="1"/>
  <c r="K34" i="12" a="1"/>
  <c r="K34" i="12" s="1"/>
  <c r="J34" i="12" a="1"/>
  <c r="J34" i="12" s="1"/>
  <c r="L33" i="12" a="1"/>
  <c r="L33" i="12" s="1"/>
  <c r="K33" i="12" a="1"/>
  <c r="K33" i="12" s="1"/>
  <c r="J33" i="12" a="1"/>
  <c r="J33" i="12" s="1"/>
  <c r="L32" i="12" a="1"/>
  <c r="L32" i="12" s="1"/>
  <c r="K32" i="12" a="1"/>
  <c r="K32" i="12" s="1"/>
  <c r="J32" i="12" a="1"/>
  <c r="J32" i="12" s="1"/>
  <c r="L31" i="12" a="1"/>
  <c r="L31" i="12" s="1"/>
  <c r="K31" i="12" a="1"/>
  <c r="K31" i="12" s="1"/>
  <c r="J31" i="12" a="1"/>
  <c r="J31" i="12" s="1"/>
  <c r="L30" i="12" a="1"/>
  <c r="L30" i="12" s="1"/>
  <c r="K30" i="12" a="1"/>
  <c r="K30" i="12" s="1"/>
  <c r="J30" i="12" a="1"/>
  <c r="J30" i="12" s="1"/>
  <c r="L29" i="12" a="1"/>
  <c r="L29" i="12" s="1"/>
  <c r="K29" i="12" a="1"/>
  <c r="K29" i="12" s="1"/>
  <c r="J29" i="12" a="1"/>
  <c r="J29" i="12" s="1"/>
  <c r="L28" i="12" a="1"/>
  <c r="L28" i="12" s="1"/>
  <c r="K28" i="12" a="1"/>
  <c r="K28" i="12" s="1"/>
  <c r="J28" i="12" a="1"/>
  <c r="J28" i="12" s="1"/>
  <c r="L27" i="12" a="1"/>
  <c r="L27" i="12" s="1"/>
  <c r="K27" i="12" a="1"/>
  <c r="K27" i="12" s="1"/>
  <c r="J27" i="12" a="1"/>
  <c r="J27" i="12" s="1"/>
  <c r="L26" i="12" a="1"/>
  <c r="L26" i="12" s="1"/>
  <c r="K26" i="12" a="1"/>
  <c r="K26" i="12" s="1"/>
  <c r="J26" i="12" a="1"/>
  <c r="J26" i="12" s="1"/>
  <c r="L25" i="12" a="1"/>
  <c r="L25" i="12" s="1"/>
  <c r="K25" i="12" a="1"/>
  <c r="K25" i="12" s="1"/>
  <c r="J25" i="12" a="1"/>
  <c r="J25" i="12" s="1"/>
  <c r="L24" i="12" a="1"/>
  <c r="L24" i="12" s="1"/>
  <c r="K24" i="12" a="1"/>
  <c r="K24" i="12" s="1"/>
  <c r="J24" i="12" a="1"/>
  <c r="J24" i="12" s="1"/>
  <c r="L23" i="12" a="1"/>
  <c r="L23" i="12" s="1"/>
  <c r="K23" i="12" a="1"/>
  <c r="K23" i="12" s="1"/>
  <c r="J23" i="12" a="1"/>
  <c r="J23" i="12" s="1"/>
  <c r="L22" i="12" a="1"/>
  <c r="L22" i="12" s="1"/>
  <c r="K22" i="12" a="1"/>
  <c r="K22" i="12" s="1"/>
  <c r="J22" i="12" a="1"/>
  <c r="J22" i="12" s="1"/>
  <c r="L21" i="12" a="1"/>
  <c r="L21" i="12" s="1"/>
  <c r="K21" i="12" a="1"/>
  <c r="K21" i="12" s="1"/>
  <c r="J21" i="12" a="1"/>
  <c r="J21" i="12" s="1"/>
  <c r="L20" i="12" a="1"/>
  <c r="L20" i="12" s="1"/>
  <c r="K20" i="12" a="1"/>
  <c r="K20" i="12" s="1"/>
  <c r="J20" i="12" a="1"/>
  <c r="J20" i="12" s="1"/>
  <c r="L19" i="12" a="1"/>
  <c r="L19" i="12" s="1"/>
  <c r="K19" i="12" a="1"/>
  <c r="K19" i="12" s="1"/>
  <c r="J19" i="12" a="1"/>
  <c r="J19" i="12" s="1"/>
  <c r="L18" i="12" a="1"/>
  <c r="L18" i="12" s="1"/>
  <c r="K18" i="12" a="1"/>
  <c r="K18" i="12" s="1"/>
  <c r="J18" i="12" a="1"/>
  <c r="J18" i="12" s="1"/>
  <c r="L17" i="12" a="1"/>
  <c r="L17" i="12" s="1"/>
  <c r="K17" i="12" a="1"/>
  <c r="K17" i="12" s="1"/>
  <c r="J17" i="12" a="1"/>
  <c r="J17" i="12" s="1"/>
  <c r="L16" i="12" a="1"/>
  <c r="L16" i="12" s="1"/>
  <c r="K16" i="12" a="1"/>
  <c r="K16" i="12" s="1"/>
  <c r="J16" i="12" a="1"/>
  <c r="J16" i="12" s="1"/>
  <c r="L15" i="12" a="1"/>
  <c r="L15" i="12" s="1"/>
  <c r="K15" i="12" a="1"/>
  <c r="K15" i="12" s="1"/>
  <c r="J15" i="12" a="1"/>
  <c r="J15" i="12" s="1"/>
  <c r="L14" i="12" a="1"/>
  <c r="L14" i="12" s="1"/>
  <c r="K14" i="12" a="1"/>
  <c r="K14" i="12" s="1"/>
  <c r="J14" i="12" a="1"/>
  <c r="J14" i="12" s="1"/>
  <c r="L13" i="12" a="1"/>
  <c r="L13" i="12" s="1"/>
  <c r="K13" i="12" a="1"/>
  <c r="K13" i="12" s="1"/>
  <c r="J13" i="12" a="1"/>
  <c r="J13" i="12" s="1"/>
  <c r="L12" i="12" a="1"/>
  <c r="L12" i="12" s="1"/>
  <c r="K12" i="12" a="1"/>
  <c r="K12" i="12" s="1"/>
  <c r="J12" i="12" a="1"/>
  <c r="J12" i="12" s="1"/>
  <c r="L11" i="12" a="1"/>
  <c r="L11" i="12" s="1"/>
  <c r="K11" i="12" a="1"/>
  <c r="K11" i="12" s="1"/>
  <c r="J11" i="12" a="1"/>
  <c r="J11" i="12" s="1"/>
  <c r="L10" i="12" a="1"/>
  <c r="L10" i="12" s="1"/>
  <c r="K10" i="12" a="1"/>
  <c r="K10" i="12" s="1"/>
  <c r="J10" i="12" a="1"/>
  <c r="J10" i="12" s="1"/>
  <c r="L9" i="12" a="1"/>
  <c r="L9" i="12" s="1"/>
  <c r="K9" i="12" a="1"/>
  <c r="K9" i="12" s="1"/>
  <c r="J9" i="12" a="1"/>
  <c r="J9" i="12" s="1"/>
  <c r="L8" i="12" a="1"/>
  <c r="L8" i="12" s="1"/>
  <c r="K8" i="12" a="1"/>
  <c r="K8" i="12" s="1"/>
  <c r="J8" i="12" a="1"/>
  <c r="J8" i="12" s="1"/>
  <c r="L7" i="12" a="1"/>
  <c r="L7" i="12" s="1"/>
  <c r="K7" i="12" a="1"/>
  <c r="K7" i="12" s="1"/>
  <c r="J7" i="12" a="1"/>
  <c r="J7" i="12" s="1"/>
  <c r="L6" i="12" a="1"/>
  <c r="L6" i="12" s="1"/>
  <c r="K6" i="12" a="1"/>
  <c r="K6" i="12" s="1"/>
  <c r="J6" i="12" a="1"/>
  <c r="J6" i="12" s="1"/>
  <c r="L5" i="12" a="1"/>
  <c r="L5" i="12" s="1"/>
  <c r="K5" i="12" a="1"/>
  <c r="K5" i="12" s="1"/>
  <c r="J5" i="12" a="1"/>
  <c r="J5" i="12" s="1"/>
  <c r="L4" i="12" a="1"/>
  <c r="L4" i="12" s="1"/>
  <c r="K4" i="12" a="1"/>
  <c r="K4" i="12" s="1"/>
  <c r="J4" i="12" a="1"/>
  <c r="J4" i="12" s="1"/>
  <c r="R121" i="12" l="1"/>
  <c r="R113" i="12"/>
  <c r="R25" i="12"/>
  <c r="R17" i="12"/>
  <c r="R9" i="12"/>
  <c r="R122" i="12"/>
  <c r="R115" i="12"/>
  <c r="R107" i="12"/>
  <c r="R99" i="12"/>
  <c r="R92" i="12"/>
  <c r="R85" i="12"/>
  <c r="R70" i="12"/>
  <c r="R62" i="12"/>
  <c r="R55" i="12"/>
  <c r="R48" i="12"/>
  <c r="R40" i="12"/>
  <c r="R33" i="12"/>
  <c r="R24" i="12"/>
  <c r="R16" i="12"/>
  <c r="R8" i="12"/>
  <c r="R114" i="12"/>
  <c r="R84" i="12"/>
  <c r="R77" i="12"/>
  <c r="R69" i="12"/>
  <c r="R61" i="12"/>
  <c r="R54" i="12"/>
  <c r="R47" i="12"/>
  <c r="R39" i="12"/>
  <c r="R32" i="12"/>
  <c r="R23" i="12"/>
  <c r="R15" i="12"/>
  <c r="R7" i="12"/>
  <c r="R76" i="12"/>
  <c r="R68" i="12"/>
  <c r="R60" i="12"/>
  <c r="R46" i="12"/>
  <c r="R38" i="12"/>
  <c r="R31" i="12"/>
  <c r="R22" i="12"/>
  <c r="R14" i="12"/>
  <c r="R127" i="12"/>
  <c r="R120" i="12"/>
  <c r="R112" i="12"/>
  <c r="R53" i="12"/>
  <c r="R45" i="12"/>
  <c r="R37" i="12"/>
  <c r="R30" i="12"/>
  <c r="R4" i="12"/>
  <c r="R21" i="12"/>
  <c r="R13" i="12"/>
  <c r="R126" i="12"/>
  <c r="R119" i="12"/>
  <c r="R111" i="12"/>
  <c r="R103" i="12"/>
  <c r="R52" i="12"/>
  <c r="R36" i="12"/>
  <c r="R29" i="12"/>
  <c r="R6" i="12"/>
  <c r="R20" i="12"/>
  <c r="R12" i="12"/>
  <c r="R125" i="12"/>
  <c r="R118" i="12"/>
  <c r="R110" i="12"/>
  <c r="R102" i="12"/>
  <c r="R95" i="12"/>
  <c r="R28" i="12"/>
  <c r="R5" i="12"/>
  <c r="R124" i="12"/>
  <c r="R117" i="12"/>
  <c r="R109" i="12"/>
  <c r="R101" i="12"/>
  <c r="R94" i="12"/>
  <c r="R87" i="12"/>
  <c r="R79" i="12"/>
  <c r="R72" i="12"/>
  <c r="R64" i="12"/>
  <c r="R57" i="12"/>
  <c r="R50" i="12"/>
  <c r="R42" i="12"/>
  <c r="R34" i="12"/>
  <c r="R27" i="12"/>
  <c r="R116" i="12"/>
  <c r="R108" i="12"/>
  <c r="R100" i="12"/>
  <c r="R93" i="12"/>
  <c r="R86" i="12"/>
  <c r="R78" i="12"/>
  <c r="R71" i="12"/>
  <c r="R63" i="12"/>
  <c r="R56" i="12"/>
  <c r="R49" i="12"/>
  <c r="R41" i="12"/>
  <c r="R4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<sst xmlns="http://schemas.openxmlformats.org/spreadsheetml/2006/main" count="4213" uniqueCount="555">
  <si>
    <t>Part</t>
  </si>
  <si>
    <t>Value</t>
  </si>
  <si>
    <t>Package</t>
  </si>
  <si>
    <t>Description</t>
  </si>
  <si>
    <t>22-23-2021</t>
  </si>
  <si>
    <t>.100 (2.54mm) Center Header - 2 Pin"</t>
  </si>
  <si>
    <t>U.FL</t>
  </si>
  <si>
    <t>0.1u</t>
  </si>
  <si>
    <t>C0805K</t>
  </si>
  <si>
    <t>C0603K</t>
  </si>
  <si>
    <t>10u</t>
  </si>
  <si>
    <t>E2,5-5</t>
  </si>
  <si>
    <t>E5-8,5</t>
  </si>
  <si>
    <t>E2-4</t>
  </si>
  <si>
    <t>E2,5-7</t>
  </si>
  <si>
    <t>2.2u</t>
  </si>
  <si>
    <t>I2C</t>
  </si>
  <si>
    <t>IC1</t>
  </si>
  <si>
    <t>8-PIN</t>
  </si>
  <si>
    <t>TQFP48_NARROW</t>
  </si>
  <si>
    <t>LT3042</t>
  </si>
  <si>
    <t>MSOP-10</t>
  </si>
  <si>
    <t>M0805</t>
  </si>
  <si>
    <t>R5A</t>
  </si>
  <si>
    <t>200K</t>
  </si>
  <si>
    <t>2.2k</t>
  </si>
  <si>
    <t>22-23-2071</t>
  </si>
  <si>
    <t>.100 (2.54mm) Center Header - 7 Pin</t>
  </si>
  <si>
    <t>Qty</t>
  </si>
  <si>
    <t>Flip-Flop</t>
  </si>
  <si>
    <t>LDO</t>
  </si>
  <si>
    <t>Ceramic Capacitor X7R</t>
  </si>
  <si>
    <t>Resistor, Voltage Setting, 0.1%</t>
  </si>
  <si>
    <t>Resistor 1%</t>
  </si>
  <si>
    <t>Organic Polymer Capacitor</t>
  </si>
  <si>
    <t>10u 10V or more</t>
  </si>
  <si>
    <t>10u 6.3V or more</t>
  </si>
  <si>
    <t>2200U 10V or more</t>
  </si>
  <si>
    <t>470u 10V or more</t>
  </si>
  <si>
    <t>10-22u</t>
  </si>
  <si>
    <t>~33K</t>
  </si>
  <si>
    <t>4.7u-10u</t>
  </si>
  <si>
    <t>Aliexpress.com</t>
  </si>
  <si>
    <t>Source</t>
  </si>
  <si>
    <t>Mouser 754-RR1220P-204D</t>
  </si>
  <si>
    <t>Mouser 80-A758BG106M1EAAE70</t>
  </si>
  <si>
    <t>Mouser 661-APSG160E222MJ20S</t>
  </si>
  <si>
    <t>Mouser 647-RNU1A100MDSASQ</t>
  </si>
  <si>
    <t>Mouser 647-RNE1C471MDN1PX</t>
  </si>
  <si>
    <t>U.FL Female SMD</t>
  </si>
  <si>
    <t>0R</t>
  </si>
  <si>
    <t>5,1R</t>
  </si>
  <si>
    <t>AK4493EQ</t>
  </si>
  <si>
    <t>AK4493EQ DAC</t>
  </si>
  <si>
    <t>PO74G374A</t>
  </si>
  <si>
    <t>TSSOP20</t>
  </si>
  <si>
    <t>Ebay</t>
  </si>
  <si>
    <t>IC4</t>
  </si>
  <si>
    <t>LP5907 1.8V</t>
  </si>
  <si>
    <t>SOT-95</t>
  </si>
  <si>
    <t>33R</t>
  </si>
  <si>
    <t>M0603</t>
  </si>
  <si>
    <t>Resistor, Voltage Setting, 1%</t>
  </si>
  <si>
    <t>Mouser</t>
  </si>
  <si>
    <t>10K</t>
  </si>
  <si>
    <t>R21A</t>
  </si>
  <si>
    <t>C1206K</t>
  </si>
  <si>
    <t>4.7u</t>
  </si>
  <si>
    <t>C30</t>
  </si>
  <si>
    <t>C31</t>
  </si>
  <si>
    <t>22u</t>
  </si>
  <si>
    <t>22-23-2081</t>
  </si>
  <si>
    <t>.100 (2.54mm) Center Header - 8 Pin</t>
  </si>
  <si>
    <t>Mouser RT0603DRE075R1L</t>
  </si>
  <si>
    <t>Mouser RT0603FRE0733RL</t>
  </si>
  <si>
    <t>~51K</t>
  </si>
  <si>
    <t>Mouser CPF0805B51KE1</t>
  </si>
  <si>
    <t>Mouser 963-EMK316BB7226ML-T</t>
  </si>
  <si>
    <t>SI544</t>
  </si>
  <si>
    <t>Si544, CMOS output, 5mm x 7mm</t>
  </si>
  <si>
    <t>Mouser / Farnell / Arrow</t>
  </si>
  <si>
    <t>no part</t>
  </si>
  <si>
    <t>Library</t>
  </si>
  <si>
    <t>AVDDL</t>
  </si>
  <si>
    <t>AVDDR</t>
  </si>
  <si>
    <t>BD1</t>
  </si>
  <si>
    <t>I2SOVERUSBV3</t>
  </si>
  <si>
    <t>C1A</t>
  </si>
  <si>
    <t>C2A1</t>
  </si>
  <si>
    <t>C2A2</t>
  </si>
  <si>
    <t>C3A</t>
  </si>
  <si>
    <t>C3B</t>
  </si>
  <si>
    <t>C4A1</t>
  </si>
  <si>
    <t>C4A2</t>
  </si>
  <si>
    <t>C5A</t>
  </si>
  <si>
    <t>C5B</t>
  </si>
  <si>
    <t>C6A1</t>
  </si>
  <si>
    <t>C6A2</t>
  </si>
  <si>
    <t>C7A</t>
  </si>
  <si>
    <t>C7B</t>
  </si>
  <si>
    <t>C8A1</t>
  </si>
  <si>
    <t>C8A2</t>
  </si>
  <si>
    <t>C9A</t>
  </si>
  <si>
    <t>C9B</t>
  </si>
  <si>
    <t>C10A1</t>
  </si>
  <si>
    <t>C10A2</t>
  </si>
  <si>
    <t>C11A</t>
  </si>
  <si>
    <t>C11B</t>
  </si>
  <si>
    <t>C12A1</t>
  </si>
  <si>
    <t>C12A2</t>
  </si>
  <si>
    <t>C13A</t>
  </si>
  <si>
    <t>C13B</t>
  </si>
  <si>
    <t>C14A1</t>
  </si>
  <si>
    <t>C14A2</t>
  </si>
  <si>
    <t>C15A</t>
  </si>
  <si>
    <t>C15B</t>
  </si>
  <si>
    <t>C16A1</t>
  </si>
  <si>
    <t>C16A2</t>
  </si>
  <si>
    <t>C17A</t>
  </si>
  <si>
    <t>C17B</t>
  </si>
  <si>
    <t>C18A</t>
  </si>
  <si>
    <t>C18B</t>
  </si>
  <si>
    <t>C18C</t>
  </si>
  <si>
    <t>C18D</t>
  </si>
  <si>
    <t>C18E</t>
  </si>
  <si>
    <t>C18F</t>
  </si>
  <si>
    <t>C19A</t>
  </si>
  <si>
    <t>C19B</t>
  </si>
  <si>
    <t>C19C</t>
  </si>
  <si>
    <t>C19D</t>
  </si>
  <si>
    <t>C19E</t>
  </si>
  <si>
    <t>C19F</t>
  </si>
  <si>
    <t>C20A</t>
  </si>
  <si>
    <t>C20B</t>
  </si>
  <si>
    <t>C20C</t>
  </si>
  <si>
    <t>C20D</t>
  </si>
  <si>
    <t>C20E</t>
  </si>
  <si>
    <t>C20F</t>
  </si>
  <si>
    <t>C21A</t>
  </si>
  <si>
    <t>C21B</t>
  </si>
  <si>
    <t>C21C</t>
  </si>
  <si>
    <t>C21D</t>
  </si>
  <si>
    <t>C21E</t>
  </si>
  <si>
    <t>C21F</t>
  </si>
  <si>
    <t>C22A</t>
  </si>
  <si>
    <t>C23A</t>
  </si>
  <si>
    <t>C24A</t>
  </si>
  <si>
    <t>C25A</t>
  </si>
  <si>
    <t>470u</t>
  </si>
  <si>
    <t>C25B</t>
  </si>
  <si>
    <t>C25C</t>
  </si>
  <si>
    <t>C26A</t>
  </si>
  <si>
    <t>C26B</t>
  </si>
  <si>
    <t>C27A</t>
  </si>
  <si>
    <t>C27B</t>
  </si>
  <si>
    <t>C28A</t>
  </si>
  <si>
    <t>C28B</t>
  </si>
  <si>
    <t>DIF1</t>
  </si>
  <si>
    <t>SJ_2</t>
  </si>
  <si>
    <t>DIF3</t>
  </si>
  <si>
    <t>DVDD</t>
  </si>
  <si>
    <t>IC2</t>
  </si>
  <si>
    <t>AK4493</t>
  </si>
  <si>
    <t>IC3</t>
  </si>
  <si>
    <t>IC4A</t>
  </si>
  <si>
    <t>SN74ABT273DBR</t>
  </si>
  <si>
    <t>SOP65P780X200-20N</t>
  </si>
  <si>
    <t>J5</t>
  </si>
  <si>
    <t>1X07</t>
  </si>
  <si>
    <t>J6</t>
  </si>
  <si>
    <t>J7</t>
  </si>
  <si>
    <t>J8</t>
  </si>
  <si>
    <t>J9</t>
  </si>
  <si>
    <t>J10</t>
  </si>
  <si>
    <t>J11</t>
  </si>
  <si>
    <t>J12</t>
  </si>
  <si>
    <t>LDO1</t>
  </si>
  <si>
    <t>SOP50P490X110-11N</t>
  </si>
  <si>
    <t>LDO2</t>
  </si>
  <si>
    <t>LDO3</t>
  </si>
  <si>
    <t>LDO4</t>
  </si>
  <si>
    <t>LDO5</t>
  </si>
  <si>
    <t>LDO7</t>
  </si>
  <si>
    <t>LP5907-1.8V</t>
  </si>
  <si>
    <t>SOT95P280X145-5N</t>
  </si>
  <si>
    <t>LDO8</t>
  </si>
  <si>
    <t>R1A</t>
  </si>
  <si>
    <t>R1B</t>
  </si>
  <si>
    <t>R2A</t>
  </si>
  <si>
    <t>R2B</t>
  </si>
  <si>
    <t>R3A</t>
  </si>
  <si>
    <t>R3B</t>
  </si>
  <si>
    <t>R4A</t>
  </si>
  <si>
    <t>R4B</t>
  </si>
  <si>
    <t>R6A</t>
  </si>
  <si>
    <t>1k</t>
  </si>
  <si>
    <t>R6B</t>
  </si>
  <si>
    <t>R6C</t>
  </si>
  <si>
    <t>R6D</t>
  </si>
  <si>
    <t>R6E</t>
  </si>
  <si>
    <t>R6F</t>
  </si>
  <si>
    <t>R7A</t>
  </si>
  <si>
    <t>33k</t>
  </si>
  <si>
    <t>R7B</t>
  </si>
  <si>
    <t>R7C</t>
  </si>
  <si>
    <t>R7D</t>
  </si>
  <si>
    <t>R7E</t>
  </si>
  <si>
    <t>R7F</t>
  </si>
  <si>
    <t>R8A</t>
  </si>
  <si>
    <t>200k</t>
  </si>
  <si>
    <t>R8C</t>
  </si>
  <si>
    <t>R8D</t>
  </si>
  <si>
    <t>R8E</t>
  </si>
  <si>
    <t>R8F</t>
  </si>
  <si>
    <t>R10</t>
  </si>
  <si>
    <t>R20</t>
  </si>
  <si>
    <t>SH1</t>
  </si>
  <si>
    <t>SHORTA5</t>
  </si>
  <si>
    <t>SHORT_ALL-50</t>
  </si>
  <si>
    <t>SH2</t>
  </si>
  <si>
    <t>SH3</t>
  </si>
  <si>
    <t>SMUTE1</t>
  </si>
  <si>
    <t>SJ</t>
  </si>
  <si>
    <t>SMUTE2</t>
  </si>
  <si>
    <t>X1</t>
  </si>
  <si>
    <t>X2</t>
  </si>
  <si>
    <t>0.1u, Ceramic Capacitor X7R</t>
  </si>
  <si>
    <t>LDO6</t>
  </si>
  <si>
    <t>R8B</t>
  </si>
  <si>
    <t>BCLK</t>
  </si>
  <si>
    <t>DATA</t>
  </si>
  <si>
    <t>LRCK</t>
  </si>
  <si>
    <t>MCLK</t>
  </si>
  <si>
    <t>C2A</t>
  </si>
  <si>
    <t>C2B</t>
  </si>
  <si>
    <t>C4A</t>
  </si>
  <si>
    <t>C4B</t>
  </si>
  <si>
    <t>C6A</t>
  </si>
  <si>
    <t>C6B</t>
  </si>
  <si>
    <t>C8A</t>
  </si>
  <si>
    <t>C8B</t>
  </si>
  <si>
    <t>C10A</t>
  </si>
  <si>
    <t>C10B</t>
  </si>
  <si>
    <t>C12A</t>
  </si>
  <si>
    <t>C12B</t>
  </si>
  <si>
    <t>C14A</t>
  </si>
  <si>
    <t>C14B</t>
  </si>
  <si>
    <t>C16A</t>
  </si>
  <si>
    <t>C16B</t>
  </si>
  <si>
    <t>C29</t>
  </si>
  <si>
    <t>647-RNU1A100MDSASQ</t>
  </si>
  <si>
    <t>80-A758BG106M1EAAE70</t>
  </si>
  <si>
    <t>RT0603DRE075R1L</t>
  </si>
  <si>
    <t>Device</t>
  </si>
  <si>
    <t>Sheet</t>
  </si>
  <si>
    <t>1</t>
  </si>
  <si>
    <t>CPOL-EUE2.5-5</t>
  </si>
  <si>
    <t>CPOL-EUE2-4</t>
  </si>
  <si>
    <t>C-POL-MLCCC0805K</t>
  </si>
  <si>
    <t>Dual Mono Amp Library</t>
  </si>
  <si>
    <t>C-POL-MLCCC0603K</t>
  </si>
  <si>
    <t>SJ2W</t>
  </si>
  <si>
    <t>LQFP48_</t>
  </si>
  <si>
    <t>CONN_07</t>
  </si>
  <si>
    <t>R0603</t>
  </si>
  <si>
    <t>R0805</t>
  </si>
  <si>
    <t>R-POLR0805</t>
  </si>
  <si>
    <t>R0805-POL</t>
  </si>
  <si>
    <t>RR0805</t>
  </si>
  <si>
    <t>J1</t>
  </si>
  <si>
    <t>CONN_02</t>
  </si>
  <si>
    <t>1X02</t>
  </si>
  <si>
    <t>J2</t>
  </si>
  <si>
    <t>J3</t>
  </si>
  <si>
    <t>J4</t>
  </si>
  <si>
    <t>CONN_06SILK_FEMALE_PTH</t>
  </si>
  <si>
    <t>1X06</t>
  </si>
  <si>
    <t>J13</t>
  </si>
  <si>
    <t>RR0603</t>
  </si>
  <si>
    <t>J14</t>
  </si>
  <si>
    <t/>
  </si>
  <si>
    <t>0.1uF, X7R</t>
  </si>
  <si>
    <t>APSG160ELL222MJ20S</t>
  </si>
  <si>
    <t>CAPPRD500W60D1025H2150</t>
  </si>
  <si>
    <t>2200uF, 10V</t>
  </si>
  <si>
    <t>EMK316BB7226ML-T</t>
  </si>
  <si>
    <t>C1206</t>
  </si>
  <si>
    <t>RNE1C471MDN1</t>
  </si>
  <si>
    <t>CAPPRD350W60D825H1300</t>
  </si>
  <si>
    <t>CPF0805B51KE1</t>
  </si>
  <si>
    <t>RR1220P-204-D</t>
  </si>
  <si>
    <t>2.2k, 1%</t>
  </si>
  <si>
    <t>4.7u, Ceramic Capacitor X7R</t>
  </si>
  <si>
    <t>10K, Resistor 1%</t>
  </si>
  <si>
    <t>Not Pop.</t>
  </si>
  <si>
    <t>N/A</t>
  </si>
  <si>
    <t>Net</t>
  </si>
  <si>
    <t>Pad</t>
  </si>
  <si>
    <t>Pin</t>
  </si>
  <si>
    <t>+3V3</t>
  </si>
  <si>
    <t>+</t>
  </si>
  <si>
    <t>3</t>
  </si>
  <si>
    <t>14</t>
  </si>
  <si>
    <t>INV</t>
  </si>
  <si>
    <t>15</t>
  </si>
  <si>
    <t>DEM0</t>
  </si>
  <si>
    <t>17</t>
  </si>
  <si>
    <t>ACKS</t>
  </si>
  <si>
    <t>48</t>
  </si>
  <si>
    <t>TVDD</t>
  </si>
  <si>
    <t>20</t>
  </si>
  <si>
    <t>VCC</t>
  </si>
  <si>
    <t>2</t>
  </si>
  <si>
    <t>4</t>
  </si>
  <si>
    <t>5</t>
  </si>
  <si>
    <t>10</t>
  </si>
  <si>
    <t>OUT</t>
  </si>
  <si>
    <t>9</t>
  </si>
  <si>
    <t>OUTS</t>
  </si>
  <si>
    <t>VIN</t>
  </si>
  <si>
    <t>EN</t>
  </si>
  <si>
    <t>+5V/1</t>
  </si>
  <si>
    <t>19</t>
  </si>
  <si>
    <t>VREFHR</t>
  </si>
  <si>
    <t>VREFHR2</t>
  </si>
  <si>
    <t>27</t>
  </si>
  <si>
    <t>VDDR</t>
  </si>
  <si>
    <t>28</t>
  </si>
  <si>
    <t>VDDR2</t>
  </si>
  <si>
    <t>33</t>
  </si>
  <si>
    <t>VDDL</t>
  </si>
  <si>
    <t>34</t>
  </si>
  <si>
    <t>VDDL2</t>
  </si>
  <si>
    <t>41</t>
  </si>
  <si>
    <t>VREFHL</t>
  </si>
  <si>
    <t>42</t>
  </si>
  <si>
    <t>VREFHL2</t>
  </si>
  <si>
    <t>6</t>
  </si>
  <si>
    <t>+5V/2</t>
  </si>
  <si>
    <t>+5V/3</t>
  </si>
  <si>
    <t>H3.17</t>
  </si>
  <si>
    <t>H3.11</t>
  </si>
  <si>
    <t>18</t>
  </si>
  <si>
    <t>8D</t>
  </si>
  <si>
    <t>8</t>
  </si>
  <si>
    <t>4D</t>
  </si>
  <si>
    <t>H3.13</t>
  </si>
  <si>
    <t>6D</t>
  </si>
  <si>
    <t>2D</t>
  </si>
  <si>
    <t>DGND</t>
  </si>
  <si>
    <t>H3.10</t>
  </si>
  <si>
    <t>H3.12</t>
  </si>
  <si>
    <t>H3.14</t>
  </si>
  <si>
    <t>H3.16</t>
  </si>
  <si>
    <t>H3.19</t>
  </si>
  <si>
    <t>H3.8</t>
  </si>
  <si>
    <t>-</t>
  </si>
  <si>
    <t>13</t>
  </si>
  <si>
    <t>PSN</t>
  </si>
  <si>
    <t>16</t>
  </si>
  <si>
    <t>LDOE</t>
  </si>
  <si>
    <t>21</t>
  </si>
  <si>
    <t>VREFLR</t>
  </si>
  <si>
    <t>22</t>
  </si>
  <si>
    <t>VREFLR2</t>
  </si>
  <si>
    <t>24</t>
  </si>
  <si>
    <t>NC</t>
  </si>
  <si>
    <t>29</t>
  </si>
  <si>
    <t>VSSR</t>
  </si>
  <si>
    <t>30</t>
  </si>
  <si>
    <t>VSSR2</t>
  </si>
  <si>
    <t>31</t>
  </si>
  <si>
    <t>VSSL</t>
  </si>
  <si>
    <t>32</t>
  </si>
  <si>
    <t>VSSL2</t>
  </si>
  <si>
    <t>39</t>
  </si>
  <si>
    <t>VREFLL</t>
  </si>
  <si>
    <t>40</t>
  </si>
  <si>
    <t>VREFLL2</t>
  </si>
  <si>
    <t>45</t>
  </si>
  <si>
    <t>AVSS</t>
  </si>
  <si>
    <t>47</t>
  </si>
  <si>
    <t>DVSS</t>
  </si>
  <si>
    <t>SSLOW</t>
  </si>
  <si>
    <t>P$1</t>
  </si>
  <si>
    <t>P$10</t>
  </si>
  <si>
    <t>P$11</t>
  </si>
  <si>
    <t>P$12</t>
  </si>
  <si>
    <t>P$13</t>
  </si>
  <si>
    <t>P$14</t>
  </si>
  <si>
    <t>P$15</t>
  </si>
  <si>
    <t>P$16</t>
  </si>
  <si>
    <t>P$17</t>
  </si>
  <si>
    <t>P$18</t>
  </si>
  <si>
    <t>P$19</t>
  </si>
  <si>
    <t>P$2</t>
  </si>
  <si>
    <t>P$20</t>
  </si>
  <si>
    <t>P$21</t>
  </si>
  <si>
    <t>P$22</t>
  </si>
  <si>
    <t>P$23</t>
  </si>
  <si>
    <t>P$24</t>
  </si>
  <si>
    <t>P$25</t>
  </si>
  <si>
    <t>P$3</t>
  </si>
  <si>
    <t>P$4</t>
  </si>
  <si>
    <t>P$5</t>
  </si>
  <si>
    <t>P$6</t>
  </si>
  <si>
    <t>P$7</t>
  </si>
  <si>
    <t>P$8</t>
  </si>
  <si>
    <t>P$9</t>
  </si>
  <si>
    <t>GND</t>
  </si>
  <si>
    <t>7D</t>
  </si>
  <si>
    <t>7</t>
  </si>
  <si>
    <t>3D</t>
  </si>
  <si>
    <t>11</t>
  </si>
  <si>
    <t>DGND2</t>
  </si>
  <si>
    <t>DGND3</t>
  </si>
  <si>
    <t>DIF0</t>
  </si>
  <si>
    <t>H3.15</t>
  </si>
  <si>
    <t>5D</t>
  </si>
  <si>
    <t>1D</t>
  </si>
  <si>
    <t>H3.7</t>
  </si>
  <si>
    <t>CLK</t>
  </si>
  <si>
    <t>N$1</t>
  </si>
  <si>
    <t>!CLR</t>
  </si>
  <si>
    <t>N$2</t>
  </si>
  <si>
    <t>38</t>
  </si>
  <si>
    <t>VCML</t>
  </si>
  <si>
    <t>N$4</t>
  </si>
  <si>
    <t>44</t>
  </si>
  <si>
    <t>AVDD</t>
  </si>
  <si>
    <t>N$5</t>
  </si>
  <si>
    <t>ILIM</t>
  </si>
  <si>
    <t>N$6</t>
  </si>
  <si>
    <t>N$7</t>
  </si>
  <si>
    <t>SET</t>
  </si>
  <si>
    <t>N$8</t>
  </si>
  <si>
    <t>PG</t>
  </si>
  <si>
    <t>N$9</t>
  </si>
  <si>
    <t>N$10</t>
  </si>
  <si>
    <t>N$11</t>
  </si>
  <si>
    <t>46</t>
  </si>
  <si>
    <t>N$13</t>
  </si>
  <si>
    <t>N$14</t>
  </si>
  <si>
    <t>IN</t>
  </si>
  <si>
    <t>EN/UV</t>
  </si>
  <si>
    <t>N$15</t>
  </si>
  <si>
    <t>N$19</t>
  </si>
  <si>
    <t>N$20</t>
  </si>
  <si>
    <t>SDATA</t>
  </si>
  <si>
    <t>N$21</t>
  </si>
  <si>
    <t>BICK</t>
  </si>
  <si>
    <t>N$22</t>
  </si>
  <si>
    <t>N$23</t>
  </si>
  <si>
    <t>8Q</t>
  </si>
  <si>
    <t>N$24</t>
  </si>
  <si>
    <t>6Q</t>
  </si>
  <si>
    <t>N$25</t>
  </si>
  <si>
    <t>12</t>
  </si>
  <si>
    <t>5Q</t>
  </si>
  <si>
    <t>N$26</t>
  </si>
  <si>
    <t>26</t>
  </si>
  <si>
    <t>AOUTRN</t>
  </si>
  <si>
    <t>N$27</t>
  </si>
  <si>
    <t>N$28</t>
  </si>
  <si>
    <t>N$29</t>
  </si>
  <si>
    <t>N$30</t>
  </si>
  <si>
    <t>4Q</t>
  </si>
  <si>
    <t>N$31</t>
  </si>
  <si>
    <t>2Q</t>
  </si>
  <si>
    <t>N$32</t>
  </si>
  <si>
    <t>1Q</t>
  </si>
  <si>
    <t>N$33</t>
  </si>
  <si>
    <t>N$35</t>
  </si>
  <si>
    <t>N$36</t>
  </si>
  <si>
    <t>N$37</t>
  </si>
  <si>
    <t>VOUT</t>
  </si>
  <si>
    <t>N$39</t>
  </si>
  <si>
    <t>N$40</t>
  </si>
  <si>
    <t>N$42</t>
  </si>
  <si>
    <t>N$43</t>
  </si>
  <si>
    <t>N$44</t>
  </si>
  <si>
    <t>N$48</t>
  </si>
  <si>
    <t>N$49</t>
  </si>
  <si>
    <t>N$50</t>
  </si>
  <si>
    <t>N$51</t>
  </si>
  <si>
    <t>N$66</t>
  </si>
  <si>
    <t>N$69</t>
  </si>
  <si>
    <t>23</t>
  </si>
  <si>
    <t>VCMR</t>
  </si>
  <si>
    <t>N$79</t>
  </si>
  <si>
    <t>36</t>
  </si>
  <si>
    <t>AOUTLP</t>
  </si>
  <si>
    <t>N$80</t>
  </si>
  <si>
    <t>25</t>
  </si>
  <si>
    <t>AOUTRP</t>
  </si>
  <si>
    <t>N$81</t>
  </si>
  <si>
    <t>N$82</t>
  </si>
  <si>
    <t>N$83</t>
  </si>
  <si>
    <t>35</t>
  </si>
  <si>
    <t>AOUTLN</t>
  </si>
  <si>
    <t>N$87</t>
  </si>
  <si>
    <t>N$88</t>
  </si>
  <si>
    <t>N$90</t>
  </si>
  <si>
    <t>N$96</t>
  </si>
  <si>
    <t>N$101</t>
  </si>
  <si>
    <t>N$102</t>
  </si>
  <si>
    <t>N$105</t>
  </si>
  <si>
    <t>DIF2</t>
  </si>
  <si>
    <t>N$106</t>
  </si>
  <si>
    <t>SMUTE</t>
  </si>
  <si>
    <t>N$107</t>
  </si>
  <si>
    <t>N$114</t>
  </si>
  <si>
    <t>N$116</t>
  </si>
  <si>
    <t>PDN</t>
  </si>
  <si>
    <t>SCL0</t>
  </si>
  <si>
    <t>SD</t>
  </si>
  <si>
    <t>SDA0</t>
  </si>
  <si>
    <t>SLOW</t>
  </si>
  <si>
    <t>IC2, IC3</t>
  </si>
  <si>
    <t>LDO1, LDO2, LDO3, LDO4, LDO5, LDO6</t>
  </si>
  <si>
    <t>LDO7, LDO8</t>
  </si>
  <si>
    <t>R1A, R1B, R2A, R2B, R3A, R3B</t>
  </si>
  <si>
    <t>R4A, R4B</t>
  </si>
  <si>
    <t>R6A, R6B, R6C, R6D, R6E, R6F</t>
  </si>
  <si>
    <t>R7A, R7B</t>
  </si>
  <si>
    <t>R7C, R7D, R7E, R7F</t>
  </si>
  <si>
    <t>R8A, R8B, R8C, R8D, R8E, R8F</t>
  </si>
  <si>
    <t>R10, R20</t>
  </si>
  <si>
    <r>
      <t xml:space="preserve">C2A, C2B, C4A, C4B, C6A, C6B, C8A, C8B, C10A, C10B, C12A, C12B, C14A, C14B, C16A, C16B, C22A, </t>
    </r>
    <r>
      <rPr>
        <sz val="11"/>
        <rFont val="Calibri"/>
        <family val="2"/>
        <charset val="161"/>
        <scheme val="minor"/>
      </rPr>
      <t>C23A,</t>
    </r>
    <r>
      <rPr>
        <sz val="11"/>
        <color theme="1"/>
        <rFont val="Calibri"/>
        <family val="2"/>
        <charset val="161"/>
        <scheme val="minor"/>
      </rPr>
      <t xml:space="preserve"> C24A, C28A, C28B, C29</t>
    </r>
  </si>
  <si>
    <t>C3A, C3B, C5A, C5B</t>
  </si>
  <si>
    <t>C7A, C7B, C11A, C11B</t>
  </si>
  <si>
    <t>C9A, C9B, C13A, C13B, C15A, C15B, C17A, C17B</t>
  </si>
  <si>
    <t>C18A, C18B</t>
  </si>
  <si>
    <t>C18C, C18D, C18E, C18F</t>
  </si>
  <si>
    <t>C19A, C19B, C19C, C19D, C19E, C19F</t>
  </si>
  <si>
    <t>C20A, C20B, C20C, C20D, C20E, C20F</t>
  </si>
  <si>
    <t>C25A, C25B, C25C</t>
  </si>
  <si>
    <t>C26A, C26B, C27A, C27B</t>
  </si>
  <si>
    <t>BCLK, DATA, LRCK, MCLK</t>
  </si>
  <si>
    <t>X1, X2</t>
  </si>
  <si>
    <t>DVDD, AVDDL, AVDDR</t>
  </si>
  <si>
    <t>DimDim's</t>
  </si>
  <si>
    <t>C1A, C21A, C21B, C21C, C21D, C21E, C21F</t>
  </si>
  <si>
    <t>Mine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</si>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</sst>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49" fontId="0" fillId="0" borderId="0" xfId="0" applyNumberForma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19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77DB59-9353-DB49-9D04-A15A7F685412}" name="Table4" displayName="Table4" ref="H3:R127" totalsRowShown="0" headerRowDxfId="2" dataDxfId="3">
  <autoFilter ref="H3:R127" xr:uid="{C777DB59-9353-DB49-9D04-A15A7F685412}"/>
  <tableColumns count="11">
    <tableColumn id="1" xr3:uid="{6F59E52F-5DE8-8E4E-930B-D669445FEBA6}" name="Column1" dataDxfId="12"/>
    <tableColumn id="2" xr3:uid="{9A4F26A3-F634-2D40-A2C8-7C3C5A5E748F}" name="Column2" dataDxfId="0">
      <calculatedColumnFormula array="1">IF(INDEX($C$2:$F$32,MATCH("*" &amp; $H4  &amp; "*",$B$2:$B$32,0),I$2)=0,"",INDEX($C$2:$F$32,MATCH("*" &amp; $H4  &amp; "*",$B$2:$B$32,0),I$2))</calculatedColumnFormula>
    </tableColumn>
    <tableColumn id="3" xr3:uid="{9DDA6628-5F2B-6847-A78D-3401B4D97427}" name="Column3" dataDxfId="11">
      <calculatedColumnFormula array="1">IF(INDEX($C$2:$F$32,MATCH("*" &amp; $H4  &amp; "*",$B$2:$B$32,0),J$2)=0,"",INDEX($C$2:$F$32,MATCH("*" &amp; $H4  &amp; "*",$B$2:$B$32,0),J$2))</calculatedColumnFormula>
    </tableColumn>
    <tableColumn id="4" xr3:uid="{1A7D33AA-1EF7-6749-93A9-499E8024A6EC}" name="Column4" dataDxfId="10">
      <calculatedColumnFormula array="1">IF(INDEX($C$2:$F$32,MATCH("*" &amp; $H4  &amp; "*",$B$2:$B$32,0),K$2)=0,"",INDEX($C$2:$F$32,MATCH("*" &amp; $H4  &amp; "*",$B$2:$B$32,0),K$2))</calculatedColumnFormula>
    </tableColumn>
    <tableColumn id="5" xr3:uid="{2F511742-5BDC-3F4F-93FD-0A91674CB36B}" name="Column5" dataDxfId="9">
      <calculatedColumnFormula array="1">IF(INDEX($C$2:$F$32,MATCH("*" &amp; $H4  &amp; "*",$B$2:$B$32,0),L$2)=0,"",INDEX($C$2:$F$32,MATCH("*" &amp; $H4  &amp; "*",$B$2:$B$32,0),L$2))</calculatedColumnFormula>
    </tableColumn>
    <tableColumn id="6" xr3:uid="{E0ED39EC-18E5-1942-AD19-84C8AE7DB3C4}" name="Column6" dataDxfId="8">
      <calculatedColumnFormula array="1">IF(INDEX(Partlist!$B$2:$F$133,MATCH("*" &amp; $H4  &amp; "*",Partlist!$A$2:$A$133,0),I$2)=0,"",INDEX(Partlist!$B$2:$F$133,MATCH("*" &amp; $H4  &amp; "*",Partlist!$A$2:$A$133,0),I$2))</calculatedColumnFormula>
    </tableColumn>
    <tableColumn id="7" xr3:uid="{49B65F28-09A9-B646-BEB3-D7F3D0303121}" name="Column7" dataDxfId="7">
      <calculatedColumnFormula array="1">IF(INDEX(Partlist!$B$2:$F$133,MATCH("*" &amp; $H4  &amp; "*",Partlist!$A$2:$A$133,0),J$2)=0,"",INDEX(Partlist!$B$2:$F$133,MATCH("*" &amp; $H4  &amp; "*",Partlist!$A$2:$A$133,0),J$2))</calculatedColumnFormula>
    </tableColumn>
    <tableColumn id="8" xr3:uid="{0C31167B-EEFF-9B4D-9BD6-9214B48B9181}" name="Column8" dataDxfId="6">
      <calculatedColumnFormula array="1">IF(INDEX(Partlist!$B$2:$F$133,MATCH("*" &amp; $H4  &amp; "*",Partlist!$A$2:$A$133,0),K$2)=0,"",INDEX(Partlist!$B$2:$F$133,MATCH("*" &amp; $H4  &amp; "*",Partlist!$A$2:$A$133,0),K$2))</calculatedColumnFormula>
    </tableColumn>
    <tableColumn id="9" xr3:uid="{E0DFB3DB-083D-CF41-9EE6-C9245A6DE0AF}" name="Column9" dataDxfId="5">
      <calculatedColumnFormula array="1">IF(INDEX(Partlist!$B$2:$F$133,MATCH("*" &amp; $H4  &amp; "*",Partlist!$A$2:$A$133,0),L$2)=0,"",INDEX(Partlist!$B$2:$F$133,MATCH("*" &amp; $H4  &amp; "*",Partlist!$A$2:$A$133,0),L$2))</calculatedColumnFormula>
    </tableColumn>
    <tableColumn id="10" xr3:uid="{273FF38B-F5B2-E347-8EA7-E129ECCE3EC1}" name="Column10" dataDxfId="4">
      <calculatedColumnFormula array="1">IF(INDEX(Partlist!$B$2:$F$133,MATCH("*" &amp; $H4  &amp; "*",Partlist!$A$2:$A$133,0),M$2)=0,"",INDEX(Partlist!$B$2:$F$133,MATCH("*" &amp; $H4  &amp; "*",Partlist!$A$2:$A$133,0),M$2))</calculatedColumnFormula>
    </tableColumn>
    <tableColumn id="11" xr3:uid="{D97A89E1-61C2-7D43-B372-4536540EC4D2}" name="Column11" dataDxfId="1">
      <calculatedColumnFormula>IF(M4&lt;&gt;I4,"CHECK","")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4B48E-DC3E-7248-A84B-C682FD6386A5}" name="Table3" displayName="Table3" ref="A1:F133" totalsRowShown="0" headerRowDxfId="13">
  <autoFilter ref="A1:F133" xr:uid="{1454B48E-DC3E-7248-A84B-C682FD6386A5}"/>
  <tableColumns count="6">
    <tableColumn id="1" xr3:uid="{3962ABE9-9A7E-4241-8A30-AFAE761929F8}" name="Part" dataDxfId="19"/>
    <tableColumn id="2" xr3:uid="{2017E244-BA49-2B45-8CE1-EC55856D1172}" name="Value" dataDxfId="18"/>
    <tableColumn id="3" xr3:uid="{EB963B8B-73B3-6349-BD6F-3A72D7C66302}" name="Device" dataDxfId="17"/>
    <tableColumn id="4" xr3:uid="{227415F5-08DC-464C-88B3-424305670160}" name="Package" dataDxfId="16"/>
    <tableColumn id="5" xr3:uid="{A146413F-CE1B-F543-92BA-BB388FC7CE78}" name="Library" dataDxfId="15"/>
    <tableColumn id="6" xr3:uid="{C7EA71BE-8141-A84B-804E-F5C131F0E482}" name="Shee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0EDDC-1529-F24C-85F8-4E41352BF84B}" name="Table1" displayName="Table1" ref="A1:E702" totalsRowShown="0" headerRowDxfId="20">
  <autoFilter ref="A1:E702" xr:uid="{9F90EDDC-1529-F24C-85F8-4E41352BF84B}"/>
  <tableColumns count="5">
    <tableColumn id="1" xr3:uid="{9A505F51-B406-3A48-A239-B3F31CC7E62E}" name="Net"/>
    <tableColumn id="2" xr3:uid="{C014AC9C-7A43-B34D-8AE3-423C0CA8A207}" name="Part" dataDxfId="24"/>
    <tableColumn id="3" xr3:uid="{1B83C2A1-0C40-284A-8A95-FD66E5C0C3CE}" name="Pad" dataDxfId="23"/>
    <tableColumn id="4" xr3:uid="{CD76BCB8-58FF-6E4A-8BF0-DFA57C70F061}" name="Pin" dataDxfId="22"/>
    <tableColumn id="5" xr3:uid="{D8DEF092-E23D-E248-9A4D-71C4EE5704F5}" name="Sheet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61AD-773B-4749-B043-32453664701A}">
  <dimension ref="A1:F125"/>
  <sheetViews>
    <sheetView zoomScale="150" zoomScaleNormal="100" zoomScaleSheetLayoutView="100" workbookViewId="0">
      <selection activeCell="D14" sqref="D14:D19"/>
    </sheetView>
  </sheetViews>
  <sheetFormatPr baseColWidth="10" defaultColWidth="9.1640625" defaultRowHeight="15" x14ac:dyDescent="0.2"/>
  <cols>
    <col min="1" max="1" width="4.83203125" style="2" customWidth="1"/>
    <col min="2" max="2" width="21.83203125" style="3" customWidth="1"/>
    <col min="3" max="3" width="17.5" style="3" customWidth="1"/>
    <col min="4" max="4" width="18.5" style="3" customWidth="1"/>
    <col min="5" max="5" width="23.83203125" style="3" customWidth="1"/>
    <col min="6" max="6" width="53.5" style="1" customWidth="1"/>
    <col min="7" max="16384" width="9.1640625" style="1"/>
  </cols>
  <sheetData>
    <row r="1" spans="1:6" s="3" customFormat="1" ht="16" x14ac:dyDescent="0.2">
      <c r="A1" s="7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43</v>
      </c>
    </row>
    <row r="2" spans="1:6" ht="32" x14ac:dyDescent="0.2">
      <c r="A2" s="4">
        <v>1</v>
      </c>
      <c r="B2" s="6" t="s">
        <v>17</v>
      </c>
      <c r="C2" s="6" t="s">
        <v>78</v>
      </c>
      <c r="D2" s="6" t="s">
        <v>18</v>
      </c>
      <c r="E2" s="6" t="s">
        <v>79</v>
      </c>
      <c r="F2" s="6" t="s">
        <v>63</v>
      </c>
    </row>
    <row r="3" spans="1:6" ht="16" x14ac:dyDescent="0.2">
      <c r="A3" s="10">
        <v>2</v>
      </c>
      <c r="B3" s="6" t="s">
        <v>161</v>
      </c>
      <c r="C3" s="12" t="s">
        <v>52</v>
      </c>
      <c r="D3" s="12" t="s">
        <v>19</v>
      </c>
      <c r="E3" s="12" t="s">
        <v>53</v>
      </c>
      <c r="F3" s="12" t="s">
        <v>42</v>
      </c>
    </row>
    <row r="4" spans="1:6" ht="16" x14ac:dyDescent="0.2">
      <c r="A4" s="11"/>
      <c r="B4" s="6" t="s">
        <v>163</v>
      </c>
      <c r="C4" s="13"/>
      <c r="D4" s="13" t="s">
        <v>19</v>
      </c>
      <c r="E4" s="13" t="s">
        <v>53</v>
      </c>
      <c r="F4" s="13" t="s">
        <v>42</v>
      </c>
    </row>
    <row r="5" spans="1:6" ht="16" x14ac:dyDescent="0.2">
      <c r="A5" s="4">
        <v>1</v>
      </c>
      <c r="B5" s="6" t="s">
        <v>57</v>
      </c>
      <c r="C5" s="6" t="s">
        <v>54</v>
      </c>
      <c r="D5" s="6" t="s">
        <v>55</v>
      </c>
      <c r="E5" s="6" t="s">
        <v>29</v>
      </c>
      <c r="F5" s="5" t="s">
        <v>56</v>
      </c>
    </row>
    <row r="6" spans="1:6" ht="16" x14ac:dyDescent="0.2">
      <c r="A6" s="10">
        <v>6</v>
      </c>
      <c r="B6" s="6" t="s">
        <v>176</v>
      </c>
      <c r="C6" s="12" t="s">
        <v>20</v>
      </c>
      <c r="D6" s="12" t="s">
        <v>21</v>
      </c>
      <c r="E6" s="12" t="s">
        <v>30</v>
      </c>
      <c r="F6" s="12" t="s">
        <v>80</v>
      </c>
    </row>
    <row r="7" spans="1:6" ht="16" x14ac:dyDescent="0.2">
      <c r="A7" s="14"/>
      <c r="B7" s="6" t="s">
        <v>178</v>
      </c>
      <c r="C7" s="15"/>
      <c r="D7" s="15"/>
      <c r="E7" s="15"/>
      <c r="F7" s="15"/>
    </row>
    <row r="8" spans="1:6" ht="16" x14ac:dyDescent="0.2">
      <c r="A8" s="14"/>
      <c r="B8" s="6" t="s">
        <v>179</v>
      </c>
      <c r="C8" s="15"/>
      <c r="D8" s="15"/>
      <c r="E8" s="15"/>
      <c r="F8" s="15"/>
    </row>
    <row r="9" spans="1:6" ht="16" x14ac:dyDescent="0.2">
      <c r="A9" s="14"/>
      <c r="B9" s="6" t="s">
        <v>180</v>
      </c>
      <c r="C9" s="15"/>
      <c r="D9" s="15"/>
      <c r="E9" s="15"/>
      <c r="F9" s="15"/>
    </row>
    <row r="10" spans="1:6" ht="16" x14ac:dyDescent="0.2">
      <c r="A10" s="14"/>
      <c r="B10" s="6" t="s">
        <v>181</v>
      </c>
      <c r="C10" s="15"/>
      <c r="D10" s="15"/>
      <c r="E10" s="15"/>
      <c r="F10" s="15"/>
    </row>
    <row r="11" spans="1:6" ht="16" x14ac:dyDescent="0.2">
      <c r="A11" s="11"/>
      <c r="B11" s="6" t="s">
        <v>227</v>
      </c>
      <c r="C11" s="13"/>
      <c r="D11" s="13"/>
      <c r="E11" s="13"/>
      <c r="F11" s="13"/>
    </row>
    <row r="12" spans="1:6" ht="16" x14ac:dyDescent="0.2">
      <c r="A12" s="10">
        <v>2</v>
      </c>
      <c r="B12" s="6" t="s">
        <v>182</v>
      </c>
      <c r="C12" s="16" t="s">
        <v>58</v>
      </c>
      <c r="D12" s="16" t="s">
        <v>59</v>
      </c>
      <c r="E12" s="16" t="s">
        <v>30</v>
      </c>
      <c r="F12" s="18"/>
    </row>
    <row r="13" spans="1:6" ht="16" x14ac:dyDescent="0.2">
      <c r="A13" s="11"/>
      <c r="B13" s="6" t="s">
        <v>185</v>
      </c>
      <c r="C13" s="17" t="s">
        <v>58</v>
      </c>
      <c r="D13" s="17" t="s">
        <v>59</v>
      </c>
      <c r="E13" s="17" t="s">
        <v>30</v>
      </c>
      <c r="F13" s="19"/>
    </row>
    <row r="14" spans="1:6" ht="16" x14ac:dyDescent="0.2">
      <c r="A14" s="10">
        <v>6</v>
      </c>
      <c r="B14" s="6" t="s">
        <v>186</v>
      </c>
      <c r="C14" s="12" t="s">
        <v>60</v>
      </c>
      <c r="D14" s="12" t="s">
        <v>61</v>
      </c>
      <c r="E14" s="12" t="s">
        <v>33</v>
      </c>
      <c r="F14" s="12" t="s">
        <v>74</v>
      </c>
    </row>
    <row r="15" spans="1:6" ht="16" x14ac:dyDescent="0.2">
      <c r="A15" s="14"/>
      <c r="B15" s="6" t="s">
        <v>187</v>
      </c>
      <c r="C15" s="15"/>
      <c r="D15" s="15"/>
      <c r="E15" s="15"/>
      <c r="F15" s="15"/>
    </row>
    <row r="16" spans="1:6" ht="16" x14ac:dyDescent="0.2">
      <c r="A16" s="14"/>
      <c r="B16" s="6" t="s">
        <v>188</v>
      </c>
      <c r="C16" s="15"/>
      <c r="D16" s="15"/>
      <c r="E16" s="15"/>
      <c r="F16" s="15"/>
    </row>
    <row r="17" spans="1:6" ht="16" x14ac:dyDescent="0.2">
      <c r="A17" s="14"/>
      <c r="B17" s="6" t="s">
        <v>189</v>
      </c>
      <c r="C17" s="15"/>
      <c r="D17" s="15"/>
      <c r="E17" s="15"/>
      <c r="F17" s="15"/>
    </row>
    <row r="18" spans="1:6" ht="16" x14ac:dyDescent="0.2">
      <c r="A18" s="14"/>
      <c r="B18" s="6" t="s">
        <v>190</v>
      </c>
      <c r="C18" s="15"/>
      <c r="D18" s="15"/>
      <c r="E18" s="15"/>
      <c r="F18" s="15"/>
    </row>
    <row r="19" spans="1:6" ht="16" x14ac:dyDescent="0.2">
      <c r="A19" s="11"/>
      <c r="B19" s="6" t="s">
        <v>191</v>
      </c>
      <c r="C19" s="13"/>
      <c r="D19" s="13"/>
      <c r="E19" s="13"/>
      <c r="F19" s="13"/>
    </row>
    <row r="20" spans="1:6" ht="16" x14ac:dyDescent="0.2">
      <c r="A20" s="10">
        <v>2</v>
      </c>
      <c r="B20" s="6" t="s">
        <v>192</v>
      </c>
      <c r="C20" s="16" t="s">
        <v>51</v>
      </c>
      <c r="D20" s="16" t="s">
        <v>61</v>
      </c>
      <c r="E20" s="16" t="s">
        <v>33</v>
      </c>
      <c r="F20" s="16" t="s">
        <v>73</v>
      </c>
    </row>
    <row r="21" spans="1:6" ht="16" x14ac:dyDescent="0.2">
      <c r="A21" s="11"/>
      <c r="B21" s="6" t="s">
        <v>193</v>
      </c>
      <c r="C21" s="17"/>
      <c r="D21" s="17"/>
      <c r="E21" s="17"/>
      <c r="F21" s="17"/>
    </row>
    <row r="22" spans="1:6" ht="16" x14ac:dyDescent="0.2">
      <c r="A22" s="4">
        <v>1</v>
      </c>
      <c r="B22" s="6" t="s">
        <v>23</v>
      </c>
      <c r="C22" s="6" t="s">
        <v>64</v>
      </c>
      <c r="D22" s="6" t="s">
        <v>22</v>
      </c>
      <c r="E22" s="6" t="s">
        <v>33</v>
      </c>
      <c r="F22" s="5"/>
    </row>
    <row r="23" spans="1:6" ht="16" x14ac:dyDescent="0.2">
      <c r="A23" s="10">
        <v>6</v>
      </c>
      <c r="B23" s="6" t="s">
        <v>194</v>
      </c>
      <c r="C23" s="12" t="s">
        <v>50</v>
      </c>
      <c r="D23" s="12" t="s">
        <v>22</v>
      </c>
      <c r="E23" s="12" t="s">
        <v>33</v>
      </c>
      <c r="F23" s="12"/>
    </row>
    <row r="24" spans="1:6" ht="16" x14ac:dyDescent="0.2">
      <c r="A24" s="14"/>
      <c r="B24" s="6" t="s">
        <v>196</v>
      </c>
      <c r="C24" s="15"/>
      <c r="D24" s="15"/>
      <c r="E24" s="15"/>
      <c r="F24" s="15"/>
    </row>
    <row r="25" spans="1:6" ht="16" x14ac:dyDescent="0.2">
      <c r="A25" s="14"/>
      <c r="B25" s="6" t="s">
        <v>197</v>
      </c>
      <c r="C25" s="15"/>
      <c r="D25" s="15"/>
      <c r="E25" s="15"/>
      <c r="F25" s="15"/>
    </row>
    <row r="26" spans="1:6" ht="16" x14ac:dyDescent="0.2">
      <c r="A26" s="14"/>
      <c r="B26" s="6" t="s">
        <v>198</v>
      </c>
      <c r="C26" s="15"/>
      <c r="D26" s="15"/>
      <c r="E26" s="15"/>
      <c r="F26" s="15"/>
    </row>
    <row r="27" spans="1:6" ht="16" x14ac:dyDescent="0.2">
      <c r="A27" s="14"/>
      <c r="B27" s="6" t="s">
        <v>199</v>
      </c>
      <c r="C27" s="15"/>
      <c r="D27" s="15"/>
      <c r="E27" s="15"/>
      <c r="F27" s="15"/>
    </row>
    <row r="28" spans="1:6" ht="16" x14ac:dyDescent="0.2">
      <c r="A28" s="11"/>
      <c r="B28" s="6" t="s">
        <v>200</v>
      </c>
      <c r="C28" s="13"/>
      <c r="D28" s="13"/>
      <c r="E28" s="13"/>
      <c r="F28" s="13"/>
    </row>
    <row r="29" spans="1:6" ht="16" x14ac:dyDescent="0.2">
      <c r="A29" s="10">
        <v>2</v>
      </c>
      <c r="B29" s="6" t="s">
        <v>201</v>
      </c>
      <c r="C29" s="12" t="s">
        <v>75</v>
      </c>
      <c r="D29" s="12" t="s">
        <v>22</v>
      </c>
      <c r="E29" s="12" t="s">
        <v>32</v>
      </c>
      <c r="F29" s="12" t="s">
        <v>76</v>
      </c>
    </row>
    <row r="30" spans="1:6" ht="16" x14ac:dyDescent="0.2">
      <c r="A30" s="11"/>
      <c r="B30" s="6" t="s">
        <v>203</v>
      </c>
      <c r="C30" s="13"/>
      <c r="D30" s="13"/>
      <c r="E30" s="13"/>
      <c r="F30" s="13"/>
    </row>
    <row r="31" spans="1:6" ht="16" x14ac:dyDescent="0.2">
      <c r="A31" s="10">
        <v>4</v>
      </c>
      <c r="B31" s="6" t="s">
        <v>204</v>
      </c>
      <c r="C31" s="12" t="s">
        <v>40</v>
      </c>
      <c r="D31" s="12" t="s">
        <v>22</v>
      </c>
      <c r="E31" s="12" t="s">
        <v>62</v>
      </c>
      <c r="F31" s="12" t="s">
        <v>63</v>
      </c>
    </row>
    <row r="32" spans="1:6" ht="16" x14ac:dyDescent="0.2">
      <c r="A32" s="14"/>
      <c r="B32" s="6" t="s">
        <v>205</v>
      </c>
      <c r="C32" s="15"/>
      <c r="D32" s="15"/>
      <c r="E32" s="15"/>
      <c r="F32" s="15"/>
    </row>
    <row r="33" spans="1:6" ht="16" x14ac:dyDescent="0.2">
      <c r="A33" s="14"/>
      <c r="B33" s="6" t="s">
        <v>206</v>
      </c>
      <c r="C33" s="15"/>
      <c r="D33" s="15"/>
      <c r="E33" s="15"/>
      <c r="F33" s="15"/>
    </row>
    <row r="34" spans="1:6" ht="16" x14ac:dyDescent="0.2">
      <c r="A34" s="11"/>
      <c r="B34" s="6" t="s">
        <v>207</v>
      </c>
      <c r="C34" s="13"/>
      <c r="D34" s="13"/>
      <c r="E34" s="13"/>
      <c r="F34" s="13"/>
    </row>
    <row r="35" spans="1:6" ht="16" x14ac:dyDescent="0.2">
      <c r="A35" s="10">
        <v>6</v>
      </c>
      <c r="B35" s="6" t="s">
        <v>208</v>
      </c>
      <c r="C35" s="12" t="s">
        <v>24</v>
      </c>
      <c r="D35" s="12" t="s">
        <v>22</v>
      </c>
      <c r="E35" s="12" t="s">
        <v>33</v>
      </c>
      <c r="F35" s="12" t="s">
        <v>44</v>
      </c>
    </row>
    <row r="36" spans="1:6" ht="16" x14ac:dyDescent="0.2">
      <c r="A36" s="14"/>
      <c r="B36" s="6" t="s">
        <v>228</v>
      </c>
      <c r="C36" s="15"/>
      <c r="D36" s="15"/>
      <c r="E36" s="15"/>
      <c r="F36" s="15"/>
    </row>
    <row r="37" spans="1:6" ht="16" x14ac:dyDescent="0.2">
      <c r="A37" s="14"/>
      <c r="B37" s="6" t="s">
        <v>210</v>
      </c>
      <c r="C37" s="15"/>
      <c r="D37" s="15"/>
      <c r="E37" s="15"/>
      <c r="F37" s="15"/>
    </row>
    <row r="38" spans="1:6" ht="16" x14ac:dyDescent="0.2">
      <c r="A38" s="14"/>
      <c r="B38" s="6" t="s">
        <v>211</v>
      </c>
      <c r="C38" s="15"/>
      <c r="D38" s="15"/>
      <c r="E38" s="15"/>
      <c r="F38" s="15"/>
    </row>
    <row r="39" spans="1:6" ht="16" x14ac:dyDescent="0.2">
      <c r="A39" s="14"/>
      <c r="B39" s="6" t="s">
        <v>212</v>
      </c>
      <c r="C39" s="15"/>
      <c r="D39" s="15"/>
      <c r="E39" s="15"/>
      <c r="F39" s="15"/>
    </row>
    <row r="40" spans="1:6" ht="16" x14ac:dyDescent="0.2">
      <c r="A40" s="11"/>
      <c r="B40" s="6" t="s">
        <v>213</v>
      </c>
      <c r="C40" s="13"/>
      <c r="D40" s="13"/>
      <c r="E40" s="13"/>
      <c r="F40" s="13"/>
    </row>
    <row r="41" spans="1:6" ht="16" x14ac:dyDescent="0.2">
      <c r="A41" s="10">
        <v>2</v>
      </c>
      <c r="B41" s="6" t="s">
        <v>214</v>
      </c>
      <c r="C41" s="12" t="s">
        <v>25</v>
      </c>
      <c r="D41" s="12" t="s">
        <v>22</v>
      </c>
      <c r="E41" s="12" t="s">
        <v>33</v>
      </c>
      <c r="F41" s="12"/>
    </row>
    <row r="42" spans="1:6" ht="16" x14ac:dyDescent="0.2">
      <c r="A42" s="11"/>
      <c r="B42" s="6" t="s">
        <v>215</v>
      </c>
      <c r="C42" s="13"/>
      <c r="D42" s="13"/>
      <c r="E42" s="13"/>
      <c r="F42" s="13"/>
    </row>
    <row r="43" spans="1:6" ht="16" x14ac:dyDescent="0.2">
      <c r="A43" s="4">
        <v>1</v>
      </c>
      <c r="B43" s="6" t="s">
        <v>65</v>
      </c>
      <c r="C43" s="6" t="s">
        <v>81</v>
      </c>
      <c r="D43" s="6" t="s">
        <v>22</v>
      </c>
      <c r="E43" s="6" t="s">
        <v>33</v>
      </c>
      <c r="F43" s="5"/>
    </row>
    <row r="44" spans="1:6" ht="16" x14ac:dyDescent="0.2">
      <c r="A44" s="10">
        <v>7</v>
      </c>
      <c r="B44" s="6" t="s">
        <v>87</v>
      </c>
      <c r="C44" s="12" t="s">
        <v>7</v>
      </c>
      <c r="D44" s="12" t="s">
        <v>8</v>
      </c>
      <c r="E44" s="12" t="s">
        <v>31</v>
      </c>
      <c r="F44" s="12"/>
    </row>
    <row r="45" spans="1:6" ht="16" x14ac:dyDescent="0.2">
      <c r="A45" s="14"/>
      <c r="B45" s="6" t="s">
        <v>138</v>
      </c>
      <c r="C45" s="15"/>
      <c r="D45" s="15"/>
      <c r="E45" s="15"/>
      <c r="F45" s="15"/>
    </row>
    <row r="46" spans="1:6" ht="16" x14ac:dyDescent="0.2">
      <c r="A46" s="14"/>
      <c r="B46" s="6" t="s">
        <v>139</v>
      </c>
      <c r="C46" s="15"/>
      <c r="D46" s="15"/>
      <c r="E46" s="15"/>
      <c r="F46" s="15"/>
    </row>
    <row r="47" spans="1:6" ht="16" x14ac:dyDescent="0.2">
      <c r="A47" s="14"/>
      <c r="B47" s="6" t="s">
        <v>140</v>
      </c>
      <c r="C47" s="15"/>
      <c r="D47" s="15"/>
      <c r="E47" s="15"/>
      <c r="F47" s="15"/>
    </row>
    <row r="48" spans="1:6" ht="16" x14ac:dyDescent="0.2">
      <c r="A48" s="14"/>
      <c r="B48" s="6" t="s">
        <v>141</v>
      </c>
      <c r="C48" s="15"/>
      <c r="D48" s="15"/>
      <c r="E48" s="15"/>
      <c r="F48" s="15"/>
    </row>
    <row r="49" spans="1:6" ht="16" x14ac:dyDescent="0.2">
      <c r="A49" s="14"/>
      <c r="B49" s="6" t="s">
        <v>142</v>
      </c>
      <c r="C49" s="15"/>
      <c r="D49" s="15"/>
      <c r="E49" s="15"/>
      <c r="F49" s="15"/>
    </row>
    <row r="50" spans="1:6" ht="16" x14ac:dyDescent="0.2">
      <c r="A50" s="11"/>
      <c r="B50" s="6" t="s">
        <v>143</v>
      </c>
      <c r="C50" s="13"/>
      <c r="D50" s="13"/>
      <c r="E50" s="13"/>
      <c r="F50" s="13"/>
    </row>
    <row r="51" spans="1:6" ht="16" x14ac:dyDescent="0.2">
      <c r="A51" s="10">
        <v>22</v>
      </c>
      <c r="B51" s="6" t="s">
        <v>233</v>
      </c>
      <c r="C51" s="12" t="s">
        <v>7</v>
      </c>
      <c r="D51" s="12" t="s">
        <v>9</v>
      </c>
      <c r="E51" s="12" t="s">
        <v>31</v>
      </c>
      <c r="F51" s="12"/>
    </row>
    <row r="52" spans="1:6" ht="16" x14ac:dyDescent="0.2">
      <c r="A52" s="14"/>
      <c r="B52" s="6" t="s">
        <v>234</v>
      </c>
      <c r="C52" s="15"/>
      <c r="D52" s="15"/>
      <c r="E52" s="15"/>
      <c r="F52" s="15"/>
    </row>
    <row r="53" spans="1:6" ht="16" x14ac:dyDescent="0.2">
      <c r="A53" s="14"/>
      <c r="B53" s="6" t="s">
        <v>235</v>
      </c>
      <c r="C53" s="15"/>
      <c r="D53" s="15"/>
      <c r="E53" s="15"/>
      <c r="F53" s="15"/>
    </row>
    <row r="54" spans="1:6" ht="16" x14ac:dyDescent="0.2">
      <c r="A54" s="14"/>
      <c r="B54" s="6" t="s">
        <v>236</v>
      </c>
      <c r="C54" s="15"/>
      <c r="D54" s="15"/>
      <c r="E54" s="15"/>
      <c r="F54" s="15"/>
    </row>
    <row r="55" spans="1:6" ht="16" x14ac:dyDescent="0.2">
      <c r="A55" s="14"/>
      <c r="B55" s="6" t="s">
        <v>237</v>
      </c>
      <c r="C55" s="15"/>
      <c r="D55" s="15"/>
      <c r="E55" s="15"/>
      <c r="F55" s="15"/>
    </row>
    <row r="56" spans="1:6" ht="16" x14ac:dyDescent="0.2">
      <c r="A56" s="14"/>
      <c r="B56" s="6" t="s">
        <v>238</v>
      </c>
      <c r="C56" s="15"/>
      <c r="D56" s="15"/>
      <c r="E56" s="15"/>
      <c r="F56" s="15"/>
    </row>
    <row r="57" spans="1:6" ht="16" x14ac:dyDescent="0.2">
      <c r="A57" s="14"/>
      <c r="B57" s="6" t="s">
        <v>239</v>
      </c>
      <c r="C57" s="15"/>
      <c r="D57" s="15"/>
      <c r="E57" s="15"/>
      <c r="F57" s="15"/>
    </row>
    <row r="58" spans="1:6" ht="16" x14ac:dyDescent="0.2">
      <c r="A58" s="14"/>
      <c r="B58" s="6" t="s">
        <v>240</v>
      </c>
      <c r="C58" s="15"/>
      <c r="D58" s="15"/>
      <c r="E58" s="15"/>
      <c r="F58" s="15"/>
    </row>
    <row r="59" spans="1:6" ht="16" x14ac:dyDescent="0.2">
      <c r="A59" s="14"/>
      <c r="B59" s="6" t="s">
        <v>241</v>
      </c>
      <c r="C59" s="15"/>
      <c r="D59" s="15"/>
      <c r="E59" s="15"/>
      <c r="F59" s="15"/>
    </row>
    <row r="60" spans="1:6" ht="16" x14ac:dyDescent="0.2">
      <c r="A60" s="14"/>
      <c r="B60" s="6" t="s">
        <v>242</v>
      </c>
      <c r="C60" s="15"/>
      <c r="D60" s="15"/>
      <c r="E60" s="15"/>
      <c r="F60" s="15"/>
    </row>
    <row r="61" spans="1:6" ht="16" x14ac:dyDescent="0.2">
      <c r="A61" s="14"/>
      <c r="B61" s="6" t="s">
        <v>243</v>
      </c>
      <c r="C61" s="15"/>
      <c r="D61" s="15"/>
      <c r="E61" s="15"/>
      <c r="F61" s="15"/>
    </row>
    <row r="62" spans="1:6" ht="16" x14ac:dyDescent="0.2">
      <c r="A62" s="14"/>
      <c r="B62" s="6" t="s">
        <v>244</v>
      </c>
      <c r="C62" s="15"/>
      <c r="D62" s="15"/>
      <c r="E62" s="15"/>
      <c r="F62" s="15"/>
    </row>
    <row r="63" spans="1:6" ht="16" x14ac:dyDescent="0.2">
      <c r="A63" s="14"/>
      <c r="B63" s="6" t="s">
        <v>245</v>
      </c>
      <c r="C63" s="15"/>
      <c r="D63" s="15"/>
      <c r="E63" s="15"/>
      <c r="F63" s="15"/>
    </row>
    <row r="64" spans="1:6" ht="16" x14ac:dyDescent="0.2">
      <c r="A64" s="14"/>
      <c r="B64" s="6" t="s">
        <v>246</v>
      </c>
      <c r="C64" s="15"/>
      <c r="D64" s="15"/>
      <c r="E64" s="15"/>
      <c r="F64" s="15"/>
    </row>
    <row r="65" spans="1:6" ht="16" x14ac:dyDescent="0.2">
      <c r="A65" s="14"/>
      <c r="B65" s="6" t="s">
        <v>247</v>
      </c>
      <c r="C65" s="15"/>
      <c r="D65" s="15"/>
      <c r="E65" s="15"/>
      <c r="F65" s="15"/>
    </row>
    <row r="66" spans="1:6" ht="16" x14ac:dyDescent="0.2">
      <c r="A66" s="14"/>
      <c r="B66" s="6" t="s">
        <v>248</v>
      </c>
      <c r="C66" s="15"/>
      <c r="D66" s="15"/>
      <c r="E66" s="15"/>
      <c r="F66" s="15"/>
    </row>
    <row r="67" spans="1:6" ht="16" x14ac:dyDescent="0.2">
      <c r="A67" s="14"/>
      <c r="B67" s="6" t="s">
        <v>144</v>
      </c>
      <c r="C67" s="15"/>
      <c r="D67" s="15"/>
      <c r="E67" s="15"/>
      <c r="F67" s="15"/>
    </row>
    <row r="68" spans="1:6" ht="16" x14ac:dyDescent="0.2">
      <c r="A68" s="14"/>
      <c r="B68" s="6" t="s">
        <v>145</v>
      </c>
      <c r="C68" s="15"/>
      <c r="D68" s="15"/>
      <c r="E68" s="15"/>
      <c r="F68" s="15"/>
    </row>
    <row r="69" spans="1:6" ht="16" x14ac:dyDescent="0.2">
      <c r="A69" s="14"/>
      <c r="B69" s="6" t="s">
        <v>146</v>
      </c>
      <c r="C69" s="15"/>
      <c r="D69" s="15"/>
      <c r="E69" s="15"/>
      <c r="F69" s="15"/>
    </row>
    <row r="70" spans="1:6" ht="16" x14ac:dyDescent="0.2">
      <c r="A70" s="14"/>
      <c r="B70" s="6" t="s">
        <v>155</v>
      </c>
      <c r="C70" s="15"/>
      <c r="D70" s="15"/>
      <c r="E70" s="15"/>
      <c r="F70" s="15"/>
    </row>
    <row r="71" spans="1:6" ht="16" x14ac:dyDescent="0.2">
      <c r="A71" s="14"/>
      <c r="B71" s="6" t="s">
        <v>156</v>
      </c>
      <c r="C71" s="15"/>
      <c r="D71" s="15"/>
      <c r="E71" s="15"/>
      <c r="F71" s="15"/>
    </row>
    <row r="72" spans="1:6" ht="16" x14ac:dyDescent="0.2">
      <c r="A72" s="11"/>
      <c r="B72" s="6" t="s">
        <v>249</v>
      </c>
      <c r="C72" s="13"/>
      <c r="D72" s="13"/>
      <c r="E72" s="13"/>
      <c r="F72" s="13"/>
    </row>
    <row r="73" spans="1:6" ht="16" x14ac:dyDescent="0.2">
      <c r="A73" s="10">
        <v>4</v>
      </c>
      <c r="B73" s="6" t="s">
        <v>90</v>
      </c>
      <c r="C73" s="12" t="s">
        <v>36</v>
      </c>
      <c r="D73" s="12" t="s">
        <v>11</v>
      </c>
      <c r="E73" s="12" t="s">
        <v>34</v>
      </c>
      <c r="F73" s="12" t="s">
        <v>45</v>
      </c>
    </row>
    <row r="74" spans="1:6" ht="16" x14ac:dyDescent="0.2">
      <c r="A74" s="14"/>
      <c r="B74" s="6" t="s">
        <v>91</v>
      </c>
      <c r="C74" s="15"/>
      <c r="D74" s="15"/>
      <c r="E74" s="15"/>
      <c r="F74" s="15"/>
    </row>
    <row r="75" spans="1:6" ht="16" x14ac:dyDescent="0.2">
      <c r="A75" s="14"/>
      <c r="B75" s="6" t="s">
        <v>94</v>
      </c>
      <c r="C75" s="15"/>
      <c r="D75" s="15"/>
      <c r="E75" s="15"/>
      <c r="F75" s="15"/>
    </row>
    <row r="76" spans="1:6" ht="16" x14ac:dyDescent="0.2">
      <c r="A76" s="11"/>
      <c r="B76" s="6" t="s">
        <v>95</v>
      </c>
      <c r="C76" s="13"/>
      <c r="D76" s="13"/>
      <c r="E76" s="13"/>
      <c r="F76" s="13"/>
    </row>
    <row r="77" spans="1:6" ht="16" x14ac:dyDescent="0.2">
      <c r="A77" s="10">
        <v>4</v>
      </c>
      <c r="B77" s="6" t="s">
        <v>98</v>
      </c>
      <c r="C77" s="12" t="s">
        <v>37</v>
      </c>
      <c r="D77" s="12" t="s">
        <v>12</v>
      </c>
      <c r="E77" s="12" t="s">
        <v>34</v>
      </c>
      <c r="F77" s="12" t="s">
        <v>46</v>
      </c>
    </row>
    <row r="78" spans="1:6" ht="16" x14ac:dyDescent="0.2">
      <c r="A78" s="14"/>
      <c r="B78" s="6" t="s">
        <v>99</v>
      </c>
      <c r="C78" s="15"/>
      <c r="D78" s="15"/>
      <c r="E78" s="15"/>
      <c r="F78" s="15"/>
    </row>
    <row r="79" spans="1:6" ht="16" x14ac:dyDescent="0.2">
      <c r="A79" s="14"/>
      <c r="B79" s="6" t="s">
        <v>106</v>
      </c>
      <c r="C79" s="15"/>
      <c r="D79" s="15"/>
      <c r="E79" s="15"/>
      <c r="F79" s="15"/>
    </row>
    <row r="80" spans="1:6" ht="16" x14ac:dyDescent="0.2">
      <c r="A80" s="11"/>
      <c r="B80" s="6" t="s">
        <v>107</v>
      </c>
      <c r="C80" s="13"/>
      <c r="D80" s="13"/>
      <c r="E80" s="13"/>
      <c r="F80" s="13"/>
    </row>
    <row r="81" spans="1:6" ht="16" x14ac:dyDescent="0.2">
      <c r="A81" s="10">
        <v>8</v>
      </c>
      <c r="B81" s="6" t="s">
        <v>102</v>
      </c>
      <c r="C81" s="12" t="s">
        <v>35</v>
      </c>
      <c r="D81" s="12" t="s">
        <v>13</v>
      </c>
      <c r="E81" s="12" t="s">
        <v>34</v>
      </c>
      <c r="F81" s="12" t="s">
        <v>47</v>
      </c>
    </row>
    <row r="82" spans="1:6" ht="16" x14ac:dyDescent="0.2">
      <c r="A82" s="14"/>
      <c r="B82" s="6" t="s">
        <v>103</v>
      </c>
      <c r="C82" s="15"/>
      <c r="D82" s="15"/>
      <c r="E82" s="15"/>
      <c r="F82" s="15"/>
    </row>
    <row r="83" spans="1:6" ht="16" x14ac:dyDescent="0.2">
      <c r="A83" s="14"/>
      <c r="B83" s="6" t="s">
        <v>110</v>
      </c>
      <c r="C83" s="15"/>
      <c r="D83" s="15"/>
      <c r="E83" s="15"/>
      <c r="F83" s="15"/>
    </row>
    <row r="84" spans="1:6" ht="16" x14ac:dyDescent="0.2">
      <c r="A84" s="14"/>
      <c r="B84" s="6" t="s">
        <v>111</v>
      </c>
      <c r="C84" s="15"/>
      <c r="D84" s="15"/>
      <c r="E84" s="15"/>
      <c r="F84" s="15"/>
    </row>
    <row r="85" spans="1:6" ht="16" x14ac:dyDescent="0.2">
      <c r="A85" s="14"/>
      <c r="B85" s="6" t="s">
        <v>114</v>
      </c>
      <c r="C85" s="15"/>
      <c r="D85" s="15"/>
      <c r="E85" s="15"/>
      <c r="F85" s="15"/>
    </row>
    <row r="86" spans="1:6" ht="16" x14ac:dyDescent="0.2">
      <c r="A86" s="14"/>
      <c r="B86" s="6" t="s">
        <v>115</v>
      </c>
      <c r="C86" s="15"/>
      <c r="D86" s="15"/>
      <c r="E86" s="15"/>
      <c r="F86" s="15"/>
    </row>
    <row r="87" spans="1:6" ht="16" x14ac:dyDescent="0.2">
      <c r="A87" s="14"/>
      <c r="B87" s="6" t="s">
        <v>118</v>
      </c>
      <c r="C87" s="15"/>
      <c r="D87" s="15"/>
      <c r="E87" s="15"/>
      <c r="F87" s="15"/>
    </row>
    <row r="88" spans="1:6" ht="16" x14ac:dyDescent="0.2">
      <c r="A88" s="11"/>
      <c r="B88" s="6" t="s">
        <v>119</v>
      </c>
      <c r="C88" s="13"/>
      <c r="D88" s="13"/>
      <c r="E88" s="13"/>
      <c r="F88" s="13"/>
    </row>
    <row r="89" spans="1:6" ht="16" x14ac:dyDescent="0.2">
      <c r="A89" s="10">
        <v>2</v>
      </c>
      <c r="B89" s="6" t="s">
        <v>120</v>
      </c>
      <c r="C89" s="12" t="s">
        <v>10</v>
      </c>
      <c r="D89" s="12" t="s">
        <v>8</v>
      </c>
      <c r="E89" s="12" t="s">
        <v>31</v>
      </c>
      <c r="F89" s="12"/>
    </row>
    <row r="90" spans="1:6" ht="16" x14ac:dyDescent="0.2">
      <c r="A90" s="11"/>
      <c r="B90" s="6" t="s">
        <v>121</v>
      </c>
      <c r="C90" s="13"/>
      <c r="D90" s="13"/>
      <c r="E90" s="13"/>
      <c r="F90" s="13"/>
    </row>
    <row r="91" spans="1:6" ht="16" x14ac:dyDescent="0.2">
      <c r="A91" s="10">
        <v>4</v>
      </c>
      <c r="B91" s="6" t="s">
        <v>122</v>
      </c>
      <c r="C91" s="12" t="s">
        <v>41</v>
      </c>
      <c r="D91" s="12" t="s">
        <v>8</v>
      </c>
      <c r="E91" s="12" t="s">
        <v>31</v>
      </c>
      <c r="F91" s="12"/>
    </row>
    <row r="92" spans="1:6" ht="16" x14ac:dyDescent="0.2">
      <c r="A92" s="14"/>
      <c r="B92" s="6" t="s">
        <v>123</v>
      </c>
      <c r="C92" s="15"/>
      <c r="D92" s="15"/>
      <c r="E92" s="15"/>
      <c r="F92" s="15"/>
    </row>
    <row r="93" spans="1:6" ht="16" x14ac:dyDescent="0.2">
      <c r="A93" s="14"/>
      <c r="B93" s="6" t="s">
        <v>124</v>
      </c>
      <c r="C93" s="15"/>
      <c r="D93" s="15"/>
      <c r="E93" s="15"/>
      <c r="F93" s="15"/>
    </row>
    <row r="94" spans="1:6" ht="16" x14ac:dyDescent="0.2">
      <c r="A94" s="11"/>
      <c r="B94" s="6" t="s">
        <v>125</v>
      </c>
      <c r="C94" s="13"/>
      <c r="D94" s="13"/>
      <c r="E94" s="13"/>
      <c r="F94" s="13"/>
    </row>
    <row r="95" spans="1:6" ht="16" x14ac:dyDescent="0.2">
      <c r="A95" s="10">
        <v>6</v>
      </c>
      <c r="B95" s="6" t="s">
        <v>126</v>
      </c>
      <c r="C95" s="12" t="s">
        <v>39</v>
      </c>
      <c r="D95" s="12" t="s">
        <v>66</v>
      </c>
      <c r="E95" s="12" t="s">
        <v>31</v>
      </c>
      <c r="F95" s="12" t="s">
        <v>77</v>
      </c>
    </row>
    <row r="96" spans="1:6" ht="16" x14ac:dyDescent="0.2">
      <c r="A96" s="14"/>
      <c r="B96" s="6" t="s">
        <v>127</v>
      </c>
      <c r="C96" s="15"/>
      <c r="D96" s="15"/>
      <c r="E96" s="15"/>
      <c r="F96" s="15"/>
    </row>
    <row r="97" spans="1:6" ht="16" x14ac:dyDescent="0.2">
      <c r="A97" s="14"/>
      <c r="B97" s="6" t="s">
        <v>128</v>
      </c>
      <c r="C97" s="15"/>
      <c r="D97" s="15"/>
      <c r="E97" s="15"/>
      <c r="F97" s="15"/>
    </row>
    <row r="98" spans="1:6" ht="16" x14ac:dyDescent="0.2">
      <c r="A98" s="14"/>
      <c r="B98" s="6" t="s">
        <v>129</v>
      </c>
      <c r="C98" s="15"/>
      <c r="D98" s="15"/>
      <c r="E98" s="15"/>
      <c r="F98" s="15"/>
    </row>
    <row r="99" spans="1:6" ht="16" x14ac:dyDescent="0.2">
      <c r="A99" s="14"/>
      <c r="B99" s="6" t="s">
        <v>130</v>
      </c>
      <c r="C99" s="15"/>
      <c r="D99" s="15"/>
      <c r="E99" s="15"/>
      <c r="F99" s="15"/>
    </row>
    <row r="100" spans="1:6" ht="16" x14ac:dyDescent="0.2">
      <c r="A100" s="11"/>
      <c r="B100" s="6" t="s">
        <v>131</v>
      </c>
      <c r="C100" s="13"/>
      <c r="D100" s="13"/>
      <c r="E100" s="13"/>
      <c r="F100" s="13"/>
    </row>
    <row r="101" spans="1:6" ht="16" x14ac:dyDescent="0.2">
      <c r="A101" s="10">
        <v>6</v>
      </c>
      <c r="B101" s="6" t="s">
        <v>132</v>
      </c>
      <c r="C101" s="12" t="s">
        <v>10</v>
      </c>
      <c r="D101" s="12" t="s">
        <v>8</v>
      </c>
      <c r="E101" s="12" t="s">
        <v>31</v>
      </c>
      <c r="F101" s="12"/>
    </row>
    <row r="102" spans="1:6" ht="16" x14ac:dyDescent="0.2">
      <c r="A102" s="14"/>
      <c r="B102" s="6" t="s">
        <v>133</v>
      </c>
      <c r="C102" s="15"/>
      <c r="D102" s="15"/>
      <c r="E102" s="15"/>
      <c r="F102" s="15"/>
    </row>
    <row r="103" spans="1:6" ht="16" x14ac:dyDescent="0.2">
      <c r="A103" s="14"/>
      <c r="B103" s="6" t="s">
        <v>134</v>
      </c>
      <c r="C103" s="15"/>
      <c r="D103" s="15"/>
      <c r="E103" s="15"/>
      <c r="F103" s="15"/>
    </row>
    <row r="104" spans="1:6" ht="16" x14ac:dyDescent="0.2">
      <c r="A104" s="14"/>
      <c r="B104" s="6" t="s">
        <v>135</v>
      </c>
      <c r="C104" s="15"/>
      <c r="D104" s="15"/>
      <c r="E104" s="15"/>
      <c r="F104" s="15"/>
    </row>
    <row r="105" spans="1:6" ht="16" x14ac:dyDescent="0.2">
      <c r="A105" s="14"/>
      <c r="B105" s="6" t="s">
        <v>136</v>
      </c>
      <c r="C105" s="15"/>
      <c r="D105" s="15"/>
      <c r="E105" s="15"/>
      <c r="F105" s="15"/>
    </row>
    <row r="106" spans="1:6" ht="16" x14ac:dyDescent="0.2">
      <c r="A106" s="11"/>
      <c r="B106" s="6" t="s">
        <v>137</v>
      </c>
      <c r="C106" s="13"/>
      <c r="D106" s="13"/>
      <c r="E106" s="13"/>
      <c r="F106" s="13"/>
    </row>
    <row r="107" spans="1:6" ht="16" x14ac:dyDescent="0.2">
      <c r="A107" s="10">
        <v>3</v>
      </c>
      <c r="B107" s="6" t="s">
        <v>147</v>
      </c>
      <c r="C107" s="12" t="s">
        <v>38</v>
      </c>
      <c r="D107" s="12" t="s">
        <v>14</v>
      </c>
      <c r="E107" s="12" t="s">
        <v>34</v>
      </c>
      <c r="F107" s="12" t="s">
        <v>48</v>
      </c>
    </row>
    <row r="108" spans="1:6" ht="16" x14ac:dyDescent="0.2">
      <c r="A108" s="14"/>
      <c r="B108" s="6" t="s">
        <v>149</v>
      </c>
      <c r="C108" s="15"/>
      <c r="D108" s="15"/>
      <c r="E108" s="15"/>
      <c r="F108" s="15"/>
    </row>
    <row r="109" spans="1:6" ht="16" x14ac:dyDescent="0.2">
      <c r="A109" s="11"/>
      <c r="B109" s="6" t="s">
        <v>150</v>
      </c>
      <c r="C109" s="13"/>
      <c r="D109" s="13"/>
      <c r="E109" s="13"/>
      <c r="F109" s="13"/>
    </row>
    <row r="110" spans="1:6" ht="16" x14ac:dyDescent="0.2">
      <c r="A110" s="10">
        <v>4</v>
      </c>
      <c r="B110" s="6" t="s">
        <v>151</v>
      </c>
      <c r="C110" s="12" t="s">
        <v>67</v>
      </c>
      <c r="D110" s="12" t="s">
        <v>8</v>
      </c>
      <c r="E110" s="12" t="s">
        <v>31</v>
      </c>
      <c r="F110" s="12"/>
    </row>
    <row r="111" spans="1:6" ht="16" x14ac:dyDescent="0.2">
      <c r="A111" s="14"/>
      <c r="B111" s="6" t="s">
        <v>152</v>
      </c>
      <c r="C111" s="15"/>
      <c r="D111" s="15"/>
      <c r="E111" s="15"/>
      <c r="F111" s="15"/>
    </row>
    <row r="112" spans="1:6" ht="16" x14ac:dyDescent="0.2">
      <c r="A112" s="14"/>
      <c r="B112" s="6" t="s">
        <v>153</v>
      </c>
      <c r="C112" s="15"/>
      <c r="D112" s="15"/>
      <c r="E112" s="15"/>
      <c r="F112" s="15"/>
    </row>
    <row r="113" spans="1:6" ht="16" x14ac:dyDescent="0.2">
      <c r="A113" s="11"/>
      <c r="B113" s="6" t="s">
        <v>154</v>
      </c>
      <c r="C113" s="13"/>
      <c r="D113" s="13"/>
      <c r="E113" s="13"/>
      <c r="F113" s="13"/>
    </row>
    <row r="114" spans="1:6" ht="16" x14ac:dyDescent="0.2">
      <c r="A114" s="4">
        <v>1</v>
      </c>
      <c r="B114" s="6" t="s">
        <v>68</v>
      </c>
      <c r="C114" s="6" t="s">
        <v>15</v>
      </c>
      <c r="D114" s="6" t="s">
        <v>8</v>
      </c>
      <c r="E114" s="6" t="s">
        <v>31</v>
      </c>
      <c r="F114" s="5"/>
    </row>
    <row r="115" spans="1:6" ht="16" x14ac:dyDescent="0.2">
      <c r="A115" s="4">
        <v>1</v>
      </c>
      <c r="B115" s="6" t="s">
        <v>69</v>
      </c>
      <c r="C115" s="6" t="s">
        <v>70</v>
      </c>
      <c r="D115" s="6" t="s">
        <v>11</v>
      </c>
      <c r="E115" s="6" t="s">
        <v>34</v>
      </c>
      <c r="F115" s="5"/>
    </row>
    <row r="116" spans="1:6" ht="16" x14ac:dyDescent="0.2">
      <c r="A116" s="10">
        <v>4</v>
      </c>
      <c r="B116" s="6" t="s">
        <v>229</v>
      </c>
      <c r="C116" s="12" t="s">
        <v>6</v>
      </c>
      <c r="D116" s="12" t="s">
        <v>6</v>
      </c>
      <c r="E116" s="12" t="s">
        <v>49</v>
      </c>
      <c r="F116" s="12"/>
    </row>
    <row r="117" spans="1:6" ht="16" x14ac:dyDescent="0.2">
      <c r="A117" s="14"/>
      <c r="B117" s="6" t="s">
        <v>230</v>
      </c>
      <c r="C117" s="15"/>
      <c r="D117" s="15"/>
      <c r="E117" s="15"/>
      <c r="F117" s="15"/>
    </row>
    <row r="118" spans="1:6" ht="16" x14ac:dyDescent="0.2">
      <c r="A118" s="14"/>
      <c r="B118" s="6" t="s">
        <v>231</v>
      </c>
      <c r="C118" s="15"/>
      <c r="D118" s="15"/>
      <c r="E118" s="15"/>
      <c r="F118" s="15"/>
    </row>
    <row r="119" spans="1:6" ht="16" x14ac:dyDescent="0.2">
      <c r="A119" s="11"/>
      <c r="B119" s="6" t="s">
        <v>232</v>
      </c>
      <c r="C119" s="13"/>
      <c r="D119" s="13"/>
      <c r="E119" s="13"/>
      <c r="F119" s="13"/>
    </row>
    <row r="120" spans="1:6" ht="16" x14ac:dyDescent="0.2">
      <c r="A120" s="10">
        <v>2</v>
      </c>
      <c r="B120" s="6" t="s">
        <v>224</v>
      </c>
      <c r="C120" s="12"/>
      <c r="D120" s="12" t="s">
        <v>26</v>
      </c>
      <c r="E120" s="12" t="s">
        <v>27</v>
      </c>
      <c r="F120" s="12"/>
    </row>
    <row r="121" spans="1:6" ht="16" x14ac:dyDescent="0.2">
      <c r="A121" s="11"/>
      <c r="B121" s="6" t="s">
        <v>225</v>
      </c>
      <c r="C121" s="13"/>
      <c r="D121" s="13"/>
      <c r="E121" s="13"/>
      <c r="F121" s="13"/>
    </row>
    <row r="122" spans="1:6" ht="32" x14ac:dyDescent="0.2">
      <c r="A122" s="4">
        <v>1</v>
      </c>
      <c r="B122" s="6" t="s">
        <v>16</v>
      </c>
      <c r="C122" s="6"/>
      <c r="D122" s="6" t="s">
        <v>71</v>
      </c>
      <c r="E122" s="6" t="s">
        <v>72</v>
      </c>
      <c r="F122" s="5"/>
    </row>
    <row r="123" spans="1:6" ht="16" x14ac:dyDescent="0.2">
      <c r="A123" s="10">
        <v>3</v>
      </c>
      <c r="B123" s="6" t="s">
        <v>160</v>
      </c>
      <c r="C123" s="12"/>
      <c r="D123" s="12" t="s">
        <v>4</v>
      </c>
      <c r="E123" s="12" t="s">
        <v>5</v>
      </c>
      <c r="F123" s="12"/>
    </row>
    <row r="124" spans="1:6" ht="16" x14ac:dyDescent="0.2">
      <c r="A124" s="14"/>
      <c r="B124" s="6" t="s">
        <v>83</v>
      </c>
      <c r="C124" s="15"/>
      <c r="D124" s="15"/>
      <c r="E124" s="15"/>
      <c r="F124" s="15"/>
    </row>
    <row r="125" spans="1:6" ht="16" x14ac:dyDescent="0.2">
      <c r="A125" s="11"/>
      <c r="B125" s="6" t="s">
        <v>84</v>
      </c>
      <c r="C125" s="13"/>
      <c r="D125" s="13"/>
      <c r="E125" s="13" t="s">
        <v>5</v>
      </c>
      <c r="F125" s="13"/>
    </row>
  </sheetData>
  <autoFilter ref="A1:F125" xr:uid="{00000000-0001-0000-0000-000000000000}"/>
  <mergeCells count="120">
    <mergeCell ref="A120:A121"/>
    <mergeCell ref="C120:C121"/>
    <mergeCell ref="D120:D121"/>
    <mergeCell ref="E120:E121"/>
    <mergeCell ref="F120:F121"/>
    <mergeCell ref="A123:A125"/>
    <mergeCell ref="C123:C125"/>
    <mergeCell ref="D123:D125"/>
    <mergeCell ref="E123:E125"/>
    <mergeCell ref="F123:F125"/>
    <mergeCell ref="A110:A113"/>
    <mergeCell ref="C110:C113"/>
    <mergeCell ref="D110:D113"/>
    <mergeCell ref="E110:E113"/>
    <mergeCell ref="F110:F113"/>
    <mergeCell ref="A116:A119"/>
    <mergeCell ref="C116:C119"/>
    <mergeCell ref="D116:D119"/>
    <mergeCell ref="E116:E119"/>
    <mergeCell ref="F116:F119"/>
    <mergeCell ref="A101:A106"/>
    <mergeCell ref="C101:C106"/>
    <mergeCell ref="D101:D106"/>
    <mergeCell ref="E101:E106"/>
    <mergeCell ref="F101:F106"/>
    <mergeCell ref="A107:A109"/>
    <mergeCell ref="C107:C109"/>
    <mergeCell ref="D107:D109"/>
    <mergeCell ref="E107:E109"/>
    <mergeCell ref="F107:F109"/>
    <mergeCell ref="A91:A94"/>
    <mergeCell ref="C91:C94"/>
    <mergeCell ref="D91:D94"/>
    <mergeCell ref="E91:E94"/>
    <mergeCell ref="F91:F94"/>
    <mergeCell ref="A95:A100"/>
    <mergeCell ref="C95:C100"/>
    <mergeCell ref="D95:D100"/>
    <mergeCell ref="E95:E100"/>
    <mergeCell ref="F95:F100"/>
    <mergeCell ref="A81:A88"/>
    <mergeCell ref="C81:C88"/>
    <mergeCell ref="D81:D88"/>
    <mergeCell ref="E81:E88"/>
    <mergeCell ref="F81:F88"/>
    <mergeCell ref="A89:A90"/>
    <mergeCell ref="C89:C90"/>
    <mergeCell ref="D89:D90"/>
    <mergeCell ref="E89:E90"/>
    <mergeCell ref="F89:F90"/>
    <mergeCell ref="A73:A76"/>
    <mergeCell ref="C73:C76"/>
    <mergeCell ref="D73:D76"/>
    <mergeCell ref="E73:E76"/>
    <mergeCell ref="F73:F76"/>
    <mergeCell ref="A77:A80"/>
    <mergeCell ref="C77:C80"/>
    <mergeCell ref="D77:D80"/>
    <mergeCell ref="E77:E80"/>
    <mergeCell ref="F77:F80"/>
    <mergeCell ref="A44:A50"/>
    <mergeCell ref="C44:C50"/>
    <mergeCell ref="D44:D50"/>
    <mergeCell ref="E44:E50"/>
    <mergeCell ref="F44:F50"/>
    <mergeCell ref="A51:A72"/>
    <mergeCell ref="C51:C72"/>
    <mergeCell ref="D51:D72"/>
    <mergeCell ref="E51:E72"/>
    <mergeCell ref="F51:F72"/>
    <mergeCell ref="A35:A40"/>
    <mergeCell ref="C35:C40"/>
    <mergeCell ref="D35:D40"/>
    <mergeCell ref="E35:E40"/>
    <mergeCell ref="F35:F40"/>
    <mergeCell ref="A41:A42"/>
    <mergeCell ref="C41:C42"/>
    <mergeCell ref="D41:D42"/>
    <mergeCell ref="E41:E42"/>
    <mergeCell ref="F41:F42"/>
    <mergeCell ref="A29:A30"/>
    <mergeCell ref="C29:C30"/>
    <mergeCell ref="D29:D30"/>
    <mergeCell ref="E29:E30"/>
    <mergeCell ref="F29:F30"/>
    <mergeCell ref="A31:A34"/>
    <mergeCell ref="C31:C34"/>
    <mergeCell ref="D31:D34"/>
    <mergeCell ref="E31:E34"/>
    <mergeCell ref="F31:F34"/>
    <mergeCell ref="A20:A21"/>
    <mergeCell ref="C20:C21"/>
    <mergeCell ref="D20:D21"/>
    <mergeCell ref="E20:E21"/>
    <mergeCell ref="F20:F21"/>
    <mergeCell ref="A23:A28"/>
    <mergeCell ref="C23:C28"/>
    <mergeCell ref="D23:D28"/>
    <mergeCell ref="E23:E28"/>
    <mergeCell ref="F23:F28"/>
    <mergeCell ref="A12:A13"/>
    <mergeCell ref="C12:C13"/>
    <mergeCell ref="D12:D13"/>
    <mergeCell ref="E12:E13"/>
    <mergeCell ref="F12:F13"/>
    <mergeCell ref="A14:A19"/>
    <mergeCell ref="C14:C19"/>
    <mergeCell ref="D14:D19"/>
    <mergeCell ref="E14:E19"/>
    <mergeCell ref="F14:F19"/>
    <mergeCell ref="A3:A4"/>
    <mergeCell ref="C3:C4"/>
    <mergeCell ref="D3:D4"/>
    <mergeCell ref="E3:E4"/>
    <mergeCell ref="F3:F4"/>
    <mergeCell ref="A6:A11"/>
    <mergeCell ref="C6:C11"/>
    <mergeCell ref="D6:D11"/>
    <mergeCell ref="E6:E11"/>
    <mergeCell ref="F6:F11"/>
  </mergeCells>
  <pageMargins left="1" right="1" top="1" bottom="1" header="0.5" footer="0.5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3AE7-C9BD-6A44-9F6A-16FEE1DAF630}">
  <dimension ref="A1:AK127"/>
  <sheetViews>
    <sheetView tabSelected="1" zoomScaleNormal="100" zoomScaleSheetLayoutView="100" workbookViewId="0">
      <selection activeCell="M46" sqref="M46"/>
    </sheetView>
  </sheetViews>
  <sheetFormatPr baseColWidth="10" defaultColWidth="9.1640625" defaultRowHeight="15" x14ac:dyDescent="0.2"/>
  <cols>
    <col min="1" max="1" width="4.83203125" style="2" customWidth="1"/>
    <col min="2" max="2" width="21.83203125" style="3" customWidth="1"/>
    <col min="3" max="3" width="17.5" style="3" customWidth="1"/>
    <col min="4" max="4" width="18.5" style="3" customWidth="1"/>
    <col min="5" max="5" width="23.83203125" style="3" customWidth="1"/>
    <col min="6" max="6" width="53.5" style="1" customWidth="1"/>
    <col min="7" max="7" width="9.1640625" style="1" customWidth="1"/>
    <col min="8" max="8" width="10.6640625" style="1" bestFit="1" customWidth="1"/>
    <col min="9" max="9" width="16" style="1" bestFit="1" customWidth="1"/>
    <col min="10" max="10" width="14.83203125" style="1" bestFit="1" customWidth="1"/>
    <col min="11" max="11" width="29.6640625" style="1" bestFit="1" customWidth="1"/>
    <col min="12" max="12" width="27.5" style="1" bestFit="1" customWidth="1"/>
    <col min="13" max="16" width="10.6640625" style="1" bestFit="1" customWidth="1"/>
    <col min="17" max="18" width="11.6640625" style="1" bestFit="1" customWidth="1"/>
    <col min="19" max="16384" width="9.1640625" style="1"/>
  </cols>
  <sheetData>
    <row r="1" spans="1:37" ht="16" x14ac:dyDescent="0.2">
      <c r="A1" s="7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43</v>
      </c>
      <c r="H1" s="22" t="s">
        <v>541</v>
      </c>
      <c r="I1" s="22"/>
      <c r="J1" s="22"/>
      <c r="K1" s="22"/>
      <c r="L1" s="22"/>
      <c r="M1" s="22" t="s">
        <v>543</v>
      </c>
      <c r="N1" s="22"/>
      <c r="O1" s="22"/>
      <c r="P1" s="22"/>
      <c r="Q1" s="22"/>
    </row>
    <row r="2" spans="1:37" s="3" customFormat="1" ht="32" x14ac:dyDescent="0.2">
      <c r="A2" s="4">
        <v>1</v>
      </c>
      <c r="B2" s="6" t="s">
        <v>17</v>
      </c>
      <c r="C2" s="6" t="s">
        <v>78</v>
      </c>
      <c r="D2" s="6" t="s">
        <v>18</v>
      </c>
      <c r="E2" s="6" t="s">
        <v>79</v>
      </c>
      <c r="F2" s="5" t="s">
        <v>63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37" s="3" customFormat="1" ht="16" x14ac:dyDescent="0.2">
      <c r="A3" s="4">
        <v>2</v>
      </c>
      <c r="B3" s="6" t="s">
        <v>518</v>
      </c>
      <c r="C3" s="6" t="s">
        <v>162</v>
      </c>
      <c r="D3" s="6" t="s">
        <v>19</v>
      </c>
      <c r="E3" s="6" t="s">
        <v>53</v>
      </c>
      <c r="F3" s="5" t="s">
        <v>42</v>
      </c>
      <c r="H3" s="21" t="s">
        <v>544</v>
      </c>
      <c r="I3" s="21" t="s">
        <v>545</v>
      </c>
      <c r="J3" s="21" t="s">
        <v>546</v>
      </c>
      <c r="K3" s="21" t="s">
        <v>547</v>
      </c>
      <c r="L3" s="21" t="s">
        <v>548</v>
      </c>
      <c r="M3" s="3" t="s">
        <v>549</v>
      </c>
      <c r="N3" s="3" t="s">
        <v>550</v>
      </c>
      <c r="O3" s="3" t="s">
        <v>551</v>
      </c>
      <c r="P3" s="3" t="s">
        <v>552</v>
      </c>
      <c r="Q3" s="3" t="s">
        <v>553</v>
      </c>
      <c r="R3" s="3" t="s">
        <v>554</v>
      </c>
    </row>
    <row r="4" spans="1:37" ht="16" x14ac:dyDescent="0.2">
      <c r="A4" s="4">
        <v>1</v>
      </c>
      <c r="B4" s="6" t="s">
        <v>57</v>
      </c>
      <c r="C4" s="6" t="s">
        <v>54</v>
      </c>
      <c r="D4" s="6" t="s">
        <v>55</v>
      </c>
      <c r="E4" s="6" t="s">
        <v>29</v>
      </c>
      <c r="F4" s="5" t="s">
        <v>56</v>
      </c>
      <c r="H4" s="21" t="s">
        <v>17</v>
      </c>
      <c r="I4" s="21" t="str" cm="1">
        <f t="array" ref="I4">IF(INDEX($C$2:$F$32,MATCH("*" &amp; $H4  &amp; "*",$B$2:$B$32,0),I$2)=0,"",INDEX($C$2:$F$32,MATCH("*" &amp; $H4  &amp; "*",$B$2:$B$32,0),I$2))</f>
        <v>SI544</v>
      </c>
      <c r="J4" s="21" t="str" cm="1">
        <f t="array" ref="J4">IF(INDEX($C$2:$F$32,MATCH("*" &amp; $H4  &amp; "*",$B$2:$B$32,0),J$2)=0,"",INDEX($C$2:$F$32,MATCH("*" &amp; $H4  &amp; "*",$B$2:$B$32,0),J$2))</f>
        <v>8-PIN</v>
      </c>
      <c r="K4" s="21" t="str" cm="1">
        <f t="array" ref="K4">IF(INDEX($C$2:$F$32,MATCH("*" &amp; $H4  &amp; "*",$B$2:$B$32,0),K$2)=0,"",INDEX($C$2:$F$32,MATCH("*" &amp; $H4  &amp; "*",$B$2:$B$32,0),K$2))</f>
        <v>Si544, CMOS output, 5mm x 7mm</v>
      </c>
      <c r="L4" s="21" t="str" cm="1">
        <f t="array" ref="L4">IF(INDEX($C$2:$F$32,MATCH("*" &amp; $H4  &amp; "*",$B$2:$B$32,0),L$2)=0,"",INDEX($C$2:$F$32,MATCH("*" &amp; $H4  &amp; "*",$B$2:$B$32,0),L$2))</f>
        <v>Mouser</v>
      </c>
      <c r="M4" s="3" t="e" cm="1">
        <f t="array" ref="M4">IF(INDEX(Partlist!$B$2:$F$133,MATCH("*" &amp; $H4  &amp; "*",Partlist!$A$2:$A$133,0),I$2)=0,"",INDEX(Partlist!$B$2:$F$133,MATCH("*" &amp; $H4  &amp; "*",Partlist!$A$2:$A$133,0),I$2))</f>
        <v>#N/A</v>
      </c>
      <c r="N4" s="3" t="e" cm="1">
        <f t="array" ref="N4">IF(INDEX(Partlist!$B$2:$F$133,MATCH("*" &amp; $H4  &amp; "*",Partlist!$A$2:$A$133,0),J$2)=0,"",INDEX(Partlist!$B$2:$F$133,MATCH("*" &amp; $H4  &amp; "*",Partlist!$A$2:$A$133,0),J$2))</f>
        <v>#N/A</v>
      </c>
      <c r="O4" s="3" t="e" cm="1">
        <f t="array" ref="O4">IF(INDEX(Partlist!$B$2:$F$133,MATCH("*" &amp; $H4  &amp; "*",Partlist!$A$2:$A$133,0),K$2)=0,"",INDEX(Partlist!$B$2:$F$133,MATCH("*" &amp; $H4  &amp; "*",Partlist!$A$2:$A$133,0),K$2))</f>
        <v>#N/A</v>
      </c>
      <c r="P4" s="3" t="e" cm="1">
        <f t="array" ref="P4">IF(INDEX(Partlist!$B$2:$F$133,MATCH("*" &amp; $H4  &amp; "*",Partlist!$A$2:$A$133,0),L$2)=0,"",INDEX(Partlist!$B$2:$F$133,MATCH("*" &amp; $H4  &amp; "*",Partlist!$A$2:$A$133,0),L$2))</f>
        <v>#N/A</v>
      </c>
      <c r="Q4" s="3" t="e" cm="1">
        <f t="array" ref="Q4">IF(INDEX(Partlist!$B$2:$F$133,MATCH("*" &amp; $H4  &amp; "*",Partlist!$A$2:$A$133,0),M$2)=0,"",INDEX(Partlist!$B$2:$F$133,MATCH("*" &amp; $H4  &amp; "*",Partlist!$A$2:$A$133,0),M$2))</f>
        <v>#N/A</v>
      </c>
      <c r="R4" s="3" t="e">
        <f t="shared" ref="R4:R35" si="0">IF(M4&lt;&gt;I4,"CHECK","")</f>
        <v>#N/A</v>
      </c>
    </row>
    <row r="5" spans="1:37" ht="32" x14ac:dyDescent="0.2">
      <c r="A5" s="4">
        <v>6</v>
      </c>
      <c r="B5" s="6" t="s">
        <v>519</v>
      </c>
      <c r="C5" s="6" t="s">
        <v>20</v>
      </c>
      <c r="D5" s="6" t="s">
        <v>21</v>
      </c>
      <c r="E5" s="6" t="s">
        <v>30</v>
      </c>
      <c r="F5" s="5" t="s">
        <v>80</v>
      </c>
      <c r="H5" s="21" t="s">
        <v>161</v>
      </c>
      <c r="I5" s="21" t="str" cm="1">
        <f t="array" ref="I5">IF(INDEX($C$2:$F$32,MATCH("*" &amp; $H5  &amp; "*",$B$2:$B$32,0),I$2)=0,"",INDEX($C$2:$F$32,MATCH("*" &amp; $H5  &amp; "*",$B$2:$B$32,0),I$2))</f>
        <v>AK4493</v>
      </c>
      <c r="J5" s="21" t="str" cm="1">
        <f t="array" ref="J5">IF(INDEX($C$2:$F$32,MATCH("*" &amp; $H5  &amp; "*",$B$2:$B$32,0),J$2)=0,"",INDEX($C$2:$F$32,MATCH("*" &amp; $H5  &amp; "*",$B$2:$B$32,0),J$2))</f>
        <v>TQFP48_NARROW</v>
      </c>
      <c r="K5" s="21" t="str" cm="1">
        <f t="array" ref="K5">IF(INDEX($C$2:$F$32,MATCH("*" &amp; $H5  &amp; "*",$B$2:$B$32,0),K$2)=0,"",INDEX($C$2:$F$32,MATCH("*" &amp; $H5  &amp; "*",$B$2:$B$32,0),K$2))</f>
        <v>AK4493EQ DAC</v>
      </c>
      <c r="L5" s="21" t="str" cm="1">
        <f t="array" ref="L5">IF(INDEX($C$2:$F$32,MATCH("*" &amp; $H5  &amp; "*",$B$2:$B$32,0),L$2)=0,"",INDEX($C$2:$F$32,MATCH("*" &amp; $H5  &amp; "*",$B$2:$B$32,0),L$2))</f>
        <v>Aliexpress.com</v>
      </c>
      <c r="M5" s="3" t="str" cm="1">
        <f t="array" ref="M5">IF(INDEX(Partlist!$B$2:$F$133,MATCH("*" &amp; $H5  &amp; "*",Partlist!$A$2:$A$133,0),I$2)=0,"",INDEX(Partlist!$B$2:$F$133,MATCH("*" &amp; $H5  &amp; "*",Partlist!$A$2:$A$133,0),I$2))</f>
        <v>AK4493</v>
      </c>
      <c r="N5" s="3" t="str" cm="1">
        <f t="array" ref="N5">IF(INDEX(Partlist!$B$2:$F$133,MATCH("*" &amp; $H5  &amp; "*",Partlist!$A$2:$A$133,0),J$2)=0,"",INDEX(Partlist!$B$2:$F$133,MATCH("*" &amp; $H5  &amp; "*",Partlist!$A$2:$A$133,0),J$2))</f>
        <v>AK4493</v>
      </c>
      <c r="O5" s="3" t="str" cm="1">
        <f t="array" ref="O5">IF(INDEX(Partlist!$B$2:$F$133,MATCH("*" &amp; $H5  &amp; "*",Partlist!$A$2:$A$133,0),K$2)=0,"",INDEX(Partlist!$B$2:$F$133,MATCH("*" &amp; $H5  &amp; "*",Partlist!$A$2:$A$133,0),K$2))</f>
        <v>LQFP48_</v>
      </c>
      <c r="P5" s="3" t="str" cm="1">
        <f t="array" ref="P5">IF(INDEX(Partlist!$B$2:$F$133,MATCH("*" &amp; $H5  &amp; "*",Partlist!$A$2:$A$133,0),L$2)=0,"",INDEX(Partlist!$B$2:$F$133,MATCH("*" &amp; $H5  &amp; "*",Partlist!$A$2:$A$133,0),L$2))</f>
        <v>Dual Mono Amp Library</v>
      </c>
      <c r="Q5" s="3" t="str" cm="1">
        <f t="array" ref="Q5">IF(INDEX(Partlist!$B$2:$F$133,MATCH("*" &amp; $H5  &amp; "*",Partlist!$A$2:$A$133,0),M$2)=0,"",INDEX(Partlist!$B$2:$F$133,MATCH("*" &amp; $H5  &amp; "*",Partlist!$A$2:$A$133,0),M$2))</f>
        <v>1</v>
      </c>
      <c r="R5" s="3" t="str">
        <f t="shared" si="0"/>
        <v/>
      </c>
      <c r="T5" s="1" t="s">
        <v>280</v>
      </c>
      <c r="AF5" s="1" t="s">
        <v>280</v>
      </c>
      <c r="AG5" s="1" t="s">
        <v>280</v>
      </c>
      <c r="AJ5" s="1" t="s">
        <v>280</v>
      </c>
    </row>
    <row r="6" spans="1:37" ht="32" x14ac:dyDescent="0.2">
      <c r="A6" s="4">
        <v>2</v>
      </c>
      <c r="B6" s="6" t="s">
        <v>520</v>
      </c>
      <c r="C6" s="6" t="s">
        <v>183</v>
      </c>
      <c r="D6" s="6" t="s">
        <v>59</v>
      </c>
      <c r="E6" s="6" t="s">
        <v>30</v>
      </c>
      <c r="F6" s="5"/>
      <c r="H6" s="21" t="s">
        <v>163</v>
      </c>
      <c r="I6" s="21" t="str" cm="1">
        <f t="array" ref="I6">IF(INDEX($C$2:$F$32,MATCH("*" &amp; $H6  &amp; "*",$B$2:$B$32,0),I$2)=0,"",INDEX($C$2:$F$32,MATCH("*" &amp; $H6  &amp; "*",$B$2:$B$32,0),I$2))</f>
        <v>AK4493</v>
      </c>
      <c r="J6" s="21" t="str" cm="1">
        <f t="array" ref="J6">IF(INDEX($C$2:$F$32,MATCH("*" &amp; $H6  &amp; "*",$B$2:$B$32,0),J$2)=0,"",INDEX($C$2:$F$32,MATCH("*" &amp; $H6  &amp; "*",$B$2:$B$32,0),J$2))</f>
        <v>TQFP48_NARROW</v>
      </c>
      <c r="K6" s="21" t="str" cm="1">
        <f t="array" ref="K6">IF(INDEX($C$2:$F$32,MATCH("*" &amp; $H6  &amp; "*",$B$2:$B$32,0),K$2)=0,"",INDEX($C$2:$F$32,MATCH("*" &amp; $H6  &amp; "*",$B$2:$B$32,0),K$2))</f>
        <v>AK4493EQ DAC</v>
      </c>
      <c r="L6" s="21" t="str" cm="1">
        <f t="array" ref="L6">IF(INDEX($C$2:$F$32,MATCH("*" &amp; $H6  &amp; "*",$B$2:$B$32,0),L$2)=0,"",INDEX($C$2:$F$32,MATCH("*" &amp; $H6  &amp; "*",$B$2:$B$32,0),L$2))</f>
        <v>Aliexpress.com</v>
      </c>
      <c r="M6" s="3" t="str" cm="1">
        <f t="array" ref="M6">IF(INDEX(Partlist!$B$2:$F$133,MATCH("*" &amp; $H6  &amp; "*",Partlist!$A$2:$A$133,0),I$2)=0,"",INDEX(Partlist!$B$2:$F$133,MATCH("*" &amp; $H6  &amp; "*",Partlist!$A$2:$A$133,0),I$2))</f>
        <v>AK4493</v>
      </c>
      <c r="N6" s="3" t="str" cm="1">
        <f t="array" ref="N6">IF(INDEX(Partlist!$B$2:$F$133,MATCH("*" &amp; $H6  &amp; "*",Partlist!$A$2:$A$133,0),J$2)=0,"",INDEX(Partlist!$B$2:$F$133,MATCH("*" &amp; $H6  &amp; "*",Partlist!$A$2:$A$133,0),J$2))</f>
        <v>AK4493</v>
      </c>
      <c r="O6" s="3" t="str" cm="1">
        <f t="array" ref="O6">IF(INDEX(Partlist!$B$2:$F$133,MATCH("*" &amp; $H6  &amp; "*",Partlist!$A$2:$A$133,0),K$2)=0,"",INDEX(Partlist!$B$2:$F$133,MATCH("*" &amp; $H6  &amp; "*",Partlist!$A$2:$A$133,0),K$2))</f>
        <v>LQFP48_</v>
      </c>
      <c r="P6" s="3" t="str" cm="1">
        <f t="array" ref="P6">IF(INDEX(Partlist!$B$2:$F$133,MATCH("*" &amp; $H6  &amp; "*",Partlist!$A$2:$A$133,0),L$2)=0,"",INDEX(Partlist!$B$2:$F$133,MATCH("*" &amp; $H6  &amp; "*",Partlist!$A$2:$A$133,0),L$2))</f>
        <v>Dual Mono Amp Library</v>
      </c>
      <c r="Q6" s="3" t="str" cm="1">
        <f t="array" ref="Q6">IF(INDEX(Partlist!$B$2:$F$133,MATCH("*" &amp; $H6  &amp; "*",Partlist!$A$2:$A$133,0),M$2)=0,"",INDEX(Partlist!$B$2:$F$133,MATCH("*" &amp; $H6  &amp; "*",Partlist!$A$2:$A$133,0),M$2))</f>
        <v>1</v>
      </c>
      <c r="R6" s="3" t="str">
        <f t="shared" si="0"/>
        <v/>
      </c>
      <c r="S6" s="1" t="s">
        <v>280</v>
      </c>
      <c r="T6" s="1" t="s">
        <v>280</v>
      </c>
      <c r="Z6" s="1" t="s">
        <v>280</v>
      </c>
      <c r="AF6" s="1" t="s">
        <v>280</v>
      </c>
      <c r="AG6" s="1" t="s">
        <v>280</v>
      </c>
      <c r="AI6" s="1" t="s">
        <v>280</v>
      </c>
      <c r="AJ6" s="1" t="s">
        <v>280</v>
      </c>
    </row>
    <row r="7" spans="1:37" ht="32" x14ac:dyDescent="0.2">
      <c r="A7" s="4">
        <v>6</v>
      </c>
      <c r="B7" s="6" t="s">
        <v>521</v>
      </c>
      <c r="C7" s="6" t="s">
        <v>60</v>
      </c>
      <c r="D7" s="6" t="s">
        <v>61</v>
      </c>
      <c r="E7" s="6" t="s">
        <v>33</v>
      </c>
      <c r="F7" s="5" t="s">
        <v>74</v>
      </c>
      <c r="H7" s="21" t="s">
        <v>57</v>
      </c>
      <c r="I7" s="21" t="str" cm="1">
        <f t="array" ref="I7">IF(INDEX($C$2:$F$32,MATCH("*" &amp; $H7  &amp; "*",$B$2:$B$32,0),I$2)=0,"",INDEX($C$2:$F$32,MATCH("*" &amp; $H7  &amp; "*",$B$2:$B$32,0),I$2))</f>
        <v>PO74G374A</v>
      </c>
      <c r="J7" s="21" t="str" cm="1">
        <f t="array" ref="J7">IF(INDEX($C$2:$F$32,MATCH("*" &amp; $H7  &amp; "*",$B$2:$B$32,0),J$2)=0,"",INDEX($C$2:$F$32,MATCH("*" &amp; $H7  &amp; "*",$B$2:$B$32,0),J$2))</f>
        <v>TSSOP20</v>
      </c>
      <c r="K7" s="21" t="str" cm="1">
        <f t="array" ref="K7">IF(INDEX($C$2:$F$32,MATCH("*" &amp; $H7  &amp; "*",$B$2:$B$32,0),K$2)=0,"",INDEX($C$2:$F$32,MATCH("*" &amp; $H7  &amp; "*",$B$2:$B$32,0),K$2))</f>
        <v>Flip-Flop</v>
      </c>
      <c r="L7" s="21" t="str" cm="1">
        <f t="array" ref="L7">IF(INDEX($C$2:$F$32,MATCH("*" &amp; $H7  &amp; "*",$B$2:$B$32,0),L$2)=0,"",INDEX($C$2:$F$32,MATCH("*" &amp; $H7  &amp; "*",$B$2:$B$32,0),L$2))</f>
        <v>Ebay</v>
      </c>
      <c r="M7" s="3" t="str" cm="1">
        <f t="array" ref="M7">IF(INDEX(Partlist!$B$2:$F$133,MATCH("*" &amp; $H7  &amp; "*",Partlist!$A$2:$A$133,0),I$2)=0,"",INDEX(Partlist!$B$2:$F$133,MATCH("*" &amp; $H7  &amp; "*",Partlist!$A$2:$A$133,0),I$2))</f>
        <v>SN74ABT273DBR</v>
      </c>
      <c r="N7" s="3" t="str" cm="1">
        <f t="array" ref="N7">IF(INDEX(Partlist!$B$2:$F$133,MATCH("*" &amp; $H7  &amp; "*",Partlist!$A$2:$A$133,0),J$2)=0,"",INDEX(Partlist!$B$2:$F$133,MATCH("*" &amp; $H7  &amp; "*",Partlist!$A$2:$A$133,0),J$2))</f>
        <v>SN74ABT273DBR</v>
      </c>
      <c r="O7" s="3" t="str" cm="1">
        <f t="array" ref="O7">IF(INDEX(Partlist!$B$2:$F$133,MATCH("*" &amp; $H7  &amp; "*",Partlist!$A$2:$A$133,0),K$2)=0,"",INDEX(Partlist!$B$2:$F$133,MATCH("*" &amp; $H7  &amp; "*",Partlist!$A$2:$A$133,0),K$2))</f>
        <v>SOP65P780X200-20N</v>
      </c>
      <c r="P7" s="3" t="str" cm="1">
        <f t="array" ref="P7">IF(INDEX(Partlist!$B$2:$F$133,MATCH("*" &amp; $H7  &amp; "*",Partlist!$A$2:$A$133,0),L$2)=0,"",INDEX(Partlist!$B$2:$F$133,MATCH("*" &amp; $H7  &amp; "*",Partlist!$A$2:$A$133,0),L$2))</f>
        <v>Dual Mono Amp Library</v>
      </c>
      <c r="Q7" s="3" t="str" cm="1">
        <f t="array" ref="Q7">IF(INDEX(Partlist!$B$2:$F$133,MATCH("*" &amp; $H7  &amp; "*",Partlist!$A$2:$A$133,0),M$2)=0,"",INDEX(Partlist!$B$2:$F$133,MATCH("*" &amp; $H7  &amp; "*",Partlist!$A$2:$A$133,0),M$2))</f>
        <v>1</v>
      </c>
      <c r="R7" s="3" t="str">
        <f t="shared" si="0"/>
        <v>CHECK</v>
      </c>
      <c r="S7" s="1" t="s">
        <v>280</v>
      </c>
      <c r="T7" s="1" t="s">
        <v>280</v>
      </c>
      <c r="Z7" s="1" t="s">
        <v>280</v>
      </c>
      <c r="AF7" s="1" t="s">
        <v>280</v>
      </c>
      <c r="AG7" s="1" t="s">
        <v>280</v>
      </c>
      <c r="AI7" s="1" t="s">
        <v>280</v>
      </c>
      <c r="AJ7" s="1" t="s">
        <v>280</v>
      </c>
      <c r="AK7" s="1" t="s">
        <v>280</v>
      </c>
    </row>
    <row r="8" spans="1:37" ht="32" x14ac:dyDescent="0.2">
      <c r="A8" s="4">
        <v>2</v>
      </c>
      <c r="B8" s="6" t="s">
        <v>522</v>
      </c>
      <c r="C8" s="6" t="s">
        <v>51</v>
      </c>
      <c r="D8" s="6" t="s">
        <v>61</v>
      </c>
      <c r="E8" s="6" t="s">
        <v>33</v>
      </c>
      <c r="F8" s="5" t="s">
        <v>73</v>
      </c>
      <c r="H8" s="21" t="s">
        <v>176</v>
      </c>
      <c r="I8" s="21" t="str" cm="1">
        <f t="array" ref="I8">IF(INDEX($C$2:$F$32,MATCH("*" &amp; $H8  &amp; "*",$B$2:$B$32,0),I$2)=0,"",INDEX($C$2:$F$32,MATCH("*" &amp; $H8  &amp; "*",$B$2:$B$32,0),I$2))</f>
        <v>LT3042</v>
      </c>
      <c r="J8" s="21" t="str" cm="1">
        <f t="array" ref="J8">IF(INDEX($C$2:$F$32,MATCH("*" &amp; $H8  &amp; "*",$B$2:$B$32,0),J$2)=0,"",INDEX($C$2:$F$32,MATCH("*" &amp; $H8  &amp; "*",$B$2:$B$32,0),J$2))</f>
        <v>MSOP-10</v>
      </c>
      <c r="K8" s="21" t="str" cm="1">
        <f t="array" ref="K8">IF(INDEX($C$2:$F$32,MATCH("*" &amp; $H8  &amp; "*",$B$2:$B$32,0),K$2)=0,"",INDEX($C$2:$F$32,MATCH("*" &amp; $H8  &amp; "*",$B$2:$B$32,0),K$2))</f>
        <v>LDO</v>
      </c>
      <c r="L8" s="21" t="str" cm="1">
        <f t="array" ref="L8">IF(INDEX($C$2:$F$32,MATCH("*" &amp; $H8  &amp; "*",$B$2:$B$32,0),L$2)=0,"",INDEX($C$2:$F$32,MATCH("*" &amp; $H8  &amp; "*",$B$2:$B$32,0),L$2))</f>
        <v>Mouser / Farnell / Arrow</v>
      </c>
      <c r="M8" s="3" t="str" cm="1">
        <f t="array" ref="M8">IF(INDEX(Partlist!$B$2:$F$133,MATCH("*" &amp; $H8  &amp; "*",Partlist!$A$2:$A$133,0),I$2)=0,"",INDEX(Partlist!$B$2:$F$133,MATCH("*" &amp; $H8  &amp; "*",Partlist!$A$2:$A$133,0),I$2))</f>
        <v>LT3042</v>
      </c>
      <c r="N8" s="3" t="str" cm="1">
        <f t="array" ref="N8">IF(INDEX(Partlist!$B$2:$F$133,MATCH("*" &amp; $H8  &amp; "*",Partlist!$A$2:$A$133,0),J$2)=0,"",INDEX(Partlist!$B$2:$F$133,MATCH("*" &amp; $H8  &amp; "*",Partlist!$A$2:$A$133,0),J$2))</f>
        <v>LT3042</v>
      </c>
      <c r="O8" s="3" t="str" cm="1">
        <f t="array" ref="O8">IF(INDEX(Partlist!$B$2:$F$133,MATCH("*" &amp; $H8  &amp; "*",Partlist!$A$2:$A$133,0),K$2)=0,"",INDEX(Partlist!$B$2:$F$133,MATCH("*" &amp; $H8  &amp; "*",Partlist!$A$2:$A$133,0),K$2))</f>
        <v>SOP50P490X110-11N</v>
      </c>
      <c r="P8" s="3" t="str" cm="1">
        <f t="array" ref="P8">IF(INDEX(Partlist!$B$2:$F$133,MATCH("*" &amp; $H8  &amp; "*",Partlist!$A$2:$A$133,0),L$2)=0,"",INDEX(Partlist!$B$2:$F$133,MATCH("*" &amp; $H8  &amp; "*",Partlist!$A$2:$A$133,0),L$2))</f>
        <v>Dual Mono Amp Library</v>
      </c>
      <c r="Q8" s="3" t="str" cm="1">
        <f t="array" ref="Q8">IF(INDEX(Partlist!$B$2:$F$133,MATCH("*" &amp; $H8  &amp; "*",Partlist!$A$2:$A$133,0),M$2)=0,"",INDEX(Partlist!$B$2:$F$133,MATCH("*" &amp; $H8  &amp; "*",Partlist!$A$2:$A$133,0),M$2))</f>
        <v>1</v>
      </c>
      <c r="R8" s="3" t="str">
        <f t="shared" si="0"/>
        <v/>
      </c>
      <c r="S8" s="1" t="s">
        <v>280</v>
      </c>
      <c r="T8" s="1" t="s">
        <v>280</v>
      </c>
      <c r="X8" s="1" t="s">
        <v>280</v>
      </c>
      <c r="Z8" s="1" t="s">
        <v>280</v>
      </c>
      <c r="AA8" s="1" t="s">
        <v>280</v>
      </c>
      <c r="AE8" s="1" t="s">
        <v>280</v>
      </c>
      <c r="AF8" s="1" t="s">
        <v>280</v>
      </c>
      <c r="AG8" s="1" t="s">
        <v>280</v>
      </c>
      <c r="AH8" s="1" t="s">
        <v>280</v>
      </c>
      <c r="AI8" s="1" t="s">
        <v>280</v>
      </c>
      <c r="AJ8" s="1" t="s">
        <v>280</v>
      </c>
      <c r="AK8" s="1" t="s">
        <v>280</v>
      </c>
    </row>
    <row r="9" spans="1:37" ht="32" x14ac:dyDescent="0.2">
      <c r="A9" s="4">
        <v>1</v>
      </c>
      <c r="B9" s="6" t="s">
        <v>23</v>
      </c>
      <c r="C9" s="6" t="s">
        <v>293</v>
      </c>
      <c r="D9" s="6" t="s">
        <v>22</v>
      </c>
      <c r="E9" s="6" t="s">
        <v>33</v>
      </c>
      <c r="F9" s="5"/>
      <c r="H9" s="21" t="s">
        <v>178</v>
      </c>
      <c r="I9" s="21" t="str" cm="1">
        <f t="array" ref="I9">IF(INDEX($C$2:$F$32,MATCH("*" &amp; $H9  &amp; "*",$B$2:$B$32,0),I$2)=0,"",INDEX($C$2:$F$32,MATCH("*" &amp; $H9  &amp; "*",$B$2:$B$32,0),I$2))</f>
        <v>LT3042</v>
      </c>
      <c r="J9" s="21" t="str" cm="1">
        <f t="array" ref="J9">IF(INDEX($C$2:$F$32,MATCH("*" &amp; $H9  &amp; "*",$B$2:$B$32,0),J$2)=0,"",INDEX($C$2:$F$32,MATCH("*" &amp; $H9  &amp; "*",$B$2:$B$32,0),J$2))</f>
        <v>MSOP-10</v>
      </c>
      <c r="K9" s="21" t="str" cm="1">
        <f t="array" ref="K9">IF(INDEX($C$2:$F$32,MATCH("*" &amp; $H9  &amp; "*",$B$2:$B$32,0),K$2)=0,"",INDEX($C$2:$F$32,MATCH("*" &amp; $H9  &amp; "*",$B$2:$B$32,0),K$2))</f>
        <v>LDO</v>
      </c>
      <c r="L9" s="21" t="str" cm="1">
        <f t="array" ref="L9">IF(INDEX($C$2:$F$32,MATCH("*" &amp; $H9  &amp; "*",$B$2:$B$32,0),L$2)=0,"",INDEX($C$2:$F$32,MATCH("*" &amp; $H9  &amp; "*",$B$2:$B$32,0),L$2))</f>
        <v>Mouser / Farnell / Arrow</v>
      </c>
      <c r="M9" s="3" t="str" cm="1">
        <f t="array" ref="M9">IF(INDEX(Partlist!$B$2:$F$133,MATCH("*" &amp; $H9  &amp; "*",Partlist!$A$2:$A$133,0),I$2)=0,"",INDEX(Partlist!$B$2:$F$133,MATCH("*" &amp; $H9  &amp; "*",Partlist!$A$2:$A$133,0),I$2))</f>
        <v>LT3042</v>
      </c>
      <c r="N9" s="3" t="str" cm="1">
        <f t="array" ref="N9">IF(INDEX(Partlist!$B$2:$F$133,MATCH("*" &amp; $H9  &amp; "*",Partlist!$A$2:$A$133,0),J$2)=0,"",INDEX(Partlist!$B$2:$F$133,MATCH("*" &amp; $H9  &amp; "*",Partlist!$A$2:$A$133,0),J$2))</f>
        <v>LT3042</v>
      </c>
      <c r="O9" s="3" t="str" cm="1">
        <f t="array" ref="O9">IF(INDEX(Partlist!$B$2:$F$133,MATCH("*" &amp; $H9  &amp; "*",Partlist!$A$2:$A$133,0),K$2)=0,"",INDEX(Partlist!$B$2:$F$133,MATCH("*" &amp; $H9  &amp; "*",Partlist!$A$2:$A$133,0),K$2))</f>
        <v>SOP50P490X110-11N</v>
      </c>
      <c r="P9" s="3" t="str" cm="1">
        <f t="array" ref="P9">IF(INDEX(Partlist!$B$2:$F$133,MATCH("*" &amp; $H9  &amp; "*",Partlist!$A$2:$A$133,0),L$2)=0,"",INDEX(Partlist!$B$2:$F$133,MATCH("*" &amp; $H9  &amp; "*",Partlist!$A$2:$A$133,0),L$2))</f>
        <v>Dual Mono Amp Library</v>
      </c>
      <c r="Q9" s="3" t="str" cm="1">
        <f t="array" ref="Q9">IF(INDEX(Partlist!$B$2:$F$133,MATCH("*" &amp; $H9  &amp; "*",Partlist!$A$2:$A$133,0),M$2)=0,"",INDEX(Partlist!$B$2:$F$133,MATCH("*" &amp; $H9  &amp; "*",Partlist!$A$2:$A$133,0),M$2))</f>
        <v>1</v>
      </c>
      <c r="R9" s="3" t="str">
        <f t="shared" si="0"/>
        <v/>
      </c>
      <c r="S9" s="1" t="s">
        <v>280</v>
      </c>
      <c r="T9" s="1" t="s">
        <v>280</v>
      </c>
      <c r="X9" s="1" t="s">
        <v>280</v>
      </c>
      <c r="Z9" s="1" t="s">
        <v>280</v>
      </c>
      <c r="AA9" s="1" t="s">
        <v>280</v>
      </c>
      <c r="AE9" s="1" t="s">
        <v>280</v>
      </c>
      <c r="AF9" s="1" t="s">
        <v>280</v>
      </c>
      <c r="AG9" s="1" t="s">
        <v>280</v>
      </c>
      <c r="AH9" s="1" t="s">
        <v>280</v>
      </c>
      <c r="AI9" s="1" t="s">
        <v>280</v>
      </c>
      <c r="AJ9" s="1" t="s">
        <v>280</v>
      </c>
      <c r="AK9" s="1" t="s">
        <v>280</v>
      </c>
    </row>
    <row r="10" spans="1:37" ht="32" x14ac:dyDescent="0.2">
      <c r="A10" s="4">
        <v>6</v>
      </c>
      <c r="B10" s="6" t="s">
        <v>523</v>
      </c>
      <c r="C10" s="6" t="s">
        <v>50</v>
      </c>
      <c r="D10" s="6" t="s">
        <v>22</v>
      </c>
      <c r="E10" s="6" t="s">
        <v>33</v>
      </c>
      <c r="F10" s="5"/>
      <c r="H10" s="21" t="s">
        <v>179</v>
      </c>
      <c r="I10" s="21" t="str" cm="1">
        <f t="array" ref="I10">IF(INDEX($C$2:$F$32,MATCH("*" &amp; $H10  &amp; "*",$B$2:$B$32,0),I$2)=0,"",INDEX($C$2:$F$32,MATCH("*" &amp; $H10  &amp; "*",$B$2:$B$32,0),I$2))</f>
        <v>LT3042</v>
      </c>
      <c r="J10" s="21" t="str" cm="1">
        <f t="array" ref="J10">IF(INDEX($C$2:$F$32,MATCH("*" &amp; $H10  &amp; "*",$B$2:$B$32,0),J$2)=0,"",INDEX($C$2:$F$32,MATCH("*" &amp; $H10  &amp; "*",$B$2:$B$32,0),J$2))</f>
        <v>MSOP-10</v>
      </c>
      <c r="K10" s="21" t="str" cm="1">
        <f t="array" ref="K10">IF(INDEX($C$2:$F$32,MATCH("*" &amp; $H10  &amp; "*",$B$2:$B$32,0),K$2)=0,"",INDEX($C$2:$F$32,MATCH("*" &amp; $H10  &amp; "*",$B$2:$B$32,0),K$2))</f>
        <v>LDO</v>
      </c>
      <c r="L10" s="21" t="str" cm="1">
        <f t="array" ref="L10">IF(INDEX($C$2:$F$32,MATCH("*" &amp; $H10  &amp; "*",$B$2:$B$32,0),L$2)=0,"",INDEX($C$2:$F$32,MATCH("*" &amp; $H10  &amp; "*",$B$2:$B$32,0),L$2))</f>
        <v>Mouser / Farnell / Arrow</v>
      </c>
      <c r="M10" s="3" t="str" cm="1">
        <f t="array" ref="M10">IF(INDEX(Partlist!$B$2:$F$133,MATCH("*" &amp; $H10  &amp; "*",Partlist!$A$2:$A$133,0),I$2)=0,"",INDEX(Partlist!$B$2:$F$133,MATCH("*" &amp; $H10  &amp; "*",Partlist!$A$2:$A$133,0),I$2))</f>
        <v>LT3042</v>
      </c>
      <c r="N10" s="3" t="str" cm="1">
        <f t="array" ref="N10">IF(INDEX(Partlist!$B$2:$F$133,MATCH("*" &amp; $H10  &amp; "*",Partlist!$A$2:$A$133,0),J$2)=0,"",INDEX(Partlist!$B$2:$F$133,MATCH("*" &amp; $H10  &amp; "*",Partlist!$A$2:$A$133,0),J$2))</f>
        <v>LT3042</v>
      </c>
      <c r="O10" s="3" t="str" cm="1">
        <f t="array" ref="O10">IF(INDEX(Partlist!$B$2:$F$133,MATCH("*" &amp; $H10  &amp; "*",Partlist!$A$2:$A$133,0),K$2)=0,"",INDEX(Partlist!$B$2:$F$133,MATCH("*" &amp; $H10  &amp; "*",Partlist!$A$2:$A$133,0),K$2))</f>
        <v>SOP50P490X110-11N</v>
      </c>
      <c r="P10" s="3" t="str" cm="1">
        <f t="array" ref="P10">IF(INDEX(Partlist!$B$2:$F$133,MATCH("*" &amp; $H10  &amp; "*",Partlist!$A$2:$A$133,0),L$2)=0,"",INDEX(Partlist!$B$2:$F$133,MATCH("*" &amp; $H10  &amp; "*",Partlist!$A$2:$A$133,0),L$2))</f>
        <v>Dual Mono Amp Library</v>
      </c>
      <c r="Q10" s="3" t="str" cm="1">
        <f t="array" ref="Q10">IF(INDEX(Partlist!$B$2:$F$133,MATCH("*" &amp; $H10  &amp; "*",Partlist!$A$2:$A$133,0),M$2)=0,"",INDEX(Partlist!$B$2:$F$133,MATCH("*" &amp; $H10  &amp; "*",Partlist!$A$2:$A$133,0),M$2))</f>
        <v>1</v>
      </c>
      <c r="R10" s="3" t="str">
        <f t="shared" si="0"/>
        <v/>
      </c>
      <c r="S10" s="1" t="s">
        <v>280</v>
      </c>
      <c r="T10" s="1" t="s">
        <v>280</v>
      </c>
      <c r="X10" s="1" t="s">
        <v>280</v>
      </c>
      <c r="Z10" s="1" t="s">
        <v>280</v>
      </c>
      <c r="AA10" s="1" t="s">
        <v>280</v>
      </c>
      <c r="AB10" s="1" t="s">
        <v>280</v>
      </c>
      <c r="AC10" s="1" t="s">
        <v>280</v>
      </c>
      <c r="AE10" s="1" t="s">
        <v>280</v>
      </c>
      <c r="AF10" s="1" t="s">
        <v>280</v>
      </c>
      <c r="AG10" s="1" t="s">
        <v>280</v>
      </c>
      <c r="AH10" s="1" t="s">
        <v>280</v>
      </c>
      <c r="AI10" s="1" t="s">
        <v>280</v>
      </c>
      <c r="AJ10" s="1" t="s">
        <v>280</v>
      </c>
      <c r="AK10" s="1" t="s">
        <v>280</v>
      </c>
    </row>
    <row r="11" spans="1:37" ht="32" x14ac:dyDescent="0.2">
      <c r="A11" s="4">
        <v>2</v>
      </c>
      <c r="B11" s="6" t="s">
        <v>524</v>
      </c>
      <c r="C11" s="6" t="s">
        <v>75</v>
      </c>
      <c r="D11" s="6" t="s">
        <v>22</v>
      </c>
      <c r="E11" s="6" t="s">
        <v>32</v>
      </c>
      <c r="F11" s="5" t="s">
        <v>76</v>
      </c>
      <c r="H11" s="21" t="s">
        <v>180</v>
      </c>
      <c r="I11" s="21" t="str" cm="1">
        <f t="array" ref="I11">IF(INDEX($C$2:$F$32,MATCH("*" &amp; $H11  &amp; "*",$B$2:$B$32,0),I$2)=0,"",INDEX($C$2:$F$32,MATCH("*" &amp; $H11  &amp; "*",$B$2:$B$32,0),I$2))</f>
        <v>LT3042</v>
      </c>
      <c r="J11" s="21" t="str" cm="1">
        <f t="array" ref="J11">IF(INDEX($C$2:$F$32,MATCH("*" &amp; $H11  &amp; "*",$B$2:$B$32,0),J$2)=0,"",INDEX($C$2:$F$32,MATCH("*" &amp; $H11  &amp; "*",$B$2:$B$32,0),J$2))</f>
        <v>MSOP-10</v>
      </c>
      <c r="K11" s="21" t="str" cm="1">
        <f t="array" ref="K11">IF(INDEX($C$2:$F$32,MATCH("*" &amp; $H11  &amp; "*",$B$2:$B$32,0),K$2)=0,"",INDEX($C$2:$F$32,MATCH("*" &amp; $H11  &amp; "*",$B$2:$B$32,0),K$2))</f>
        <v>LDO</v>
      </c>
      <c r="L11" s="21" t="str" cm="1">
        <f t="array" ref="L11">IF(INDEX($C$2:$F$32,MATCH("*" &amp; $H11  &amp; "*",$B$2:$B$32,0),L$2)=0,"",INDEX($C$2:$F$32,MATCH("*" &amp; $H11  &amp; "*",$B$2:$B$32,0),L$2))</f>
        <v>Mouser / Farnell / Arrow</v>
      </c>
      <c r="M11" s="3" t="str" cm="1">
        <f t="array" ref="M11">IF(INDEX(Partlist!$B$2:$F$133,MATCH("*" &amp; $H11  &amp; "*",Partlist!$A$2:$A$133,0),I$2)=0,"",INDEX(Partlist!$B$2:$F$133,MATCH("*" &amp; $H11  &amp; "*",Partlist!$A$2:$A$133,0),I$2))</f>
        <v>LT3042</v>
      </c>
      <c r="N11" s="3" t="str" cm="1">
        <f t="array" ref="N11">IF(INDEX(Partlist!$B$2:$F$133,MATCH("*" &amp; $H11  &amp; "*",Partlist!$A$2:$A$133,0),J$2)=0,"",INDEX(Partlist!$B$2:$F$133,MATCH("*" &amp; $H11  &amp; "*",Partlist!$A$2:$A$133,0),J$2))</f>
        <v>LT3042</v>
      </c>
      <c r="O11" s="3" t="str" cm="1">
        <f t="array" ref="O11">IF(INDEX(Partlist!$B$2:$F$133,MATCH("*" &amp; $H11  &amp; "*",Partlist!$A$2:$A$133,0),K$2)=0,"",INDEX(Partlist!$B$2:$F$133,MATCH("*" &amp; $H11  &amp; "*",Partlist!$A$2:$A$133,0),K$2))</f>
        <v>SOP50P490X110-11N</v>
      </c>
      <c r="P11" s="3" t="str" cm="1">
        <f t="array" ref="P11">IF(INDEX(Partlist!$B$2:$F$133,MATCH("*" &amp; $H11  &amp; "*",Partlist!$A$2:$A$133,0),L$2)=0,"",INDEX(Partlist!$B$2:$F$133,MATCH("*" &amp; $H11  &amp; "*",Partlist!$A$2:$A$133,0),L$2))</f>
        <v>Dual Mono Amp Library</v>
      </c>
      <c r="Q11" s="3" t="str" cm="1">
        <f t="array" ref="Q11">IF(INDEX(Partlist!$B$2:$F$133,MATCH("*" &amp; $H11  &amp; "*",Partlist!$A$2:$A$133,0),M$2)=0,"",INDEX(Partlist!$B$2:$F$133,MATCH("*" &amp; $H11  &amp; "*",Partlist!$A$2:$A$133,0),M$2))</f>
        <v>1</v>
      </c>
      <c r="R11" s="3" t="str">
        <f t="shared" si="0"/>
        <v/>
      </c>
      <c r="S11" s="1" t="s">
        <v>280</v>
      </c>
      <c r="T11" s="1" t="s">
        <v>280</v>
      </c>
      <c r="U11" s="1" t="s">
        <v>280</v>
      </c>
      <c r="X11" s="1" t="s">
        <v>280</v>
      </c>
      <c r="Z11" s="1" t="s">
        <v>280</v>
      </c>
      <c r="AA11" s="1" t="s">
        <v>280</v>
      </c>
      <c r="AB11" s="1" t="s">
        <v>280</v>
      </c>
      <c r="AC11" s="1" t="s">
        <v>280</v>
      </c>
      <c r="AE11" s="1" t="s">
        <v>280</v>
      </c>
      <c r="AF11" s="1" t="s">
        <v>280</v>
      </c>
      <c r="AG11" s="1" t="s">
        <v>280</v>
      </c>
      <c r="AH11" s="1" t="s">
        <v>280</v>
      </c>
      <c r="AI11" s="1" t="s">
        <v>280</v>
      </c>
      <c r="AJ11" s="1" t="s">
        <v>280</v>
      </c>
      <c r="AK11" s="1" t="s">
        <v>280</v>
      </c>
    </row>
    <row r="12" spans="1:37" ht="32" x14ac:dyDescent="0.2">
      <c r="A12" s="4">
        <v>4</v>
      </c>
      <c r="B12" s="6" t="s">
        <v>525</v>
      </c>
      <c r="C12" s="6" t="s">
        <v>40</v>
      </c>
      <c r="D12" s="6" t="s">
        <v>22</v>
      </c>
      <c r="E12" s="6" t="s">
        <v>62</v>
      </c>
      <c r="F12" s="5" t="s">
        <v>63</v>
      </c>
      <c r="H12" s="21" t="s">
        <v>181</v>
      </c>
      <c r="I12" s="21" t="str" cm="1">
        <f t="array" ref="I12">IF(INDEX($C$2:$F$32,MATCH("*" &amp; $H12  &amp; "*",$B$2:$B$32,0),I$2)=0,"",INDEX($C$2:$F$32,MATCH("*" &amp; $H12  &amp; "*",$B$2:$B$32,0),I$2))</f>
        <v>LT3042</v>
      </c>
      <c r="J12" s="21" t="str" cm="1">
        <f t="array" ref="J12">IF(INDEX($C$2:$F$32,MATCH("*" &amp; $H12  &amp; "*",$B$2:$B$32,0),J$2)=0,"",INDEX($C$2:$F$32,MATCH("*" &amp; $H12  &amp; "*",$B$2:$B$32,0),J$2))</f>
        <v>MSOP-10</v>
      </c>
      <c r="K12" s="21" t="str" cm="1">
        <f t="array" ref="K12">IF(INDEX($C$2:$F$32,MATCH("*" &amp; $H12  &amp; "*",$B$2:$B$32,0),K$2)=0,"",INDEX($C$2:$F$32,MATCH("*" &amp; $H12  &amp; "*",$B$2:$B$32,0),K$2))</f>
        <v>LDO</v>
      </c>
      <c r="L12" s="21" t="str" cm="1">
        <f t="array" ref="L12">IF(INDEX($C$2:$F$32,MATCH("*" &amp; $H12  &amp; "*",$B$2:$B$32,0),L$2)=0,"",INDEX($C$2:$F$32,MATCH("*" &amp; $H12  &amp; "*",$B$2:$B$32,0),L$2))</f>
        <v>Mouser / Farnell / Arrow</v>
      </c>
      <c r="M12" s="3" t="str" cm="1">
        <f t="array" ref="M12">IF(INDEX(Partlist!$B$2:$F$133,MATCH("*" &amp; $H12  &amp; "*",Partlist!$A$2:$A$133,0),I$2)=0,"",INDEX(Partlist!$B$2:$F$133,MATCH("*" &amp; $H12  &amp; "*",Partlist!$A$2:$A$133,0),I$2))</f>
        <v>LT3042</v>
      </c>
      <c r="N12" s="3" t="str" cm="1">
        <f t="array" ref="N12">IF(INDEX(Partlist!$B$2:$F$133,MATCH("*" &amp; $H12  &amp; "*",Partlist!$A$2:$A$133,0),J$2)=0,"",INDEX(Partlist!$B$2:$F$133,MATCH("*" &amp; $H12  &amp; "*",Partlist!$A$2:$A$133,0),J$2))</f>
        <v>LT3042</v>
      </c>
      <c r="O12" s="3" t="str" cm="1">
        <f t="array" ref="O12">IF(INDEX(Partlist!$B$2:$F$133,MATCH("*" &amp; $H12  &amp; "*",Partlist!$A$2:$A$133,0),K$2)=0,"",INDEX(Partlist!$B$2:$F$133,MATCH("*" &amp; $H12  &amp; "*",Partlist!$A$2:$A$133,0),K$2))</f>
        <v>SOP50P490X110-11N</v>
      </c>
      <c r="P12" s="3" t="str" cm="1">
        <f t="array" ref="P12">IF(INDEX(Partlist!$B$2:$F$133,MATCH("*" &amp; $H12  &amp; "*",Partlist!$A$2:$A$133,0),L$2)=0,"",INDEX(Partlist!$B$2:$F$133,MATCH("*" &amp; $H12  &amp; "*",Partlist!$A$2:$A$133,0),L$2))</f>
        <v>Dual Mono Amp Library</v>
      </c>
      <c r="Q12" s="3" t="str" cm="1">
        <f t="array" ref="Q12">IF(INDEX(Partlist!$B$2:$F$133,MATCH("*" &amp; $H12  &amp; "*",Partlist!$A$2:$A$133,0),M$2)=0,"",INDEX(Partlist!$B$2:$F$133,MATCH("*" &amp; $H12  &amp; "*",Partlist!$A$2:$A$133,0),M$2))</f>
        <v>1</v>
      </c>
      <c r="R12" s="3" t="str">
        <f t="shared" si="0"/>
        <v/>
      </c>
      <c r="S12" s="1" t="s">
        <v>280</v>
      </c>
      <c r="T12" s="1" t="s">
        <v>280</v>
      </c>
      <c r="U12" s="1" t="s">
        <v>280</v>
      </c>
      <c r="X12" s="1" t="s">
        <v>280</v>
      </c>
      <c r="Y12" s="1" t="s">
        <v>280</v>
      </c>
      <c r="Z12" s="1" t="s">
        <v>280</v>
      </c>
      <c r="AA12" s="1" t="s">
        <v>280</v>
      </c>
      <c r="AB12" s="1" t="s">
        <v>280</v>
      </c>
      <c r="AC12" s="1" t="s">
        <v>280</v>
      </c>
      <c r="AE12" s="1" t="s">
        <v>280</v>
      </c>
      <c r="AF12" s="1" t="s">
        <v>280</v>
      </c>
      <c r="AG12" s="1" t="s">
        <v>280</v>
      </c>
      <c r="AH12" s="1" t="s">
        <v>280</v>
      </c>
      <c r="AI12" s="1" t="s">
        <v>280</v>
      </c>
      <c r="AJ12" s="1" t="s">
        <v>280</v>
      </c>
      <c r="AK12" s="1" t="s">
        <v>280</v>
      </c>
    </row>
    <row r="13" spans="1:37" ht="32" x14ac:dyDescent="0.2">
      <c r="A13" s="4">
        <v>6</v>
      </c>
      <c r="B13" s="6" t="s">
        <v>526</v>
      </c>
      <c r="C13" s="6" t="s">
        <v>24</v>
      </c>
      <c r="D13" s="6" t="s">
        <v>22</v>
      </c>
      <c r="E13" s="6" t="s">
        <v>33</v>
      </c>
      <c r="F13" s="5" t="s">
        <v>44</v>
      </c>
      <c r="H13" s="21" t="s">
        <v>227</v>
      </c>
      <c r="I13" s="21" t="str" cm="1">
        <f t="array" ref="I13">IF(INDEX($C$2:$F$32,MATCH("*" &amp; $H13  &amp; "*",$B$2:$B$32,0),I$2)=0,"",INDEX($C$2:$F$32,MATCH("*" &amp; $H13  &amp; "*",$B$2:$B$32,0),I$2))</f>
        <v>LT3042</v>
      </c>
      <c r="J13" s="21" t="str" cm="1">
        <f t="array" ref="J13">IF(INDEX($C$2:$F$32,MATCH("*" &amp; $H13  &amp; "*",$B$2:$B$32,0),J$2)=0,"",INDEX($C$2:$F$32,MATCH("*" &amp; $H13  &amp; "*",$B$2:$B$32,0),J$2))</f>
        <v>MSOP-10</v>
      </c>
      <c r="K13" s="21" t="str" cm="1">
        <f t="array" ref="K13">IF(INDEX($C$2:$F$32,MATCH("*" &amp; $H13  &amp; "*",$B$2:$B$32,0),K$2)=0,"",INDEX($C$2:$F$32,MATCH("*" &amp; $H13  &amp; "*",$B$2:$B$32,0),K$2))</f>
        <v>LDO</v>
      </c>
      <c r="L13" s="21" t="str" cm="1">
        <f t="array" ref="L13">IF(INDEX($C$2:$F$32,MATCH("*" &amp; $H13  &amp; "*",$B$2:$B$32,0),L$2)=0,"",INDEX($C$2:$F$32,MATCH("*" &amp; $H13  &amp; "*",$B$2:$B$32,0),L$2))</f>
        <v>Mouser / Farnell / Arrow</v>
      </c>
      <c r="M13" s="3" t="str" cm="1">
        <f t="array" ref="M13">IF(INDEX(Partlist!$B$2:$F$133,MATCH("*" &amp; $H13  &amp; "*",Partlist!$A$2:$A$133,0),I$2)=0,"",INDEX(Partlist!$B$2:$F$133,MATCH("*" &amp; $H13  &amp; "*",Partlist!$A$2:$A$133,0),I$2))</f>
        <v>LT3042</v>
      </c>
      <c r="N13" s="3" t="str" cm="1">
        <f t="array" ref="N13">IF(INDEX(Partlist!$B$2:$F$133,MATCH("*" &amp; $H13  &amp; "*",Partlist!$A$2:$A$133,0),J$2)=0,"",INDEX(Partlist!$B$2:$F$133,MATCH("*" &amp; $H13  &amp; "*",Partlist!$A$2:$A$133,0),J$2))</f>
        <v>LT3042</v>
      </c>
      <c r="O13" s="3" t="str" cm="1">
        <f t="array" ref="O13">IF(INDEX(Partlist!$B$2:$F$133,MATCH("*" &amp; $H13  &amp; "*",Partlist!$A$2:$A$133,0),K$2)=0,"",INDEX(Partlist!$B$2:$F$133,MATCH("*" &amp; $H13  &amp; "*",Partlist!$A$2:$A$133,0),K$2))</f>
        <v>SOP50P490X110-11N</v>
      </c>
      <c r="P13" s="3" t="str" cm="1">
        <f t="array" ref="P13">IF(INDEX(Partlist!$B$2:$F$133,MATCH("*" &amp; $H13  &amp; "*",Partlist!$A$2:$A$133,0),L$2)=0,"",INDEX(Partlist!$B$2:$F$133,MATCH("*" &amp; $H13  &amp; "*",Partlist!$A$2:$A$133,0),L$2))</f>
        <v>Dual Mono Amp Library</v>
      </c>
      <c r="Q13" s="3" t="str" cm="1">
        <f t="array" ref="Q13">IF(INDEX(Partlist!$B$2:$F$133,MATCH("*" &amp; $H13  &amp; "*",Partlist!$A$2:$A$133,0),M$2)=0,"",INDEX(Partlist!$B$2:$F$133,MATCH("*" &amp; $H13  &amp; "*",Partlist!$A$2:$A$133,0),M$2))</f>
        <v>1</v>
      </c>
      <c r="R13" s="3" t="str">
        <f t="shared" si="0"/>
        <v/>
      </c>
      <c r="S13" s="1" t="s">
        <v>280</v>
      </c>
      <c r="T13" s="1" t="s">
        <v>280</v>
      </c>
      <c r="U13" s="1" t="s">
        <v>280</v>
      </c>
      <c r="X13" s="1" t="s">
        <v>280</v>
      </c>
      <c r="Y13" s="1" t="s">
        <v>280</v>
      </c>
      <c r="Z13" s="1" t="s">
        <v>280</v>
      </c>
      <c r="AA13" s="1" t="s">
        <v>280</v>
      </c>
      <c r="AB13" s="1" t="s">
        <v>280</v>
      </c>
      <c r="AC13" s="1" t="s">
        <v>280</v>
      </c>
      <c r="AE13" s="1" t="s">
        <v>280</v>
      </c>
      <c r="AF13" s="1" t="s">
        <v>280</v>
      </c>
      <c r="AG13" s="1" t="s">
        <v>280</v>
      </c>
      <c r="AH13" s="1" t="s">
        <v>280</v>
      </c>
      <c r="AI13" s="1" t="s">
        <v>280</v>
      </c>
      <c r="AJ13" s="1" t="s">
        <v>280</v>
      </c>
      <c r="AK13" s="1" t="s">
        <v>280</v>
      </c>
    </row>
    <row r="14" spans="1:37" ht="32" x14ac:dyDescent="0.2">
      <c r="A14" s="4">
        <v>2</v>
      </c>
      <c r="B14" s="6" t="s">
        <v>527</v>
      </c>
      <c r="C14" s="6" t="s">
        <v>25</v>
      </c>
      <c r="D14" s="6" t="s">
        <v>22</v>
      </c>
      <c r="E14" s="6" t="s">
        <v>33</v>
      </c>
      <c r="F14" s="5"/>
      <c r="H14" s="21" t="s">
        <v>182</v>
      </c>
      <c r="I14" s="21" t="str" cm="1">
        <f t="array" ref="I14">IF(INDEX($C$2:$F$32,MATCH("*" &amp; $H14  &amp; "*",$B$2:$B$32,0),I$2)=0,"",INDEX($C$2:$F$32,MATCH("*" &amp; $H14  &amp; "*",$B$2:$B$32,0),I$2))</f>
        <v>LP5907-1.8V</v>
      </c>
      <c r="J14" s="21" t="str" cm="1">
        <f t="array" ref="J14">IF(INDEX($C$2:$F$32,MATCH("*" &amp; $H14  &amp; "*",$B$2:$B$32,0),J$2)=0,"",INDEX($C$2:$F$32,MATCH("*" &amp; $H14  &amp; "*",$B$2:$B$32,0),J$2))</f>
        <v>SOT-95</v>
      </c>
      <c r="K14" s="21" t="str" cm="1">
        <f t="array" ref="K14">IF(INDEX($C$2:$F$32,MATCH("*" &amp; $H14  &amp; "*",$B$2:$B$32,0),K$2)=0,"",INDEX($C$2:$F$32,MATCH("*" &amp; $H14  &amp; "*",$B$2:$B$32,0),K$2))</f>
        <v>LDO</v>
      </c>
      <c r="L14" s="21" t="str" cm="1">
        <f t="array" ref="L14">IF(INDEX($C$2:$F$32,MATCH("*" &amp; $H14  &amp; "*",$B$2:$B$32,0),L$2)=0,"",INDEX($C$2:$F$32,MATCH("*" &amp; $H14  &amp; "*",$B$2:$B$32,0),L$2))</f>
        <v/>
      </c>
      <c r="M14" s="3" t="str" cm="1">
        <f t="array" ref="M14">IF(INDEX(Partlist!$B$2:$F$133,MATCH("*" &amp; $H14  &amp; "*",Partlist!$A$2:$A$133,0),I$2)=0,"",INDEX(Partlist!$B$2:$F$133,MATCH("*" &amp; $H14  &amp; "*",Partlist!$A$2:$A$133,0),I$2))</f>
        <v>LP5907-1.8V</v>
      </c>
      <c r="N14" s="3" t="str" cm="1">
        <f t="array" ref="N14">IF(INDEX(Partlist!$B$2:$F$133,MATCH("*" &amp; $H14  &amp; "*",Partlist!$A$2:$A$133,0),J$2)=0,"",INDEX(Partlist!$B$2:$F$133,MATCH("*" &amp; $H14  &amp; "*",Partlist!$A$2:$A$133,0),J$2))</f>
        <v>LP5907-1.8V</v>
      </c>
      <c r="O14" s="3" t="str" cm="1">
        <f t="array" ref="O14">IF(INDEX(Partlist!$B$2:$F$133,MATCH("*" &amp; $H14  &amp; "*",Partlist!$A$2:$A$133,0),K$2)=0,"",INDEX(Partlist!$B$2:$F$133,MATCH("*" &amp; $H14  &amp; "*",Partlist!$A$2:$A$133,0),K$2))</f>
        <v>SOT95P280X145-5N</v>
      </c>
      <c r="P14" s="3" t="str" cm="1">
        <f t="array" ref="P14">IF(INDEX(Partlist!$B$2:$F$133,MATCH("*" &amp; $H14  &amp; "*",Partlist!$A$2:$A$133,0),L$2)=0,"",INDEX(Partlist!$B$2:$F$133,MATCH("*" &amp; $H14  &amp; "*",Partlist!$A$2:$A$133,0),L$2))</f>
        <v>Dual Mono Amp Library</v>
      </c>
      <c r="Q14" s="3" t="str" cm="1">
        <f t="array" ref="Q14">IF(INDEX(Partlist!$B$2:$F$133,MATCH("*" &amp; $H14  &amp; "*",Partlist!$A$2:$A$133,0),M$2)=0,"",INDEX(Partlist!$B$2:$F$133,MATCH("*" &amp; $H14  &amp; "*",Partlist!$A$2:$A$133,0),M$2))</f>
        <v>1</v>
      </c>
      <c r="R14" s="3" t="str">
        <f t="shared" si="0"/>
        <v/>
      </c>
      <c r="S14" s="1" t="s">
        <v>280</v>
      </c>
      <c r="T14" s="1" t="s">
        <v>280</v>
      </c>
      <c r="U14" s="1" t="s">
        <v>280</v>
      </c>
      <c r="X14" s="1" t="s">
        <v>280</v>
      </c>
      <c r="Y14" s="1" t="s">
        <v>280</v>
      </c>
      <c r="Z14" s="1" t="s">
        <v>280</v>
      </c>
      <c r="AA14" s="1" t="s">
        <v>280</v>
      </c>
      <c r="AB14" s="1" t="s">
        <v>280</v>
      </c>
      <c r="AC14" s="1" t="s">
        <v>280</v>
      </c>
      <c r="AE14" s="1" t="s">
        <v>280</v>
      </c>
      <c r="AF14" s="1" t="s">
        <v>280</v>
      </c>
      <c r="AG14" s="1" t="s">
        <v>280</v>
      </c>
      <c r="AH14" s="1" t="s">
        <v>280</v>
      </c>
      <c r="AI14" s="1" t="s">
        <v>280</v>
      </c>
      <c r="AJ14" s="1" t="s">
        <v>280</v>
      </c>
      <c r="AK14" s="1" t="s">
        <v>280</v>
      </c>
    </row>
    <row r="15" spans="1:37" ht="32" x14ac:dyDescent="0.2">
      <c r="A15" s="4">
        <v>1</v>
      </c>
      <c r="B15" s="6" t="s">
        <v>65</v>
      </c>
      <c r="C15" s="6" t="s">
        <v>81</v>
      </c>
      <c r="D15" s="6" t="s">
        <v>22</v>
      </c>
      <c r="E15" s="6" t="s">
        <v>33</v>
      </c>
      <c r="F15" s="5"/>
      <c r="H15" s="21" t="s">
        <v>185</v>
      </c>
      <c r="I15" s="21" t="str" cm="1">
        <f t="array" ref="I15">IF(INDEX($C$2:$F$32,MATCH("*" &amp; $H15  &amp; "*",$B$2:$B$32,0),I$2)=0,"",INDEX($C$2:$F$32,MATCH("*" &amp; $H15  &amp; "*",$B$2:$B$32,0),I$2))</f>
        <v>LP5907-1.8V</v>
      </c>
      <c r="J15" s="21" t="str" cm="1">
        <f t="array" ref="J15">IF(INDEX($C$2:$F$32,MATCH("*" &amp; $H15  &amp; "*",$B$2:$B$32,0),J$2)=0,"",INDEX($C$2:$F$32,MATCH("*" &amp; $H15  &amp; "*",$B$2:$B$32,0),J$2))</f>
        <v>SOT-95</v>
      </c>
      <c r="K15" s="21" t="str" cm="1">
        <f t="array" ref="K15">IF(INDEX($C$2:$F$32,MATCH("*" &amp; $H15  &amp; "*",$B$2:$B$32,0),K$2)=0,"",INDEX($C$2:$F$32,MATCH("*" &amp; $H15  &amp; "*",$B$2:$B$32,0),K$2))</f>
        <v>LDO</v>
      </c>
      <c r="L15" s="21" t="str" cm="1">
        <f t="array" ref="L15">IF(INDEX($C$2:$F$32,MATCH("*" &amp; $H15  &amp; "*",$B$2:$B$32,0),L$2)=0,"",INDEX($C$2:$F$32,MATCH("*" &amp; $H15  &amp; "*",$B$2:$B$32,0),L$2))</f>
        <v/>
      </c>
      <c r="M15" s="3" t="str" cm="1">
        <f t="array" ref="M15">IF(INDEX(Partlist!$B$2:$F$133,MATCH("*" &amp; $H15  &amp; "*",Partlist!$A$2:$A$133,0),I$2)=0,"",INDEX(Partlist!$B$2:$F$133,MATCH("*" &amp; $H15  &amp; "*",Partlist!$A$2:$A$133,0),I$2))</f>
        <v>LP5907-1.8V</v>
      </c>
      <c r="N15" s="3" t="str" cm="1">
        <f t="array" ref="N15">IF(INDEX(Partlist!$B$2:$F$133,MATCH("*" &amp; $H15  &amp; "*",Partlist!$A$2:$A$133,0),J$2)=0,"",INDEX(Partlist!$B$2:$F$133,MATCH("*" &amp; $H15  &amp; "*",Partlist!$A$2:$A$133,0),J$2))</f>
        <v>LP5907-1.8V</v>
      </c>
      <c r="O15" s="3" t="str" cm="1">
        <f t="array" ref="O15">IF(INDEX(Partlist!$B$2:$F$133,MATCH("*" &amp; $H15  &amp; "*",Partlist!$A$2:$A$133,0),K$2)=0,"",INDEX(Partlist!$B$2:$F$133,MATCH("*" &amp; $H15  &amp; "*",Partlist!$A$2:$A$133,0),K$2))</f>
        <v>SOT95P280X145-5N</v>
      </c>
      <c r="P15" s="3" t="str" cm="1">
        <f t="array" ref="P15">IF(INDEX(Partlist!$B$2:$F$133,MATCH("*" &amp; $H15  &amp; "*",Partlist!$A$2:$A$133,0),L$2)=0,"",INDEX(Partlist!$B$2:$F$133,MATCH("*" &amp; $H15  &amp; "*",Partlist!$A$2:$A$133,0),L$2))</f>
        <v>Dual Mono Amp Library</v>
      </c>
      <c r="Q15" s="3" t="str" cm="1">
        <f t="array" ref="Q15">IF(INDEX(Partlist!$B$2:$F$133,MATCH("*" &amp; $H15  &amp; "*",Partlist!$A$2:$A$133,0),M$2)=0,"",INDEX(Partlist!$B$2:$F$133,MATCH("*" &amp; $H15  &amp; "*",Partlist!$A$2:$A$133,0),M$2))</f>
        <v>1</v>
      </c>
      <c r="R15" s="3" t="str">
        <f t="shared" si="0"/>
        <v/>
      </c>
      <c r="S15" s="1" t="s">
        <v>280</v>
      </c>
      <c r="T15" s="1" t="s">
        <v>280</v>
      </c>
      <c r="U15" s="1" t="s">
        <v>280</v>
      </c>
      <c r="X15" s="1" t="s">
        <v>280</v>
      </c>
      <c r="Y15" s="1" t="s">
        <v>280</v>
      </c>
      <c r="Z15" s="1" t="s">
        <v>280</v>
      </c>
      <c r="AA15" s="1" t="s">
        <v>280</v>
      </c>
      <c r="AB15" s="1" t="s">
        <v>280</v>
      </c>
      <c r="AC15" s="1" t="s">
        <v>280</v>
      </c>
      <c r="AE15" s="1" t="s">
        <v>280</v>
      </c>
      <c r="AF15" s="1" t="s">
        <v>280</v>
      </c>
      <c r="AG15" s="1" t="s">
        <v>280</v>
      </c>
      <c r="AH15" s="1" t="s">
        <v>280</v>
      </c>
      <c r="AI15" s="1" t="s">
        <v>280</v>
      </c>
      <c r="AJ15" s="1" t="s">
        <v>280</v>
      </c>
      <c r="AK15" s="1" t="s">
        <v>280</v>
      </c>
    </row>
    <row r="16" spans="1:37" ht="32" x14ac:dyDescent="0.2">
      <c r="A16" s="4">
        <v>7</v>
      </c>
      <c r="B16" s="6" t="s">
        <v>542</v>
      </c>
      <c r="C16" s="6" t="s">
        <v>7</v>
      </c>
      <c r="D16" s="6" t="s">
        <v>8</v>
      </c>
      <c r="E16" s="6" t="s">
        <v>31</v>
      </c>
      <c r="F16" s="5"/>
      <c r="H16" s="21" t="s">
        <v>186</v>
      </c>
      <c r="I16" s="21" t="str" cm="1">
        <f t="array" ref="I16">IF(INDEX($C$2:$F$32,MATCH("*" &amp; $H16  &amp; "*",$B$2:$B$32,0),I$2)=0,"",INDEX($C$2:$F$32,MATCH("*" &amp; $H16  &amp; "*",$B$2:$B$32,0),I$2))</f>
        <v>33R</v>
      </c>
      <c r="J16" s="21" t="str" cm="1">
        <f t="array" ref="J16">IF(INDEX($C$2:$F$32,MATCH("*" &amp; $H16  &amp; "*",$B$2:$B$32,0),J$2)=0,"",INDEX($C$2:$F$32,MATCH("*" &amp; $H16  &amp; "*",$B$2:$B$32,0),J$2))</f>
        <v>M0603</v>
      </c>
      <c r="K16" s="21" t="str" cm="1">
        <f t="array" ref="K16">IF(INDEX($C$2:$F$32,MATCH("*" &amp; $H16  &amp; "*",$B$2:$B$32,0),K$2)=0,"",INDEX($C$2:$F$32,MATCH("*" &amp; $H16  &amp; "*",$B$2:$B$32,0),K$2))</f>
        <v>Resistor 1%</v>
      </c>
      <c r="L16" s="21" t="str" cm="1">
        <f t="array" ref="L16">IF(INDEX($C$2:$F$32,MATCH("*" &amp; $H16  &amp; "*",$B$2:$B$32,0),L$2)=0,"",INDEX($C$2:$F$32,MATCH("*" &amp; $H16  &amp; "*",$B$2:$B$32,0),L$2))</f>
        <v>Mouser RT0603FRE0733RL</v>
      </c>
      <c r="M16" s="3" t="str" cm="1">
        <f t="array" ref="M16">IF(INDEX(Partlist!$B$2:$F$133,MATCH("*" &amp; $H16  &amp; "*",Partlist!$A$2:$A$133,0),I$2)=0,"",INDEX(Partlist!$B$2:$F$133,MATCH("*" &amp; $H16  &amp; "*",Partlist!$A$2:$A$133,0),I$2))</f>
        <v>RT0603DRE075R1L</v>
      </c>
      <c r="N16" s="3" t="str" cm="1">
        <f t="array" ref="N16">IF(INDEX(Partlist!$B$2:$F$133,MATCH("*" &amp; $H16  &amp; "*",Partlist!$A$2:$A$133,0),J$2)=0,"",INDEX(Partlist!$B$2:$F$133,MATCH("*" &amp; $H16  &amp; "*",Partlist!$A$2:$A$133,0),J$2))</f>
        <v>RR0603</v>
      </c>
      <c r="O16" s="3" t="str" cm="1">
        <f t="array" ref="O16">IF(INDEX(Partlist!$B$2:$F$133,MATCH("*" &amp; $H16  &amp; "*",Partlist!$A$2:$A$133,0),K$2)=0,"",INDEX(Partlist!$B$2:$F$133,MATCH("*" &amp; $H16  &amp; "*",Partlist!$A$2:$A$133,0),K$2))</f>
        <v>R0603</v>
      </c>
      <c r="P16" s="3" t="str" cm="1">
        <f t="array" ref="P16">IF(INDEX(Partlist!$B$2:$F$133,MATCH("*" &amp; $H16  &amp; "*",Partlist!$A$2:$A$133,0),L$2)=0,"",INDEX(Partlist!$B$2:$F$133,MATCH("*" &amp; $H16  &amp; "*",Partlist!$A$2:$A$133,0),L$2))</f>
        <v>Dual Mono Amp Library</v>
      </c>
      <c r="Q16" s="3" t="str" cm="1">
        <f t="array" ref="Q16">IF(INDEX(Partlist!$B$2:$F$133,MATCH("*" &amp; $H16  &amp; "*",Partlist!$A$2:$A$133,0),M$2)=0,"",INDEX(Partlist!$B$2:$F$133,MATCH("*" &amp; $H16  &amp; "*",Partlist!$A$2:$A$133,0),M$2))</f>
        <v>1</v>
      </c>
      <c r="R16" s="3" t="str">
        <f t="shared" si="0"/>
        <v>CHECK</v>
      </c>
      <c r="S16" s="1" t="s">
        <v>280</v>
      </c>
      <c r="T16" s="1" t="s">
        <v>280</v>
      </c>
      <c r="U16" s="1" t="s">
        <v>280</v>
      </c>
      <c r="X16" s="1" t="s">
        <v>280</v>
      </c>
      <c r="Y16" s="1" t="s">
        <v>280</v>
      </c>
      <c r="Z16" s="1" t="s">
        <v>280</v>
      </c>
      <c r="AA16" s="1" t="s">
        <v>280</v>
      </c>
      <c r="AB16" s="1" t="s">
        <v>280</v>
      </c>
      <c r="AC16" s="1" t="s">
        <v>280</v>
      </c>
      <c r="AE16" s="1" t="s">
        <v>280</v>
      </c>
      <c r="AF16" s="1" t="s">
        <v>280</v>
      </c>
      <c r="AG16" s="1" t="s">
        <v>280</v>
      </c>
      <c r="AH16" s="1" t="s">
        <v>280</v>
      </c>
      <c r="AI16" s="1" t="s">
        <v>280</v>
      </c>
      <c r="AJ16" s="1" t="s">
        <v>280</v>
      </c>
      <c r="AK16" s="1" t="s">
        <v>280</v>
      </c>
    </row>
    <row r="17" spans="1:37" ht="96" x14ac:dyDescent="0.2">
      <c r="A17" s="4">
        <v>22</v>
      </c>
      <c r="B17" s="6" t="s">
        <v>528</v>
      </c>
      <c r="C17" s="6" t="s">
        <v>7</v>
      </c>
      <c r="D17" s="6" t="s">
        <v>9</v>
      </c>
      <c r="E17" s="6" t="s">
        <v>31</v>
      </c>
      <c r="F17" s="5"/>
      <c r="H17" s="21" t="s">
        <v>187</v>
      </c>
      <c r="I17" s="21" t="str" cm="1">
        <f t="array" ref="I17">IF(INDEX($C$2:$F$32,MATCH("*" &amp; $H17  &amp; "*",$B$2:$B$32,0),I$2)=0,"",INDEX($C$2:$F$32,MATCH("*" &amp; $H17  &amp; "*",$B$2:$B$32,0),I$2))</f>
        <v>33R</v>
      </c>
      <c r="J17" s="21" t="str" cm="1">
        <f t="array" ref="J17">IF(INDEX($C$2:$F$32,MATCH("*" &amp; $H17  &amp; "*",$B$2:$B$32,0),J$2)=0,"",INDEX($C$2:$F$32,MATCH("*" &amp; $H17  &amp; "*",$B$2:$B$32,0),J$2))</f>
        <v>M0603</v>
      </c>
      <c r="K17" s="21" t="str" cm="1">
        <f t="array" ref="K17">IF(INDEX($C$2:$F$32,MATCH("*" &amp; $H17  &amp; "*",$B$2:$B$32,0),K$2)=0,"",INDEX($C$2:$F$32,MATCH("*" &amp; $H17  &amp; "*",$B$2:$B$32,0),K$2))</f>
        <v>Resistor 1%</v>
      </c>
      <c r="L17" s="21" t="str" cm="1">
        <f t="array" ref="L17">IF(INDEX($C$2:$F$32,MATCH("*" &amp; $H17  &amp; "*",$B$2:$B$32,0),L$2)=0,"",INDEX($C$2:$F$32,MATCH("*" &amp; $H17  &amp; "*",$B$2:$B$32,0),L$2))</f>
        <v>Mouser RT0603FRE0733RL</v>
      </c>
      <c r="M17" s="3" t="str" cm="1">
        <f t="array" ref="M17">IF(INDEX(Partlist!$B$2:$F$133,MATCH("*" &amp; $H17  &amp; "*",Partlist!$A$2:$A$133,0),I$2)=0,"",INDEX(Partlist!$B$2:$F$133,MATCH("*" &amp; $H17  &amp; "*",Partlist!$A$2:$A$133,0),I$2))</f>
        <v>RT0603DRE075R1L</v>
      </c>
      <c r="N17" s="3" t="str" cm="1">
        <f t="array" ref="N17">IF(INDEX(Partlist!$B$2:$F$133,MATCH("*" &amp; $H17  &amp; "*",Partlist!$A$2:$A$133,0),J$2)=0,"",INDEX(Partlist!$B$2:$F$133,MATCH("*" &amp; $H17  &amp; "*",Partlist!$A$2:$A$133,0),J$2))</f>
        <v>RR0603</v>
      </c>
      <c r="O17" s="3" t="str" cm="1">
        <f t="array" ref="O17">IF(INDEX(Partlist!$B$2:$F$133,MATCH("*" &amp; $H17  &amp; "*",Partlist!$A$2:$A$133,0),K$2)=0,"",INDEX(Partlist!$B$2:$F$133,MATCH("*" &amp; $H17  &amp; "*",Partlist!$A$2:$A$133,0),K$2))</f>
        <v>R0603</v>
      </c>
      <c r="P17" s="3" t="str" cm="1">
        <f t="array" ref="P17">IF(INDEX(Partlist!$B$2:$F$133,MATCH("*" &amp; $H17  &amp; "*",Partlist!$A$2:$A$133,0),L$2)=0,"",INDEX(Partlist!$B$2:$F$133,MATCH("*" &amp; $H17  &amp; "*",Partlist!$A$2:$A$133,0),L$2))</f>
        <v>Dual Mono Amp Library</v>
      </c>
      <c r="Q17" s="3" t="str" cm="1">
        <f t="array" ref="Q17">IF(INDEX(Partlist!$B$2:$F$133,MATCH("*" &amp; $H17  &amp; "*",Partlist!$A$2:$A$133,0),M$2)=0,"",INDEX(Partlist!$B$2:$F$133,MATCH("*" &amp; $H17  &amp; "*",Partlist!$A$2:$A$133,0),M$2))</f>
        <v>1</v>
      </c>
      <c r="R17" s="3" t="str">
        <f t="shared" si="0"/>
        <v>CHECK</v>
      </c>
      <c r="S17" s="1" t="s">
        <v>280</v>
      </c>
      <c r="T17" s="1" t="s">
        <v>280</v>
      </c>
      <c r="U17" s="1" t="s">
        <v>280</v>
      </c>
      <c r="X17" s="1" t="s">
        <v>280</v>
      </c>
      <c r="Y17" s="1" t="s">
        <v>280</v>
      </c>
      <c r="Z17" s="1" t="s">
        <v>280</v>
      </c>
      <c r="AA17" s="1" t="s">
        <v>280</v>
      </c>
      <c r="AB17" s="1" t="s">
        <v>280</v>
      </c>
      <c r="AC17" s="1" t="s">
        <v>280</v>
      </c>
      <c r="AE17" s="1" t="s">
        <v>280</v>
      </c>
      <c r="AF17" s="1" t="s">
        <v>280</v>
      </c>
      <c r="AG17" s="1" t="s">
        <v>280</v>
      </c>
      <c r="AH17" s="1" t="s">
        <v>280</v>
      </c>
      <c r="AI17" s="1" t="s">
        <v>280</v>
      </c>
      <c r="AJ17" s="1" t="s">
        <v>280</v>
      </c>
      <c r="AK17" s="1" t="s">
        <v>280</v>
      </c>
    </row>
    <row r="18" spans="1:37" ht="32" x14ac:dyDescent="0.2">
      <c r="A18" s="4">
        <v>4</v>
      </c>
      <c r="B18" s="6" t="s">
        <v>529</v>
      </c>
      <c r="C18" s="6" t="s">
        <v>36</v>
      </c>
      <c r="D18" s="6" t="s">
        <v>11</v>
      </c>
      <c r="E18" s="6" t="s">
        <v>34</v>
      </c>
      <c r="F18" s="5" t="s">
        <v>45</v>
      </c>
      <c r="H18" s="21" t="s">
        <v>188</v>
      </c>
      <c r="I18" s="21" t="str" cm="1">
        <f t="array" ref="I18">IF(INDEX($C$2:$F$32,MATCH("*" &amp; $H18  &amp; "*",$B$2:$B$32,0),I$2)=0,"",INDEX($C$2:$F$32,MATCH("*" &amp; $H18  &amp; "*",$B$2:$B$32,0),I$2))</f>
        <v>33R</v>
      </c>
      <c r="J18" s="21" t="str" cm="1">
        <f t="array" ref="J18">IF(INDEX($C$2:$F$32,MATCH("*" &amp; $H18  &amp; "*",$B$2:$B$32,0),J$2)=0,"",INDEX($C$2:$F$32,MATCH("*" &amp; $H18  &amp; "*",$B$2:$B$32,0),J$2))</f>
        <v>M0603</v>
      </c>
      <c r="K18" s="21" t="str" cm="1">
        <f t="array" ref="K18">IF(INDEX($C$2:$F$32,MATCH("*" &amp; $H18  &amp; "*",$B$2:$B$32,0),K$2)=0,"",INDEX($C$2:$F$32,MATCH("*" &amp; $H18  &amp; "*",$B$2:$B$32,0),K$2))</f>
        <v>Resistor 1%</v>
      </c>
      <c r="L18" s="21" t="str" cm="1">
        <f t="array" ref="L18">IF(INDEX($C$2:$F$32,MATCH("*" &amp; $H18  &amp; "*",$B$2:$B$32,0),L$2)=0,"",INDEX($C$2:$F$32,MATCH("*" &amp; $H18  &amp; "*",$B$2:$B$32,0),L$2))</f>
        <v>Mouser RT0603FRE0733RL</v>
      </c>
      <c r="M18" s="3" t="str" cm="1">
        <f t="array" ref="M18">IF(INDEX(Partlist!$B$2:$F$133,MATCH("*" &amp; $H18  &amp; "*",Partlist!$A$2:$A$133,0),I$2)=0,"",INDEX(Partlist!$B$2:$F$133,MATCH("*" &amp; $H18  &amp; "*",Partlist!$A$2:$A$133,0),I$2))</f>
        <v>RT0603DRE075R1L</v>
      </c>
      <c r="N18" s="3" t="str" cm="1">
        <f t="array" ref="N18">IF(INDEX(Partlist!$B$2:$F$133,MATCH("*" &amp; $H18  &amp; "*",Partlist!$A$2:$A$133,0),J$2)=0,"",INDEX(Partlist!$B$2:$F$133,MATCH("*" &amp; $H18  &amp; "*",Partlist!$A$2:$A$133,0),J$2))</f>
        <v>RR0603</v>
      </c>
      <c r="O18" s="3" t="str" cm="1">
        <f t="array" ref="O18">IF(INDEX(Partlist!$B$2:$F$133,MATCH("*" &amp; $H18  &amp; "*",Partlist!$A$2:$A$133,0),K$2)=0,"",INDEX(Partlist!$B$2:$F$133,MATCH("*" &amp; $H18  &amp; "*",Partlist!$A$2:$A$133,0),K$2))</f>
        <v>R0603</v>
      </c>
      <c r="P18" s="3" t="str" cm="1">
        <f t="array" ref="P18">IF(INDEX(Partlist!$B$2:$F$133,MATCH("*" &amp; $H18  &amp; "*",Partlist!$A$2:$A$133,0),L$2)=0,"",INDEX(Partlist!$B$2:$F$133,MATCH("*" &amp; $H18  &amp; "*",Partlist!$A$2:$A$133,0),L$2))</f>
        <v>Dual Mono Amp Library</v>
      </c>
      <c r="Q18" s="3" t="str" cm="1">
        <f t="array" ref="Q18">IF(INDEX(Partlist!$B$2:$F$133,MATCH("*" &amp; $H18  &amp; "*",Partlist!$A$2:$A$133,0),M$2)=0,"",INDEX(Partlist!$B$2:$F$133,MATCH("*" &amp; $H18  &amp; "*",Partlist!$A$2:$A$133,0),M$2))</f>
        <v>1</v>
      </c>
      <c r="R18" s="3" t="str">
        <f t="shared" si="0"/>
        <v>CHECK</v>
      </c>
      <c r="S18" s="1" t="s">
        <v>280</v>
      </c>
      <c r="T18" s="1" t="s">
        <v>280</v>
      </c>
      <c r="U18" s="1" t="s">
        <v>280</v>
      </c>
      <c r="X18" s="1" t="s">
        <v>280</v>
      </c>
      <c r="Y18" s="1" t="s">
        <v>280</v>
      </c>
      <c r="Z18" s="1" t="s">
        <v>280</v>
      </c>
      <c r="AA18" s="1" t="s">
        <v>280</v>
      </c>
      <c r="AB18" s="1" t="s">
        <v>280</v>
      </c>
      <c r="AC18" s="1" t="s">
        <v>280</v>
      </c>
      <c r="AE18" s="1" t="s">
        <v>280</v>
      </c>
      <c r="AF18" s="1" t="s">
        <v>280</v>
      </c>
      <c r="AG18" s="1" t="s">
        <v>280</v>
      </c>
      <c r="AH18" s="1" t="s">
        <v>280</v>
      </c>
      <c r="AI18" s="1" t="s">
        <v>280</v>
      </c>
      <c r="AJ18" s="1" t="s">
        <v>280</v>
      </c>
      <c r="AK18" s="1" t="s">
        <v>280</v>
      </c>
    </row>
    <row r="19" spans="1:37" ht="32" x14ac:dyDescent="0.2">
      <c r="A19" s="4">
        <v>4</v>
      </c>
      <c r="B19" s="6" t="s">
        <v>530</v>
      </c>
      <c r="C19" s="6" t="s">
        <v>37</v>
      </c>
      <c r="D19" s="6" t="s">
        <v>12</v>
      </c>
      <c r="E19" s="6" t="s">
        <v>34</v>
      </c>
      <c r="F19" s="5" t="s">
        <v>46</v>
      </c>
      <c r="H19" s="21" t="s">
        <v>189</v>
      </c>
      <c r="I19" s="21" t="str" cm="1">
        <f t="array" ref="I19">IF(INDEX($C$2:$F$32,MATCH("*" &amp; $H19  &amp; "*",$B$2:$B$32,0),I$2)=0,"",INDEX($C$2:$F$32,MATCH("*" &amp; $H19  &amp; "*",$B$2:$B$32,0),I$2))</f>
        <v>33R</v>
      </c>
      <c r="J19" s="21" t="str" cm="1">
        <f t="array" ref="J19">IF(INDEX($C$2:$F$32,MATCH("*" &amp; $H19  &amp; "*",$B$2:$B$32,0),J$2)=0,"",INDEX($C$2:$F$32,MATCH("*" &amp; $H19  &amp; "*",$B$2:$B$32,0),J$2))</f>
        <v>M0603</v>
      </c>
      <c r="K19" s="21" t="str" cm="1">
        <f t="array" ref="K19">IF(INDEX($C$2:$F$32,MATCH("*" &amp; $H19  &amp; "*",$B$2:$B$32,0),K$2)=0,"",INDEX($C$2:$F$32,MATCH("*" &amp; $H19  &amp; "*",$B$2:$B$32,0),K$2))</f>
        <v>Resistor 1%</v>
      </c>
      <c r="L19" s="21" t="str" cm="1">
        <f t="array" ref="L19">IF(INDEX($C$2:$F$32,MATCH("*" &amp; $H19  &amp; "*",$B$2:$B$32,0),L$2)=0,"",INDEX($C$2:$F$32,MATCH("*" &amp; $H19  &amp; "*",$B$2:$B$32,0),L$2))</f>
        <v>Mouser RT0603FRE0733RL</v>
      </c>
      <c r="M19" s="3" t="str" cm="1">
        <f t="array" ref="M19">IF(INDEX(Partlist!$B$2:$F$133,MATCH("*" &amp; $H19  &amp; "*",Partlist!$A$2:$A$133,0),I$2)=0,"",INDEX(Partlist!$B$2:$F$133,MATCH("*" &amp; $H19  &amp; "*",Partlist!$A$2:$A$133,0),I$2))</f>
        <v>RT0603DRE075R1L</v>
      </c>
      <c r="N19" s="3" t="str" cm="1">
        <f t="array" ref="N19">IF(INDEX(Partlist!$B$2:$F$133,MATCH("*" &amp; $H19  &amp; "*",Partlist!$A$2:$A$133,0),J$2)=0,"",INDEX(Partlist!$B$2:$F$133,MATCH("*" &amp; $H19  &amp; "*",Partlist!$A$2:$A$133,0),J$2))</f>
        <v>RR0603</v>
      </c>
      <c r="O19" s="3" t="str" cm="1">
        <f t="array" ref="O19">IF(INDEX(Partlist!$B$2:$F$133,MATCH("*" &amp; $H19  &amp; "*",Partlist!$A$2:$A$133,0),K$2)=0,"",INDEX(Partlist!$B$2:$F$133,MATCH("*" &amp; $H19  &amp; "*",Partlist!$A$2:$A$133,0),K$2))</f>
        <v>R0603</v>
      </c>
      <c r="P19" s="3" t="str" cm="1">
        <f t="array" ref="P19">IF(INDEX(Partlist!$B$2:$F$133,MATCH("*" &amp; $H19  &amp; "*",Partlist!$A$2:$A$133,0),L$2)=0,"",INDEX(Partlist!$B$2:$F$133,MATCH("*" &amp; $H19  &amp; "*",Partlist!$A$2:$A$133,0),L$2))</f>
        <v>Dual Mono Amp Library</v>
      </c>
      <c r="Q19" s="3" t="str" cm="1">
        <f t="array" ref="Q19">IF(INDEX(Partlist!$B$2:$F$133,MATCH("*" &amp; $H19  &amp; "*",Partlist!$A$2:$A$133,0),M$2)=0,"",INDEX(Partlist!$B$2:$F$133,MATCH("*" &amp; $H19  &amp; "*",Partlist!$A$2:$A$133,0),M$2))</f>
        <v>1</v>
      </c>
      <c r="R19" s="3" t="str">
        <f t="shared" si="0"/>
        <v>CHECK</v>
      </c>
      <c r="S19" s="1" t="s">
        <v>280</v>
      </c>
      <c r="T19" s="1" t="s">
        <v>280</v>
      </c>
      <c r="U19" s="1" t="s">
        <v>280</v>
      </c>
      <c r="X19" s="1" t="s">
        <v>280</v>
      </c>
      <c r="Y19" s="1" t="s">
        <v>280</v>
      </c>
      <c r="Z19" s="1" t="s">
        <v>280</v>
      </c>
      <c r="AA19" s="1" t="s">
        <v>280</v>
      </c>
      <c r="AB19" s="1" t="s">
        <v>280</v>
      </c>
      <c r="AC19" s="1" t="s">
        <v>280</v>
      </c>
      <c r="AE19" s="1" t="s">
        <v>280</v>
      </c>
      <c r="AF19" s="1" t="s">
        <v>280</v>
      </c>
      <c r="AG19" s="1" t="s">
        <v>280</v>
      </c>
      <c r="AH19" s="1" t="s">
        <v>280</v>
      </c>
      <c r="AI19" s="1" t="s">
        <v>280</v>
      </c>
      <c r="AJ19" s="1" t="s">
        <v>280</v>
      </c>
      <c r="AK19" s="1" t="s">
        <v>280</v>
      </c>
    </row>
    <row r="20" spans="1:37" ht="32" x14ac:dyDescent="0.2">
      <c r="A20" s="4">
        <v>8</v>
      </c>
      <c r="B20" s="6" t="s">
        <v>531</v>
      </c>
      <c r="C20" s="6" t="s">
        <v>35</v>
      </c>
      <c r="D20" s="6" t="s">
        <v>13</v>
      </c>
      <c r="E20" s="6" t="s">
        <v>34</v>
      </c>
      <c r="F20" s="5" t="s">
        <v>47</v>
      </c>
      <c r="H20" s="21" t="s">
        <v>190</v>
      </c>
      <c r="I20" s="21" t="str" cm="1">
        <f t="array" ref="I20">IF(INDEX($C$2:$F$32,MATCH("*" &amp; $H20  &amp; "*",$B$2:$B$32,0),I$2)=0,"",INDEX($C$2:$F$32,MATCH("*" &amp; $H20  &amp; "*",$B$2:$B$32,0),I$2))</f>
        <v>33R</v>
      </c>
      <c r="J20" s="21" t="str" cm="1">
        <f t="array" ref="J20">IF(INDEX($C$2:$F$32,MATCH("*" &amp; $H20  &amp; "*",$B$2:$B$32,0),J$2)=0,"",INDEX($C$2:$F$32,MATCH("*" &amp; $H20  &amp; "*",$B$2:$B$32,0),J$2))</f>
        <v>M0603</v>
      </c>
      <c r="K20" s="21" t="str" cm="1">
        <f t="array" ref="K20">IF(INDEX($C$2:$F$32,MATCH("*" &amp; $H20  &amp; "*",$B$2:$B$32,0),K$2)=0,"",INDEX($C$2:$F$32,MATCH("*" &amp; $H20  &amp; "*",$B$2:$B$32,0),K$2))</f>
        <v>Resistor 1%</v>
      </c>
      <c r="L20" s="21" t="str" cm="1">
        <f t="array" ref="L20">IF(INDEX($C$2:$F$32,MATCH("*" &amp; $H20  &amp; "*",$B$2:$B$32,0),L$2)=0,"",INDEX($C$2:$F$32,MATCH("*" &amp; $H20  &amp; "*",$B$2:$B$32,0),L$2))</f>
        <v>Mouser RT0603FRE0733RL</v>
      </c>
      <c r="M20" s="3" t="str" cm="1">
        <f t="array" ref="M20">IF(INDEX(Partlist!$B$2:$F$133,MATCH("*" &amp; $H20  &amp; "*",Partlist!$A$2:$A$133,0),I$2)=0,"",INDEX(Partlist!$B$2:$F$133,MATCH("*" &amp; $H20  &amp; "*",Partlist!$A$2:$A$133,0),I$2))</f>
        <v>RT0603DRE075R1L</v>
      </c>
      <c r="N20" s="3" t="str" cm="1">
        <f t="array" ref="N20">IF(INDEX(Partlist!$B$2:$F$133,MATCH("*" &amp; $H20  &amp; "*",Partlist!$A$2:$A$133,0),J$2)=0,"",INDEX(Partlist!$B$2:$F$133,MATCH("*" &amp; $H20  &amp; "*",Partlist!$A$2:$A$133,0),J$2))</f>
        <v>RR0603</v>
      </c>
      <c r="O20" s="3" t="str" cm="1">
        <f t="array" ref="O20">IF(INDEX(Partlist!$B$2:$F$133,MATCH("*" &amp; $H20  &amp; "*",Partlist!$A$2:$A$133,0),K$2)=0,"",INDEX(Partlist!$B$2:$F$133,MATCH("*" &amp; $H20  &amp; "*",Partlist!$A$2:$A$133,0),K$2))</f>
        <v>R0603</v>
      </c>
      <c r="P20" s="3" t="str" cm="1">
        <f t="array" ref="P20">IF(INDEX(Partlist!$B$2:$F$133,MATCH("*" &amp; $H20  &amp; "*",Partlist!$A$2:$A$133,0),L$2)=0,"",INDEX(Partlist!$B$2:$F$133,MATCH("*" &amp; $H20  &amp; "*",Partlist!$A$2:$A$133,0),L$2))</f>
        <v>Dual Mono Amp Library</v>
      </c>
      <c r="Q20" s="3" t="str" cm="1">
        <f t="array" ref="Q20">IF(INDEX(Partlist!$B$2:$F$133,MATCH("*" &amp; $H20  &amp; "*",Partlist!$A$2:$A$133,0),M$2)=0,"",INDEX(Partlist!$B$2:$F$133,MATCH("*" &amp; $H20  &amp; "*",Partlist!$A$2:$A$133,0),M$2))</f>
        <v>1</v>
      </c>
      <c r="R20" s="3" t="str">
        <f t="shared" si="0"/>
        <v>CHECK</v>
      </c>
      <c r="S20" s="1" t="s">
        <v>280</v>
      </c>
      <c r="T20" s="1" t="s">
        <v>280</v>
      </c>
      <c r="U20" s="1" t="s">
        <v>280</v>
      </c>
      <c r="X20" s="1" t="s">
        <v>280</v>
      </c>
      <c r="Y20" s="1" t="s">
        <v>280</v>
      </c>
      <c r="Z20" s="1" t="s">
        <v>280</v>
      </c>
      <c r="AA20" s="1" t="s">
        <v>280</v>
      </c>
      <c r="AB20" s="1" t="s">
        <v>280</v>
      </c>
      <c r="AC20" s="1" t="s">
        <v>280</v>
      </c>
      <c r="AE20" s="1" t="s">
        <v>280</v>
      </c>
      <c r="AF20" s="1" t="s">
        <v>280</v>
      </c>
      <c r="AG20" s="1" t="s">
        <v>280</v>
      </c>
      <c r="AH20" s="1" t="s">
        <v>280</v>
      </c>
      <c r="AI20" s="1" t="s">
        <v>280</v>
      </c>
      <c r="AJ20" s="1" t="s">
        <v>280</v>
      </c>
      <c r="AK20" s="1" t="s">
        <v>280</v>
      </c>
    </row>
    <row r="21" spans="1:37" ht="32" x14ac:dyDescent="0.2">
      <c r="A21" s="4">
        <v>2</v>
      </c>
      <c r="B21" s="6" t="s">
        <v>532</v>
      </c>
      <c r="C21" s="6" t="s">
        <v>10</v>
      </c>
      <c r="D21" s="6" t="s">
        <v>8</v>
      </c>
      <c r="E21" s="6" t="s">
        <v>31</v>
      </c>
      <c r="F21" s="5"/>
      <c r="H21" s="21" t="s">
        <v>191</v>
      </c>
      <c r="I21" s="21" t="str" cm="1">
        <f t="array" ref="I21">IF(INDEX($C$2:$F$32,MATCH("*" &amp; $H21  &amp; "*",$B$2:$B$32,0),I$2)=0,"",INDEX($C$2:$F$32,MATCH("*" &amp; $H21  &amp; "*",$B$2:$B$32,0),I$2))</f>
        <v>33R</v>
      </c>
      <c r="J21" s="21" t="str" cm="1">
        <f t="array" ref="J21">IF(INDEX($C$2:$F$32,MATCH("*" &amp; $H21  &amp; "*",$B$2:$B$32,0),J$2)=0,"",INDEX($C$2:$F$32,MATCH("*" &amp; $H21  &amp; "*",$B$2:$B$32,0),J$2))</f>
        <v>M0603</v>
      </c>
      <c r="K21" s="21" t="str" cm="1">
        <f t="array" ref="K21">IF(INDEX($C$2:$F$32,MATCH("*" &amp; $H21  &amp; "*",$B$2:$B$32,0),K$2)=0,"",INDEX($C$2:$F$32,MATCH("*" &amp; $H21  &amp; "*",$B$2:$B$32,0),K$2))</f>
        <v>Resistor 1%</v>
      </c>
      <c r="L21" s="21" t="str" cm="1">
        <f t="array" ref="L21">IF(INDEX($C$2:$F$32,MATCH("*" &amp; $H21  &amp; "*",$B$2:$B$32,0),L$2)=0,"",INDEX($C$2:$F$32,MATCH("*" &amp; $H21  &amp; "*",$B$2:$B$32,0),L$2))</f>
        <v>Mouser RT0603FRE0733RL</v>
      </c>
      <c r="M21" s="3" t="str" cm="1">
        <f t="array" ref="M21">IF(INDEX(Partlist!$B$2:$F$133,MATCH("*" &amp; $H21  &amp; "*",Partlist!$A$2:$A$133,0),I$2)=0,"",INDEX(Partlist!$B$2:$F$133,MATCH("*" &amp; $H21  &amp; "*",Partlist!$A$2:$A$133,0),I$2))</f>
        <v>RT0603DRE075R1L</v>
      </c>
      <c r="N21" s="3" t="str" cm="1">
        <f t="array" ref="N21">IF(INDEX(Partlist!$B$2:$F$133,MATCH("*" &amp; $H21  &amp; "*",Partlist!$A$2:$A$133,0),J$2)=0,"",INDEX(Partlist!$B$2:$F$133,MATCH("*" &amp; $H21  &amp; "*",Partlist!$A$2:$A$133,0),J$2))</f>
        <v>RR0603</v>
      </c>
      <c r="O21" s="3" t="str" cm="1">
        <f t="array" ref="O21">IF(INDEX(Partlist!$B$2:$F$133,MATCH("*" &amp; $H21  &amp; "*",Partlist!$A$2:$A$133,0),K$2)=0,"",INDEX(Partlist!$B$2:$F$133,MATCH("*" &amp; $H21  &amp; "*",Partlist!$A$2:$A$133,0),K$2))</f>
        <v>R0603</v>
      </c>
      <c r="P21" s="3" t="str" cm="1">
        <f t="array" ref="P21">IF(INDEX(Partlist!$B$2:$F$133,MATCH("*" &amp; $H21  &amp; "*",Partlist!$A$2:$A$133,0),L$2)=0,"",INDEX(Partlist!$B$2:$F$133,MATCH("*" &amp; $H21  &amp; "*",Partlist!$A$2:$A$133,0),L$2))</f>
        <v>Dual Mono Amp Library</v>
      </c>
      <c r="Q21" s="3" t="str" cm="1">
        <f t="array" ref="Q21">IF(INDEX(Partlist!$B$2:$F$133,MATCH("*" &amp; $H21  &amp; "*",Partlist!$A$2:$A$133,0),M$2)=0,"",INDEX(Partlist!$B$2:$F$133,MATCH("*" &amp; $H21  &amp; "*",Partlist!$A$2:$A$133,0),M$2))</f>
        <v>1</v>
      </c>
      <c r="R21" s="3" t="str">
        <f t="shared" si="0"/>
        <v>CHECK</v>
      </c>
      <c r="S21" s="1" t="s">
        <v>280</v>
      </c>
      <c r="T21" s="1" t="s">
        <v>280</v>
      </c>
      <c r="U21" s="1" t="s">
        <v>280</v>
      </c>
      <c r="X21" s="1" t="s">
        <v>280</v>
      </c>
      <c r="Y21" s="1" t="s">
        <v>280</v>
      </c>
      <c r="Z21" s="1" t="s">
        <v>280</v>
      </c>
      <c r="AA21" s="1" t="s">
        <v>280</v>
      </c>
      <c r="AB21" s="1" t="s">
        <v>280</v>
      </c>
      <c r="AC21" s="1" t="s">
        <v>280</v>
      </c>
      <c r="AE21" s="1" t="s">
        <v>280</v>
      </c>
      <c r="AF21" s="1" t="s">
        <v>280</v>
      </c>
      <c r="AG21" s="1" t="s">
        <v>280</v>
      </c>
      <c r="AH21" s="1" t="s">
        <v>280</v>
      </c>
      <c r="AI21" s="1" t="s">
        <v>280</v>
      </c>
      <c r="AJ21" s="1" t="s">
        <v>280</v>
      </c>
      <c r="AK21" s="1" t="s">
        <v>280</v>
      </c>
    </row>
    <row r="22" spans="1:37" ht="32" x14ac:dyDescent="0.2">
      <c r="A22" s="4">
        <v>4</v>
      </c>
      <c r="B22" s="6" t="s">
        <v>533</v>
      </c>
      <c r="C22" s="6" t="s">
        <v>41</v>
      </c>
      <c r="D22" s="6" t="s">
        <v>8</v>
      </c>
      <c r="E22" s="6" t="s">
        <v>31</v>
      </c>
      <c r="F22" s="5"/>
      <c r="H22" s="21" t="s">
        <v>192</v>
      </c>
      <c r="I22" s="21" t="str" cm="1">
        <f t="array" ref="I22">IF(INDEX($C$2:$F$32,MATCH("*" &amp; $H22  &amp; "*",$B$2:$B$32,0),I$2)=0,"",INDEX($C$2:$F$32,MATCH("*" &amp; $H22  &amp; "*",$B$2:$B$32,0),I$2))</f>
        <v>5,1R</v>
      </c>
      <c r="J22" s="21" t="str" cm="1">
        <f t="array" ref="J22">IF(INDEX($C$2:$F$32,MATCH("*" &amp; $H22  &amp; "*",$B$2:$B$32,0),J$2)=0,"",INDEX($C$2:$F$32,MATCH("*" &amp; $H22  &amp; "*",$B$2:$B$32,0),J$2))</f>
        <v>M0603</v>
      </c>
      <c r="K22" s="21" t="str" cm="1">
        <f t="array" ref="K22">IF(INDEX($C$2:$F$32,MATCH("*" &amp; $H22  &amp; "*",$B$2:$B$32,0),K$2)=0,"",INDEX($C$2:$F$32,MATCH("*" &amp; $H22  &amp; "*",$B$2:$B$32,0),K$2))</f>
        <v>Resistor 1%</v>
      </c>
      <c r="L22" s="21" t="str" cm="1">
        <f t="array" ref="L22">IF(INDEX($C$2:$F$32,MATCH("*" &amp; $H22  &amp; "*",$B$2:$B$32,0),L$2)=0,"",INDEX($C$2:$F$32,MATCH("*" &amp; $H22  &amp; "*",$B$2:$B$32,0),L$2))</f>
        <v>Mouser RT0603DRE075R1L</v>
      </c>
      <c r="M22" s="3" t="str" cm="1">
        <f t="array" ref="M22">IF(INDEX(Partlist!$B$2:$F$133,MATCH("*" &amp; $H22  &amp; "*",Partlist!$A$2:$A$133,0),I$2)=0,"",INDEX(Partlist!$B$2:$F$133,MATCH("*" &amp; $H22  &amp; "*",Partlist!$A$2:$A$133,0),I$2))</f>
        <v>RT0603DRE075R1L</v>
      </c>
      <c r="N22" s="3" t="str" cm="1">
        <f t="array" ref="N22">IF(INDEX(Partlist!$B$2:$F$133,MATCH("*" &amp; $H22  &amp; "*",Partlist!$A$2:$A$133,0),J$2)=0,"",INDEX(Partlist!$B$2:$F$133,MATCH("*" &amp; $H22  &amp; "*",Partlist!$A$2:$A$133,0),J$2))</f>
        <v>RR0603</v>
      </c>
      <c r="O22" s="3" t="str" cm="1">
        <f t="array" ref="O22">IF(INDEX(Partlist!$B$2:$F$133,MATCH("*" &amp; $H22  &amp; "*",Partlist!$A$2:$A$133,0),K$2)=0,"",INDEX(Partlist!$B$2:$F$133,MATCH("*" &amp; $H22  &amp; "*",Partlist!$A$2:$A$133,0),K$2))</f>
        <v>R0603</v>
      </c>
      <c r="P22" s="3" t="str" cm="1">
        <f t="array" ref="P22">IF(INDEX(Partlist!$B$2:$F$133,MATCH("*" &amp; $H22  &amp; "*",Partlist!$A$2:$A$133,0),L$2)=0,"",INDEX(Partlist!$B$2:$F$133,MATCH("*" &amp; $H22  &amp; "*",Partlist!$A$2:$A$133,0),L$2))</f>
        <v>Dual Mono Amp Library</v>
      </c>
      <c r="Q22" s="3" t="str" cm="1">
        <f t="array" ref="Q22">IF(INDEX(Partlist!$B$2:$F$133,MATCH("*" &amp; $H22  &amp; "*",Partlist!$A$2:$A$133,0),M$2)=0,"",INDEX(Partlist!$B$2:$F$133,MATCH("*" &amp; $H22  &amp; "*",Partlist!$A$2:$A$133,0),M$2))</f>
        <v>1</v>
      </c>
      <c r="R22" s="3" t="str">
        <f t="shared" si="0"/>
        <v>CHECK</v>
      </c>
      <c r="S22" s="1" t="s">
        <v>280</v>
      </c>
      <c r="T22" s="1" t="s">
        <v>280</v>
      </c>
      <c r="U22" s="1" t="s">
        <v>280</v>
      </c>
      <c r="X22" s="1" t="s">
        <v>280</v>
      </c>
      <c r="Y22" s="1" t="s">
        <v>280</v>
      </c>
      <c r="Z22" s="1" t="s">
        <v>280</v>
      </c>
      <c r="AA22" s="1" t="s">
        <v>280</v>
      </c>
      <c r="AB22" s="1" t="s">
        <v>280</v>
      </c>
      <c r="AC22" s="1" t="s">
        <v>280</v>
      </c>
      <c r="AE22" s="1" t="s">
        <v>280</v>
      </c>
      <c r="AF22" s="1" t="s">
        <v>280</v>
      </c>
      <c r="AG22" s="1" t="s">
        <v>280</v>
      </c>
      <c r="AH22" s="1" t="s">
        <v>280</v>
      </c>
      <c r="AI22" s="1" t="s">
        <v>280</v>
      </c>
      <c r="AJ22" s="1" t="s">
        <v>280</v>
      </c>
      <c r="AK22" s="1" t="s">
        <v>280</v>
      </c>
    </row>
    <row r="23" spans="1:37" ht="32" x14ac:dyDescent="0.2">
      <c r="A23" s="4">
        <v>6</v>
      </c>
      <c r="B23" s="6" t="s">
        <v>534</v>
      </c>
      <c r="C23" s="6" t="s">
        <v>39</v>
      </c>
      <c r="D23" s="6" t="s">
        <v>66</v>
      </c>
      <c r="E23" s="6" t="s">
        <v>31</v>
      </c>
      <c r="F23" s="5" t="s">
        <v>77</v>
      </c>
      <c r="H23" s="21" t="s">
        <v>193</v>
      </c>
      <c r="I23" s="21" t="str" cm="1">
        <f t="array" ref="I23">IF(INDEX($C$2:$F$32,MATCH("*" &amp; $H23  &amp; "*",$B$2:$B$32,0),I$2)=0,"",INDEX($C$2:$F$32,MATCH("*" &amp; $H23  &amp; "*",$B$2:$B$32,0),I$2))</f>
        <v>5,1R</v>
      </c>
      <c r="J23" s="21" t="str" cm="1">
        <f t="array" ref="J23">IF(INDEX($C$2:$F$32,MATCH("*" &amp; $H23  &amp; "*",$B$2:$B$32,0),J$2)=0,"",INDEX($C$2:$F$32,MATCH("*" &amp; $H23  &amp; "*",$B$2:$B$32,0),J$2))</f>
        <v>M0603</v>
      </c>
      <c r="K23" s="21" t="str" cm="1">
        <f t="array" ref="K23">IF(INDEX($C$2:$F$32,MATCH("*" &amp; $H23  &amp; "*",$B$2:$B$32,0),K$2)=0,"",INDEX($C$2:$F$32,MATCH("*" &amp; $H23  &amp; "*",$B$2:$B$32,0),K$2))</f>
        <v>Resistor 1%</v>
      </c>
      <c r="L23" s="21" t="str" cm="1">
        <f t="array" ref="L23">IF(INDEX($C$2:$F$32,MATCH("*" &amp; $H23  &amp; "*",$B$2:$B$32,0),L$2)=0,"",INDEX($C$2:$F$32,MATCH("*" &amp; $H23  &amp; "*",$B$2:$B$32,0),L$2))</f>
        <v>Mouser RT0603DRE075R1L</v>
      </c>
      <c r="M23" s="3" t="str" cm="1">
        <f t="array" ref="M23">IF(INDEX(Partlist!$B$2:$F$133,MATCH("*" &amp; $H23  &amp; "*",Partlist!$A$2:$A$133,0),I$2)=0,"",INDEX(Partlist!$B$2:$F$133,MATCH("*" &amp; $H23  &amp; "*",Partlist!$A$2:$A$133,0),I$2))</f>
        <v>RT0603DRE075R1L</v>
      </c>
      <c r="N23" s="3" t="str" cm="1">
        <f t="array" ref="N23">IF(INDEX(Partlist!$B$2:$F$133,MATCH("*" &amp; $H23  &amp; "*",Partlist!$A$2:$A$133,0),J$2)=0,"",INDEX(Partlist!$B$2:$F$133,MATCH("*" &amp; $H23  &amp; "*",Partlist!$A$2:$A$133,0),J$2))</f>
        <v>RR0603</v>
      </c>
      <c r="O23" s="3" t="str" cm="1">
        <f t="array" ref="O23">IF(INDEX(Partlist!$B$2:$F$133,MATCH("*" &amp; $H23  &amp; "*",Partlist!$A$2:$A$133,0),K$2)=0,"",INDEX(Partlist!$B$2:$F$133,MATCH("*" &amp; $H23  &amp; "*",Partlist!$A$2:$A$133,0),K$2))</f>
        <v>R0603</v>
      </c>
      <c r="P23" s="3" t="str" cm="1">
        <f t="array" ref="P23">IF(INDEX(Partlist!$B$2:$F$133,MATCH("*" &amp; $H23  &amp; "*",Partlist!$A$2:$A$133,0),L$2)=0,"",INDEX(Partlist!$B$2:$F$133,MATCH("*" &amp; $H23  &amp; "*",Partlist!$A$2:$A$133,0),L$2))</f>
        <v>Dual Mono Amp Library</v>
      </c>
      <c r="Q23" s="3" t="str" cm="1">
        <f t="array" ref="Q23">IF(INDEX(Partlist!$B$2:$F$133,MATCH("*" &amp; $H23  &amp; "*",Partlist!$A$2:$A$133,0),M$2)=0,"",INDEX(Partlist!$B$2:$F$133,MATCH("*" &amp; $H23  &amp; "*",Partlist!$A$2:$A$133,0),M$2))</f>
        <v>1</v>
      </c>
      <c r="R23" s="3" t="str">
        <f t="shared" si="0"/>
        <v>CHECK</v>
      </c>
      <c r="S23" s="1" t="s">
        <v>280</v>
      </c>
      <c r="T23" s="1" t="s">
        <v>280</v>
      </c>
      <c r="U23" s="1" t="s">
        <v>280</v>
      </c>
      <c r="X23" s="1" t="s">
        <v>280</v>
      </c>
      <c r="Y23" s="1" t="s">
        <v>280</v>
      </c>
      <c r="Z23" s="1" t="s">
        <v>280</v>
      </c>
      <c r="AA23" s="1" t="s">
        <v>280</v>
      </c>
      <c r="AB23" s="1" t="s">
        <v>280</v>
      </c>
      <c r="AC23" s="1" t="s">
        <v>280</v>
      </c>
      <c r="AD23" s="1" t="s">
        <v>280</v>
      </c>
      <c r="AE23" s="1" t="s">
        <v>280</v>
      </c>
      <c r="AF23" s="1" t="s">
        <v>280</v>
      </c>
      <c r="AG23" s="1" t="s">
        <v>280</v>
      </c>
      <c r="AH23" s="1" t="s">
        <v>280</v>
      </c>
      <c r="AI23" s="1" t="s">
        <v>280</v>
      </c>
      <c r="AJ23" s="1" t="s">
        <v>280</v>
      </c>
      <c r="AK23" s="1" t="s">
        <v>280</v>
      </c>
    </row>
    <row r="24" spans="1:37" ht="32" x14ac:dyDescent="0.2">
      <c r="A24" s="4">
        <v>6</v>
      </c>
      <c r="B24" s="6" t="s">
        <v>535</v>
      </c>
      <c r="C24" s="6" t="s">
        <v>10</v>
      </c>
      <c r="D24" s="6" t="s">
        <v>8</v>
      </c>
      <c r="E24" s="6" t="s">
        <v>31</v>
      </c>
      <c r="F24" s="5"/>
      <c r="H24" s="21" t="s">
        <v>23</v>
      </c>
      <c r="I24" s="21" t="str" cm="1">
        <f t="array" ref="I24">IF(INDEX($C$2:$F$32,MATCH("*" &amp; $H24  &amp; "*",$B$2:$B$32,0),I$2)=0,"",INDEX($C$2:$F$32,MATCH("*" &amp; $H24  &amp; "*",$B$2:$B$32,0),I$2))</f>
        <v>10K, Resistor 1%</v>
      </c>
      <c r="J24" s="21" t="str" cm="1">
        <f t="array" ref="J24">IF(INDEX($C$2:$F$32,MATCH("*" &amp; $H24  &amp; "*",$B$2:$B$32,0),J$2)=0,"",INDEX($C$2:$F$32,MATCH("*" &amp; $H24  &amp; "*",$B$2:$B$32,0),J$2))</f>
        <v>M0805</v>
      </c>
      <c r="K24" s="21" t="str" cm="1">
        <f t="array" ref="K24">IF(INDEX($C$2:$F$32,MATCH("*" &amp; $H24  &amp; "*",$B$2:$B$32,0),K$2)=0,"",INDEX($C$2:$F$32,MATCH("*" &amp; $H24  &amp; "*",$B$2:$B$32,0),K$2))</f>
        <v>Resistor 1%</v>
      </c>
      <c r="L24" s="21" t="str" cm="1">
        <f t="array" ref="L24">IF(INDEX($C$2:$F$32,MATCH("*" &amp; $H24  &amp; "*",$B$2:$B$32,0),L$2)=0,"",INDEX($C$2:$F$32,MATCH("*" &amp; $H24  &amp; "*",$B$2:$B$32,0),L$2))</f>
        <v/>
      </c>
      <c r="M24" s="3" t="str" cm="1">
        <f t="array" ref="M24">IF(INDEX(Partlist!$B$2:$F$133,MATCH("*" &amp; $H24  &amp; "*",Partlist!$A$2:$A$133,0),I$2)=0,"",INDEX(Partlist!$B$2:$F$133,MATCH("*" &amp; $H24  &amp; "*",Partlist!$A$2:$A$133,0),I$2))</f>
        <v>10K, Resistor 1%</v>
      </c>
      <c r="N24" s="3" t="str" cm="1">
        <f t="array" ref="N24">IF(INDEX(Partlist!$B$2:$F$133,MATCH("*" &amp; $H24  &amp; "*",Partlist!$A$2:$A$133,0),J$2)=0,"",INDEX(Partlist!$B$2:$F$133,MATCH("*" &amp; $H24  &amp; "*",Partlist!$A$2:$A$133,0),J$2))</f>
        <v>RR0805</v>
      </c>
      <c r="O24" s="3" t="str" cm="1">
        <f t="array" ref="O24">IF(INDEX(Partlist!$B$2:$F$133,MATCH("*" &amp; $H24  &amp; "*",Partlist!$A$2:$A$133,0),K$2)=0,"",INDEX(Partlist!$B$2:$F$133,MATCH("*" &amp; $H24  &amp; "*",Partlist!$A$2:$A$133,0),K$2))</f>
        <v>R0805</v>
      </c>
      <c r="P24" s="3" t="str" cm="1">
        <f t="array" ref="P24">IF(INDEX(Partlist!$B$2:$F$133,MATCH("*" &amp; $H24  &amp; "*",Partlist!$A$2:$A$133,0),L$2)=0,"",INDEX(Partlist!$B$2:$F$133,MATCH("*" &amp; $H24  &amp; "*",Partlist!$A$2:$A$133,0),L$2))</f>
        <v>Dual Mono Amp Library</v>
      </c>
      <c r="Q24" s="3" t="str" cm="1">
        <f t="array" ref="Q24">IF(INDEX(Partlist!$B$2:$F$133,MATCH("*" &amp; $H24  &amp; "*",Partlist!$A$2:$A$133,0),M$2)=0,"",INDEX(Partlist!$B$2:$F$133,MATCH("*" &amp; $H24  &amp; "*",Partlist!$A$2:$A$133,0),M$2))</f>
        <v>1</v>
      </c>
      <c r="R24" s="3" t="str">
        <f t="shared" si="0"/>
        <v/>
      </c>
      <c r="S24" s="1" t="s">
        <v>280</v>
      </c>
      <c r="T24" s="1" t="s">
        <v>280</v>
      </c>
      <c r="U24" s="1" t="s">
        <v>280</v>
      </c>
      <c r="X24" s="1" t="s">
        <v>280</v>
      </c>
      <c r="Y24" s="1" t="s">
        <v>280</v>
      </c>
      <c r="Z24" s="1" t="s">
        <v>280</v>
      </c>
      <c r="AA24" s="1" t="s">
        <v>280</v>
      </c>
      <c r="AB24" s="1" t="s">
        <v>280</v>
      </c>
      <c r="AC24" s="1" t="s">
        <v>280</v>
      </c>
      <c r="AD24" s="1" t="s">
        <v>280</v>
      </c>
      <c r="AE24" s="1" t="s">
        <v>280</v>
      </c>
      <c r="AF24" s="1" t="s">
        <v>280</v>
      </c>
      <c r="AG24" s="1" t="s">
        <v>280</v>
      </c>
      <c r="AH24" s="1" t="s">
        <v>280</v>
      </c>
      <c r="AI24" s="1" t="s">
        <v>280</v>
      </c>
      <c r="AJ24" s="1" t="s">
        <v>280</v>
      </c>
      <c r="AK24" s="1" t="s">
        <v>280</v>
      </c>
    </row>
    <row r="25" spans="1:37" ht="32" x14ac:dyDescent="0.2">
      <c r="A25" s="4">
        <v>3</v>
      </c>
      <c r="B25" s="6" t="s">
        <v>536</v>
      </c>
      <c r="C25" s="6" t="s">
        <v>38</v>
      </c>
      <c r="D25" s="6" t="s">
        <v>14</v>
      </c>
      <c r="E25" s="6" t="s">
        <v>34</v>
      </c>
      <c r="F25" s="5" t="s">
        <v>48</v>
      </c>
      <c r="H25" s="21" t="s">
        <v>194</v>
      </c>
      <c r="I25" s="21" t="str" cm="1">
        <f t="array" ref="I25">IF(INDEX($C$2:$F$32,MATCH("*" &amp; $H25  &amp; "*",$B$2:$B$32,0),I$2)=0,"",INDEX($C$2:$F$32,MATCH("*" &amp; $H25  &amp; "*",$B$2:$B$32,0),I$2))</f>
        <v>0R</v>
      </c>
      <c r="J25" s="21" t="str" cm="1">
        <f t="array" ref="J25">IF(INDEX($C$2:$F$32,MATCH("*" &amp; $H25  &amp; "*",$B$2:$B$32,0),J$2)=0,"",INDEX($C$2:$F$32,MATCH("*" &amp; $H25  &amp; "*",$B$2:$B$32,0),J$2))</f>
        <v>M0805</v>
      </c>
      <c r="K25" s="21" t="str" cm="1">
        <f t="array" ref="K25">IF(INDEX($C$2:$F$32,MATCH("*" &amp; $H25  &amp; "*",$B$2:$B$32,0),K$2)=0,"",INDEX($C$2:$F$32,MATCH("*" &amp; $H25  &amp; "*",$B$2:$B$32,0),K$2))</f>
        <v>Resistor 1%</v>
      </c>
      <c r="L25" s="21" t="str" cm="1">
        <f t="array" ref="L25">IF(INDEX($C$2:$F$32,MATCH("*" &amp; $H25  &amp; "*",$B$2:$B$32,0),L$2)=0,"",INDEX($C$2:$F$32,MATCH("*" &amp; $H25  &amp; "*",$B$2:$B$32,0),L$2))</f>
        <v/>
      </c>
      <c r="M25" s="3" t="str" cm="1">
        <f t="array" ref="M25">IF(INDEX(Partlist!$B$2:$F$133,MATCH("*" &amp; $H25  &amp; "*",Partlist!$A$2:$A$133,0),I$2)=0,"",INDEX(Partlist!$B$2:$F$133,MATCH("*" &amp; $H25  &amp; "*",Partlist!$A$2:$A$133,0),I$2))</f>
        <v>1k</v>
      </c>
      <c r="N25" s="3" t="str" cm="1">
        <f t="array" ref="N25">IF(INDEX(Partlist!$B$2:$F$133,MATCH("*" &amp; $H25  &amp; "*",Partlist!$A$2:$A$133,0),J$2)=0,"",INDEX(Partlist!$B$2:$F$133,MATCH("*" &amp; $H25  &amp; "*",Partlist!$A$2:$A$133,0),J$2))</f>
        <v>R-POLR0805</v>
      </c>
      <c r="O25" s="3" t="str" cm="1">
        <f t="array" ref="O25">IF(INDEX(Partlist!$B$2:$F$133,MATCH("*" &amp; $H25  &amp; "*",Partlist!$A$2:$A$133,0),K$2)=0,"",INDEX(Partlist!$B$2:$F$133,MATCH("*" &amp; $H25  &amp; "*",Partlist!$A$2:$A$133,0),K$2))</f>
        <v>R0805-POL</v>
      </c>
      <c r="P25" s="3" t="str" cm="1">
        <f t="array" ref="P25">IF(INDEX(Partlist!$B$2:$F$133,MATCH("*" &amp; $H25  &amp; "*",Partlist!$A$2:$A$133,0),L$2)=0,"",INDEX(Partlist!$B$2:$F$133,MATCH("*" &amp; $H25  &amp; "*",Partlist!$A$2:$A$133,0),L$2))</f>
        <v>Dual Mono Amp Library</v>
      </c>
      <c r="Q25" s="3" t="str" cm="1">
        <f t="array" ref="Q25">IF(INDEX(Partlist!$B$2:$F$133,MATCH("*" &amp; $H25  &amp; "*",Partlist!$A$2:$A$133,0),M$2)=0,"",INDEX(Partlist!$B$2:$F$133,MATCH("*" &amp; $H25  &amp; "*",Partlist!$A$2:$A$133,0),M$2))</f>
        <v>1</v>
      </c>
      <c r="R25" s="3" t="str">
        <f t="shared" si="0"/>
        <v>CHECK</v>
      </c>
      <c r="S25" s="1" t="s">
        <v>280</v>
      </c>
      <c r="T25" s="1" t="s">
        <v>280</v>
      </c>
      <c r="U25" s="1" t="s">
        <v>280</v>
      </c>
      <c r="X25" s="1" t="s">
        <v>280</v>
      </c>
      <c r="Y25" s="1" t="s">
        <v>280</v>
      </c>
      <c r="Z25" s="1" t="s">
        <v>280</v>
      </c>
      <c r="AA25" s="1" t="s">
        <v>280</v>
      </c>
      <c r="AB25" s="1" t="s">
        <v>280</v>
      </c>
      <c r="AC25" s="1" t="s">
        <v>280</v>
      </c>
      <c r="AD25" s="1" t="s">
        <v>280</v>
      </c>
      <c r="AE25" s="1" t="s">
        <v>280</v>
      </c>
      <c r="AF25" s="1" t="s">
        <v>280</v>
      </c>
      <c r="AG25" s="1" t="s">
        <v>280</v>
      </c>
      <c r="AH25" s="1" t="s">
        <v>280</v>
      </c>
      <c r="AI25" s="1" t="s">
        <v>280</v>
      </c>
      <c r="AJ25" s="1" t="s">
        <v>280</v>
      </c>
      <c r="AK25" s="1" t="s">
        <v>280</v>
      </c>
    </row>
    <row r="26" spans="1:37" ht="32" x14ac:dyDescent="0.2">
      <c r="A26" s="4">
        <v>1</v>
      </c>
      <c r="B26" s="6" t="s">
        <v>537</v>
      </c>
      <c r="C26" s="6" t="s">
        <v>67</v>
      </c>
      <c r="D26" s="6" t="s">
        <v>8</v>
      </c>
      <c r="E26" s="6" t="s">
        <v>31</v>
      </c>
      <c r="F26" s="5"/>
      <c r="H26" s="21" t="s">
        <v>196</v>
      </c>
      <c r="I26" s="21" t="str" cm="1">
        <f t="array" ref="I26">IF(INDEX($C$2:$F$32,MATCH("*" &amp; $H26  &amp; "*",$B$2:$B$32,0),I$2)=0,"",INDEX($C$2:$F$32,MATCH("*" &amp; $H26  &amp; "*",$B$2:$B$32,0),I$2))</f>
        <v>0R</v>
      </c>
      <c r="J26" s="21" t="str" cm="1">
        <f t="array" ref="J26">IF(INDEX($C$2:$F$32,MATCH("*" &amp; $H26  &amp; "*",$B$2:$B$32,0),J$2)=0,"",INDEX($C$2:$F$32,MATCH("*" &amp; $H26  &amp; "*",$B$2:$B$32,0),J$2))</f>
        <v>M0805</v>
      </c>
      <c r="K26" s="21" t="str" cm="1">
        <f t="array" ref="K26">IF(INDEX($C$2:$F$32,MATCH("*" &amp; $H26  &amp; "*",$B$2:$B$32,0),K$2)=0,"",INDEX($C$2:$F$32,MATCH("*" &amp; $H26  &amp; "*",$B$2:$B$32,0),K$2))</f>
        <v>Resistor 1%</v>
      </c>
      <c r="L26" s="21" t="str" cm="1">
        <f t="array" ref="L26">IF(INDEX($C$2:$F$32,MATCH("*" &amp; $H26  &amp; "*",$B$2:$B$32,0),L$2)=0,"",INDEX($C$2:$F$32,MATCH("*" &amp; $H26  &amp; "*",$B$2:$B$32,0),L$2))</f>
        <v/>
      </c>
      <c r="M26" s="3" t="str" cm="1">
        <f t="array" ref="M26">IF(INDEX(Partlist!$B$2:$F$133,MATCH("*" &amp; $H26  &amp; "*",Partlist!$A$2:$A$133,0),I$2)=0,"",INDEX(Partlist!$B$2:$F$133,MATCH("*" &amp; $H26  &amp; "*",Partlist!$A$2:$A$133,0),I$2))</f>
        <v>1k</v>
      </c>
      <c r="N26" s="3" t="str" cm="1">
        <f t="array" ref="N26">IF(INDEX(Partlist!$B$2:$F$133,MATCH("*" &amp; $H26  &amp; "*",Partlist!$A$2:$A$133,0),J$2)=0,"",INDEX(Partlist!$B$2:$F$133,MATCH("*" &amp; $H26  &amp; "*",Partlist!$A$2:$A$133,0),J$2))</f>
        <v>R-POLR0805</v>
      </c>
      <c r="O26" s="3" t="str" cm="1">
        <f t="array" ref="O26">IF(INDEX(Partlist!$B$2:$F$133,MATCH("*" &amp; $H26  &amp; "*",Partlist!$A$2:$A$133,0),K$2)=0,"",INDEX(Partlist!$B$2:$F$133,MATCH("*" &amp; $H26  &amp; "*",Partlist!$A$2:$A$133,0),K$2))</f>
        <v>R0805-POL</v>
      </c>
      <c r="P26" s="3" t="str" cm="1">
        <f t="array" ref="P26">IF(INDEX(Partlist!$B$2:$F$133,MATCH("*" &amp; $H26  &amp; "*",Partlist!$A$2:$A$133,0),L$2)=0,"",INDEX(Partlist!$B$2:$F$133,MATCH("*" &amp; $H26  &amp; "*",Partlist!$A$2:$A$133,0),L$2))</f>
        <v>Dual Mono Amp Library</v>
      </c>
      <c r="Q26" s="3" t="str" cm="1">
        <f t="array" ref="Q26">IF(INDEX(Partlist!$B$2:$F$133,MATCH("*" &amp; $H26  &amp; "*",Partlist!$A$2:$A$133,0),M$2)=0,"",INDEX(Partlist!$B$2:$F$133,MATCH("*" &amp; $H26  &amp; "*",Partlist!$A$2:$A$133,0),M$2))</f>
        <v>1</v>
      </c>
      <c r="R26" s="3" t="str">
        <f t="shared" si="0"/>
        <v>CHECK</v>
      </c>
    </row>
    <row r="27" spans="1:37" ht="32" x14ac:dyDescent="0.2">
      <c r="A27" s="4">
        <v>1</v>
      </c>
      <c r="B27" s="6" t="s">
        <v>68</v>
      </c>
      <c r="C27" s="6" t="s">
        <v>15</v>
      </c>
      <c r="D27" s="6" t="s">
        <v>8</v>
      </c>
      <c r="E27" s="6" t="s">
        <v>31</v>
      </c>
      <c r="F27" s="5"/>
      <c r="H27" s="21" t="s">
        <v>197</v>
      </c>
      <c r="I27" s="21" t="str" cm="1">
        <f t="array" ref="I27">IF(INDEX($C$2:$F$32,MATCH("*" &amp; $H27  &amp; "*",$B$2:$B$32,0),I$2)=0,"",INDEX($C$2:$F$32,MATCH("*" &amp; $H27  &amp; "*",$B$2:$B$32,0),I$2))</f>
        <v>0R</v>
      </c>
      <c r="J27" s="21" t="str" cm="1">
        <f t="array" ref="J27">IF(INDEX($C$2:$F$32,MATCH("*" &amp; $H27  &amp; "*",$B$2:$B$32,0),J$2)=0,"",INDEX($C$2:$F$32,MATCH("*" &amp; $H27  &amp; "*",$B$2:$B$32,0),J$2))</f>
        <v>M0805</v>
      </c>
      <c r="K27" s="21" t="str" cm="1">
        <f t="array" ref="K27">IF(INDEX($C$2:$F$32,MATCH("*" &amp; $H27  &amp; "*",$B$2:$B$32,0),K$2)=0,"",INDEX($C$2:$F$32,MATCH("*" &amp; $H27  &amp; "*",$B$2:$B$32,0),K$2))</f>
        <v>Resistor 1%</v>
      </c>
      <c r="L27" s="21" t="str" cm="1">
        <f t="array" ref="L27">IF(INDEX($C$2:$F$32,MATCH("*" &amp; $H27  &amp; "*",$B$2:$B$32,0),L$2)=0,"",INDEX($C$2:$F$32,MATCH("*" &amp; $H27  &amp; "*",$B$2:$B$32,0),L$2))</f>
        <v/>
      </c>
      <c r="M27" s="3" t="str" cm="1">
        <f t="array" ref="M27">IF(INDEX(Partlist!$B$2:$F$133,MATCH("*" &amp; $H27  &amp; "*",Partlist!$A$2:$A$133,0),I$2)=0,"",INDEX(Partlist!$B$2:$F$133,MATCH("*" &amp; $H27  &amp; "*",Partlist!$A$2:$A$133,0),I$2))</f>
        <v>1k</v>
      </c>
      <c r="N27" s="3" t="str" cm="1">
        <f t="array" ref="N27">IF(INDEX(Partlist!$B$2:$F$133,MATCH("*" &amp; $H27  &amp; "*",Partlist!$A$2:$A$133,0),J$2)=0,"",INDEX(Partlist!$B$2:$F$133,MATCH("*" &amp; $H27  &amp; "*",Partlist!$A$2:$A$133,0),J$2))</f>
        <v>R-POLR0805</v>
      </c>
      <c r="O27" s="3" t="str" cm="1">
        <f t="array" ref="O27">IF(INDEX(Partlist!$B$2:$F$133,MATCH("*" &amp; $H27  &amp; "*",Partlist!$A$2:$A$133,0),K$2)=0,"",INDEX(Partlist!$B$2:$F$133,MATCH("*" &amp; $H27  &amp; "*",Partlist!$A$2:$A$133,0),K$2))</f>
        <v>R0805-POL</v>
      </c>
      <c r="P27" s="3" t="str" cm="1">
        <f t="array" ref="P27">IF(INDEX(Partlist!$B$2:$F$133,MATCH("*" &amp; $H27  &amp; "*",Partlist!$A$2:$A$133,0),L$2)=0,"",INDEX(Partlist!$B$2:$F$133,MATCH("*" &amp; $H27  &amp; "*",Partlist!$A$2:$A$133,0),L$2))</f>
        <v>Dual Mono Amp Library</v>
      </c>
      <c r="Q27" s="3" t="str" cm="1">
        <f t="array" ref="Q27">IF(INDEX(Partlist!$B$2:$F$133,MATCH("*" &amp; $H27  &amp; "*",Partlist!$A$2:$A$133,0),M$2)=0,"",INDEX(Partlist!$B$2:$F$133,MATCH("*" &amp; $H27  &amp; "*",Partlist!$A$2:$A$133,0),M$2))</f>
        <v>1</v>
      </c>
      <c r="R27" s="3" t="str">
        <f t="shared" si="0"/>
        <v>CHECK</v>
      </c>
    </row>
    <row r="28" spans="1:37" ht="32" x14ac:dyDescent="0.2">
      <c r="A28" s="4">
        <v>1</v>
      </c>
      <c r="B28" s="6" t="s">
        <v>69</v>
      </c>
      <c r="C28" s="6" t="s">
        <v>70</v>
      </c>
      <c r="D28" s="6" t="s">
        <v>11</v>
      </c>
      <c r="E28" s="6" t="s">
        <v>34</v>
      </c>
      <c r="F28" s="5"/>
      <c r="H28" s="21" t="s">
        <v>198</v>
      </c>
      <c r="I28" s="21" t="str" cm="1">
        <f t="array" ref="I28">IF(INDEX($C$2:$F$32,MATCH("*" &amp; $H28  &amp; "*",$B$2:$B$32,0),I$2)=0,"",INDEX($C$2:$F$32,MATCH("*" &amp; $H28  &amp; "*",$B$2:$B$32,0),I$2))</f>
        <v>0R</v>
      </c>
      <c r="J28" s="21" t="str" cm="1">
        <f t="array" ref="J28">IF(INDEX($C$2:$F$32,MATCH("*" &amp; $H28  &amp; "*",$B$2:$B$32,0),J$2)=0,"",INDEX($C$2:$F$32,MATCH("*" &amp; $H28  &amp; "*",$B$2:$B$32,0),J$2))</f>
        <v>M0805</v>
      </c>
      <c r="K28" s="21" t="str" cm="1">
        <f t="array" ref="K28">IF(INDEX($C$2:$F$32,MATCH("*" &amp; $H28  &amp; "*",$B$2:$B$32,0),K$2)=0,"",INDEX($C$2:$F$32,MATCH("*" &amp; $H28  &amp; "*",$B$2:$B$32,0),K$2))</f>
        <v>Resistor 1%</v>
      </c>
      <c r="L28" s="21" t="str" cm="1">
        <f t="array" ref="L28">IF(INDEX($C$2:$F$32,MATCH("*" &amp; $H28  &amp; "*",$B$2:$B$32,0),L$2)=0,"",INDEX($C$2:$F$32,MATCH("*" &amp; $H28  &amp; "*",$B$2:$B$32,0),L$2))</f>
        <v/>
      </c>
      <c r="M28" s="3" t="str" cm="1">
        <f t="array" ref="M28">IF(INDEX(Partlist!$B$2:$F$133,MATCH("*" &amp; $H28  &amp; "*",Partlist!$A$2:$A$133,0),I$2)=0,"",INDEX(Partlist!$B$2:$F$133,MATCH("*" &amp; $H28  &amp; "*",Partlist!$A$2:$A$133,0),I$2))</f>
        <v>1k</v>
      </c>
      <c r="N28" s="3" t="str" cm="1">
        <f t="array" ref="N28">IF(INDEX(Partlist!$B$2:$F$133,MATCH("*" &amp; $H28  &amp; "*",Partlist!$A$2:$A$133,0),J$2)=0,"",INDEX(Partlist!$B$2:$F$133,MATCH("*" &amp; $H28  &amp; "*",Partlist!$A$2:$A$133,0),J$2))</f>
        <v>R-POLR0805</v>
      </c>
      <c r="O28" s="3" t="str" cm="1">
        <f t="array" ref="O28">IF(INDEX(Partlist!$B$2:$F$133,MATCH("*" &amp; $H28  &amp; "*",Partlist!$A$2:$A$133,0),K$2)=0,"",INDEX(Partlist!$B$2:$F$133,MATCH("*" &amp; $H28  &amp; "*",Partlist!$A$2:$A$133,0),K$2))</f>
        <v>R0805-POL</v>
      </c>
      <c r="P28" s="3" t="str" cm="1">
        <f t="array" ref="P28">IF(INDEX(Partlist!$B$2:$F$133,MATCH("*" &amp; $H28  &amp; "*",Partlist!$A$2:$A$133,0),L$2)=0,"",INDEX(Partlist!$B$2:$F$133,MATCH("*" &amp; $H28  &amp; "*",Partlist!$A$2:$A$133,0),L$2))</f>
        <v>Dual Mono Amp Library</v>
      </c>
      <c r="Q28" s="3" t="str" cm="1">
        <f t="array" ref="Q28">IF(INDEX(Partlist!$B$2:$F$133,MATCH("*" &amp; $H28  &amp; "*",Partlist!$A$2:$A$133,0),M$2)=0,"",INDEX(Partlist!$B$2:$F$133,MATCH("*" &amp; $H28  &amp; "*",Partlist!$A$2:$A$133,0),M$2))</f>
        <v>1</v>
      </c>
      <c r="R28" s="3" t="str">
        <f t="shared" si="0"/>
        <v>CHECK</v>
      </c>
    </row>
    <row r="29" spans="1:37" ht="32" x14ac:dyDescent="0.2">
      <c r="A29" s="4">
        <v>4</v>
      </c>
      <c r="B29" s="6" t="s">
        <v>538</v>
      </c>
      <c r="C29" s="6" t="s">
        <v>6</v>
      </c>
      <c r="D29" s="6" t="s">
        <v>6</v>
      </c>
      <c r="E29" s="6" t="s">
        <v>49</v>
      </c>
      <c r="F29" s="5"/>
      <c r="H29" s="21" t="s">
        <v>199</v>
      </c>
      <c r="I29" s="21" t="str" cm="1">
        <f t="array" ref="I29">IF(INDEX($C$2:$F$32,MATCH("*" &amp; $H29  &amp; "*",$B$2:$B$32,0),I$2)=0,"",INDEX($C$2:$F$32,MATCH("*" &amp; $H29  &amp; "*",$B$2:$B$32,0),I$2))</f>
        <v>0R</v>
      </c>
      <c r="J29" s="21" t="str" cm="1">
        <f t="array" ref="J29">IF(INDEX($C$2:$F$32,MATCH("*" &amp; $H29  &amp; "*",$B$2:$B$32,0),J$2)=0,"",INDEX($C$2:$F$32,MATCH("*" &amp; $H29  &amp; "*",$B$2:$B$32,0),J$2))</f>
        <v>M0805</v>
      </c>
      <c r="K29" s="21" t="str" cm="1">
        <f t="array" ref="K29">IF(INDEX($C$2:$F$32,MATCH("*" &amp; $H29  &amp; "*",$B$2:$B$32,0),K$2)=0,"",INDEX($C$2:$F$32,MATCH("*" &amp; $H29  &amp; "*",$B$2:$B$32,0),K$2))</f>
        <v>Resistor 1%</v>
      </c>
      <c r="L29" s="21" t="str" cm="1">
        <f t="array" ref="L29">IF(INDEX($C$2:$F$32,MATCH("*" &amp; $H29  &amp; "*",$B$2:$B$32,0),L$2)=0,"",INDEX($C$2:$F$32,MATCH("*" &amp; $H29  &amp; "*",$B$2:$B$32,0),L$2))</f>
        <v/>
      </c>
      <c r="M29" s="3" t="str" cm="1">
        <f t="array" ref="M29">IF(INDEX(Partlist!$B$2:$F$133,MATCH("*" &amp; $H29  &amp; "*",Partlist!$A$2:$A$133,0),I$2)=0,"",INDEX(Partlist!$B$2:$F$133,MATCH("*" &amp; $H29  &amp; "*",Partlist!$A$2:$A$133,0),I$2))</f>
        <v>1k</v>
      </c>
      <c r="N29" s="3" t="str" cm="1">
        <f t="array" ref="N29">IF(INDEX(Partlist!$B$2:$F$133,MATCH("*" &amp; $H29  &amp; "*",Partlist!$A$2:$A$133,0),J$2)=0,"",INDEX(Partlist!$B$2:$F$133,MATCH("*" &amp; $H29  &amp; "*",Partlist!$A$2:$A$133,0),J$2))</f>
        <v>R-POLR0805</v>
      </c>
      <c r="O29" s="3" t="str" cm="1">
        <f t="array" ref="O29">IF(INDEX(Partlist!$B$2:$F$133,MATCH("*" &amp; $H29  &amp; "*",Partlist!$A$2:$A$133,0),K$2)=0,"",INDEX(Partlist!$B$2:$F$133,MATCH("*" &amp; $H29  &amp; "*",Partlist!$A$2:$A$133,0),K$2))</f>
        <v>R0805-POL</v>
      </c>
      <c r="P29" s="3" t="str" cm="1">
        <f t="array" ref="P29">IF(INDEX(Partlist!$B$2:$F$133,MATCH("*" &amp; $H29  &amp; "*",Partlist!$A$2:$A$133,0),L$2)=0,"",INDEX(Partlist!$B$2:$F$133,MATCH("*" &amp; $H29  &amp; "*",Partlist!$A$2:$A$133,0),L$2))</f>
        <v>Dual Mono Amp Library</v>
      </c>
      <c r="Q29" s="3" t="str" cm="1">
        <f t="array" ref="Q29">IF(INDEX(Partlist!$B$2:$F$133,MATCH("*" &amp; $H29  &amp; "*",Partlist!$A$2:$A$133,0),M$2)=0,"",INDEX(Partlist!$B$2:$F$133,MATCH("*" &amp; $H29  &amp; "*",Partlist!$A$2:$A$133,0),M$2))</f>
        <v>1</v>
      </c>
      <c r="R29" s="3" t="str">
        <f t="shared" si="0"/>
        <v>CHECK</v>
      </c>
    </row>
    <row r="30" spans="1:37" ht="32" x14ac:dyDescent="0.2">
      <c r="A30" s="4">
        <v>2</v>
      </c>
      <c r="B30" s="6" t="s">
        <v>539</v>
      </c>
      <c r="C30" s="6"/>
      <c r="D30" s="6" t="s">
        <v>26</v>
      </c>
      <c r="E30" s="6" t="s">
        <v>27</v>
      </c>
      <c r="F30" s="5"/>
      <c r="H30" s="21" t="s">
        <v>200</v>
      </c>
      <c r="I30" s="21" t="str" cm="1">
        <f t="array" ref="I30">IF(INDEX($C$2:$F$32,MATCH("*" &amp; $H30  &amp; "*",$B$2:$B$32,0),I$2)=0,"",INDEX($C$2:$F$32,MATCH("*" &amp; $H30  &amp; "*",$B$2:$B$32,0),I$2))</f>
        <v>0R</v>
      </c>
      <c r="J30" s="21" t="str" cm="1">
        <f t="array" ref="J30">IF(INDEX($C$2:$F$32,MATCH("*" &amp; $H30  &amp; "*",$B$2:$B$32,0),J$2)=0,"",INDEX($C$2:$F$32,MATCH("*" &amp; $H30  &amp; "*",$B$2:$B$32,0),J$2))</f>
        <v>M0805</v>
      </c>
      <c r="K30" s="21" t="str" cm="1">
        <f t="array" ref="K30">IF(INDEX($C$2:$F$32,MATCH("*" &amp; $H30  &amp; "*",$B$2:$B$32,0),K$2)=0,"",INDEX($C$2:$F$32,MATCH("*" &amp; $H30  &amp; "*",$B$2:$B$32,0),K$2))</f>
        <v>Resistor 1%</v>
      </c>
      <c r="L30" s="21" t="str" cm="1">
        <f t="array" ref="L30">IF(INDEX($C$2:$F$32,MATCH("*" &amp; $H30  &amp; "*",$B$2:$B$32,0),L$2)=0,"",INDEX($C$2:$F$32,MATCH("*" &amp; $H30  &amp; "*",$B$2:$B$32,0),L$2))</f>
        <v/>
      </c>
      <c r="M30" s="3" t="str" cm="1">
        <f t="array" ref="M30">IF(INDEX(Partlist!$B$2:$F$133,MATCH("*" &amp; $H30  &amp; "*",Partlist!$A$2:$A$133,0),I$2)=0,"",INDEX(Partlist!$B$2:$F$133,MATCH("*" &amp; $H30  &amp; "*",Partlist!$A$2:$A$133,0),I$2))</f>
        <v>1k</v>
      </c>
      <c r="N30" s="3" t="str" cm="1">
        <f t="array" ref="N30">IF(INDEX(Partlist!$B$2:$F$133,MATCH("*" &amp; $H30  &amp; "*",Partlist!$A$2:$A$133,0),J$2)=0,"",INDEX(Partlist!$B$2:$F$133,MATCH("*" &amp; $H30  &amp; "*",Partlist!$A$2:$A$133,0),J$2))</f>
        <v>R-POLR0805</v>
      </c>
      <c r="O30" s="3" t="str" cm="1">
        <f t="array" ref="O30">IF(INDEX(Partlist!$B$2:$F$133,MATCH("*" &amp; $H30  &amp; "*",Partlist!$A$2:$A$133,0),K$2)=0,"",INDEX(Partlist!$B$2:$F$133,MATCH("*" &amp; $H30  &amp; "*",Partlist!$A$2:$A$133,0),K$2))</f>
        <v>R0805-POL</v>
      </c>
      <c r="P30" s="3" t="str" cm="1">
        <f t="array" ref="P30">IF(INDEX(Partlist!$B$2:$F$133,MATCH("*" &amp; $H30  &amp; "*",Partlist!$A$2:$A$133,0),L$2)=0,"",INDEX(Partlist!$B$2:$F$133,MATCH("*" &amp; $H30  &amp; "*",Partlist!$A$2:$A$133,0),L$2))</f>
        <v>Dual Mono Amp Library</v>
      </c>
      <c r="Q30" s="3" t="str" cm="1">
        <f t="array" ref="Q30">IF(INDEX(Partlist!$B$2:$F$133,MATCH("*" &amp; $H30  &amp; "*",Partlist!$A$2:$A$133,0),M$2)=0,"",INDEX(Partlist!$B$2:$F$133,MATCH("*" &amp; $H30  &amp; "*",Partlist!$A$2:$A$133,0),M$2))</f>
        <v>1</v>
      </c>
      <c r="R30" s="3" t="str">
        <f t="shared" si="0"/>
        <v>CHECK</v>
      </c>
    </row>
    <row r="31" spans="1:37" ht="32" x14ac:dyDescent="0.2">
      <c r="A31" s="4">
        <v>1</v>
      </c>
      <c r="B31" s="6" t="s">
        <v>16</v>
      </c>
      <c r="C31" s="6"/>
      <c r="D31" s="6" t="s">
        <v>71</v>
      </c>
      <c r="E31" s="6" t="s">
        <v>72</v>
      </c>
      <c r="F31" s="5"/>
      <c r="H31" s="21" t="s">
        <v>201</v>
      </c>
      <c r="I31" s="21" t="str" cm="1">
        <f t="array" ref="I31">IF(INDEX($C$2:$F$32,MATCH("*" &amp; $H31  &amp; "*",$B$2:$B$32,0),I$2)=0,"",INDEX($C$2:$F$32,MATCH("*" &amp; $H31  &amp; "*",$B$2:$B$32,0),I$2))</f>
        <v>~51K</v>
      </c>
      <c r="J31" s="21" t="str" cm="1">
        <f t="array" ref="J31">IF(INDEX($C$2:$F$32,MATCH("*" &amp; $H31  &amp; "*",$B$2:$B$32,0),J$2)=0,"",INDEX($C$2:$F$32,MATCH("*" &amp; $H31  &amp; "*",$B$2:$B$32,0),J$2))</f>
        <v>M0805</v>
      </c>
      <c r="K31" s="21" t="str" cm="1">
        <f t="array" ref="K31">IF(INDEX($C$2:$F$32,MATCH("*" &amp; $H31  &amp; "*",$B$2:$B$32,0),K$2)=0,"",INDEX($C$2:$F$32,MATCH("*" &amp; $H31  &amp; "*",$B$2:$B$32,0),K$2))</f>
        <v>Resistor, Voltage Setting, 0.1%</v>
      </c>
      <c r="L31" s="21" t="str" cm="1">
        <f t="array" ref="L31">IF(INDEX($C$2:$F$32,MATCH("*" &amp; $H31  &amp; "*",$B$2:$B$32,0),L$2)=0,"",INDEX($C$2:$F$32,MATCH("*" &amp; $H31  &amp; "*",$B$2:$B$32,0),L$2))</f>
        <v>Mouser CPF0805B51KE1</v>
      </c>
      <c r="M31" s="3" t="str" cm="1">
        <f t="array" ref="M31">IF(INDEX(Partlist!$B$2:$F$133,MATCH("*" &amp; $H31  &amp; "*",Partlist!$A$2:$A$133,0),I$2)=0,"",INDEX(Partlist!$B$2:$F$133,MATCH("*" &amp; $H31  &amp; "*",Partlist!$A$2:$A$133,0),I$2))</f>
        <v>33k</v>
      </c>
      <c r="N31" s="3" t="str" cm="1">
        <f t="array" ref="N31">IF(INDEX(Partlist!$B$2:$F$133,MATCH("*" &amp; $H31  &amp; "*",Partlist!$A$2:$A$133,0),J$2)=0,"",INDEX(Partlist!$B$2:$F$133,MATCH("*" &amp; $H31  &amp; "*",Partlist!$A$2:$A$133,0),J$2))</f>
        <v>CPF0805B51KE1</v>
      </c>
      <c r="O31" s="3" t="str" cm="1">
        <f t="array" ref="O31">IF(INDEX(Partlist!$B$2:$F$133,MATCH("*" &amp; $H31  &amp; "*",Partlist!$A$2:$A$133,0),K$2)=0,"",INDEX(Partlist!$B$2:$F$133,MATCH("*" &amp; $H31  &amp; "*",Partlist!$A$2:$A$133,0),K$2))</f>
        <v>R0805</v>
      </c>
      <c r="P31" s="3" t="str" cm="1">
        <f t="array" ref="P31">IF(INDEX(Partlist!$B$2:$F$133,MATCH("*" &amp; $H31  &amp; "*",Partlist!$A$2:$A$133,0),L$2)=0,"",INDEX(Partlist!$B$2:$F$133,MATCH("*" &amp; $H31  &amp; "*",Partlist!$A$2:$A$133,0),L$2))</f>
        <v>Dual Mono Amp Library</v>
      </c>
      <c r="Q31" s="3" t="str" cm="1">
        <f t="array" ref="Q31">IF(INDEX(Partlist!$B$2:$F$133,MATCH("*" &amp; $H31  &amp; "*",Partlist!$A$2:$A$133,0),M$2)=0,"",INDEX(Partlist!$B$2:$F$133,MATCH("*" &amp; $H31  &amp; "*",Partlist!$A$2:$A$133,0),M$2))</f>
        <v>1</v>
      </c>
      <c r="R31" s="3" t="str">
        <f t="shared" si="0"/>
        <v>CHECK</v>
      </c>
    </row>
    <row r="32" spans="1:37" ht="32" x14ac:dyDescent="0.2">
      <c r="A32" s="4">
        <v>3</v>
      </c>
      <c r="B32" s="6" t="s">
        <v>540</v>
      </c>
      <c r="C32" s="6"/>
      <c r="D32" s="6" t="s">
        <v>4</v>
      </c>
      <c r="E32" s="6" t="s">
        <v>5</v>
      </c>
      <c r="F32" s="5"/>
      <c r="H32" s="21" t="s">
        <v>203</v>
      </c>
      <c r="I32" s="21" t="str" cm="1">
        <f t="array" ref="I32">IF(INDEX($C$2:$F$32,MATCH("*" &amp; $H32  &amp; "*",$B$2:$B$32,0),I$2)=0,"",INDEX($C$2:$F$32,MATCH("*" &amp; $H32  &amp; "*",$B$2:$B$32,0),I$2))</f>
        <v>~51K</v>
      </c>
      <c r="J32" s="21" t="str" cm="1">
        <f t="array" ref="J32">IF(INDEX($C$2:$F$32,MATCH("*" &amp; $H32  &amp; "*",$B$2:$B$32,0),J$2)=0,"",INDEX($C$2:$F$32,MATCH("*" &amp; $H32  &amp; "*",$B$2:$B$32,0),J$2))</f>
        <v>M0805</v>
      </c>
      <c r="K32" s="21" t="str" cm="1">
        <f t="array" ref="K32">IF(INDEX($C$2:$F$32,MATCH("*" &amp; $H32  &amp; "*",$B$2:$B$32,0),K$2)=0,"",INDEX($C$2:$F$32,MATCH("*" &amp; $H32  &amp; "*",$B$2:$B$32,0),K$2))</f>
        <v>Resistor, Voltage Setting, 0.1%</v>
      </c>
      <c r="L32" s="21" t="str" cm="1">
        <f t="array" ref="L32">IF(INDEX($C$2:$F$32,MATCH("*" &amp; $H32  &amp; "*",$B$2:$B$32,0),L$2)=0,"",INDEX($C$2:$F$32,MATCH("*" &amp; $H32  &amp; "*",$B$2:$B$32,0),L$2))</f>
        <v>Mouser CPF0805B51KE1</v>
      </c>
      <c r="M32" s="3" t="str" cm="1">
        <f t="array" ref="M32">IF(INDEX(Partlist!$B$2:$F$133,MATCH("*" &amp; $H32  &amp; "*",Partlist!$A$2:$A$133,0),I$2)=0,"",INDEX(Partlist!$B$2:$F$133,MATCH("*" &amp; $H32  &amp; "*",Partlist!$A$2:$A$133,0),I$2))</f>
        <v>33k</v>
      </c>
      <c r="N32" s="3" t="str" cm="1">
        <f t="array" ref="N32">IF(INDEX(Partlist!$B$2:$F$133,MATCH("*" &amp; $H32  &amp; "*",Partlist!$A$2:$A$133,0),J$2)=0,"",INDEX(Partlist!$B$2:$F$133,MATCH("*" &amp; $H32  &amp; "*",Partlist!$A$2:$A$133,0),J$2))</f>
        <v>CPF0805B51KE1</v>
      </c>
      <c r="O32" s="3" t="str" cm="1">
        <f t="array" ref="O32">IF(INDEX(Partlist!$B$2:$F$133,MATCH("*" &amp; $H32  &amp; "*",Partlist!$A$2:$A$133,0),K$2)=0,"",INDEX(Partlist!$B$2:$F$133,MATCH("*" &amp; $H32  &amp; "*",Partlist!$A$2:$A$133,0),K$2))</f>
        <v>R0805</v>
      </c>
      <c r="P32" s="3" t="str" cm="1">
        <f t="array" ref="P32">IF(INDEX(Partlist!$B$2:$F$133,MATCH("*" &amp; $H32  &amp; "*",Partlist!$A$2:$A$133,0),L$2)=0,"",INDEX(Partlist!$B$2:$F$133,MATCH("*" &amp; $H32  &amp; "*",Partlist!$A$2:$A$133,0),L$2))</f>
        <v>Dual Mono Amp Library</v>
      </c>
      <c r="Q32" s="3" t="str" cm="1">
        <f t="array" ref="Q32">IF(INDEX(Partlist!$B$2:$F$133,MATCH("*" &amp; $H32  &amp; "*",Partlist!$A$2:$A$133,0),M$2)=0,"",INDEX(Partlist!$B$2:$F$133,MATCH("*" &amp; $H32  &amp; "*",Partlist!$A$2:$A$133,0),M$2))</f>
        <v>1</v>
      </c>
      <c r="R32" s="3" t="str">
        <f t="shared" si="0"/>
        <v>CHECK</v>
      </c>
    </row>
    <row r="33" spans="8:18" ht="32" x14ac:dyDescent="0.2">
      <c r="H33" s="21" t="s">
        <v>204</v>
      </c>
      <c r="I33" s="21" t="str" cm="1">
        <f t="array" ref="I33">IF(INDEX($C$2:$F$32,MATCH("*" &amp; $H33  &amp; "*",$B$2:$B$32,0),I$2)=0,"",INDEX($C$2:$F$32,MATCH("*" &amp; $H33  &amp; "*",$B$2:$B$32,0),I$2))</f>
        <v>~33K</v>
      </c>
      <c r="J33" s="21" t="str" cm="1">
        <f t="array" ref="J33">IF(INDEX($C$2:$F$32,MATCH("*" &amp; $H33  &amp; "*",$B$2:$B$32,0),J$2)=0,"",INDEX($C$2:$F$32,MATCH("*" &amp; $H33  &amp; "*",$B$2:$B$32,0),J$2))</f>
        <v>M0805</v>
      </c>
      <c r="K33" s="21" t="str" cm="1">
        <f t="array" ref="K33">IF(INDEX($C$2:$F$32,MATCH("*" &amp; $H33  &amp; "*",$B$2:$B$32,0),K$2)=0,"",INDEX($C$2:$F$32,MATCH("*" &amp; $H33  &amp; "*",$B$2:$B$32,0),K$2))</f>
        <v>Resistor, Voltage Setting, 1%</v>
      </c>
      <c r="L33" s="21" t="str" cm="1">
        <f t="array" ref="L33">IF(INDEX($C$2:$F$32,MATCH("*" &amp; $H33  &amp; "*",$B$2:$B$32,0),L$2)=0,"",INDEX($C$2:$F$32,MATCH("*" &amp; $H33  &amp; "*",$B$2:$B$32,0),L$2))</f>
        <v>Mouser</v>
      </c>
      <c r="M33" s="3" t="str" cm="1">
        <f t="array" ref="M33">IF(INDEX(Partlist!$B$2:$F$133,MATCH("*" &amp; $H33  &amp; "*",Partlist!$A$2:$A$133,0),I$2)=0,"",INDEX(Partlist!$B$2:$F$133,MATCH("*" &amp; $H33  &amp; "*",Partlist!$A$2:$A$133,0),I$2))</f>
        <v>33k</v>
      </c>
      <c r="N33" s="3" t="str" cm="1">
        <f t="array" ref="N33">IF(INDEX(Partlist!$B$2:$F$133,MATCH("*" &amp; $H33  &amp; "*",Partlist!$A$2:$A$133,0),J$2)=0,"",INDEX(Partlist!$B$2:$F$133,MATCH("*" &amp; $H33  &amp; "*",Partlist!$A$2:$A$133,0),J$2))</f>
        <v>R-POLR0805</v>
      </c>
      <c r="O33" s="3" t="str" cm="1">
        <f t="array" ref="O33">IF(INDEX(Partlist!$B$2:$F$133,MATCH("*" &amp; $H33  &amp; "*",Partlist!$A$2:$A$133,0),K$2)=0,"",INDEX(Partlist!$B$2:$F$133,MATCH("*" &amp; $H33  &amp; "*",Partlist!$A$2:$A$133,0),K$2))</f>
        <v>R0805-POL</v>
      </c>
      <c r="P33" s="3" t="str" cm="1">
        <f t="array" ref="P33">IF(INDEX(Partlist!$B$2:$F$133,MATCH("*" &amp; $H33  &amp; "*",Partlist!$A$2:$A$133,0),L$2)=0,"",INDEX(Partlist!$B$2:$F$133,MATCH("*" &amp; $H33  &amp; "*",Partlist!$A$2:$A$133,0),L$2))</f>
        <v>Dual Mono Amp Library</v>
      </c>
      <c r="Q33" s="3" t="str" cm="1">
        <f t="array" ref="Q33">IF(INDEX(Partlist!$B$2:$F$133,MATCH("*" &amp; $H33  &amp; "*",Partlist!$A$2:$A$133,0),M$2)=0,"",INDEX(Partlist!$B$2:$F$133,MATCH("*" &amp; $H33  &amp; "*",Partlist!$A$2:$A$133,0),M$2))</f>
        <v>1</v>
      </c>
      <c r="R33" s="3" t="str">
        <f t="shared" si="0"/>
        <v>CHECK</v>
      </c>
    </row>
    <row r="34" spans="8:18" ht="32" x14ac:dyDescent="0.2">
      <c r="H34" s="21" t="s">
        <v>205</v>
      </c>
      <c r="I34" s="21" t="str" cm="1">
        <f t="array" ref="I34">IF(INDEX($C$2:$F$32,MATCH("*" &amp; $H34  &amp; "*",$B$2:$B$32,0),I$2)=0,"",INDEX($C$2:$F$32,MATCH("*" &amp; $H34  &amp; "*",$B$2:$B$32,0),I$2))</f>
        <v>~33K</v>
      </c>
      <c r="J34" s="21" t="str" cm="1">
        <f t="array" ref="J34">IF(INDEX($C$2:$F$32,MATCH("*" &amp; $H34  &amp; "*",$B$2:$B$32,0),J$2)=0,"",INDEX($C$2:$F$32,MATCH("*" &amp; $H34  &amp; "*",$B$2:$B$32,0),J$2))</f>
        <v>M0805</v>
      </c>
      <c r="K34" s="21" t="str" cm="1">
        <f t="array" ref="K34">IF(INDEX($C$2:$F$32,MATCH("*" &amp; $H34  &amp; "*",$B$2:$B$32,0),K$2)=0,"",INDEX($C$2:$F$32,MATCH("*" &amp; $H34  &amp; "*",$B$2:$B$32,0),K$2))</f>
        <v>Resistor, Voltage Setting, 1%</v>
      </c>
      <c r="L34" s="21" t="str" cm="1">
        <f t="array" ref="L34">IF(INDEX($C$2:$F$32,MATCH("*" &amp; $H34  &amp; "*",$B$2:$B$32,0),L$2)=0,"",INDEX($C$2:$F$32,MATCH("*" &amp; $H34  &amp; "*",$B$2:$B$32,0),L$2))</f>
        <v>Mouser</v>
      </c>
      <c r="M34" s="3" t="str" cm="1">
        <f t="array" ref="M34">IF(INDEX(Partlist!$B$2:$F$133,MATCH("*" &amp; $H34  &amp; "*",Partlist!$A$2:$A$133,0),I$2)=0,"",INDEX(Partlist!$B$2:$F$133,MATCH("*" &amp; $H34  &amp; "*",Partlist!$A$2:$A$133,0),I$2))</f>
        <v>33k</v>
      </c>
      <c r="N34" s="3" t="str" cm="1">
        <f t="array" ref="N34">IF(INDEX(Partlist!$B$2:$F$133,MATCH("*" &amp; $H34  &amp; "*",Partlist!$A$2:$A$133,0),J$2)=0,"",INDEX(Partlist!$B$2:$F$133,MATCH("*" &amp; $H34  &amp; "*",Partlist!$A$2:$A$133,0),J$2))</f>
        <v>R-POLR0805</v>
      </c>
      <c r="O34" s="3" t="str" cm="1">
        <f t="array" ref="O34">IF(INDEX(Partlist!$B$2:$F$133,MATCH("*" &amp; $H34  &amp; "*",Partlist!$A$2:$A$133,0),K$2)=0,"",INDEX(Partlist!$B$2:$F$133,MATCH("*" &amp; $H34  &amp; "*",Partlist!$A$2:$A$133,0),K$2))</f>
        <v>R0805-POL</v>
      </c>
      <c r="P34" s="3" t="str" cm="1">
        <f t="array" ref="P34">IF(INDEX(Partlist!$B$2:$F$133,MATCH("*" &amp; $H34  &amp; "*",Partlist!$A$2:$A$133,0),L$2)=0,"",INDEX(Partlist!$B$2:$F$133,MATCH("*" &amp; $H34  &amp; "*",Partlist!$A$2:$A$133,0),L$2))</f>
        <v>Dual Mono Amp Library</v>
      </c>
      <c r="Q34" s="3" t="str" cm="1">
        <f t="array" ref="Q34">IF(INDEX(Partlist!$B$2:$F$133,MATCH("*" &amp; $H34  &amp; "*",Partlist!$A$2:$A$133,0),M$2)=0,"",INDEX(Partlist!$B$2:$F$133,MATCH("*" &amp; $H34  &amp; "*",Partlist!$A$2:$A$133,0),M$2))</f>
        <v>1</v>
      </c>
      <c r="R34" s="3" t="str">
        <f t="shared" si="0"/>
        <v>CHECK</v>
      </c>
    </row>
    <row r="35" spans="8:18" ht="32" x14ac:dyDescent="0.2">
      <c r="H35" s="21" t="s">
        <v>206</v>
      </c>
      <c r="I35" s="21" t="str" cm="1">
        <f t="array" ref="I35">IF(INDEX($C$2:$F$32,MATCH("*" &amp; $H35  &amp; "*",$B$2:$B$32,0),I$2)=0,"",INDEX($C$2:$F$32,MATCH("*" &amp; $H35  &amp; "*",$B$2:$B$32,0),I$2))</f>
        <v>~33K</v>
      </c>
      <c r="J35" s="21" t="str" cm="1">
        <f t="array" ref="J35">IF(INDEX($C$2:$F$32,MATCH("*" &amp; $H35  &amp; "*",$B$2:$B$32,0),J$2)=0,"",INDEX($C$2:$F$32,MATCH("*" &amp; $H35  &amp; "*",$B$2:$B$32,0),J$2))</f>
        <v>M0805</v>
      </c>
      <c r="K35" s="21" t="str" cm="1">
        <f t="array" ref="K35">IF(INDEX($C$2:$F$32,MATCH("*" &amp; $H35  &amp; "*",$B$2:$B$32,0),K$2)=0,"",INDEX($C$2:$F$32,MATCH("*" &amp; $H35  &amp; "*",$B$2:$B$32,0),K$2))</f>
        <v>Resistor, Voltage Setting, 1%</v>
      </c>
      <c r="L35" s="21" t="str" cm="1">
        <f t="array" ref="L35">IF(INDEX($C$2:$F$32,MATCH("*" &amp; $H35  &amp; "*",$B$2:$B$32,0),L$2)=0,"",INDEX($C$2:$F$32,MATCH("*" &amp; $H35  &amp; "*",$B$2:$B$32,0),L$2))</f>
        <v>Mouser</v>
      </c>
      <c r="M35" s="3" t="str" cm="1">
        <f t="array" ref="M35">IF(INDEX(Partlist!$B$2:$F$133,MATCH("*" &amp; $H35  &amp; "*",Partlist!$A$2:$A$133,0),I$2)=0,"",INDEX(Partlist!$B$2:$F$133,MATCH("*" &amp; $H35  &amp; "*",Partlist!$A$2:$A$133,0),I$2))</f>
        <v>33k</v>
      </c>
      <c r="N35" s="3" t="str" cm="1">
        <f t="array" ref="N35">IF(INDEX(Partlist!$B$2:$F$133,MATCH("*" &amp; $H35  &amp; "*",Partlist!$A$2:$A$133,0),J$2)=0,"",INDEX(Partlist!$B$2:$F$133,MATCH("*" &amp; $H35  &amp; "*",Partlist!$A$2:$A$133,0),J$2))</f>
        <v>R-POLR0805</v>
      </c>
      <c r="O35" s="3" t="str" cm="1">
        <f t="array" ref="O35">IF(INDEX(Partlist!$B$2:$F$133,MATCH("*" &amp; $H35  &amp; "*",Partlist!$A$2:$A$133,0),K$2)=0,"",INDEX(Partlist!$B$2:$F$133,MATCH("*" &amp; $H35  &amp; "*",Partlist!$A$2:$A$133,0),K$2))</f>
        <v>R0805-POL</v>
      </c>
      <c r="P35" s="3" t="str" cm="1">
        <f t="array" ref="P35">IF(INDEX(Partlist!$B$2:$F$133,MATCH("*" &amp; $H35  &amp; "*",Partlist!$A$2:$A$133,0),L$2)=0,"",INDEX(Partlist!$B$2:$F$133,MATCH("*" &amp; $H35  &amp; "*",Partlist!$A$2:$A$133,0),L$2))</f>
        <v>Dual Mono Amp Library</v>
      </c>
      <c r="Q35" s="3" t="str" cm="1">
        <f t="array" ref="Q35">IF(INDEX(Partlist!$B$2:$F$133,MATCH("*" &amp; $H35  &amp; "*",Partlist!$A$2:$A$133,0),M$2)=0,"",INDEX(Partlist!$B$2:$F$133,MATCH("*" &amp; $H35  &amp; "*",Partlist!$A$2:$A$133,0),M$2))</f>
        <v>1</v>
      </c>
      <c r="R35" s="3" t="str">
        <f t="shared" si="0"/>
        <v>CHECK</v>
      </c>
    </row>
    <row r="36" spans="8:18" ht="32" x14ac:dyDescent="0.2">
      <c r="H36" s="21" t="s">
        <v>207</v>
      </c>
      <c r="I36" s="21" t="str" cm="1">
        <f t="array" ref="I36">IF(INDEX($C$2:$F$32,MATCH("*" &amp; $H36  &amp; "*",$B$2:$B$32,0),I$2)=0,"",INDEX($C$2:$F$32,MATCH("*" &amp; $H36  &amp; "*",$B$2:$B$32,0),I$2))</f>
        <v>~33K</v>
      </c>
      <c r="J36" s="21" t="str" cm="1">
        <f t="array" ref="J36">IF(INDEX($C$2:$F$32,MATCH("*" &amp; $H36  &amp; "*",$B$2:$B$32,0),J$2)=0,"",INDEX($C$2:$F$32,MATCH("*" &amp; $H36  &amp; "*",$B$2:$B$32,0),J$2))</f>
        <v>M0805</v>
      </c>
      <c r="K36" s="21" t="str" cm="1">
        <f t="array" ref="K36">IF(INDEX($C$2:$F$32,MATCH("*" &amp; $H36  &amp; "*",$B$2:$B$32,0),K$2)=0,"",INDEX($C$2:$F$32,MATCH("*" &amp; $H36  &amp; "*",$B$2:$B$32,0),K$2))</f>
        <v>Resistor, Voltage Setting, 1%</v>
      </c>
      <c r="L36" s="21" t="str" cm="1">
        <f t="array" ref="L36">IF(INDEX($C$2:$F$32,MATCH("*" &amp; $H36  &amp; "*",$B$2:$B$32,0),L$2)=0,"",INDEX($C$2:$F$32,MATCH("*" &amp; $H36  &amp; "*",$B$2:$B$32,0),L$2))</f>
        <v>Mouser</v>
      </c>
      <c r="M36" s="3" t="str" cm="1">
        <f t="array" ref="M36">IF(INDEX(Partlist!$B$2:$F$133,MATCH("*" &amp; $H36  &amp; "*",Partlist!$A$2:$A$133,0),I$2)=0,"",INDEX(Partlist!$B$2:$F$133,MATCH("*" &amp; $H36  &amp; "*",Partlist!$A$2:$A$133,0),I$2))</f>
        <v>33k</v>
      </c>
      <c r="N36" s="3" t="str" cm="1">
        <f t="array" ref="N36">IF(INDEX(Partlist!$B$2:$F$133,MATCH("*" &amp; $H36  &amp; "*",Partlist!$A$2:$A$133,0),J$2)=0,"",INDEX(Partlist!$B$2:$F$133,MATCH("*" &amp; $H36  &amp; "*",Partlist!$A$2:$A$133,0),J$2))</f>
        <v>R-POLR0805</v>
      </c>
      <c r="O36" s="3" t="str" cm="1">
        <f t="array" ref="O36">IF(INDEX(Partlist!$B$2:$F$133,MATCH("*" &amp; $H36  &amp; "*",Partlist!$A$2:$A$133,0),K$2)=0,"",INDEX(Partlist!$B$2:$F$133,MATCH("*" &amp; $H36  &amp; "*",Partlist!$A$2:$A$133,0),K$2))</f>
        <v>R0805-POL</v>
      </c>
      <c r="P36" s="3" t="str" cm="1">
        <f t="array" ref="P36">IF(INDEX(Partlist!$B$2:$F$133,MATCH("*" &amp; $H36  &amp; "*",Partlist!$A$2:$A$133,0),L$2)=0,"",INDEX(Partlist!$B$2:$F$133,MATCH("*" &amp; $H36  &amp; "*",Partlist!$A$2:$A$133,0),L$2))</f>
        <v>Dual Mono Amp Library</v>
      </c>
      <c r="Q36" s="3" t="str" cm="1">
        <f t="array" ref="Q36">IF(INDEX(Partlist!$B$2:$F$133,MATCH("*" &amp; $H36  &amp; "*",Partlist!$A$2:$A$133,0),M$2)=0,"",INDEX(Partlist!$B$2:$F$133,MATCH("*" &amp; $H36  &amp; "*",Partlist!$A$2:$A$133,0),M$2))</f>
        <v>1</v>
      </c>
      <c r="R36" s="3" t="str">
        <f t="shared" ref="R36:R67" si="1">IF(M36&lt;&gt;I36,"CHECK","")</f>
        <v>CHECK</v>
      </c>
    </row>
    <row r="37" spans="8:18" ht="32" x14ac:dyDescent="0.2">
      <c r="H37" s="21" t="s">
        <v>208</v>
      </c>
      <c r="I37" s="21" t="str" cm="1">
        <f t="array" ref="I37">IF(INDEX($C$2:$F$32,MATCH("*" &amp; $H37  &amp; "*",$B$2:$B$32,0),I$2)=0,"",INDEX($C$2:$F$32,MATCH("*" &amp; $H37  &amp; "*",$B$2:$B$32,0),I$2))</f>
        <v>200K</v>
      </c>
      <c r="J37" s="21" t="str" cm="1">
        <f t="array" ref="J37">IF(INDEX($C$2:$F$32,MATCH("*" &amp; $H37  &amp; "*",$B$2:$B$32,0),J$2)=0,"",INDEX($C$2:$F$32,MATCH("*" &amp; $H37  &amp; "*",$B$2:$B$32,0),J$2))</f>
        <v>M0805</v>
      </c>
      <c r="K37" s="21" t="str" cm="1">
        <f t="array" ref="K37">IF(INDEX($C$2:$F$32,MATCH("*" &amp; $H37  &amp; "*",$B$2:$B$32,0),K$2)=0,"",INDEX($C$2:$F$32,MATCH("*" &amp; $H37  &amp; "*",$B$2:$B$32,0),K$2))</f>
        <v>Resistor 1%</v>
      </c>
      <c r="L37" s="21" t="str" cm="1">
        <f t="array" ref="L37">IF(INDEX($C$2:$F$32,MATCH("*" &amp; $H37  &amp; "*",$B$2:$B$32,0),L$2)=0,"",INDEX($C$2:$F$32,MATCH("*" &amp; $H37  &amp; "*",$B$2:$B$32,0),L$2))</f>
        <v>Mouser 754-RR1220P-204D</v>
      </c>
      <c r="M37" s="3" t="str" cm="1">
        <f t="array" ref="M37">IF(INDEX(Partlist!$B$2:$F$133,MATCH("*" &amp; $H37  &amp; "*",Partlist!$A$2:$A$133,0),I$2)=0,"",INDEX(Partlist!$B$2:$F$133,MATCH("*" &amp; $H37  &amp; "*",Partlist!$A$2:$A$133,0),I$2))</f>
        <v>200k</v>
      </c>
      <c r="N37" s="3" t="str" cm="1">
        <f t="array" ref="N37">IF(INDEX(Partlist!$B$2:$F$133,MATCH("*" &amp; $H37  &amp; "*",Partlist!$A$2:$A$133,0),J$2)=0,"",INDEX(Partlist!$B$2:$F$133,MATCH("*" &amp; $H37  &amp; "*",Partlist!$A$2:$A$133,0),J$2))</f>
        <v>RR1220P-204-D</v>
      </c>
      <c r="O37" s="3" t="str" cm="1">
        <f t="array" ref="O37">IF(INDEX(Partlist!$B$2:$F$133,MATCH("*" &amp; $H37  &amp; "*",Partlist!$A$2:$A$133,0),K$2)=0,"",INDEX(Partlist!$B$2:$F$133,MATCH("*" &amp; $H37  &amp; "*",Partlist!$A$2:$A$133,0),K$2))</f>
        <v>R0805</v>
      </c>
      <c r="P37" s="3" t="str" cm="1">
        <f t="array" ref="P37">IF(INDEX(Partlist!$B$2:$F$133,MATCH("*" &amp; $H37  &amp; "*",Partlist!$A$2:$A$133,0),L$2)=0,"",INDEX(Partlist!$B$2:$F$133,MATCH("*" &amp; $H37  &amp; "*",Partlist!$A$2:$A$133,0),L$2))</f>
        <v>Dual Mono Amp Library</v>
      </c>
      <c r="Q37" s="3" t="str" cm="1">
        <f t="array" ref="Q37">IF(INDEX(Partlist!$B$2:$F$133,MATCH("*" &amp; $H37  &amp; "*",Partlist!$A$2:$A$133,0),M$2)=0,"",INDEX(Partlist!$B$2:$F$133,MATCH("*" &amp; $H37  &amp; "*",Partlist!$A$2:$A$133,0),M$2))</f>
        <v>1</v>
      </c>
      <c r="R37" s="3" t="str">
        <f t="shared" si="1"/>
        <v/>
      </c>
    </row>
    <row r="38" spans="8:18" ht="32" x14ac:dyDescent="0.2">
      <c r="H38" s="21" t="s">
        <v>228</v>
      </c>
      <c r="I38" s="21" t="str" cm="1">
        <f t="array" ref="I38">IF(INDEX($C$2:$F$32,MATCH("*" &amp; $H38  &amp; "*",$B$2:$B$32,0),I$2)=0,"",INDEX($C$2:$F$32,MATCH("*" &amp; $H38  &amp; "*",$B$2:$B$32,0),I$2))</f>
        <v>200K</v>
      </c>
      <c r="J38" s="21" t="str" cm="1">
        <f t="array" ref="J38">IF(INDEX($C$2:$F$32,MATCH("*" &amp; $H38  &amp; "*",$B$2:$B$32,0),J$2)=0,"",INDEX($C$2:$F$32,MATCH("*" &amp; $H38  &amp; "*",$B$2:$B$32,0),J$2))</f>
        <v>M0805</v>
      </c>
      <c r="K38" s="21" t="str" cm="1">
        <f t="array" ref="K38">IF(INDEX($C$2:$F$32,MATCH("*" &amp; $H38  &amp; "*",$B$2:$B$32,0),K$2)=0,"",INDEX($C$2:$F$32,MATCH("*" &amp; $H38  &amp; "*",$B$2:$B$32,0),K$2))</f>
        <v>Resistor 1%</v>
      </c>
      <c r="L38" s="21" t="str" cm="1">
        <f t="array" ref="L38">IF(INDEX($C$2:$F$32,MATCH("*" &amp; $H38  &amp; "*",$B$2:$B$32,0),L$2)=0,"",INDEX($C$2:$F$32,MATCH("*" &amp; $H38  &amp; "*",$B$2:$B$32,0),L$2))</f>
        <v>Mouser 754-RR1220P-204D</v>
      </c>
      <c r="M38" s="3" t="str" cm="1">
        <f t="array" ref="M38">IF(INDEX(Partlist!$B$2:$F$133,MATCH("*" &amp; $H38  &amp; "*",Partlist!$A$2:$A$133,0),I$2)=0,"",INDEX(Partlist!$B$2:$F$133,MATCH("*" &amp; $H38  &amp; "*",Partlist!$A$2:$A$133,0),I$2))</f>
        <v>200k</v>
      </c>
      <c r="N38" s="3" t="str" cm="1">
        <f t="array" ref="N38">IF(INDEX(Partlist!$B$2:$F$133,MATCH("*" &amp; $H38  &amp; "*",Partlist!$A$2:$A$133,0),J$2)=0,"",INDEX(Partlist!$B$2:$F$133,MATCH("*" &amp; $H38  &amp; "*",Partlist!$A$2:$A$133,0),J$2))</f>
        <v>RR1220P-204-D</v>
      </c>
      <c r="O38" s="3" t="str" cm="1">
        <f t="array" ref="O38">IF(INDEX(Partlist!$B$2:$F$133,MATCH("*" &amp; $H38  &amp; "*",Partlist!$A$2:$A$133,0),K$2)=0,"",INDEX(Partlist!$B$2:$F$133,MATCH("*" &amp; $H38  &amp; "*",Partlist!$A$2:$A$133,0),K$2))</f>
        <v>R0805</v>
      </c>
      <c r="P38" s="3" t="str" cm="1">
        <f t="array" ref="P38">IF(INDEX(Partlist!$B$2:$F$133,MATCH("*" &amp; $H38  &amp; "*",Partlist!$A$2:$A$133,0),L$2)=0,"",INDEX(Partlist!$B$2:$F$133,MATCH("*" &amp; $H38  &amp; "*",Partlist!$A$2:$A$133,0),L$2))</f>
        <v>Dual Mono Amp Library</v>
      </c>
      <c r="Q38" s="3" t="str" cm="1">
        <f t="array" ref="Q38">IF(INDEX(Partlist!$B$2:$F$133,MATCH("*" &amp; $H38  &amp; "*",Partlist!$A$2:$A$133,0),M$2)=0,"",INDEX(Partlist!$B$2:$F$133,MATCH("*" &amp; $H38  &amp; "*",Partlist!$A$2:$A$133,0),M$2))</f>
        <v>1</v>
      </c>
      <c r="R38" s="3" t="str">
        <f t="shared" si="1"/>
        <v/>
      </c>
    </row>
    <row r="39" spans="8:18" ht="32" x14ac:dyDescent="0.2">
      <c r="H39" s="21" t="s">
        <v>210</v>
      </c>
      <c r="I39" s="21" t="str" cm="1">
        <f t="array" ref="I39">IF(INDEX($C$2:$F$32,MATCH("*" &amp; $H39  &amp; "*",$B$2:$B$32,0),I$2)=0,"",INDEX($C$2:$F$32,MATCH("*" &amp; $H39  &amp; "*",$B$2:$B$32,0),I$2))</f>
        <v>200K</v>
      </c>
      <c r="J39" s="21" t="str" cm="1">
        <f t="array" ref="J39">IF(INDEX($C$2:$F$32,MATCH("*" &amp; $H39  &amp; "*",$B$2:$B$32,0),J$2)=0,"",INDEX($C$2:$F$32,MATCH("*" &amp; $H39  &amp; "*",$B$2:$B$32,0),J$2))</f>
        <v>M0805</v>
      </c>
      <c r="K39" s="21" t="str" cm="1">
        <f t="array" ref="K39">IF(INDEX($C$2:$F$32,MATCH("*" &amp; $H39  &amp; "*",$B$2:$B$32,0),K$2)=0,"",INDEX($C$2:$F$32,MATCH("*" &amp; $H39  &amp; "*",$B$2:$B$32,0),K$2))</f>
        <v>Resistor 1%</v>
      </c>
      <c r="L39" s="21" t="str" cm="1">
        <f t="array" ref="L39">IF(INDEX($C$2:$F$32,MATCH("*" &amp; $H39  &amp; "*",$B$2:$B$32,0),L$2)=0,"",INDEX($C$2:$F$32,MATCH("*" &amp; $H39  &amp; "*",$B$2:$B$32,0),L$2))</f>
        <v>Mouser 754-RR1220P-204D</v>
      </c>
      <c r="M39" s="3" t="str" cm="1">
        <f t="array" ref="M39">IF(INDEX(Partlist!$B$2:$F$133,MATCH("*" &amp; $H39  &amp; "*",Partlist!$A$2:$A$133,0),I$2)=0,"",INDEX(Partlist!$B$2:$F$133,MATCH("*" &amp; $H39  &amp; "*",Partlist!$A$2:$A$133,0),I$2))</f>
        <v>200k</v>
      </c>
      <c r="N39" s="3" t="str" cm="1">
        <f t="array" ref="N39">IF(INDEX(Partlist!$B$2:$F$133,MATCH("*" &amp; $H39  &amp; "*",Partlist!$A$2:$A$133,0),J$2)=0,"",INDEX(Partlist!$B$2:$F$133,MATCH("*" &amp; $H39  &amp; "*",Partlist!$A$2:$A$133,0),J$2))</f>
        <v>RR1220P-204-D</v>
      </c>
      <c r="O39" s="3" t="str" cm="1">
        <f t="array" ref="O39">IF(INDEX(Partlist!$B$2:$F$133,MATCH("*" &amp; $H39  &amp; "*",Partlist!$A$2:$A$133,0),K$2)=0,"",INDEX(Partlist!$B$2:$F$133,MATCH("*" &amp; $H39  &amp; "*",Partlist!$A$2:$A$133,0),K$2))</f>
        <v>R0805</v>
      </c>
      <c r="P39" s="3" t="str" cm="1">
        <f t="array" ref="P39">IF(INDEX(Partlist!$B$2:$F$133,MATCH("*" &amp; $H39  &amp; "*",Partlist!$A$2:$A$133,0),L$2)=0,"",INDEX(Partlist!$B$2:$F$133,MATCH("*" &amp; $H39  &amp; "*",Partlist!$A$2:$A$133,0),L$2))</f>
        <v>Dual Mono Amp Library</v>
      </c>
      <c r="Q39" s="3" t="str" cm="1">
        <f t="array" ref="Q39">IF(INDEX(Partlist!$B$2:$F$133,MATCH("*" &amp; $H39  &amp; "*",Partlist!$A$2:$A$133,0),M$2)=0,"",INDEX(Partlist!$B$2:$F$133,MATCH("*" &amp; $H39  &amp; "*",Partlist!$A$2:$A$133,0),M$2))</f>
        <v>1</v>
      </c>
      <c r="R39" s="3" t="str">
        <f t="shared" si="1"/>
        <v/>
      </c>
    </row>
    <row r="40" spans="8:18" ht="32" x14ac:dyDescent="0.2">
      <c r="H40" s="21" t="s">
        <v>211</v>
      </c>
      <c r="I40" s="21" t="str" cm="1">
        <f t="array" ref="I40">IF(INDEX($C$2:$F$32,MATCH("*" &amp; $H40  &amp; "*",$B$2:$B$32,0),I$2)=0,"",INDEX($C$2:$F$32,MATCH("*" &amp; $H40  &amp; "*",$B$2:$B$32,0),I$2))</f>
        <v>200K</v>
      </c>
      <c r="J40" s="21" t="str" cm="1">
        <f t="array" ref="J40">IF(INDEX($C$2:$F$32,MATCH("*" &amp; $H40  &amp; "*",$B$2:$B$32,0),J$2)=0,"",INDEX($C$2:$F$32,MATCH("*" &amp; $H40  &amp; "*",$B$2:$B$32,0),J$2))</f>
        <v>M0805</v>
      </c>
      <c r="K40" s="21" t="str" cm="1">
        <f t="array" ref="K40">IF(INDEX($C$2:$F$32,MATCH("*" &amp; $H40  &amp; "*",$B$2:$B$32,0),K$2)=0,"",INDEX($C$2:$F$32,MATCH("*" &amp; $H40  &amp; "*",$B$2:$B$32,0),K$2))</f>
        <v>Resistor 1%</v>
      </c>
      <c r="L40" s="21" t="str" cm="1">
        <f t="array" ref="L40">IF(INDEX($C$2:$F$32,MATCH("*" &amp; $H40  &amp; "*",$B$2:$B$32,0),L$2)=0,"",INDEX($C$2:$F$32,MATCH("*" &amp; $H40  &amp; "*",$B$2:$B$32,0),L$2))</f>
        <v>Mouser 754-RR1220P-204D</v>
      </c>
      <c r="M40" s="3" t="str" cm="1">
        <f t="array" ref="M40">IF(INDEX(Partlist!$B$2:$F$133,MATCH("*" &amp; $H40  &amp; "*",Partlist!$A$2:$A$133,0),I$2)=0,"",INDEX(Partlist!$B$2:$F$133,MATCH("*" &amp; $H40  &amp; "*",Partlist!$A$2:$A$133,0),I$2))</f>
        <v>200k</v>
      </c>
      <c r="N40" s="3" t="str" cm="1">
        <f t="array" ref="N40">IF(INDEX(Partlist!$B$2:$F$133,MATCH("*" &amp; $H40  &amp; "*",Partlist!$A$2:$A$133,0),J$2)=0,"",INDEX(Partlist!$B$2:$F$133,MATCH("*" &amp; $H40  &amp; "*",Partlist!$A$2:$A$133,0),J$2))</f>
        <v>RR1220P-204-D</v>
      </c>
      <c r="O40" s="3" t="str" cm="1">
        <f t="array" ref="O40">IF(INDEX(Partlist!$B$2:$F$133,MATCH("*" &amp; $H40  &amp; "*",Partlist!$A$2:$A$133,0),K$2)=0,"",INDEX(Partlist!$B$2:$F$133,MATCH("*" &amp; $H40  &amp; "*",Partlist!$A$2:$A$133,0),K$2))</f>
        <v>R0805</v>
      </c>
      <c r="P40" s="3" t="str" cm="1">
        <f t="array" ref="P40">IF(INDEX(Partlist!$B$2:$F$133,MATCH("*" &amp; $H40  &amp; "*",Partlist!$A$2:$A$133,0),L$2)=0,"",INDEX(Partlist!$B$2:$F$133,MATCH("*" &amp; $H40  &amp; "*",Partlist!$A$2:$A$133,0),L$2))</f>
        <v>Dual Mono Amp Library</v>
      </c>
      <c r="Q40" s="3" t="str" cm="1">
        <f t="array" ref="Q40">IF(INDEX(Partlist!$B$2:$F$133,MATCH("*" &amp; $H40  &amp; "*",Partlist!$A$2:$A$133,0),M$2)=0,"",INDEX(Partlist!$B$2:$F$133,MATCH("*" &amp; $H40  &amp; "*",Partlist!$A$2:$A$133,0),M$2))</f>
        <v>1</v>
      </c>
      <c r="R40" s="3" t="str">
        <f t="shared" si="1"/>
        <v/>
      </c>
    </row>
    <row r="41" spans="8:18" ht="32" x14ac:dyDescent="0.2">
      <c r="H41" s="21" t="s">
        <v>212</v>
      </c>
      <c r="I41" s="21" t="str" cm="1">
        <f t="array" ref="I41">IF(INDEX($C$2:$F$32,MATCH("*" &amp; $H41  &amp; "*",$B$2:$B$32,0),I$2)=0,"",INDEX($C$2:$F$32,MATCH("*" &amp; $H41  &amp; "*",$B$2:$B$32,0),I$2))</f>
        <v>200K</v>
      </c>
      <c r="J41" s="21" t="str" cm="1">
        <f t="array" ref="J41">IF(INDEX($C$2:$F$32,MATCH("*" &amp; $H41  &amp; "*",$B$2:$B$32,0),J$2)=0,"",INDEX($C$2:$F$32,MATCH("*" &amp; $H41  &amp; "*",$B$2:$B$32,0),J$2))</f>
        <v>M0805</v>
      </c>
      <c r="K41" s="21" t="str" cm="1">
        <f t="array" ref="K41">IF(INDEX($C$2:$F$32,MATCH("*" &amp; $H41  &amp; "*",$B$2:$B$32,0),K$2)=0,"",INDEX($C$2:$F$32,MATCH("*" &amp; $H41  &amp; "*",$B$2:$B$32,0),K$2))</f>
        <v>Resistor 1%</v>
      </c>
      <c r="L41" s="21" t="str" cm="1">
        <f t="array" ref="L41">IF(INDEX($C$2:$F$32,MATCH("*" &amp; $H41  &amp; "*",$B$2:$B$32,0),L$2)=0,"",INDEX($C$2:$F$32,MATCH("*" &amp; $H41  &amp; "*",$B$2:$B$32,0),L$2))</f>
        <v>Mouser 754-RR1220P-204D</v>
      </c>
      <c r="M41" s="3" t="str" cm="1">
        <f t="array" ref="M41">IF(INDEX(Partlist!$B$2:$F$133,MATCH("*" &amp; $H41  &amp; "*",Partlist!$A$2:$A$133,0),I$2)=0,"",INDEX(Partlist!$B$2:$F$133,MATCH("*" &amp; $H41  &amp; "*",Partlist!$A$2:$A$133,0),I$2))</f>
        <v>200k</v>
      </c>
      <c r="N41" s="3" t="str" cm="1">
        <f t="array" ref="N41">IF(INDEX(Partlist!$B$2:$F$133,MATCH("*" &amp; $H41  &amp; "*",Partlist!$A$2:$A$133,0),J$2)=0,"",INDEX(Partlist!$B$2:$F$133,MATCH("*" &amp; $H41  &amp; "*",Partlist!$A$2:$A$133,0),J$2))</f>
        <v>RR1220P-204-D</v>
      </c>
      <c r="O41" s="3" t="str" cm="1">
        <f t="array" ref="O41">IF(INDEX(Partlist!$B$2:$F$133,MATCH("*" &amp; $H41  &amp; "*",Partlist!$A$2:$A$133,0),K$2)=0,"",INDEX(Partlist!$B$2:$F$133,MATCH("*" &amp; $H41  &amp; "*",Partlist!$A$2:$A$133,0),K$2))</f>
        <v>R0805</v>
      </c>
      <c r="P41" s="3" t="str" cm="1">
        <f t="array" ref="P41">IF(INDEX(Partlist!$B$2:$F$133,MATCH("*" &amp; $H41  &amp; "*",Partlist!$A$2:$A$133,0),L$2)=0,"",INDEX(Partlist!$B$2:$F$133,MATCH("*" &amp; $H41  &amp; "*",Partlist!$A$2:$A$133,0),L$2))</f>
        <v>Dual Mono Amp Library</v>
      </c>
      <c r="Q41" s="3" t="str" cm="1">
        <f t="array" ref="Q41">IF(INDEX(Partlist!$B$2:$F$133,MATCH("*" &amp; $H41  &amp; "*",Partlist!$A$2:$A$133,0),M$2)=0,"",INDEX(Partlist!$B$2:$F$133,MATCH("*" &amp; $H41  &amp; "*",Partlist!$A$2:$A$133,0),M$2))</f>
        <v>1</v>
      </c>
      <c r="R41" s="3" t="str">
        <f t="shared" si="1"/>
        <v/>
      </c>
    </row>
    <row r="42" spans="8:18" ht="32" x14ac:dyDescent="0.2">
      <c r="H42" s="21" t="s">
        <v>213</v>
      </c>
      <c r="I42" s="21" t="str" cm="1">
        <f t="array" ref="I42">IF(INDEX($C$2:$F$32,MATCH("*" &amp; $H42  &amp; "*",$B$2:$B$32,0),I$2)=0,"",INDEX($C$2:$F$32,MATCH("*" &amp; $H42  &amp; "*",$B$2:$B$32,0),I$2))</f>
        <v>200K</v>
      </c>
      <c r="J42" s="21" t="str" cm="1">
        <f t="array" ref="J42">IF(INDEX($C$2:$F$32,MATCH("*" &amp; $H42  &amp; "*",$B$2:$B$32,0),J$2)=0,"",INDEX($C$2:$F$32,MATCH("*" &amp; $H42  &amp; "*",$B$2:$B$32,0),J$2))</f>
        <v>M0805</v>
      </c>
      <c r="K42" s="21" t="str" cm="1">
        <f t="array" ref="K42">IF(INDEX($C$2:$F$32,MATCH("*" &amp; $H42  &amp; "*",$B$2:$B$32,0),K$2)=0,"",INDEX($C$2:$F$32,MATCH("*" &amp; $H42  &amp; "*",$B$2:$B$32,0),K$2))</f>
        <v>Resistor 1%</v>
      </c>
      <c r="L42" s="21" t="str" cm="1">
        <f t="array" ref="L42">IF(INDEX($C$2:$F$32,MATCH("*" &amp; $H42  &amp; "*",$B$2:$B$32,0),L$2)=0,"",INDEX($C$2:$F$32,MATCH("*" &amp; $H42  &amp; "*",$B$2:$B$32,0),L$2))</f>
        <v>Mouser 754-RR1220P-204D</v>
      </c>
      <c r="M42" s="3" t="str" cm="1">
        <f t="array" ref="M42">IF(INDEX(Partlist!$B$2:$F$133,MATCH("*" &amp; $H42  &amp; "*",Partlist!$A$2:$A$133,0),I$2)=0,"",INDEX(Partlist!$B$2:$F$133,MATCH("*" &amp; $H42  &amp; "*",Partlist!$A$2:$A$133,0),I$2))</f>
        <v>200k</v>
      </c>
      <c r="N42" s="3" t="str" cm="1">
        <f t="array" ref="N42">IF(INDEX(Partlist!$B$2:$F$133,MATCH("*" &amp; $H42  &amp; "*",Partlist!$A$2:$A$133,0),J$2)=0,"",INDEX(Partlist!$B$2:$F$133,MATCH("*" &amp; $H42  &amp; "*",Partlist!$A$2:$A$133,0),J$2))</f>
        <v>RR1220P-204-D</v>
      </c>
      <c r="O42" s="3" t="str" cm="1">
        <f t="array" ref="O42">IF(INDEX(Partlist!$B$2:$F$133,MATCH("*" &amp; $H42  &amp; "*",Partlist!$A$2:$A$133,0),K$2)=0,"",INDEX(Partlist!$B$2:$F$133,MATCH("*" &amp; $H42  &amp; "*",Partlist!$A$2:$A$133,0),K$2))</f>
        <v>R0805</v>
      </c>
      <c r="P42" s="3" t="str" cm="1">
        <f t="array" ref="P42">IF(INDEX(Partlist!$B$2:$F$133,MATCH("*" &amp; $H42  &amp; "*",Partlist!$A$2:$A$133,0),L$2)=0,"",INDEX(Partlist!$B$2:$F$133,MATCH("*" &amp; $H42  &amp; "*",Partlist!$A$2:$A$133,0),L$2))</f>
        <v>Dual Mono Amp Library</v>
      </c>
      <c r="Q42" s="3" t="str" cm="1">
        <f t="array" ref="Q42">IF(INDEX(Partlist!$B$2:$F$133,MATCH("*" &amp; $H42  &amp; "*",Partlist!$A$2:$A$133,0),M$2)=0,"",INDEX(Partlist!$B$2:$F$133,MATCH("*" &amp; $H42  &amp; "*",Partlist!$A$2:$A$133,0),M$2))</f>
        <v>1</v>
      </c>
      <c r="R42" s="3" t="str">
        <f t="shared" si="1"/>
        <v/>
      </c>
    </row>
    <row r="43" spans="8:18" ht="32" x14ac:dyDescent="0.2">
      <c r="H43" s="21" t="s">
        <v>214</v>
      </c>
      <c r="I43" s="21" t="str" cm="1">
        <f t="array" ref="I43">IF(INDEX($C$2:$F$32,MATCH("*" &amp; $H43  &amp; "*",$B$2:$B$32,0),I$2)=0,"",INDEX($C$2:$F$32,MATCH("*" &amp; $H43  &amp; "*",$B$2:$B$32,0),I$2))</f>
        <v>2.2k</v>
      </c>
      <c r="J43" s="21" t="str" cm="1">
        <f t="array" ref="J43">IF(INDEX($C$2:$F$32,MATCH("*" &amp; $H43  &amp; "*",$B$2:$B$32,0),J$2)=0,"",INDEX($C$2:$F$32,MATCH("*" &amp; $H43  &amp; "*",$B$2:$B$32,0),J$2))</f>
        <v>M0805</v>
      </c>
      <c r="K43" s="21" t="str" cm="1">
        <f t="array" ref="K43">IF(INDEX($C$2:$F$32,MATCH("*" &amp; $H43  &amp; "*",$B$2:$B$32,0),K$2)=0,"",INDEX($C$2:$F$32,MATCH("*" &amp; $H43  &amp; "*",$B$2:$B$32,0),K$2))</f>
        <v>Resistor 1%</v>
      </c>
      <c r="L43" s="21" t="str" cm="1">
        <f t="array" ref="L43">IF(INDEX($C$2:$F$32,MATCH("*" &amp; $H43  &amp; "*",$B$2:$B$32,0),L$2)=0,"",INDEX($C$2:$F$32,MATCH("*" &amp; $H43  &amp; "*",$B$2:$B$32,0),L$2))</f>
        <v/>
      </c>
      <c r="M43" s="3" t="str" cm="1">
        <f t="array" ref="M43">IF(INDEX(Partlist!$B$2:$F$133,MATCH("*" &amp; $H43  &amp; "*",Partlist!$A$2:$A$133,0),I$2)=0,"",INDEX(Partlist!$B$2:$F$133,MATCH("*" &amp; $H43  &amp; "*",Partlist!$A$2:$A$133,0),I$2))</f>
        <v>2.2k, 1%</v>
      </c>
      <c r="N43" s="3" t="str" cm="1">
        <f t="array" ref="N43">IF(INDEX(Partlist!$B$2:$F$133,MATCH("*" &amp; $H43  &amp; "*",Partlist!$A$2:$A$133,0),J$2)=0,"",INDEX(Partlist!$B$2:$F$133,MATCH("*" &amp; $H43  &amp; "*",Partlist!$A$2:$A$133,0),J$2))</f>
        <v>RR0805</v>
      </c>
      <c r="O43" s="3" t="str" cm="1">
        <f t="array" ref="O43">IF(INDEX(Partlist!$B$2:$F$133,MATCH("*" &amp; $H43  &amp; "*",Partlist!$A$2:$A$133,0),K$2)=0,"",INDEX(Partlist!$B$2:$F$133,MATCH("*" &amp; $H43  &amp; "*",Partlist!$A$2:$A$133,0),K$2))</f>
        <v>R0805</v>
      </c>
      <c r="P43" s="3" t="str" cm="1">
        <f t="array" ref="P43">IF(INDEX(Partlist!$B$2:$F$133,MATCH("*" &amp; $H43  &amp; "*",Partlist!$A$2:$A$133,0),L$2)=0,"",INDEX(Partlist!$B$2:$F$133,MATCH("*" &amp; $H43  &amp; "*",Partlist!$A$2:$A$133,0),L$2))</f>
        <v>Dual Mono Amp Library</v>
      </c>
      <c r="Q43" s="3" t="str" cm="1">
        <f t="array" ref="Q43">IF(INDEX(Partlist!$B$2:$F$133,MATCH("*" &amp; $H43  &amp; "*",Partlist!$A$2:$A$133,0),M$2)=0,"",INDEX(Partlist!$B$2:$F$133,MATCH("*" &amp; $H43  &amp; "*",Partlist!$A$2:$A$133,0),M$2))</f>
        <v>1</v>
      </c>
      <c r="R43" s="3" t="str">
        <f t="shared" si="1"/>
        <v>CHECK</v>
      </c>
    </row>
    <row r="44" spans="8:18" ht="32" x14ac:dyDescent="0.2">
      <c r="H44" s="21" t="s">
        <v>215</v>
      </c>
      <c r="I44" s="21" t="str" cm="1">
        <f t="array" ref="I44">IF(INDEX($C$2:$F$32,MATCH("*" &amp; $H44  &amp; "*",$B$2:$B$32,0),I$2)=0,"",INDEX($C$2:$F$32,MATCH("*" &amp; $H44  &amp; "*",$B$2:$B$32,0),I$2))</f>
        <v>2.2k</v>
      </c>
      <c r="J44" s="21" t="str" cm="1">
        <f t="array" ref="J44">IF(INDEX($C$2:$F$32,MATCH("*" &amp; $H44  &amp; "*",$B$2:$B$32,0),J$2)=0,"",INDEX($C$2:$F$32,MATCH("*" &amp; $H44  &amp; "*",$B$2:$B$32,0),J$2))</f>
        <v>M0805</v>
      </c>
      <c r="K44" s="21" t="str" cm="1">
        <f t="array" ref="K44">IF(INDEX($C$2:$F$32,MATCH("*" &amp; $H44  &amp; "*",$B$2:$B$32,0),K$2)=0,"",INDEX($C$2:$F$32,MATCH("*" &amp; $H44  &amp; "*",$B$2:$B$32,0),K$2))</f>
        <v>Resistor 1%</v>
      </c>
      <c r="L44" s="21" t="str" cm="1">
        <f t="array" ref="L44">IF(INDEX($C$2:$F$32,MATCH("*" &amp; $H44  &amp; "*",$B$2:$B$32,0),L$2)=0,"",INDEX($C$2:$F$32,MATCH("*" &amp; $H44  &amp; "*",$B$2:$B$32,0),L$2))</f>
        <v/>
      </c>
      <c r="M44" s="3" t="str" cm="1">
        <f t="array" ref="M44">IF(INDEX(Partlist!$B$2:$F$133,MATCH("*" &amp; $H44  &amp; "*",Partlist!$A$2:$A$133,0),I$2)=0,"",INDEX(Partlist!$B$2:$F$133,MATCH("*" &amp; $H44  &amp; "*",Partlist!$A$2:$A$133,0),I$2))</f>
        <v>2.2k, 1%</v>
      </c>
      <c r="N44" s="3" t="str" cm="1">
        <f t="array" ref="N44">IF(INDEX(Partlist!$B$2:$F$133,MATCH("*" &amp; $H44  &amp; "*",Partlist!$A$2:$A$133,0),J$2)=0,"",INDEX(Partlist!$B$2:$F$133,MATCH("*" &amp; $H44  &amp; "*",Partlist!$A$2:$A$133,0),J$2))</f>
        <v>RR0805</v>
      </c>
      <c r="O44" s="3" t="str" cm="1">
        <f t="array" ref="O44">IF(INDEX(Partlist!$B$2:$F$133,MATCH("*" &amp; $H44  &amp; "*",Partlist!$A$2:$A$133,0),K$2)=0,"",INDEX(Partlist!$B$2:$F$133,MATCH("*" &amp; $H44  &amp; "*",Partlist!$A$2:$A$133,0),K$2))</f>
        <v>R0805</v>
      </c>
      <c r="P44" s="3" t="str" cm="1">
        <f t="array" ref="P44">IF(INDEX(Partlist!$B$2:$F$133,MATCH("*" &amp; $H44  &amp; "*",Partlist!$A$2:$A$133,0),L$2)=0,"",INDEX(Partlist!$B$2:$F$133,MATCH("*" &amp; $H44  &amp; "*",Partlist!$A$2:$A$133,0),L$2))</f>
        <v>Dual Mono Amp Library</v>
      </c>
      <c r="Q44" s="3" t="str" cm="1">
        <f t="array" ref="Q44">IF(INDEX(Partlist!$B$2:$F$133,MATCH("*" &amp; $H44  &amp; "*",Partlist!$A$2:$A$133,0),M$2)=0,"",INDEX(Partlist!$B$2:$F$133,MATCH("*" &amp; $H44  &amp; "*",Partlist!$A$2:$A$133,0),M$2))</f>
        <v>1</v>
      </c>
      <c r="R44" s="3" t="str">
        <f t="shared" si="1"/>
        <v>CHECK</v>
      </c>
    </row>
    <row r="45" spans="8:18" ht="32" x14ac:dyDescent="0.2">
      <c r="H45" s="21" t="s">
        <v>65</v>
      </c>
      <c r="I45" s="21" t="str" cm="1">
        <f t="array" ref="I45">IF(INDEX($C$2:$F$32,MATCH("*" &amp; $H45  &amp; "*",$B$2:$B$32,0),I$2)=0,"",INDEX($C$2:$F$32,MATCH("*" &amp; $H45  &amp; "*",$B$2:$B$32,0),I$2))</f>
        <v>no part</v>
      </c>
      <c r="J45" s="21" t="str" cm="1">
        <f t="array" ref="J45">IF(INDEX($C$2:$F$32,MATCH("*" &amp; $H45  &amp; "*",$B$2:$B$32,0),J$2)=0,"",INDEX($C$2:$F$32,MATCH("*" &amp; $H45  &amp; "*",$B$2:$B$32,0),J$2))</f>
        <v>M0805</v>
      </c>
      <c r="K45" s="21" t="str" cm="1">
        <f t="array" ref="K45">IF(INDEX($C$2:$F$32,MATCH("*" &amp; $H45  &amp; "*",$B$2:$B$32,0),K$2)=0,"",INDEX($C$2:$F$32,MATCH("*" &amp; $H45  &amp; "*",$B$2:$B$32,0),K$2))</f>
        <v>Resistor 1%</v>
      </c>
      <c r="L45" s="21" t="str" cm="1">
        <f t="array" ref="L45">IF(INDEX($C$2:$F$32,MATCH("*" &amp; $H45  &amp; "*",$B$2:$B$32,0),L$2)=0,"",INDEX($C$2:$F$32,MATCH("*" &amp; $H45  &amp; "*",$B$2:$B$32,0),L$2))</f>
        <v/>
      </c>
      <c r="M45" s="3" t="str" cm="1">
        <f t="array" ref="M45">IF(INDEX(Partlist!$B$2:$F$133,MATCH("*" &amp; $H45  &amp; "*",Partlist!$A$2:$A$133,0),I$2)=0,"",INDEX(Partlist!$B$2:$F$133,MATCH("*" &amp; $H45  &amp; "*",Partlist!$A$2:$A$133,0),I$2))</f>
        <v>Not Pop.</v>
      </c>
      <c r="N45" s="3" t="str" cm="1">
        <f t="array" ref="N45">IF(INDEX(Partlist!$B$2:$F$133,MATCH("*" &amp; $H45  &amp; "*",Partlist!$A$2:$A$133,0),J$2)=0,"",INDEX(Partlist!$B$2:$F$133,MATCH("*" &amp; $H45  &amp; "*",Partlist!$A$2:$A$133,0),J$2))</f>
        <v>R-POLR0805</v>
      </c>
      <c r="O45" s="3" t="str" cm="1">
        <f t="array" ref="O45">IF(INDEX(Partlist!$B$2:$F$133,MATCH("*" &amp; $H45  &amp; "*",Partlist!$A$2:$A$133,0),K$2)=0,"",INDEX(Partlist!$B$2:$F$133,MATCH("*" &amp; $H45  &amp; "*",Partlist!$A$2:$A$133,0),K$2))</f>
        <v>R0805-POL</v>
      </c>
      <c r="P45" s="3" t="str" cm="1">
        <f t="array" ref="P45">IF(INDEX(Partlist!$B$2:$F$133,MATCH("*" &amp; $H45  &amp; "*",Partlist!$A$2:$A$133,0),L$2)=0,"",INDEX(Partlist!$B$2:$F$133,MATCH("*" &amp; $H45  &amp; "*",Partlist!$A$2:$A$133,0),L$2))</f>
        <v>Dual Mono Amp Library</v>
      </c>
      <c r="Q45" s="3" t="str" cm="1">
        <f t="array" ref="Q45">IF(INDEX(Partlist!$B$2:$F$133,MATCH("*" &amp; $H45  &amp; "*",Partlist!$A$2:$A$133,0),M$2)=0,"",INDEX(Partlist!$B$2:$F$133,MATCH("*" &amp; $H45  &amp; "*",Partlist!$A$2:$A$133,0),M$2))</f>
        <v>1</v>
      </c>
      <c r="R45" s="3" t="str">
        <f t="shared" si="1"/>
        <v>CHECK</v>
      </c>
    </row>
    <row r="46" spans="8:18" ht="48" x14ac:dyDescent="0.2">
      <c r="H46" s="21" t="s">
        <v>87</v>
      </c>
      <c r="I46" s="21" t="str" cm="1">
        <f t="array" ref="I46">IF(INDEX($C$2:$F$32,MATCH("*" &amp; $H46  &amp; "*",$B$2:$B$32,0),I$2)=0,"",INDEX($C$2:$F$32,MATCH("*" &amp; $H46  &amp; "*",$B$2:$B$32,0),I$2))</f>
        <v>0.1u</v>
      </c>
      <c r="J46" s="21" t="str" cm="1">
        <f t="array" ref="J46">IF(INDEX($C$2:$F$32,MATCH("*" &amp; $H46  &amp; "*",$B$2:$B$32,0),J$2)=0,"",INDEX($C$2:$F$32,MATCH("*" &amp; $H46  &amp; "*",$B$2:$B$32,0),J$2))</f>
        <v>C0805K</v>
      </c>
      <c r="K46" s="21" t="str" cm="1">
        <f t="array" ref="K46">IF(INDEX($C$2:$F$32,MATCH("*" &amp; $H46  &amp; "*",$B$2:$B$32,0),K$2)=0,"",INDEX($C$2:$F$32,MATCH("*" &amp; $H46  &amp; "*",$B$2:$B$32,0),K$2))</f>
        <v>Ceramic Capacitor X7R</v>
      </c>
      <c r="L46" s="21" t="str" cm="1">
        <f t="array" ref="L46">IF(INDEX($C$2:$F$32,MATCH("*" &amp; $H46  &amp; "*",$B$2:$B$32,0),L$2)=0,"",INDEX($C$2:$F$32,MATCH("*" &amp; $H46  &amp; "*",$B$2:$B$32,0),L$2))</f>
        <v/>
      </c>
      <c r="M46" s="3" t="str" cm="1">
        <f t="array" ref="M46">IF(INDEX(Partlist!$B$2:$F$133,MATCH("*" &amp; $H46  &amp; "*",Partlist!$A$2:$A$133,0),I$2)=0,"",INDEX(Partlist!$B$2:$F$133,MATCH("*" &amp; $H46  &amp; "*",Partlist!$A$2:$A$133,0),I$2))</f>
        <v>0.1uF, X7R</v>
      </c>
      <c r="N46" s="3" t="str" cm="1">
        <f t="array" ref="N46">IF(INDEX(Partlist!$B$2:$F$133,MATCH("*" &amp; $H46  &amp; "*",Partlist!$A$2:$A$133,0),J$2)=0,"",INDEX(Partlist!$B$2:$F$133,MATCH("*" &amp; $H46  &amp; "*",Partlist!$A$2:$A$133,0),J$2))</f>
        <v>C-POL-MLCCC0805K</v>
      </c>
      <c r="O46" s="3" t="str" cm="1">
        <f t="array" ref="O46">IF(INDEX(Partlist!$B$2:$F$133,MATCH("*" &amp; $H46  &amp; "*",Partlist!$A$2:$A$133,0),K$2)=0,"",INDEX(Partlist!$B$2:$F$133,MATCH("*" &amp; $H46  &amp; "*",Partlist!$A$2:$A$133,0),K$2))</f>
        <v>C0805K</v>
      </c>
      <c r="P46" s="3" t="str" cm="1">
        <f t="array" ref="P46">IF(INDEX(Partlist!$B$2:$F$133,MATCH("*" &amp; $H46  &amp; "*",Partlist!$A$2:$A$133,0),L$2)=0,"",INDEX(Partlist!$B$2:$F$133,MATCH("*" &amp; $H46  &amp; "*",Partlist!$A$2:$A$133,0),L$2))</f>
        <v>Dual Mono Amp Library</v>
      </c>
      <c r="Q46" s="3" t="str" cm="1">
        <f t="array" ref="Q46">IF(INDEX(Partlist!$B$2:$F$133,MATCH("*" &amp; $H46  &amp; "*",Partlist!$A$2:$A$133,0),M$2)=0,"",INDEX(Partlist!$B$2:$F$133,MATCH("*" &amp; $H46  &amp; "*",Partlist!$A$2:$A$133,0),M$2))</f>
        <v>1</v>
      </c>
      <c r="R46" s="3" t="str">
        <f t="shared" si="1"/>
        <v>CHECK</v>
      </c>
    </row>
    <row r="47" spans="8:18" ht="48" x14ac:dyDescent="0.2">
      <c r="H47" s="21" t="s">
        <v>138</v>
      </c>
      <c r="I47" s="21" t="str" cm="1">
        <f t="array" ref="I47">IF(INDEX($C$2:$F$32,MATCH("*" &amp; $H47  &amp; "*",$B$2:$B$32,0),I$2)=0,"",INDEX($C$2:$F$32,MATCH("*" &amp; $H47  &amp; "*",$B$2:$B$32,0),I$2))</f>
        <v>0.1u</v>
      </c>
      <c r="J47" s="21" t="str" cm="1">
        <f t="array" ref="J47">IF(INDEX($C$2:$F$32,MATCH("*" &amp; $H47  &amp; "*",$B$2:$B$32,0),J$2)=0,"",INDEX($C$2:$F$32,MATCH("*" &amp; $H47  &amp; "*",$B$2:$B$32,0),J$2))</f>
        <v>C0805K</v>
      </c>
      <c r="K47" s="21" t="str" cm="1">
        <f t="array" ref="K47">IF(INDEX($C$2:$F$32,MATCH("*" &amp; $H47  &amp; "*",$B$2:$B$32,0),K$2)=0,"",INDEX($C$2:$F$32,MATCH("*" &amp; $H47  &amp; "*",$B$2:$B$32,0),K$2))</f>
        <v>Ceramic Capacitor X7R</v>
      </c>
      <c r="L47" s="21" t="str" cm="1">
        <f t="array" ref="L47">IF(INDEX($C$2:$F$32,MATCH("*" &amp; $H47  &amp; "*",$B$2:$B$32,0),L$2)=0,"",INDEX($C$2:$F$32,MATCH("*" &amp; $H47  &amp; "*",$B$2:$B$32,0),L$2))</f>
        <v/>
      </c>
      <c r="M47" s="3" t="str" cm="1">
        <f t="array" ref="M47">IF(INDEX(Partlist!$B$2:$F$133,MATCH("*" &amp; $H47  &amp; "*",Partlist!$A$2:$A$133,0),I$2)=0,"",INDEX(Partlist!$B$2:$F$133,MATCH("*" &amp; $H47  &amp; "*",Partlist!$A$2:$A$133,0),I$2))</f>
        <v>0.1u</v>
      </c>
      <c r="N47" s="3" t="str" cm="1">
        <f t="array" ref="N47">IF(INDEX(Partlist!$B$2:$F$133,MATCH("*" &amp; $H47  &amp; "*",Partlist!$A$2:$A$133,0),J$2)=0,"",INDEX(Partlist!$B$2:$F$133,MATCH("*" &amp; $H47  &amp; "*",Partlist!$A$2:$A$133,0),J$2))</f>
        <v>C-POL-MLCCC0805K</v>
      </c>
      <c r="O47" s="3" t="str" cm="1">
        <f t="array" ref="O47">IF(INDEX(Partlist!$B$2:$F$133,MATCH("*" &amp; $H47  &amp; "*",Partlist!$A$2:$A$133,0),K$2)=0,"",INDEX(Partlist!$B$2:$F$133,MATCH("*" &amp; $H47  &amp; "*",Partlist!$A$2:$A$133,0),K$2))</f>
        <v>C0805K</v>
      </c>
      <c r="P47" s="3" t="str" cm="1">
        <f t="array" ref="P47">IF(INDEX(Partlist!$B$2:$F$133,MATCH("*" &amp; $H47  &amp; "*",Partlist!$A$2:$A$133,0),L$2)=0,"",INDEX(Partlist!$B$2:$F$133,MATCH("*" &amp; $H47  &amp; "*",Partlist!$A$2:$A$133,0),L$2))</f>
        <v>Dual Mono Amp Library</v>
      </c>
      <c r="Q47" s="3" t="str" cm="1">
        <f t="array" ref="Q47">IF(INDEX(Partlist!$B$2:$F$133,MATCH("*" &amp; $H47  &amp; "*",Partlist!$A$2:$A$133,0),M$2)=0,"",INDEX(Partlist!$B$2:$F$133,MATCH("*" &amp; $H47  &amp; "*",Partlist!$A$2:$A$133,0),M$2))</f>
        <v>1</v>
      </c>
      <c r="R47" s="3" t="str">
        <f t="shared" si="1"/>
        <v/>
      </c>
    </row>
    <row r="48" spans="8:18" ht="48" x14ac:dyDescent="0.2">
      <c r="H48" s="21" t="s">
        <v>139</v>
      </c>
      <c r="I48" s="21" t="str" cm="1">
        <f t="array" ref="I48">IF(INDEX($C$2:$F$32,MATCH("*" &amp; $H48  &amp; "*",$B$2:$B$32,0),I$2)=0,"",INDEX($C$2:$F$32,MATCH("*" &amp; $H48  &amp; "*",$B$2:$B$32,0),I$2))</f>
        <v>0.1u</v>
      </c>
      <c r="J48" s="21" t="str" cm="1">
        <f t="array" ref="J48">IF(INDEX($C$2:$F$32,MATCH("*" &amp; $H48  &amp; "*",$B$2:$B$32,0),J$2)=0,"",INDEX($C$2:$F$32,MATCH("*" &amp; $H48  &amp; "*",$B$2:$B$32,0),J$2))</f>
        <v>C0805K</v>
      </c>
      <c r="K48" s="21" t="str" cm="1">
        <f t="array" ref="K48">IF(INDEX($C$2:$F$32,MATCH("*" &amp; $H48  &amp; "*",$B$2:$B$32,0),K$2)=0,"",INDEX($C$2:$F$32,MATCH("*" &amp; $H48  &amp; "*",$B$2:$B$32,0),K$2))</f>
        <v>Ceramic Capacitor X7R</v>
      </c>
      <c r="L48" s="21" t="str" cm="1">
        <f t="array" ref="L48">IF(INDEX($C$2:$F$32,MATCH("*" &amp; $H48  &amp; "*",$B$2:$B$32,0),L$2)=0,"",INDEX($C$2:$F$32,MATCH("*" &amp; $H48  &amp; "*",$B$2:$B$32,0),L$2))</f>
        <v/>
      </c>
      <c r="M48" s="3" t="str" cm="1">
        <f t="array" ref="M48">IF(INDEX(Partlist!$B$2:$F$133,MATCH("*" &amp; $H48  &amp; "*",Partlist!$A$2:$A$133,0),I$2)=0,"",INDEX(Partlist!$B$2:$F$133,MATCH("*" &amp; $H48  &amp; "*",Partlist!$A$2:$A$133,0),I$2))</f>
        <v>0.1u</v>
      </c>
      <c r="N48" s="3" t="str" cm="1">
        <f t="array" ref="N48">IF(INDEX(Partlist!$B$2:$F$133,MATCH("*" &amp; $H48  &amp; "*",Partlist!$A$2:$A$133,0),J$2)=0,"",INDEX(Partlist!$B$2:$F$133,MATCH("*" &amp; $H48  &amp; "*",Partlist!$A$2:$A$133,0),J$2))</f>
        <v>C-POL-MLCCC0805K</v>
      </c>
      <c r="O48" s="3" t="str" cm="1">
        <f t="array" ref="O48">IF(INDEX(Partlist!$B$2:$F$133,MATCH("*" &amp; $H48  &amp; "*",Partlist!$A$2:$A$133,0),K$2)=0,"",INDEX(Partlist!$B$2:$F$133,MATCH("*" &amp; $H48  &amp; "*",Partlist!$A$2:$A$133,0),K$2))</f>
        <v>C0805K</v>
      </c>
      <c r="P48" s="3" t="str" cm="1">
        <f t="array" ref="P48">IF(INDEX(Partlist!$B$2:$F$133,MATCH("*" &amp; $H48  &amp; "*",Partlist!$A$2:$A$133,0),L$2)=0,"",INDEX(Partlist!$B$2:$F$133,MATCH("*" &amp; $H48  &amp; "*",Partlist!$A$2:$A$133,0),L$2))</f>
        <v>Dual Mono Amp Library</v>
      </c>
      <c r="Q48" s="3" t="str" cm="1">
        <f t="array" ref="Q48">IF(INDEX(Partlist!$B$2:$F$133,MATCH("*" &amp; $H48  &amp; "*",Partlist!$A$2:$A$133,0),M$2)=0,"",INDEX(Partlist!$B$2:$F$133,MATCH("*" &amp; $H48  &amp; "*",Partlist!$A$2:$A$133,0),M$2))</f>
        <v>1</v>
      </c>
      <c r="R48" s="3" t="str">
        <f t="shared" si="1"/>
        <v/>
      </c>
    </row>
    <row r="49" spans="8:18" ht="48" x14ac:dyDescent="0.2">
      <c r="H49" s="21" t="s">
        <v>140</v>
      </c>
      <c r="I49" s="21" t="str" cm="1">
        <f t="array" ref="I49">IF(INDEX($C$2:$F$32,MATCH("*" &amp; $H49  &amp; "*",$B$2:$B$32,0),I$2)=0,"",INDEX($C$2:$F$32,MATCH("*" &amp; $H49  &amp; "*",$B$2:$B$32,0),I$2))</f>
        <v>0.1u</v>
      </c>
      <c r="J49" s="21" t="str" cm="1">
        <f t="array" ref="J49">IF(INDEX($C$2:$F$32,MATCH("*" &amp; $H49  &amp; "*",$B$2:$B$32,0),J$2)=0,"",INDEX($C$2:$F$32,MATCH("*" &amp; $H49  &amp; "*",$B$2:$B$32,0),J$2))</f>
        <v>C0805K</v>
      </c>
      <c r="K49" s="21" t="str" cm="1">
        <f t="array" ref="K49">IF(INDEX($C$2:$F$32,MATCH("*" &amp; $H49  &amp; "*",$B$2:$B$32,0),K$2)=0,"",INDEX($C$2:$F$32,MATCH("*" &amp; $H49  &amp; "*",$B$2:$B$32,0),K$2))</f>
        <v>Ceramic Capacitor X7R</v>
      </c>
      <c r="L49" s="21" t="str" cm="1">
        <f t="array" ref="L49">IF(INDEX($C$2:$F$32,MATCH("*" &amp; $H49  &amp; "*",$B$2:$B$32,0),L$2)=0,"",INDEX($C$2:$F$32,MATCH("*" &amp; $H49  &amp; "*",$B$2:$B$32,0),L$2))</f>
        <v/>
      </c>
      <c r="M49" s="3" t="str" cm="1">
        <f t="array" ref="M49">IF(INDEX(Partlist!$B$2:$F$133,MATCH("*" &amp; $H49  &amp; "*",Partlist!$A$2:$A$133,0),I$2)=0,"",INDEX(Partlist!$B$2:$F$133,MATCH("*" &amp; $H49  &amp; "*",Partlist!$A$2:$A$133,0),I$2))</f>
        <v>0.1u</v>
      </c>
      <c r="N49" s="3" t="str" cm="1">
        <f t="array" ref="N49">IF(INDEX(Partlist!$B$2:$F$133,MATCH("*" &amp; $H49  &amp; "*",Partlist!$A$2:$A$133,0),J$2)=0,"",INDEX(Partlist!$B$2:$F$133,MATCH("*" &amp; $H49  &amp; "*",Partlist!$A$2:$A$133,0),J$2))</f>
        <v>C-POL-MLCCC0805K</v>
      </c>
      <c r="O49" s="3" t="str" cm="1">
        <f t="array" ref="O49">IF(INDEX(Partlist!$B$2:$F$133,MATCH("*" &amp; $H49  &amp; "*",Partlist!$A$2:$A$133,0),K$2)=0,"",INDEX(Partlist!$B$2:$F$133,MATCH("*" &amp; $H49  &amp; "*",Partlist!$A$2:$A$133,0),K$2))</f>
        <v>C0805K</v>
      </c>
      <c r="P49" s="3" t="str" cm="1">
        <f t="array" ref="P49">IF(INDEX(Partlist!$B$2:$F$133,MATCH("*" &amp; $H49  &amp; "*",Partlist!$A$2:$A$133,0),L$2)=0,"",INDEX(Partlist!$B$2:$F$133,MATCH("*" &amp; $H49  &amp; "*",Partlist!$A$2:$A$133,0),L$2))</f>
        <v>Dual Mono Amp Library</v>
      </c>
      <c r="Q49" s="3" t="str" cm="1">
        <f t="array" ref="Q49">IF(INDEX(Partlist!$B$2:$F$133,MATCH("*" &amp; $H49  &amp; "*",Partlist!$A$2:$A$133,0),M$2)=0,"",INDEX(Partlist!$B$2:$F$133,MATCH("*" &amp; $H49  &amp; "*",Partlist!$A$2:$A$133,0),M$2))</f>
        <v>1</v>
      </c>
      <c r="R49" s="3" t="str">
        <f t="shared" si="1"/>
        <v/>
      </c>
    </row>
    <row r="50" spans="8:18" ht="48" x14ac:dyDescent="0.2">
      <c r="H50" s="21" t="s">
        <v>141</v>
      </c>
      <c r="I50" s="21" t="str" cm="1">
        <f t="array" ref="I50">IF(INDEX($C$2:$F$32,MATCH("*" &amp; $H50  &amp; "*",$B$2:$B$32,0),I$2)=0,"",INDEX($C$2:$F$32,MATCH("*" &amp; $H50  &amp; "*",$B$2:$B$32,0),I$2))</f>
        <v>0.1u</v>
      </c>
      <c r="J50" s="21" t="str" cm="1">
        <f t="array" ref="J50">IF(INDEX($C$2:$F$32,MATCH("*" &amp; $H50  &amp; "*",$B$2:$B$32,0),J$2)=0,"",INDEX($C$2:$F$32,MATCH("*" &amp; $H50  &amp; "*",$B$2:$B$32,0),J$2))</f>
        <v>C0805K</v>
      </c>
      <c r="K50" s="21" t="str" cm="1">
        <f t="array" ref="K50">IF(INDEX($C$2:$F$32,MATCH("*" &amp; $H50  &amp; "*",$B$2:$B$32,0),K$2)=0,"",INDEX($C$2:$F$32,MATCH("*" &amp; $H50  &amp; "*",$B$2:$B$32,0),K$2))</f>
        <v>Ceramic Capacitor X7R</v>
      </c>
      <c r="L50" s="21" t="str" cm="1">
        <f t="array" ref="L50">IF(INDEX($C$2:$F$32,MATCH("*" &amp; $H50  &amp; "*",$B$2:$B$32,0),L$2)=0,"",INDEX($C$2:$F$32,MATCH("*" &amp; $H50  &amp; "*",$B$2:$B$32,0),L$2))</f>
        <v/>
      </c>
      <c r="M50" s="3" t="str" cm="1">
        <f t="array" ref="M50">IF(INDEX(Partlist!$B$2:$F$133,MATCH("*" &amp; $H50  &amp; "*",Partlist!$A$2:$A$133,0),I$2)=0,"",INDEX(Partlist!$B$2:$F$133,MATCH("*" &amp; $H50  &amp; "*",Partlist!$A$2:$A$133,0),I$2))</f>
        <v>0.1u</v>
      </c>
      <c r="N50" s="3" t="str" cm="1">
        <f t="array" ref="N50">IF(INDEX(Partlist!$B$2:$F$133,MATCH("*" &amp; $H50  &amp; "*",Partlist!$A$2:$A$133,0),J$2)=0,"",INDEX(Partlist!$B$2:$F$133,MATCH("*" &amp; $H50  &amp; "*",Partlist!$A$2:$A$133,0),J$2))</f>
        <v>C-POL-MLCCC0805K</v>
      </c>
      <c r="O50" s="3" t="str" cm="1">
        <f t="array" ref="O50">IF(INDEX(Partlist!$B$2:$F$133,MATCH("*" &amp; $H50  &amp; "*",Partlist!$A$2:$A$133,0),K$2)=0,"",INDEX(Partlist!$B$2:$F$133,MATCH("*" &amp; $H50  &amp; "*",Partlist!$A$2:$A$133,0),K$2))</f>
        <v>C0805K</v>
      </c>
      <c r="P50" s="3" t="str" cm="1">
        <f t="array" ref="P50">IF(INDEX(Partlist!$B$2:$F$133,MATCH("*" &amp; $H50  &amp; "*",Partlist!$A$2:$A$133,0),L$2)=0,"",INDEX(Partlist!$B$2:$F$133,MATCH("*" &amp; $H50  &amp; "*",Partlist!$A$2:$A$133,0),L$2))</f>
        <v>Dual Mono Amp Library</v>
      </c>
      <c r="Q50" s="3" t="str" cm="1">
        <f t="array" ref="Q50">IF(INDEX(Partlist!$B$2:$F$133,MATCH("*" &amp; $H50  &amp; "*",Partlist!$A$2:$A$133,0),M$2)=0,"",INDEX(Partlist!$B$2:$F$133,MATCH("*" &amp; $H50  &amp; "*",Partlist!$A$2:$A$133,0),M$2))</f>
        <v>1</v>
      </c>
      <c r="R50" s="3" t="str">
        <f t="shared" si="1"/>
        <v/>
      </c>
    </row>
    <row r="51" spans="8:18" ht="48" x14ac:dyDescent="0.2">
      <c r="H51" s="21" t="s">
        <v>142</v>
      </c>
      <c r="I51" s="21" t="str" cm="1">
        <f t="array" ref="I51">IF(INDEX($C$2:$F$32,MATCH("*" &amp; $H51  &amp; "*",$B$2:$B$32,0),I$2)=0,"",INDEX($C$2:$F$32,MATCH("*" &amp; $H51  &amp; "*",$B$2:$B$32,0),I$2))</f>
        <v>0.1u</v>
      </c>
      <c r="J51" s="21" t="str" cm="1">
        <f t="array" ref="J51">IF(INDEX($C$2:$F$32,MATCH("*" &amp; $H51  &amp; "*",$B$2:$B$32,0),J$2)=0,"",INDEX($C$2:$F$32,MATCH("*" &amp; $H51  &amp; "*",$B$2:$B$32,0),J$2))</f>
        <v>C0805K</v>
      </c>
      <c r="K51" s="21" t="str" cm="1">
        <f t="array" ref="K51">IF(INDEX($C$2:$F$32,MATCH("*" &amp; $H51  &amp; "*",$B$2:$B$32,0),K$2)=0,"",INDEX($C$2:$F$32,MATCH("*" &amp; $H51  &amp; "*",$B$2:$B$32,0),K$2))</f>
        <v>Ceramic Capacitor X7R</v>
      </c>
      <c r="L51" s="21" t="str" cm="1">
        <f t="array" ref="L51">IF(INDEX($C$2:$F$32,MATCH("*" &amp; $H51  &amp; "*",$B$2:$B$32,0),L$2)=0,"",INDEX($C$2:$F$32,MATCH("*" &amp; $H51  &amp; "*",$B$2:$B$32,0),L$2))</f>
        <v/>
      </c>
      <c r="M51" s="3" t="str" cm="1">
        <f t="array" ref="M51">IF(INDEX(Partlist!$B$2:$F$133,MATCH("*" &amp; $H51  &amp; "*",Partlist!$A$2:$A$133,0),I$2)=0,"",INDEX(Partlist!$B$2:$F$133,MATCH("*" &amp; $H51  &amp; "*",Partlist!$A$2:$A$133,0),I$2))</f>
        <v>0.1u</v>
      </c>
      <c r="N51" s="3" t="str" cm="1">
        <f t="array" ref="N51">IF(INDEX(Partlist!$B$2:$F$133,MATCH("*" &amp; $H51  &amp; "*",Partlist!$A$2:$A$133,0),J$2)=0,"",INDEX(Partlist!$B$2:$F$133,MATCH("*" &amp; $H51  &amp; "*",Partlist!$A$2:$A$133,0),J$2))</f>
        <v>C-POL-MLCCC0805K</v>
      </c>
      <c r="O51" s="3" t="str" cm="1">
        <f t="array" ref="O51">IF(INDEX(Partlist!$B$2:$F$133,MATCH("*" &amp; $H51  &amp; "*",Partlist!$A$2:$A$133,0),K$2)=0,"",INDEX(Partlist!$B$2:$F$133,MATCH("*" &amp; $H51  &amp; "*",Partlist!$A$2:$A$133,0),K$2))</f>
        <v>C0805K</v>
      </c>
      <c r="P51" s="3" t="str" cm="1">
        <f t="array" ref="P51">IF(INDEX(Partlist!$B$2:$F$133,MATCH("*" &amp; $H51  &amp; "*",Partlist!$A$2:$A$133,0),L$2)=0,"",INDEX(Partlist!$B$2:$F$133,MATCH("*" &amp; $H51  &amp; "*",Partlist!$A$2:$A$133,0),L$2))</f>
        <v>Dual Mono Amp Library</v>
      </c>
      <c r="Q51" s="3" t="str" cm="1">
        <f t="array" ref="Q51">IF(INDEX(Partlist!$B$2:$F$133,MATCH("*" &amp; $H51  &amp; "*",Partlist!$A$2:$A$133,0),M$2)=0,"",INDEX(Partlist!$B$2:$F$133,MATCH("*" &amp; $H51  &amp; "*",Partlist!$A$2:$A$133,0),M$2))</f>
        <v>1</v>
      </c>
      <c r="R51" s="3" t="str">
        <f t="shared" si="1"/>
        <v/>
      </c>
    </row>
    <row r="52" spans="8:18" ht="48" x14ac:dyDescent="0.2">
      <c r="H52" s="21" t="s">
        <v>143</v>
      </c>
      <c r="I52" s="21" t="str" cm="1">
        <f t="array" ref="I52">IF(INDEX($C$2:$F$32,MATCH("*" &amp; $H52  &amp; "*",$B$2:$B$32,0),I$2)=0,"",INDEX($C$2:$F$32,MATCH("*" &amp; $H52  &amp; "*",$B$2:$B$32,0),I$2))</f>
        <v>0.1u</v>
      </c>
      <c r="J52" s="21" t="str" cm="1">
        <f t="array" ref="J52">IF(INDEX($C$2:$F$32,MATCH("*" &amp; $H52  &amp; "*",$B$2:$B$32,0),J$2)=0,"",INDEX($C$2:$F$32,MATCH("*" &amp; $H52  &amp; "*",$B$2:$B$32,0),J$2))</f>
        <v>C0805K</v>
      </c>
      <c r="K52" s="21" t="str" cm="1">
        <f t="array" ref="K52">IF(INDEX($C$2:$F$32,MATCH("*" &amp; $H52  &amp; "*",$B$2:$B$32,0),K$2)=0,"",INDEX($C$2:$F$32,MATCH("*" &amp; $H52  &amp; "*",$B$2:$B$32,0),K$2))</f>
        <v>Ceramic Capacitor X7R</v>
      </c>
      <c r="L52" s="21" t="str" cm="1">
        <f t="array" ref="L52">IF(INDEX($C$2:$F$32,MATCH("*" &amp; $H52  &amp; "*",$B$2:$B$32,0),L$2)=0,"",INDEX($C$2:$F$32,MATCH("*" &amp; $H52  &amp; "*",$B$2:$B$32,0),L$2))</f>
        <v/>
      </c>
      <c r="M52" s="3" t="str" cm="1">
        <f t="array" ref="M52">IF(INDEX(Partlist!$B$2:$F$133,MATCH("*" &amp; $H52  &amp; "*",Partlist!$A$2:$A$133,0),I$2)=0,"",INDEX(Partlist!$B$2:$F$133,MATCH("*" &amp; $H52  &amp; "*",Partlist!$A$2:$A$133,0),I$2))</f>
        <v>0.1u</v>
      </c>
      <c r="N52" s="3" t="str" cm="1">
        <f t="array" ref="N52">IF(INDEX(Partlist!$B$2:$F$133,MATCH("*" &amp; $H52  &amp; "*",Partlist!$A$2:$A$133,0),J$2)=0,"",INDEX(Partlist!$B$2:$F$133,MATCH("*" &amp; $H52  &amp; "*",Partlist!$A$2:$A$133,0),J$2))</f>
        <v>C-POL-MLCCC0805K</v>
      </c>
      <c r="O52" s="3" t="str" cm="1">
        <f t="array" ref="O52">IF(INDEX(Partlist!$B$2:$F$133,MATCH("*" &amp; $H52  &amp; "*",Partlist!$A$2:$A$133,0),K$2)=0,"",INDEX(Partlist!$B$2:$F$133,MATCH("*" &amp; $H52  &amp; "*",Partlist!$A$2:$A$133,0),K$2))</f>
        <v>C0805K</v>
      </c>
      <c r="P52" s="3" t="str" cm="1">
        <f t="array" ref="P52">IF(INDEX(Partlist!$B$2:$F$133,MATCH("*" &amp; $H52  &amp; "*",Partlist!$A$2:$A$133,0),L$2)=0,"",INDEX(Partlist!$B$2:$F$133,MATCH("*" &amp; $H52  &amp; "*",Partlist!$A$2:$A$133,0),L$2))</f>
        <v>Dual Mono Amp Library</v>
      </c>
      <c r="Q52" s="3" t="str" cm="1">
        <f t="array" ref="Q52">IF(INDEX(Partlist!$B$2:$F$133,MATCH("*" &amp; $H52  &amp; "*",Partlist!$A$2:$A$133,0),M$2)=0,"",INDEX(Partlist!$B$2:$F$133,MATCH("*" &amp; $H52  &amp; "*",Partlist!$A$2:$A$133,0),M$2))</f>
        <v>1</v>
      </c>
      <c r="R52" s="3" t="str">
        <f t="shared" si="1"/>
        <v/>
      </c>
    </row>
    <row r="53" spans="8:18" ht="64" x14ac:dyDescent="0.2">
      <c r="H53" s="21" t="s">
        <v>233</v>
      </c>
      <c r="I53" s="21" t="str" cm="1">
        <f t="array" ref="I53">IF(INDEX($C$2:$F$32,MATCH("*" &amp; $H53  &amp; "*",$B$2:$B$32,0),I$2)=0,"",INDEX($C$2:$F$32,MATCH("*" &amp; $H53  &amp; "*",$B$2:$B$32,0),I$2))</f>
        <v>0.1u</v>
      </c>
      <c r="J53" s="21" t="str" cm="1">
        <f t="array" ref="J53">IF(INDEX($C$2:$F$32,MATCH("*" &amp; $H53  &amp; "*",$B$2:$B$32,0),J$2)=0,"",INDEX($C$2:$F$32,MATCH("*" &amp; $H53  &amp; "*",$B$2:$B$32,0),J$2))</f>
        <v>C0603K</v>
      </c>
      <c r="K53" s="21" t="str" cm="1">
        <f t="array" ref="K53">IF(INDEX($C$2:$F$32,MATCH("*" &amp; $H53  &amp; "*",$B$2:$B$32,0),K$2)=0,"",INDEX($C$2:$F$32,MATCH("*" &amp; $H53  &amp; "*",$B$2:$B$32,0),K$2))</f>
        <v>Ceramic Capacitor X7R</v>
      </c>
      <c r="L53" s="21" t="str" cm="1">
        <f t="array" ref="L53">IF(INDEX($C$2:$F$32,MATCH("*" &amp; $H53  &amp; "*",$B$2:$B$32,0),L$2)=0,"",INDEX($C$2:$F$32,MATCH("*" &amp; $H53  &amp; "*",$B$2:$B$32,0),L$2))</f>
        <v/>
      </c>
      <c r="M53" s="3" t="str" cm="1">
        <f t="array" ref="M53">IF(INDEX(Partlist!$B$2:$F$133,MATCH("*" &amp; $H53  &amp; "*",Partlist!$A$2:$A$133,0),I$2)=0,"",INDEX(Partlist!$B$2:$F$133,MATCH("*" &amp; $H53  &amp; "*",Partlist!$A$2:$A$133,0),I$2))</f>
        <v>0.1u, Ceramic Capacitor X7R</v>
      </c>
      <c r="N53" s="3" t="str" cm="1">
        <f t="array" ref="N53">IF(INDEX(Partlist!$B$2:$F$133,MATCH("*" &amp; $H53  &amp; "*",Partlist!$A$2:$A$133,0),J$2)=0,"",INDEX(Partlist!$B$2:$F$133,MATCH("*" &amp; $H53  &amp; "*",Partlist!$A$2:$A$133,0),J$2))</f>
        <v>C-POL-MLCCC0603K</v>
      </c>
      <c r="O53" s="3" t="str" cm="1">
        <f t="array" ref="O53">IF(INDEX(Partlist!$B$2:$F$133,MATCH("*" &amp; $H53  &amp; "*",Partlist!$A$2:$A$133,0),K$2)=0,"",INDEX(Partlist!$B$2:$F$133,MATCH("*" &amp; $H53  &amp; "*",Partlist!$A$2:$A$133,0),K$2))</f>
        <v>C0603K</v>
      </c>
      <c r="P53" s="3" t="str" cm="1">
        <f t="array" ref="P53">IF(INDEX(Partlist!$B$2:$F$133,MATCH("*" &amp; $H53  &amp; "*",Partlist!$A$2:$A$133,0),L$2)=0,"",INDEX(Partlist!$B$2:$F$133,MATCH("*" &amp; $H53  &amp; "*",Partlist!$A$2:$A$133,0),L$2))</f>
        <v>Dual Mono Amp Library</v>
      </c>
      <c r="Q53" s="3" t="str" cm="1">
        <f t="array" ref="Q53">IF(INDEX(Partlist!$B$2:$F$133,MATCH("*" &amp; $H53  &amp; "*",Partlist!$A$2:$A$133,0),M$2)=0,"",INDEX(Partlist!$B$2:$F$133,MATCH("*" &amp; $H53  &amp; "*",Partlist!$A$2:$A$133,0),M$2))</f>
        <v>1</v>
      </c>
      <c r="R53" s="3" t="str">
        <f t="shared" si="1"/>
        <v>CHECK</v>
      </c>
    </row>
    <row r="54" spans="8:18" x14ac:dyDescent="0.2">
      <c r="H54" s="21" t="s">
        <v>234</v>
      </c>
      <c r="I54" s="21" t="str" cm="1">
        <f t="array" ref="I54">IF(INDEX($C$2:$F$32,MATCH("*" &amp; $H54  &amp; "*",$B$2:$B$32,0),I$2)=0,"",INDEX($C$2:$F$32,MATCH("*" &amp; $H54  &amp; "*",$B$2:$B$32,0),I$2))</f>
        <v>0.1u</v>
      </c>
      <c r="J54" s="21" t="str" cm="1">
        <f t="array" ref="J54">IF(INDEX($C$2:$F$32,MATCH("*" &amp; $H54  &amp; "*",$B$2:$B$32,0),J$2)=0,"",INDEX($C$2:$F$32,MATCH("*" &amp; $H54  &amp; "*",$B$2:$B$32,0),J$2))</f>
        <v>C0603K</v>
      </c>
      <c r="K54" s="21" t="str" cm="1">
        <f t="array" ref="K54">IF(INDEX($C$2:$F$32,MATCH("*" &amp; $H54  &amp; "*",$B$2:$B$32,0),K$2)=0,"",INDEX($C$2:$F$32,MATCH("*" &amp; $H54  &amp; "*",$B$2:$B$32,0),K$2))</f>
        <v>Ceramic Capacitor X7R</v>
      </c>
      <c r="L54" s="21" t="str" cm="1">
        <f t="array" ref="L54">IF(INDEX($C$2:$F$32,MATCH("*" &amp; $H54  &amp; "*",$B$2:$B$32,0),L$2)=0,"",INDEX($C$2:$F$32,MATCH("*" &amp; $H54  &amp; "*",$B$2:$B$32,0),L$2))</f>
        <v/>
      </c>
      <c r="M54" s="3" t="e" cm="1">
        <f t="array" ref="M54">IF(INDEX(Partlist!$B$2:$F$133,MATCH("*" &amp; $H54  &amp; "*",Partlist!$A$2:$A$133,0),I$2)=0,"",INDEX(Partlist!$B$2:$F$133,MATCH("*" &amp; $H54  &amp; "*",Partlist!$A$2:$A$133,0),I$2))</f>
        <v>#N/A</v>
      </c>
      <c r="N54" s="3" t="e" cm="1">
        <f t="array" ref="N54">IF(INDEX(Partlist!$B$2:$F$133,MATCH("*" &amp; $H54  &amp; "*",Partlist!$A$2:$A$133,0),J$2)=0,"",INDEX(Partlist!$B$2:$F$133,MATCH("*" &amp; $H54  &amp; "*",Partlist!$A$2:$A$133,0),J$2))</f>
        <v>#N/A</v>
      </c>
      <c r="O54" s="3" t="e" cm="1">
        <f t="array" ref="O54">IF(INDEX(Partlist!$B$2:$F$133,MATCH("*" &amp; $H54  &amp; "*",Partlist!$A$2:$A$133,0),K$2)=0,"",INDEX(Partlist!$B$2:$F$133,MATCH("*" &amp; $H54  &amp; "*",Partlist!$A$2:$A$133,0),K$2))</f>
        <v>#N/A</v>
      </c>
      <c r="P54" s="3" t="e" cm="1">
        <f t="array" ref="P54">IF(INDEX(Partlist!$B$2:$F$133,MATCH("*" &amp; $H54  &amp; "*",Partlist!$A$2:$A$133,0),L$2)=0,"",INDEX(Partlist!$B$2:$F$133,MATCH("*" &amp; $H54  &amp; "*",Partlist!$A$2:$A$133,0),L$2))</f>
        <v>#N/A</v>
      </c>
      <c r="Q54" s="3" t="e" cm="1">
        <f t="array" ref="Q54">IF(INDEX(Partlist!$B$2:$F$133,MATCH("*" &amp; $H54  &amp; "*",Partlist!$A$2:$A$133,0),M$2)=0,"",INDEX(Partlist!$B$2:$F$133,MATCH("*" &amp; $H54  &amp; "*",Partlist!$A$2:$A$133,0),M$2))</f>
        <v>#N/A</v>
      </c>
      <c r="R54" s="3" t="e">
        <f t="shared" si="1"/>
        <v>#N/A</v>
      </c>
    </row>
    <row r="55" spans="8:18" ht="64" x14ac:dyDescent="0.2">
      <c r="H55" s="21" t="s">
        <v>235</v>
      </c>
      <c r="I55" s="21" t="str" cm="1">
        <f t="array" ref="I55">IF(INDEX($C$2:$F$32,MATCH("*" &amp; $H55  &amp; "*",$B$2:$B$32,0),I$2)=0,"",INDEX($C$2:$F$32,MATCH("*" &amp; $H55  &amp; "*",$B$2:$B$32,0),I$2))</f>
        <v>0.1u</v>
      </c>
      <c r="J55" s="21" t="str" cm="1">
        <f t="array" ref="J55">IF(INDEX($C$2:$F$32,MATCH("*" &amp; $H55  &amp; "*",$B$2:$B$32,0),J$2)=0,"",INDEX($C$2:$F$32,MATCH("*" &amp; $H55  &amp; "*",$B$2:$B$32,0),J$2))</f>
        <v>C0603K</v>
      </c>
      <c r="K55" s="21" t="str" cm="1">
        <f t="array" ref="K55">IF(INDEX($C$2:$F$32,MATCH("*" &amp; $H55  &amp; "*",$B$2:$B$32,0),K$2)=0,"",INDEX($C$2:$F$32,MATCH("*" &amp; $H55  &amp; "*",$B$2:$B$32,0),K$2))</f>
        <v>Ceramic Capacitor X7R</v>
      </c>
      <c r="L55" s="21" t="str" cm="1">
        <f t="array" ref="L55">IF(INDEX($C$2:$F$32,MATCH("*" &amp; $H55  &amp; "*",$B$2:$B$32,0),L$2)=0,"",INDEX($C$2:$F$32,MATCH("*" &amp; $H55  &amp; "*",$B$2:$B$32,0),L$2))</f>
        <v/>
      </c>
      <c r="M55" s="3" t="str" cm="1">
        <f t="array" ref="M55">IF(INDEX(Partlist!$B$2:$F$133,MATCH("*" &amp; $H55  &amp; "*",Partlist!$A$2:$A$133,0),I$2)=0,"",INDEX(Partlist!$B$2:$F$133,MATCH("*" &amp; $H55  &amp; "*",Partlist!$A$2:$A$133,0),I$2))</f>
        <v>0.1u, Ceramic Capacitor X7R</v>
      </c>
      <c r="N55" s="3" t="str" cm="1">
        <f t="array" ref="N55">IF(INDEX(Partlist!$B$2:$F$133,MATCH("*" &amp; $H55  &amp; "*",Partlist!$A$2:$A$133,0),J$2)=0,"",INDEX(Partlist!$B$2:$F$133,MATCH("*" &amp; $H55  &amp; "*",Partlist!$A$2:$A$133,0),J$2))</f>
        <v>C-POL-MLCCC0603K</v>
      </c>
      <c r="O55" s="3" t="str" cm="1">
        <f t="array" ref="O55">IF(INDEX(Partlist!$B$2:$F$133,MATCH("*" &amp; $H55  &amp; "*",Partlist!$A$2:$A$133,0),K$2)=0,"",INDEX(Partlist!$B$2:$F$133,MATCH("*" &amp; $H55  &amp; "*",Partlist!$A$2:$A$133,0),K$2))</f>
        <v>C0603K</v>
      </c>
      <c r="P55" s="3" t="str" cm="1">
        <f t="array" ref="P55">IF(INDEX(Partlist!$B$2:$F$133,MATCH("*" &amp; $H55  &amp; "*",Partlist!$A$2:$A$133,0),L$2)=0,"",INDEX(Partlist!$B$2:$F$133,MATCH("*" &amp; $H55  &amp; "*",Partlist!$A$2:$A$133,0),L$2))</f>
        <v>Dual Mono Amp Library</v>
      </c>
      <c r="Q55" s="3" t="str" cm="1">
        <f t="array" ref="Q55">IF(INDEX(Partlist!$B$2:$F$133,MATCH("*" &amp; $H55  &amp; "*",Partlist!$A$2:$A$133,0),M$2)=0,"",INDEX(Partlist!$B$2:$F$133,MATCH("*" &amp; $H55  &amp; "*",Partlist!$A$2:$A$133,0),M$2))</f>
        <v>1</v>
      </c>
      <c r="R55" s="3" t="str">
        <f t="shared" si="1"/>
        <v>CHECK</v>
      </c>
    </row>
    <row r="56" spans="8:18" x14ac:dyDescent="0.2">
      <c r="H56" s="21" t="s">
        <v>236</v>
      </c>
      <c r="I56" s="21" t="str" cm="1">
        <f t="array" ref="I56">IF(INDEX($C$2:$F$32,MATCH("*" &amp; $H56  &amp; "*",$B$2:$B$32,0),I$2)=0,"",INDEX($C$2:$F$32,MATCH("*" &amp; $H56  &amp; "*",$B$2:$B$32,0),I$2))</f>
        <v>0.1u</v>
      </c>
      <c r="J56" s="21" t="str" cm="1">
        <f t="array" ref="J56">IF(INDEX($C$2:$F$32,MATCH("*" &amp; $H56  &amp; "*",$B$2:$B$32,0),J$2)=0,"",INDEX($C$2:$F$32,MATCH("*" &amp; $H56  &amp; "*",$B$2:$B$32,0),J$2))</f>
        <v>C0603K</v>
      </c>
      <c r="K56" s="21" t="str" cm="1">
        <f t="array" ref="K56">IF(INDEX($C$2:$F$32,MATCH("*" &amp; $H56  &amp; "*",$B$2:$B$32,0),K$2)=0,"",INDEX($C$2:$F$32,MATCH("*" &amp; $H56  &amp; "*",$B$2:$B$32,0),K$2))</f>
        <v>Ceramic Capacitor X7R</v>
      </c>
      <c r="L56" s="21" t="str" cm="1">
        <f t="array" ref="L56">IF(INDEX($C$2:$F$32,MATCH("*" &amp; $H56  &amp; "*",$B$2:$B$32,0),L$2)=0,"",INDEX($C$2:$F$32,MATCH("*" &amp; $H56  &amp; "*",$B$2:$B$32,0),L$2))</f>
        <v/>
      </c>
      <c r="M56" s="3" t="e" cm="1">
        <f t="array" ref="M56">IF(INDEX(Partlist!$B$2:$F$133,MATCH("*" &amp; $H56  &amp; "*",Partlist!$A$2:$A$133,0),I$2)=0,"",INDEX(Partlist!$B$2:$F$133,MATCH("*" &amp; $H56  &amp; "*",Partlist!$A$2:$A$133,0),I$2))</f>
        <v>#N/A</v>
      </c>
      <c r="N56" s="3" t="e" cm="1">
        <f t="array" ref="N56">IF(INDEX(Partlist!$B$2:$F$133,MATCH("*" &amp; $H56  &amp; "*",Partlist!$A$2:$A$133,0),J$2)=0,"",INDEX(Partlist!$B$2:$F$133,MATCH("*" &amp; $H56  &amp; "*",Partlist!$A$2:$A$133,0),J$2))</f>
        <v>#N/A</v>
      </c>
      <c r="O56" s="3" t="e" cm="1">
        <f t="array" ref="O56">IF(INDEX(Partlist!$B$2:$F$133,MATCH("*" &amp; $H56  &amp; "*",Partlist!$A$2:$A$133,0),K$2)=0,"",INDEX(Partlist!$B$2:$F$133,MATCH("*" &amp; $H56  &amp; "*",Partlist!$A$2:$A$133,0),K$2))</f>
        <v>#N/A</v>
      </c>
      <c r="P56" s="3" t="e" cm="1">
        <f t="array" ref="P56">IF(INDEX(Partlist!$B$2:$F$133,MATCH("*" &amp; $H56  &amp; "*",Partlist!$A$2:$A$133,0),L$2)=0,"",INDEX(Partlist!$B$2:$F$133,MATCH("*" &amp; $H56  &amp; "*",Partlist!$A$2:$A$133,0),L$2))</f>
        <v>#N/A</v>
      </c>
      <c r="Q56" s="3" t="e" cm="1">
        <f t="array" ref="Q56">IF(INDEX(Partlist!$B$2:$F$133,MATCH("*" &amp; $H56  &amp; "*",Partlist!$A$2:$A$133,0),M$2)=0,"",INDEX(Partlist!$B$2:$F$133,MATCH("*" &amp; $H56  &amp; "*",Partlist!$A$2:$A$133,0),M$2))</f>
        <v>#N/A</v>
      </c>
      <c r="R56" s="3" t="e">
        <f t="shared" si="1"/>
        <v>#N/A</v>
      </c>
    </row>
    <row r="57" spans="8:18" ht="64" x14ac:dyDescent="0.2">
      <c r="H57" s="21" t="s">
        <v>237</v>
      </c>
      <c r="I57" s="21" t="str" cm="1">
        <f t="array" ref="I57">IF(INDEX($C$2:$F$32,MATCH("*" &amp; $H57  &amp; "*",$B$2:$B$32,0),I$2)=0,"",INDEX($C$2:$F$32,MATCH("*" &amp; $H57  &amp; "*",$B$2:$B$32,0),I$2))</f>
        <v>0.1u</v>
      </c>
      <c r="J57" s="21" t="str" cm="1">
        <f t="array" ref="J57">IF(INDEX($C$2:$F$32,MATCH("*" &amp; $H57  &amp; "*",$B$2:$B$32,0),J$2)=0,"",INDEX($C$2:$F$32,MATCH("*" &amp; $H57  &amp; "*",$B$2:$B$32,0),J$2))</f>
        <v>C0603K</v>
      </c>
      <c r="K57" s="21" t="str" cm="1">
        <f t="array" ref="K57">IF(INDEX($C$2:$F$32,MATCH("*" &amp; $H57  &amp; "*",$B$2:$B$32,0),K$2)=0,"",INDEX($C$2:$F$32,MATCH("*" &amp; $H57  &amp; "*",$B$2:$B$32,0),K$2))</f>
        <v>Ceramic Capacitor X7R</v>
      </c>
      <c r="L57" s="21" t="str" cm="1">
        <f t="array" ref="L57">IF(INDEX($C$2:$F$32,MATCH("*" &amp; $H57  &amp; "*",$B$2:$B$32,0),L$2)=0,"",INDEX($C$2:$F$32,MATCH("*" &amp; $H57  &amp; "*",$B$2:$B$32,0),L$2))</f>
        <v/>
      </c>
      <c r="M57" s="3" t="str" cm="1">
        <f t="array" ref="M57">IF(INDEX(Partlist!$B$2:$F$133,MATCH("*" &amp; $H57  &amp; "*",Partlist!$A$2:$A$133,0),I$2)=0,"",INDEX(Partlist!$B$2:$F$133,MATCH("*" &amp; $H57  &amp; "*",Partlist!$A$2:$A$133,0),I$2))</f>
        <v>0.1u, Ceramic Capacitor X7R</v>
      </c>
      <c r="N57" s="3" t="str" cm="1">
        <f t="array" ref="N57">IF(INDEX(Partlist!$B$2:$F$133,MATCH("*" &amp; $H57  &amp; "*",Partlist!$A$2:$A$133,0),J$2)=0,"",INDEX(Partlist!$B$2:$F$133,MATCH("*" &amp; $H57  &amp; "*",Partlist!$A$2:$A$133,0),J$2))</f>
        <v>C-POL-MLCCC0603K</v>
      </c>
      <c r="O57" s="3" t="str" cm="1">
        <f t="array" ref="O57">IF(INDEX(Partlist!$B$2:$F$133,MATCH("*" &amp; $H57  &amp; "*",Partlist!$A$2:$A$133,0),K$2)=0,"",INDEX(Partlist!$B$2:$F$133,MATCH("*" &amp; $H57  &amp; "*",Partlist!$A$2:$A$133,0),K$2))</f>
        <v>C0603K</v>
      </c>
      <c r="P57" s="3" t="str" cm="1">
        <f t="array" ref="P57">IF(INDEX(Partlist!$B$2:$F$133,MATCH("*" &amp; $H57  &amp; "*",Partlist!$A$2:$A$133,0),L$2)=0,"",INDEX(Partlist!$B$2:$F$133,MATCH("*" &amp; $H57  &amp; "*",Partlist!$A$2:$A$133,0),L$2))</f>
        <v>Dual Mono Amp Library</v>
      </c>
      <c r="Q57" s="3" t="str" cm="1">
        <f t="array" ref="Q57">IF(INDEX(Partlist!$B$2:$F$133,MATCH("*" &amp; $H57  &amp; "*",Partlist!$A$2:$A$133,0),M$2)=0,"",INDEX(Partlist!$B$2:$F$133,MATCH("*" &amp; $H57  &amp; "*",Partlist!$A$2:$A$133,0),M$2))</f>
        <v>1</v>
      </c>
      <c r="R57" s="3" t="str">
        <f t="shared" si="1"/>
        <v>CHECK</v>
      </c>
    </row>
    <row r="58" spans="8:18" x14ac:dyDescent="0.2">
      <c r="H58" s="21" t="s">
        <v>238</v>
      </c>
      <c r="I58" s="21" t="str" cm="1">
        <f t="array" ref="I58">IF(INDEX($C$2:$F$32,MATCH("*" &amp; $H58  &amp; "*",$B$2:$B$32,0),I$2)=0,"",INDEX($C$2:$F$32,MATCH("*" &amp; $H58  &amp; "*",$B$2:$B$32,0),I$2))</f>
        <v>0.1u</v>
      </c>
      <c r="J58" s="21" t="str" cm="1">
        <f t="array" ref="J58">IF(INDEX($C$2:$F$32,MATCH("*" &amp; $H58  &amp; "*",$B$2:$B$32,0),J$2)=0,"",INDEX($C$2:$F$32,MATCH("*" &amp; $H58  &amp; "*",$B$2:$B$32,0),J$2))</f>
        <v>C0603K</v>
      </c>
      <c r="K58" s="21" t="str" cm="1">
        <f t="array" ref="K58">IF(INDEX($C$2:$F$32,MATCH("*" &amp; $H58  &amp; "*",$B$2:$B$32,0),K$2)=0,"",INDEX($C$2:$F$32,MATCH("*" &amp; $H58  &amp; "*",$B$2:$B$32,0),K$2))</f>
        <v>Ceramic Capacitor X7R</v>
      </c>
      <c r="L58" s="21" t="str" cm="1">
        <f t="array" ref="L58">IF(INDEX($C$2:$F$32,MATCH("*" &amp; $H58  &amp; "*",$B$2:$B$32,0),L$2)=0,"",INDEX($C$2:$F$32,MATCH("*" &amp; $H58  &amp; "*",$B$2:$B$32,0),L$2))</f>
        <v/>
      </c>
      <c r="M58" s="3" t="e" cm="1">
        <f t="array" ref="M58">IF(INDEX(Partlist!$B$2:$F$133,MATCH("*" &amp; $H58  &amp; "*",Partlist!$A$2:$A$133,0),I$2)=0,"",INDEX(Partlist!$B$2:$F$133,MATCH("*" &amp; $H58  &amp; "*",Partlist!$A$2:$A$133,0),I$2))</f>
        <v>#N/A</v>
      </c>
      <c r="N58" s="3" t="e" cm="1">
        <f t="array" ref="N58">IF(INDEX(Partlist!$B$2:$F$133,MATCH("*" &amp; $H58  &amp; "*",Partlist!$A$2:$A$133,0),J$2)=0,"",INDEX(Partlist!$B$2:$F$133,MATCH("*" &amp; $H58  &amp; "*",Partlist!$A$2:$A$133,0),J$2))</f>
        <v>#N/A</v>
      </c>
      <c r="O58" s="3" t="e" cm="1">
        <f t="array" ref="O58">IF(INDEX(Partlist!$B$2:$F$133,MATCH("*" &amp; $H58  &amp; "*",Partlist!$A$2:$A$133,0),K$2)=0,"",INDEX(Partlist!$B$2:$F$133,MATCH("*" &amp; $H58  &amp; "*",Partlist!$A$2:$A$133,0),K$2))</f>
        <v>#N/A</v>
      </c>
      <c r="P58" s="3" t="e" cm="1">
        <f t="array" ref="P58">IF(INDEX(Partlist!$B$2:$F$133,MATCH("*" &amp; $H58  &amp; "*",Partlist!$A$2:$A$133,0),L$2)=0,"",INDEX(Partlist!$B$2:$F$133,MATCH("*" &amp; $H58  &amp; "*",Partlist!$A$2:$A$133,0),L$2))</f>
        <v>#N/A</v>
      </c>
      <c r="Q58" s="3" t="e" cm="1">
        <f t="array" ref="Q58">IF(INDEX(Partlist!$B$2:$F$133,MATCH("*" &amp; $H58  &amp; "*",Partlist!$A$2:$A$133,0),M$2)=0,"",INDEX(Partlist!$B$2:$F$133,MATCH("*" &amp; $H58  &amp; "*",Partlist!$A$2:$A$133,0),M$2))</f>
        <v>#N/A</v>
      </c>
      <c r="R58" s="3" t="e">
        <f t="shared" si="1"/>
        <v>#N/A</v>
      </c>
    </row>
    <row r="59" spans="8:18" ht="64" x14ac:dyDescent="0.2">
      <c r="H59" s="21" t="s">
        <v>239</v>
      </c>
      <c r="I59" s="21" t="str" cm="1">
        <f t="array" ref="I59">IF(INDEX($C$2:$F$32,MATCH("*" &amp; $H59  &amp; "*",$B$2:$B$32,0),I$2)=0,"",INDEX($C$2:$F$32,MATCH("*" &amp; $H59  &amp; "*",$B$2:$B$32,0),I$2))</f>
        <v>0.1u</v>
      </c>
      <c r="J59" s="21" t="str" cm="1">
        <f t="array" ref="J59">IF(INDEX($C$2:$F$32,MATCH("*" &amp; $H59  &amp; "*",$B$2:$B$32,0),J$2)=0,"",INDEX($C$2:$F$32,MATCH("*" &amp; $H59  &amp; "*",$B$2:$B$32,0),J$2))</f>
        <v>C0603K</v>
      </c>
      <c r="K59" s="21" t="str" cm="1">
        <f t="array" ref="K59">IF(INDEX($C$2:$F$32,MATCH("*" &amp; $H59  &amp; "*",$B$2:$B$32,0),K$2)=0,"",INDEX($C$2:$F$32,MATCH("*" &amp; $H59  &amp; "*",$B$2:$B$32,0),K$2))</f>
        <v>Ceramic Capacitor X7R</v>
      </c>
      <c r="L59" s="21" t="str" cm="1">
        <f t="array" ref="L59">IF(INDEX($C$2:$F$32,MATCH("*" &amp; $H59  &amp; "*",$B$2:$B$32,0),L$2)=0,"",INDEX($C$2:$F$32,MATCH("*" &amp; $H59  &amp; "*",$B$2:$B$32,0),L$2))</f>
        <v/>
      </c>
      <c r="M59" s="3" t="str" cm="1">
        <f t="array" ref="M59">IF(INDEX(Partlist!$B$2:$F$133,MATCH("*" &amp; $H59  &amp; "*",Partlist!$A$2:$A$133,0),I$2)=0,"",INDEX(Partlist!$B$2:$F$133,MATCH("*" &amp; $H59  &amp; "*",Partlist!$A$2:$A$133,0),I$2))</f>
        <v>0.1u, Ceramic Capacitor X7R</v>
      </c>
      <c r="N59" s="3" t="str" cm="1">
        <f t="array" ref="N59">IF(INDEX(Partlist!$B$2:$F$133,MATCH("*" &amp; $H59  &amp; "*",Partlist!$A$2:$A$133,0),J$2)=0,"",INDEX(Partlist!$B$2:$F$133,MATCH("*" &amp; $H59  &amp; "*",Partlist!$A$2:$A$133,0),J$2))</f>
        <v>C-POL-MLCCC0603K</v>
      </c>
      <c r="O59" s="3" t="str" cm="1">
        <f t="array" ref="O59">IF(INDEX(Partlist!$B$2:$F$133,MATCH("*" &amp; $H59  &amp; "*",Partlist!$A$2:$A$133,0),K$2)=0,"",INDEX(Partlist!$B$2:$F$133,MATCH("*" &amp; $H59  &amp; "*",Partlist!$A$2:$A$133,0),K$2))</f>
        <v>C0603K</v>
      </c>
      <c r="P59" s="3" t="str" cm="1">
        <f t="array" ref="P59">IF(INDEX(Partlist!$B$2:$F$133,MATCH("*" &amp; $H59  &amp; "*",Partlist!$A$2:$A$133,0),L$2)=0,"",INDEX(Partlist!$B$2:$F$133,MATCH("*" &amp; $H59  &amp; "*",Partlist!$A$2:$A$133,0),L$2))</f>
        <v>Dual Mono Amp Library</v>
      </c>
      <c r="Q59" s="3" t="str" cm="1">
        <f t="array" ref="Q59">IF(INDEX(Partlist!$B$2:$F$133,MATCH("*" &amp; $H59  &amp; "*",Partlist!$A$2:$A$133,0),M$2)=0,"",INDEX(Partlist!$B$2:$F$133,MATCH("*" &amp; $H59  &amp; "*",Partlist!$A$2:$A$133,0),M$2))</f>
        <v>1</v>
      </c>
      <c r="R59" s="3" t="str">
        <f t="shared" si="1"/>
        <v>CHECK</v>
      </c>
    </row>
    <row r="60" spans="8:18" x14ac:dyDescent="0.2">
      <c r="H60" s="21" t="s">
        <v>240</v>
      </c>
      <c r="I60" s="21" t="str" cm="1">
        <f t="array" ref="I60">IF(INDEX($C$2:$F$32,MATCH("*" &amp; $H60  &amp; "*",$B$2:$B$32,0),I$2)=0,"",INDEX($C$2:$F$32,MATCH("*" &amp; $H60  &amp; "*",$B$2:$B$32,0),I$2))</f>
        <v>0.1u</v>
      </c>
      <c r="J60" s="21" t="str" cm="1">
        <f t="array" ref="J60">IF(INDEX($C$2:$F$32,MATCH("*" &amp; $H60  &amp; "*",$B$2:$B$32,0),J$2)=0,"",INDEX($C$2:$F$32,MATCH("*" &amp; $H60  &amp; "*",$B$2:$B$32,0),J$2))</f>
        <v>C0603K</v>
      </c>
      <c r="K60" s="21" t="str" cm="1">
        <f t="array" ref="K60">IF(INDEX($C$2:$F$32,MATCH("*" &amp; $H60  &amp; "*",$B$2:$B$32,0),K$2)=0,"",INDEX($C$2:$F$32,MATCH("*" &amp; $H60  &amp; "*",$B$2:$B$32,0),K$2))</f>
        <v>Ceramic Capacitor X7R</v>
      </c>
      <c r="L60" s="21" t="str" cm="1">
        <f t="array" ref="L60">IF(INDEX($C$2:$F$32,MATCH("*" &amp; $H60  &amp; "*",$B$2:$B$32,0),L$2)=0,"",INDEX($C$2:$F$32,MATCH("*" &amp; $H60  &amp; "*",$B$2:$B$32,0),L$2))</f>
        <v/>
      </c>
      <c r="M60" s="3" t="e" cm="1">
        <f t="array" ref="M60">IF(INDEX(Partlist!$B$2:$F$133,MATCH("*" &amp; $H60  &amp; "*",Partlist!$A$2:$A$133,0),I$2)=0,"",INDEX(Partlist!$B$2:$F$133,MATCH("*" &amp; $H60  &amp; "*",Partlist!$A$2:$A$133,0),I$2))</f>
        <v>#N/A</v>
      </c>
      <c r="N60" s="3" t="e" cm="1">
        <f t="array" ref="N60">IF(INDEX(Partlist!$B$2:$F$133,MATCH("*" &amp; $H60  &amp; "*",Partlist!$A$2:$A$133,0),J$2)=0,"",INDEX(Partlist!$B$2:$F$133,MATCH("*" &amp; $H60  &amp; "*",Partlist!$A$2:$A$133,0),J$2))</f>
        <v>#N/A</v>
      </c>
      <c r="O60" s="3" t="e" cm="1">
        <f t="array" ref="O60">IF(INDEX(Partlist!$B$2:$F$133,MATCH("*" &amp; $H60  &amp; "*",Partlist!$A$2:$A$133,0),K$2)=0,"",INDEX(Partlist!$B$2:$F$133,MATCH("*" &amp; $H60  &amp; "*",Partlist!$A$2:$A$133,0),K$2))</f>
        <v>#N/A</v>
      </c>
      <c r="P60" s="3" t="e" cm="1">
        <f t="array" ref="P60">IF(INDEX(Partlist!$B$2:$F$133,MATCH("*" &amp; $H60  &amp; "*",Partlist!$A$2:$A$133,0),L$2)=0,"",INDEX(Partlist!$B$2:$F$133,MATCH("*" &amp; $H60  &amp; "*",Partlist!$A$2:$A$133,0),L$2))</f>
        <v>#N/A</v>
      </c>
      <c r="Q60" s="3" t="e" cm="1">
        <f t="array" ref="Q60">IF(INDEX(Partlist!$B$2:$F$133,MATCH("*" &amp; $H60  &amp; "*",Partlist!$A$2:$A$133,0),M$2)=0,"",INDEX(Partlist!$B$2:$F$133,MATCH("*" &amp; $H60  &amp; "*",Partlist!$A$2:$A$133,0),M$2))</f>
        <v>#N/A</v>
      </c>
      <c r="R60" s="3" t="e">
        <f t="shared" si="1"/>
        <v>#N/A</v>
      </c>
    </row>
    <row r="61" spans="8:18" ht="64" x14ac:dyDescent="0.2">
      <c r="H61" s="21" t="s">
        <v>241</v>
      </c>
      <c r="I61" s="21" t="str" cm="1">
        <f t="array" ref="I61">IF(INDEX($C$2:$F$32,MATCH("*" &amp; $H61  &amp; "*",$B$2:$B$32,0),I$2)=0,"",INDEX($C$2:$F$32,MATCH("*" &amp; $H61  &amp; "*",$B$2:$B$32,0),I$2))</f>
        <v>0.1u</v>
      </c>
      <c r="J61" s="21" t="str" cm="1">
        <f t="array" ref="J61">IF(INDEX($C$2:$F$32,MATCH("*" &amp; $H61  &amp; "*",$B$2:$B$32,0),J$2)=0,"",INDEX($C$2:$F$32,MATCH("*" &amp; $H61  &amp; "*",$B$2:$B$32,0),J$2))</f>
        <v>C0603K</v>
      </c>
      <c r="K61" s="21" t="str" cm="1">
        <f t="array" ref="K61">IF(INDEX($C$2:$F$32,MATCH("*" &amp; $H61  &amp; "*",$B$2:$B$32,0),K$2)=0,"",INDEX($C$2:$F$32,MATCH("*" &amp; $H61  &amp; "*",$B$2:$B$32,0),K$2))</f>
        <v>Ceramic Capacitor X7R</v>
      </c>
      <c r="L61" s="21" t="str" cm="1">
        <f t="array" ref="L61">IF(INDEX($C$2:$F$32,MATCH("*" &amp; $H61  &amp; "*",$B$2:$B$32,0),L$2)=0,"",INDEX($C$2:$F$32,MATCH("*" &amp; $H61  &amp; "*",$B$2:$B$32,0),L$2))</f>
        <v/>
      </c>
      <c r="M61" s="3" t="str" cm="1">
        <f t="array" ref="M61">IF(INDEX(Partlist!$B$2:$F$133,MATCH("*" &amp; $H61  &amp; "*",Partlist!$A$2:$A$133,0),I$2)=0,"",INDEX(Partlist!$B$2:$F$133,MATCH("*" &amp; $H61  &amp; "*",Partlist!$A$2:$A$133,0),I$2))</f>
        <v>0.1u, Ceramic Capacitor X7R</v>
      </c>
      <c r="N61" s="3" t="str" cm="1">
        <f t="array" ref="N61">IF(INDEX(Partlist!$B$2:$F$133,MATCH("*" &amp; $H61  &amp; "*",Partlist!$A$2:$A$133,0),J$2)=0,"",INDEX(Partlist!$B$2:$F$133,MATCH("*" &amp; $H61  &amp; "*",Partlist!$A$2:$A$133,0),J$2))</f>
        <v>C-POL-MLCCC0603K</v>
      </c>
      <c r="O61" s="3" t="str" cm="1">
        <f t="array" ref="O61">IF(INDEX(Partlist!$B$2:$F$133,MATCH("*" &amp; $H61  &amp; "*",Partlist!$A$2:$A$133,0),K$2)=0,"",INDEX(Partlist!$B$2:$F$133,MATCH("*" &amp; $H61  &amp; "*",Partlist!$A$2:$A$133,0),K$2))</f>
        <v>C0603K</v>
      </c>
      <c r="P61" s="3" t="str" cm="1">
        <f t="array" ref="P61">IF(INDEX(Partlist!$B$2:$F$133,MATCH("*" &amp; $H61  &amp; "*",Partlist!$A$2:$A$133,0),L$2)=0,"",INDEX(Partlist!$B$2:$F$133,MATCH("*" &amp; $H61  &amp; "*",Partlist!$A$2:$A$133,0),L$2))</f>
        <v>Dual Mono Amp Library</v>
      </c>
      <c r="Q61" s="3" t="str" cm="1">
        <f t="array" ref="Q61">IF(INDEX(Partlist!$B$2:$F$133,MATCH("*" &amp; $H61  &amp; "*",Partlist!$A$2:$A$133,0),M$2)=0,"",INDEX(Partlist!$B$2:$F$133,MATCH("*" &amp; $H61  &amp; "*",Partlist!$A$2:$A$133,0),M$2))</f>
        <v>1</v>
      </c>
      <c r="R61" s="3" t="str">
        <f t="shared" si="1"/>
        <v>CHECK</v>
      </c>
    </row>
    <row r="62" spans="8:18" x14ac:dyDescent="0.2">
      <c r="H62" s="21" t="s">
        <v>242</v>
      </c>
      <c r="I62" s="21" t="str" cm="1">
        <f t="array" ref="I62">IF(INDEX($C$2:$F$32,MATCH("*" &amp; $H62  &amp; "*",$B$2:$B$32,0),I$2)=0,"",INDEX($C$2:$F$32,MATCH("*" &amp; $H62  &amp; "*",$B$2:$B$32,0),I$2))</f>
        <v>0.1u</v>
      </c>
      <c r="J62" s="21" t="str" cm="1">
        <f t="array" ref="J62">IF(INDEX($C$2:$F$32,MATCH("*" &amp; $H62  &amp; "*",$B$2:$B$32,0),J$2)=0,"",INDEX($C$2:$F$32,MATCH("*" &amp; $H62  &amp; "*",$B$2:$B$32,0),J$2))</f>
        <v>C0603K</v>
      </c>
      <c r="K62" s="21" t="str" cm="1">
        <f t="array" ref="K62">IF(INDEX($C$2:$F$32,MATCH("*" &amp; $H62  &amp; "*",$B$2:$B$32,0),K$2)=0,"",INDEX($C$2:$F$32,MATCH("*" &amp; $H62  &amp; "*",$B$2:$B$32,0),K$2))</f>
        <v>Ceramic Capacitor X7R</v>
      </c>
      <c r="L62" s="21" t="str" cm="1">
        <f t="array" ref="L62">IF(INDEX($C$2:$F$32,MATCH("*" &amp; $H62  &amp; "*",$B$2:$B$32,0),L$2)=0,"",INDEX($C$2:$F$32,MATCH("*" &amp; $H62  &amp; "*",$B$2:$B$32,0),L$2))</f>
        <v/>
      </c>
      <c r="M62" s="3" t="e" cm="1">
        <f t="array" ref="M62">IF(INDEX(Partlist!$B$2:$F$133,MATCH("*" &amp; $H62  &amp; "*",Partlist!$A$2:$A$133,0),I$2)=0,"",INDEX(Partlist!$B$2:$F$133,MATCH("*" &amp; $H62  &amp; "*",Partlist!$A$2:$A$133,0),I$2))</f>
        <v>#N/A</v>
      </c>
      <c r="N62" s="3" t="e" cm="1">
        <f t="array" ref="N62">IF(INDEX(Partlist!$B$2:$F$133,MATCH("*" &amp; $H62  &amp; "*",Partlist!$A$2:$A$133,0),J$2)=0,"",INDEX(Partlist!$B$2:$F$133,MATCH("*" &amp; $H62  &amp; "*",Partlist!$A$2:$A$133,0),J$2))</f>
        <v>#N/A</v>
      </c>
      <c r="O62" s="3" t="e" cm="1">
        <f t="array" ref="O62">IF(INDEX(Partlist!$B$2:$F$133,MATCH("*" &amp; $H62  &amp; "*",Partlist!$A$2:$A$133,0),K$2)=0,"",INDEX(Partlist!$B$2:$F$133,MATCH("*" &amp; $H62  &amp; "*",Partlist!$A$2:$A$133,0),K$2))</f>
        <v>#N/A</v>
      </c>
      <c r="P62" s="3" t="e" cm="1">
        <f t="array" ref="P62">IF(INDEX(Partlist!$B$2:$F$133,MATCH("*" &amp; $H62  &amp; "*",Partlist!$A$2:$A$133,0),L$2)=0,"",INDEX(Partlist!$B$2:$F$133,MATCH("*" &amp; $H62  &amp; "*",Partlist!$A$2:$A$133,0),L$2))</f>
        <v>#N/A</v>
      </c>
      <c r="Q62" s="3" t="e" cm="1">
        <f t="array" ref="Q62">IF(INDEX(Partlist!$B$2:$F$133,MATCH("*" &amp; $H62  &amp; "*",Partlist!$A$2:$A$133,0),M$2)=0,"",INDEX(Partlist!$B$2:$F$133,MATCH("*" &amp; $H62  &amp; "*",Partlist!$A$2:$A$133,0),M$2))</f>
        <v>#N/A</v>
      </c>
      <c r="R62" s="3" t="e">
        <f t="shared" si="1"/>
        <v>#N/A</v>
      </c>
    </row>
    <row r="63" spans="8:18" ht="64" x14ac:dyDescent="0.2">
      <c r="H63" s="21" t="s">
        <v>243</v>
      </c>
      <c r="I63" s="21" t="str" cm="1">
        <f t="array" ref="I63">IF(INDEX($C$2:$F$32,MATCH("*" &amp; $H63  &amp; "*",$B$2:$B$32,0),I$2)=0,"",INDEX($C$2:$F$32,MATCH("*" &amp; $H63  &amp; "*",$B$2:$B$32,0),I$2))</f>
        <v>0.1u</v>
      </c>
      <c r="J63" s="21" t="str" cm="1">
        <f t="array" ref="J63">IF(INDEX($C$2:$F$32,MATCH("*" &amp; $H63  &amp; "*",$B$2:$B$32,0),J$2)=0,"",INDEX($C$2:$F$32,MATCH("*" &amp; $H63  &amp; "*",$B$2:$B$32,0),J$2))</f>
        <v>C0603K</v>
      </c>
      <c r="K63" s="21" t="str" cm="1">
        <f t="array" ref="K63">IF(INDEX($C$2:$F$32,MATCH("*" &amp; $H63  &amp; "*",$B$2:$B$32,0),K$2)=0,"",INDEX($C$2:$F$32,MATCH("*" &amp; $H63  &amp; "*",$B$2:$B$32,0),K$2))</f>
        <v>Ceramic Capacitor X7R</v>
      </c>
      <c r="L63" s="21" t="str" cm="1">
        <f t="array" ref="L63">IF(INDEX($C$2:$F$32,MATCH("*" &amp; $H63  &amp; "*",$B$2:$B$32,0),L$2)=0,"",INDEX($C$2:$F$32,MATCH("*" &amp; $H63  &amp; "*",$B$2:$B$32,0),L$2))</f>
        <v/>
      </c>
      <c r="M63" s="3" t="str" cm="1">
        <f t="array" ref="M63">IF(INDEX(Partlist!$B$2:$F$133,MATCH("*" &amp; $H63  &amp; "*",Partlist!$A$2:$A$133,0),I$2)=0,"",INDEX(Partlist!$B$2:$F$133,MATCH("*" &amp; $H63  &amp; "*",Partlist!$A$2:$A$133,0),I$2))</f>
        <v>0.1u, Ceramic Capacitor X7R</v>
      </c>
      <c r="N63" s="3" t="str" cm="1">
        <f t="array" ref="N63">IF(INDEX(Partlist!$B$2:$F$133,MATCH("*" &amp; $H63  &amp; "*",Partlist!$A$2:$A$133,0),J$2)=0,"",INDEX(Partlist!$B$2:$F$133,MATCH("*" &amp; $H63  &amp; "*",Partlist!$A$2:$A$133,0),J$2))</f>
        <v>C-POL-MLCCC0603K</v>
      </c>
      <c r="O63" s="3" t="str" cm="1">
        <f t="array" ref="O63">IF(INDEX(Partlist!$B$2:$F$133,MATCH("*" &amp; $H63  &amp; "*",Partlist!$A$2:$A$133,0),K$2)=0,"",INDEX(Partlist!$B$2:$F$133,MATCH("*" &amp; $H63  &amp; "*",Partlist!$A$2:$A$133,0),K$2))</f>
        <v>C0603K</v>
      </c>
      <c r="P63" s="3" t="str" cm="1">
        <f t="array" ref="P63">IF(INDEX(Partlist!$B$2:$F$133,MATCH("*" &amp; $H63  &amp; "*",Partlist!$A$2:$A$133,0),L$2)=0,"",INDEX(Partlist!$B$2:$F$133,MATCH("*" &amp; $H63  &amp; "*",Partlist!$A$2:$A$133,0),L$2))</f>
        <v>Dual Mono Amp Library</v>
      </c>
      <c r="Q63" s="3" t="str" cm="1">
        <f t="array" ref="Q63">IF(INDEX(Partlist!$B$2:$F$133,MATCH("*" &amp; $H63  &amp; "*",Partlist!$A$2:$A$133,0),M$2)=0,"",INDEX(Partlist!$B$2:$F$133,MATCH("*" &amp; $H63  &amp; "*",Partlist!$A$2:$A$133,0),M$2))</f>
        <v>1</v>
      </c>
      <c r="R63" s="3" t="str">
        <f t="shared" si="1"/>
        <v>CHECK</v>
      </c>
    </row>
    <row r="64" spans="8:18" x14ac:dyDescent="0.2">
      <c r="H64" s="21" t="s">
        <v>244</v>
      </c>
      <c r="I64" s="21" t="str" cm="1">
        <f t="array" ref="I64">IF(INDEX($C$2:$F$32,MATCH("*" &amp; $H64  &amp; "*",$B$2:$B$32,0),I$2)=0,"",INDEX($C$2:$F$32,MATCH("*" &amp; $H64  &amp; "*",$B$2:$B$32,0),I$2))</f>
        <v>0.1u</v>
      </c>
      <c r="J64" s="21" t="str" cm="1">
        <f t="array" ref="J64">IF(INDEX($C$2:$F$32,MATCH("*" &amp; $H64  &amp; "*",$B$2:$B$32,0),J$2)=0,"",INDEX($C$2:$F$32,MATCH("*" &amp; $H64  &amp; "*",$B$2:$B$32,0),J$2))</f>
        <v>C0603K</v>
      </c>
      <c r="K64" s="21" t="str" cm="1">
        <f t="array" ref="K64">IF(INDEX($C$2:$F$32,MATCH("*" &amp; $H64  &amp; "*",$B$2:$B$32,0),K$2)=0,"",INDEX($C$2:$F$32,MATCH("*" &amp; $H64  &amp; "*",$B$2:$B$32,0),K$2))</f>
        <v>Ceramic Capacitor X7R</v>
      </c>
      <c r="L64" s="21" t="str" cm="1">
        <f t="array" ref="L64">IF(INDEX($C$2:$F$32,MATCH("*" &amp; $H64  &amp; "*",$B$2:$B$32,0),L$2)=0,"",INDEX($C$2:$F$32,MATCH("*" &amp; $H64  &amp; "*",$B$2:$B$32,0),L$2))</f>
        <v/>
      </c>
      <c r="M64" s="3" t="e" cm="1">
        <f t="array" ref="M64">IF(INDEX(Partlist!$B$2:$F$133,MATCH("*" &amp; $H64  &amp; "*",Partlist!$A$2:$A$133,0),I$2)=0,"",INDEX(Partlist!$B$2:$F$133,MATCH("*" &amp; $H64  &amp; "*",Partlist!$A$2:$A$133,0),I$2))</f>
        <v>#N/A</v>
      </c>
      <c r="N64" s="3" t="e" cm="1">
        <f t="array" ref="N64">IF(INDEX(Partlist!$B$2:$F$133,MATCH("*" &amp; $H64  &amp; "*",Partlist!$A$2:$A$133,0),J$2)=0,"",INDEX(Partlist!$B$2:$F$133,MATCH("*" &amp; $H64  &amp; "*",Partlist!$A$2:$A$133,0),J$2))</f>
        <v>#N/A</v>
      </c>
      <c r="O64" s="3" t="e" cm="1">
        <f t="array" ref="O64">IF(INDEX(Partlist!$B$2:$F$133,MATCH("*" &amp; $H64  &amp; "*",Partlist!$A$2:$A$133,0),K$2)=0,"",INDEX(Partlist!$B$2:$F$133,MATCH("*" &amp; $H64  &amp; "*",Partlist!$A$2:$A$133,0),K$2))</f>
        <v>#N/A</v>
      </c>
      <c r="P64" s="3" t="e" cm="1">
        <f t="array" ref="P64">IF(INDEX(Partlist!$B$2:$F$133,MATCH("*" &amp; $H64  &amp; "*",Partlist!$A$2:$A$133,0),L$2)=0,"",INDEX(Partlist!$B$2:$F$133,MATCH("*" &amp; $H64  &amp; "*",Partlist!$A$2:$A$133,0),L$2))</f>
        <v>#N/A</v>
      </c>
      <c r="Q64" s="3" t="e" cm="1">
        <f t="array" ref="Q64">IF(INDEX(Partlist!$B$2:$F$133,MATCH("*" &amp; $H64  &amp; "*",Partlist!$A$2:$A$133,0),M$2)=0,"",INDEX(Partlist!$B$2:$F$133,MATCH("*" &amp; $H64  &amp; "*",Partlist!$A$2:$A$133,0),M$2))</f>
        <v>#N/A</v>
      </c>
      <c r="R64" s="3" t="e">
        <f t="shared" si="1"/>
        <v>#N/A</v>
      </c>
    </row>
    <row r="65" spans="8:18" ht="64" x14ac:dyDescent="0.2">
      <c r="H65" s="21" t="s">
        <v>245</v>
      </c>
      <c r="I65" s="21" t="str" cm="1">
        <f t="array" ref="I65">IF(INDEX($C$2:$F$32,MATCH("*" &amp; $H65  &amp; "*",$B$2:$B$32,0),I$2)=0,"",INDEX($C$2:$F$32,MATCH("*" &amp; $H65  &amp; "*",$B$2:$B$32,0),I$2))</f>
        <v>0.1u</v>
      </c>
      <c r="J65" s="21" t="str" cm="1">
        <f t="array" ref="J65">IF(INDEX($C$2:$F$32,MATCH("*" &amp; $H65  &amp; "*",$B$2:$B$32,0),J$2)=0,"",INDEX($C$2:$F$32,MATCH("*" &amp; $H65  &amp; "*",$B$2:$B$32,0),J$2))</f>
        <v>C0603K</v>
      </c>
      <c r="K65" s="21" t="str" cm="1">
        <f t="array" ref="K65">IF(INDEX($C$2:$F$32,MATCH("*" &amp; $H65  &amp; "*",$B$2:$B$32,0),K$2)=0,"",INDEX($C$2:$F$32,MATCH("*" &amp; $H65  &amp; "*",$B$2:$B$32,0),K$2))</f>
        <v>Ceramic Capacitor X7R</v>
      </c>
      <c r="L65" s="21" t="str" cm="1">
        <f t="array" ref="L65">IF(INDEX($C$2:$F$32,MATCH("*" &amp; $H65  &amp; "*",$B$2:$B$32,0),L$2)=0,"",INDEX($C$2:$F$32,MATCH("*" &amp; $H65  &amp; "*",$B$2:$B$32,0),L$2))</f>
        <v/>
      </c>
      <c r="M65" s="3" t="str" cm="1">
        <f t="array" ref="M65">IF(INDEX(Partlist!$B$2:$F$133,MATCH("*" &amp; $H65  &amp; "*",Partlist!$A$2:$A$133,0),I$2)=0,"",INDEX(Partlist!$B$2:$F$133,MATCH("*" &amp; $H65  &amp; "*",Partlist!$A$2:$A$133,0),I$2))</f>
        <v>0.1u, Ceramic Capacitor X7R</v>
      </c>
      <c r="N65" s="3" t="str" cm="1">
        <f t="array" ref="N65">IF(INDEX(Partlist!$B$2:$F$133,MATCH("*" &amp; $H65  &amp; "*",Partlist!$A$2:$A$133,0),J$2)=0,"",INDEX(Partlist!$B$2:$F$133,MATCH("*" &amp; $H65  &amp; "*",Partlist!$A$2:$A$133,0),J$2))</f>
        <v>C-POL-MLCCC0603K</v>
      </c>
      <c r="O65" s="3" t="str" cm="1">
        <f t="array" ref="O65">IF(INDEX(Partlist!$B$2:$F$133,MATCH("*" &amp; $H65  &amp; "*",Partlist!$A$2:$A$133,0),K$2)=0,"",INDEX(Partlist!$B$2:$F$133,MATCH("*" &amp; $H65  &amp; "*",Partlist!$A$2:$A$133,0),K$2))</f>
        <v>C0603K</v>
      </c>
      <c r="P65" s="3" t="str" cm="1">
        <f t="array" ref="P65">IF(INDEX(Partlist!$B$2:$F$133,MATCH("*" &amp; $H65  &amp; "*",Partlist!$A$2:$A$133,0),L$2)=0,"",INDEX(Partlist!$B$2:$F$133,MATCH("*" &amp; $H65  &amp; "*",Partlist!$A$2:$A$133,0),L$2))</f>
        <v>Dual Mono Amp Library</v>
      </c>
      <c r="Q65" s="3" t="str" cm="1">
        <f t="array" ref="Q65">IF(INDEX(Partlist!$B$2:$F$133,MATCH("*" &amp; $H65  &amp; "*",Partlist!$A$2:$A$133,0),M$2)=0,"",INDEX(Partlist!$B$2:$F$133,MATCH("*" &amp; $H65  &amp; "*",Partlist!$A$2:$A$133,0),M$2))</f>
        <v>1</v>
      </c>
      <c r="R65" s="3" t="str">
        <f t="shared" si="1"/>
        <v>CHECK</v>
      </c>
    </row>
    <row r="66" spans="8:18" x14ac:dyDescent="0.2">
      <c r="H66" s="21" t="s">
        <v>246</v>
      </c>
      <c r="I66" s="21" t="str" cm="1">
        <f t="array" ref="I66">IF(INDEX($C$2:$F$32,MATCH("*" &amp; $H66  &amp; "*",$B$2:$B$32,0),I$2)=0,"",INDEX($C$2:$F$32,MATCH("*" &amp; $H66  &amp; "*",$B$2:$B$32,0),I$2))</f>
        <v>0.1u</v>
      </c>
      <c r="J66" s="21" t="str" cm="1">
        <f t="array" ref="J66">IF(INDEX($C$2:$F$32,MATCH("*" &amp; $H66  &amp; "*",$B$2:$B$32,0),J$2)=0,"",INDEX($C$2:$F$32,MATCH("*" &amp; $H66  &amp; "*",$B$2:$B$32,0),J$2))</f>
        <v>C0603K</v>
      </c>
      <c r="K66" s="21" t="str" cm="1">
        <f t="array" ref="K66">IF(INDEX($C$2:$F$32,MATCH("*" &amp; $H66  &amp; "*",$B$2:$B$32,0),K$2)=0,"",INDEX($C$2:$F$32,MATCH("*" &amp; $H66  &amp; "*",$B$2:$B$32,0),K$2))</f>
        <v>Ceramic Capacitor X7R</v>
      </c>
      <c r="L66" s="21" t="str" cm="1">
        <f t="array" ref="L66">IF(INDEX($C$2:$F$32,MATCH("*" &amp; $H66  &amp; "*",$B$2:$B$32,0),L$2)=0,"",INDEX($C$2:$F$32,MATCH("*" &amp; $H66  &amp; "*",$B$2:$B$32,0),L$2))</f>
        <v/>
      </c>
      <c r="M66" s="3" t="e" cm="1">
        <f t="array" ref="M66">IF(INDEX(Partlist!$B$2:$F$133,MATCH("*" &amp; $H66  &amp; "*",Partlist!$A$2:$A$133,0),I$2)=0,"",INDEX(Partlist!$B$2:$F$133,MATCH("*" &amp; $H66  &amp; "*",Partlist!$A$2:$A$133,0),I$2))</f>
        <v>#N/A</v>
      </c>
      <c r="N66" s="3" t="e" cm="1">
        <f t="array" ref="N66">IF(INDEX(Partlist!$B$2:$F$133,MATCH("*" &amp; $H66  &amp; "*",Partlist!$A$2:$A$133,0),J$2)=0,"",INDEX(Partlist!$B$2:$F$133,MATCH("*" &amp; $H66  &amp; "*",Partlist!$A$2:$A$133,0),J$2))</f>
        <v>#N/A</v>
      </c>
      <c r="O66" s="3" t="e" cm="1">
        <f t="array" ref="O66">IF(INDEX(Partlist!$B$2:$F$133,MATCH("*" &amp; $H66  &amp; "*",Partlist!$A$2:$A$133,0),K$2)=0,"",INDEX(Partlist!$B$2:$F$133,MATCH("*" &amp; $H66  &amp; "*",Partlist!$A$2:$A$133,0),K$2))</f>
        <v>#N/A</v>
      </c>
      <c r="P66" s="3" t="e" cm="1">
        <f t="array" ref="P66">IF(INDEX(Partlist!$B$2:$F$133,MATCH("*" &amp; $H66  &amp; "*",Partlist!$A$2:$A$133,0),L$2)=0,"",INDEX(Partlist!$B$2:$F$133,MATCH("*" &amp; $H66  &amp; "*",Partlist!$A$2:$A$133,0),L$2))</f>
        <v>#N/A</v>
      </c>
      <c r="Q66" s="3" t="e" cm="1">
        <f t="array" ref="Q66">IF(INDEX(Partlist!$B$2:$F$133,MATCH("*" &amp; $H66  &amp; "*",Partlist!$A$2:$A$133,0),M$2)=0,"",INDEX(Partlist!$B$2:$F$133,MATCH("*" &amp; $H66  &amp; "*",Partlist!$A$2:$A$133,0),M$2))</f>
        <v>#N/A</v>
      </c>
      <c r="R66" s="3" t="e">
        <f t="shared" si="1"/>
        <v>#N/A</v>
      </c>
    </row>
    <row r="67" spans="8:18" ht="64" x14ac:dyDescent="0.2">
      <c r="H67" s="21" t="s">
        <v>247</v>
      </c>
      <c r="I67" s="21" t="str" cm="1">
        <f t="array" ref="I67">IF(INDEX($C$2:$F$32,MATCH("*" &amp; $H67  &amp; "*",$B$2:$B$32,0),I$2)=0,"",INDEX($C$2:$F$32,MATCH("*" &amp; $H67  &amp; "*",$B$2:$B$32,0),I$2))</f>
        <v>0.1u</v>
      </c>
      <c r="J67" s="21" t="str" cm="1">
        <f t="array" ref="J67">IF(INDEX($C$2:$F$32,MATCH("*" &amp; $H67  &amp; "*",$B$2:$B$32,0),J$2)=0,"",INDEX($C$2:$F$32,MATCH("*" &amp; $H67  &amp; "*",$B$2:$B$32,0),J$2))</f>
        <v>C0603K</v>
      </c>
      <c r="K67" s="21" t="str" cm="1">
        <f t="array" ref="K67">IF(INDEX($C$2:$F$32,MATCH("*" &amp; $H67  &amp; "*",$B$2:$B$32,0),K$2)=0,"",INDEX($C$2:$F$32,MATCH("*" &amp; $H67  &amp; "*",$B$2:$B$32,0),K$2))</f>
        <v>Ceramic Capacitor X7R</v>
      </c>
      <c r="L67" s="21" t="str" cm="1">
        <f t="array" ref="L67">IF(INDEX($C$2:$F$32,MATCH("*" &amp; $H67  &amp; "*",$B$2:$B$32,0),L$2)=0,"",INDEX($C$2:$F$32,MATCH("*" &amp; $H67  &amp; "*",$B$2:$B$32,0),L$2))</f>
        <v/>
      </c>
      <c r="M67" s="3" t="str" cm="1">
        <f t="array" ref="M67">IF(INDEX(Partlist!$B$2:$F$133,MATCH("*" &amp; $H67  &amp; "*",Partlist!$A$2:$A$133,0),I$2)=0,"",INDEX(Partlist!$B$2:$F$133,MATCH("*" &amp; $H67  &amp; "*",Partlist!$A$2:$A$133,0),I$2))</f>
        <v>0.1u, Ceramic Capacitor X7R</v>
      </c>
      <c r="N67" s="3" t="str" cm="1">
        <f t="array" ref="N67">IF(INDEX(Partlist!$B$2:$F$133,MATCH("*" &amp; $H67  &amp; "*",Partlist!$A$2:$A$133,0),J$2)=0,"",INDEX(Partlist!$B$2:$F$133,MATCH("*" &amp; $H67  &amp; "*",Partlist!$A$2:$A$133,0),J$2))</f>
        <v>C-POL-MLCCC0603K</v>
      </c>
      <c r="O67" s="3" t="str" cm="1">
        <f t="array" ref="O67">IF(INDEX(Partlist!$B$2:$F$133,MATCH("*" &amp; $H67  &amp; "*",Partlist!$A$2:$A$133,0),K$2)=0,"",INDEX(Partlist!$B$2:$F$133,MATCH("*" &amp; $H67  &amp; "*",Partlist!$A$2:$A$133,0),K$2))</f>
        <v>C0603K</v>
      </c>
      <c r="P67" s="3" t="str" cm="1">
        <f t="array" ref="P67">IF(INDEX(Partlist!$B$2:$F$133,MATCH("*" &amp; $H67  &amp; "*",Partlist!$A$2:$A$133,0),L$2)=0,"",INDEX(Partlist!$B$2:$F$133,MATCH("*" &amp; $H67  &amp; "*",Partlist!$A$2:$A$133,0),L$2))</f>
        <v>Dual Mono Amp Library</v>
      </c>
      <c r="Q67" s="3" t="str" cm="1">
        <f t="array" ref="Q67">IF(INDEX(Partlist!$B$2:$F$133,MATCH("*" &amp; $H67  &amp; "*",Partlist!$A$2:$A$133,0),M$2)=0,"",INDEX(Partlist!$B$2:$F$133,MATCH("*" &amp; $H67  &amp; "*",Partlist!$A$2:$A$133,0),M$2))</f>
        <v>1</v>
      </c>
      <c r="R67" s="3" t="str">
        <f t="shared" si="1"/>
        <v>CHECK</v>
      </c>
    </row>
    <row r="68" spans="8:18" x14ac:dyDescent="0.2">
      <c r="H68" s="21" t="s">
        <v>248</v>
      </c>
      <c r="I68" s="21" t="str" cm="1">
        <f t="array" ref="I68">IF(INDEX($C$2:$F$32,MATCH("*" &amp; $H68  &amp; "*",$B$2:$B$32,0),I$2)=0,"",INDEX($C$2:$F$32,MATCH("*" &amp; $H68  &amp; "*",$B$2:$B$32,0),I$2))</f>
        <v>0.1u</v>
      </c>
      <c r="J68" s="21" t="str" cm="1">
        <f t="array" ref="J68">IF(INDEX($C$2:$F$32,MATCH("*" &amp; $H68  &amp; "*",$B$2:$B$32,0),J$2)=0,"",INDEX($C$2:$F$32,MATCH("*" &amp; $H68  &amp; "*",$B$2:$B$32,0),J$2))</f>
        <v>C0603K</v>
      </c>
      <c r="K68" s="21" t="str" cm="1">
        <f t="array" ref="K68">IF(INDEX($C$2:$F$32,MATCH("*" &amp; $H68  &amp; "*",$B$2:$B$32,0),K$2)=0,"",INDEX($C$2:$F$32,MATCH("*" &amp; $H68  &amp; "*",$B$2:$B$32,0),K$2))</f>
        <v>Ceramic Capacitor X7R</v>
      </c>
      <c r="L68" s="21" t="str" cm="1">
        <f t="array" ref="L68">IF(INDEX($C$2:$F$32,MATCH("*" &amp; $H68  &amp; "*",$B$2:$B$32,0),L$2)=0,"",INDEX($C$2:$F$32,MATCH("*" &amp; $H68  &amp; "*",$B$2:$B$32,0),L$2))</f>
        <v/>
      </c>
      <c r="M68" s="3" t="e" cm="1">
        <f t="array" ref="M68">IF(INDEX(Partlist!$B$2:$F$133,MATCH("*" &amp; $H68  &amp; "*",Partlist!$A$2:$A$133,0),I$2)=0,"",INDEX(Partlist!$B$2:$F$133,MATCH("*" &amp; $H68  &amp; "*",Partlist!$A$2:$A$133,0),I$2))</f>
        <v>#N/A</v>
      </c>
      <c r="N68" s="3" t="e" cm="1">
        <f t="array" ref="N68">IF(INDEX(Partlist!$B$2:$F$133,MATCH("*" &amp; $H68  &amp; "*",Partlist!$A$2:$A$133,0),J$2)=0,"",INDEX(Partlist!$B$2:$F$133,MATCH("*" &amp; $H68  &amp; "*",Partlist!$A$2:$A$133,0),J$2))</f>
        <v>#N/A</v>
      </c>
      <c r="O68" s="3" t="e" cm="1">
        <f t="array" ref="O68">IF(INDEX(Partlist!$B$2:$F$133,MATCH("*" &amp; $H68  &amp; "*",Partlist!$A$2:$A$133,0),K$2)=0,"",INDEX(Partlist!$B$2:$F$133,MATCH("*" &amp; $H68  &amp; "*",Partlist!$A$2:$A$133,0),K$2))</f>
        <v>#N/A</v>
      </c>
      <c r="P68" s="3" t="e" cm="1">
        <f t="array" ref="P68">IF(INDEX(Partlist!$B$2:$F$133,MATCH("*" &amp; $H68  &amp; "*",Partlist!$A$2:$A$133,0),L$2)=0,"",INDEX(Partlist!$B$2:$F$133,MATCH("*" &amp; $H68  &amp; "*",Partlist!$A$2:$A$133,0),L$2))</f>
        <v>#N/A</v>
      </c>
      <c r="Q68" s="3" t="e" cm="1">
        <f t="array" ref="Q68">IF(INDEX(Partlist!$B$2:$F$133,MATCH("*" &amp; $H68  &amp; "*",Partlist!$A$2:$A$133,0),M$2)=0,"",INDEX(Partlist!$B$2:$F$133,MATCH("*" &amp; $H68  &amp; "*",Partlist!$A$2:$A$133,0),M$2))</f>
        <v>#N/A</v>
      </c>
      <c r="R68" s="3" t="e">
        <f t="shared" ref="R68:R99" si="2">IF(M68&lt;&gt;I68,"CHECK","")</f>
        <v>#N/A</v>
      </c>
    </row>
    <row r="69" spans="8:18" ht="64" x14ac:dyDescent="0.2">
      <c r="H69" s="21" t="s">
        <v>144</v>
      </c>
      <c r="I69" s="21" t="str" cm="1">
        <f t="array" ref="I69">IF(INDEX($C$2:$F$32,MATCH("*" &amp; $H69  &amp; "*",$B$2:$B$32,0),I$2)=0,"",INDEX($C$2:$F$32,MATCH("*" &amp; $H69  &amp; "*",$B$2:$B$32,0),I$2))</f>
        <v>0.1u</v>
      </c>
      <c r="J69" s="21" t="str" cm="1">
        <f t="array" ref="J69">IF(INDEX($C$2:$F$32,MATCH("*" &amp; $H69  &amp; "*",$B$2:$B$32,0),J$2)=0,"",INDEX($C$2:$F$32,MATCH("*" &amp; $H69  &amp; "*",$B$2:$B$32,0),J$2))</f>
        <v>C0603K</v>
      </c>
      <c r="K69" s="21" t="str" cm="1">
        <f t="array" ref="K69">IF(INDEX($C$2:$F$32,MATCH("*" &amp; $H69  &amp; "*",$B$2:$B$32,0),K$2)=0,"",INDEX($C$2:$F$32,MATCH("*" &amp; $H69  &amp; "*",$B$2:$B$32,0),K$2))</f>
        <v>Ceramic Capacitor X7R</v>
      </c>
      <c r="L69" s="21" t="str" cm="1">
        <f t="array" ref="L69">IF(INDEX($C$2:$F$32,MATCH("*" &amp; $H69  &amp; "*",$B$2:$B$32,0),L$2)=0,"",INDEX($C$2:$F$32,MATCH("*" &amp; $H69  &amp; "*",$B$2:$B$32,0),L$2))</f>
        <v/>
      </c>
      <c r="M69" s="3" t="str" cm="1">
        <f t="array" ref="M69">IF(INDEX(Partlist!$B$2:$F$133,MATCH("*" &amp; $H69  &amp; "*",Partlist!$A$2:$A$133,0),I$2)=0,"",INDEX(Partlist!$B$2:$F$133,MATCH("*" &amp; $H69  &amp; "*",Partlist!$A$2:$A$133,0),I$2))</f>
        <v>0.1u, Ceramic Capacitor X7R</v>
      </c>
      <c r="N69" s="3" t="str" cm="1">
        <f t="array" ref="N69">IF(INDEX(Partlist!$B$2:$F$133,MATCH("*" &amp; $H69  &amp; "*",Partlist!$A$2:$A$133,0),J$2)=0,"",INDEX(Partlist!$B$2:$F$133,MATCH("*" &amp; $H69  &amp; "*",Partlist!$A$2:$A$133,0),J$2))</f>
        <v>C-POL-MLCCC0603K</v>
      </c>
      <c r="O69" s="3" t="str" cm="1">
        <f t="array" ref="O69">IF(INDEX(Partlist!$B$2:$F$133,MATCH("*" &amp; $H69  &amp; "*",Partlist!$A$2:$A$133,0),K$2)=0,"",INDEX(Partlist!$B$2:$F$133,MATCH("*" &amp; $H69  &amp; "*",Partlist!$A$2:$A$133,0),K$2))</f>
        <v>C0603K</v>
      </c>
      <c r="P69" s="3" t="str" cm="1">
        <f t="array" ref="P69">IF(INDEX(Partlist!$B$2:$F$133,MATCH("*" &amp; $H69  &amp; "*",Partlist!$A$2:$A$133,0),L$2)=0,"",INDEX(Partlist!$B$2:$F$133,MATCH("*" &amp; $H69  &amp; "*",Partlist!$A$2:$A$133,0),L$2))</f>
        <v>Dual Mono Amp Library</v>
      </c>
      <c r="Q69" s="3" t="str" cm="1">
        <f t="array" ref="Q69">IF(INDEX(Partlist!$B$2:$F$133,MATCH("*" &amp; $H69  &amp; "*",Partlist!$A$2:$A$133,0),M$2)=0,"",INDEX(Partlist!$B$2:$F$133,MATCH("*" &amp; $H69  &amp; "*",Partlist!$A$2:$A$133,0),M$2))</f>
        <v>1</v>
      </c>
      <c r="R69" s="3" t="str">
        <f t="shared" si="2"/>
        <v>CHECK</v>
      </c>
    </row>
    <row r="70" spans="8:18" ht="64" x14ac:dyDescent="0.2">
      <c r="H70" s="21" t="s">
        <v>145</v>
      </c>
      <c r="I70" s="21" t="str" cm="1">
        <f t="array" ref="I70">IF(INDEX($C$2:$F$32,MATCH("*" &amp; $H70  &amp; "*",$B$2:$B$32,0),I$2)=0,"",INDEX($C$2:$F$32,MATCH("*" &amp; $H70  &amp; "*",$B$2:$B$32,0),I$2))</f>
        <v>0.1u</v>
      </c>
      <c r="J70" s="21" t="str" cm="1">
        <f t="array" ref="J70">IF(INDEX($C$2:$F$32,MATCH("*" &amp; $H70  &amp; "*",$B$2:$B$32,0),J$2)=0,"",INDEX($C$2:$F$32,MATCH("*" &amp; $H70  &amp; "*",$B$2:$B$32,0),J$2))</f>
        <v>C0603K</v>
      </c>
      <c r="K70" s="21" t="str" cm="1">
        <f t="array" ref="K70">IF(INDEX($C$2:$F$32,MATCH("*" &amp; $H70  &amp; "*",$B$2:$B$32,0),K$2)=0,"",INDEX($C$2:$F$32,MATCH("*" &amp; $H70  &amp; "*",$B$2:$B$32,0),K$2))</f>
        <v>Ceramic Capacitor X7R</v>
      </c>
      <c r="L70" s="21" t="str" cm="1">
        <f t="array" ref="L70">IF(INDEX($C$2:$F$32,MATCH("*" &amp; $H70  &amp; "*",$B$2:$B$32,0),L$2)=0,"",INDEX($C$2:$F$32,MATCH("*" &amp; $H70  &amp; "*",$B$2:$B$32,0),L$2))</f>
        <v/>
      </c>
      <c r="M70" s="3" t="str" cm="1">
        <f t="array" ref="M70">IF(INDEX(Partlist!$B$2:$F$133,MATCH("*" &amp; $H70  &amp; "*",Partlist!$A$2:$A$133,0),I$2)=0,"",INDEX(Partlist!$B$2:$F$133,MATCH("*" &amp; $H70  &amp; "*",Partlist!$A$2:$A$133,0),I$2))</f>
        <v>0.1u, Ceramic Capacitor X7R</v>
      </c>
      <c r="N70" s="3" t="str" cm="1">
        <f t="array" ref="N70">IF(INDEX(Partlist!$B$2:$F$133,MATCH("*" &amp; $H70  &amp; "*",Partlist!$A$2:$A$133,0),J$2)=0,"",INDEX(Partlist!$B$2:$F$133,MATCH("*" &amp; $H70  &amp; "*",Partlist!$A$2:$A$133,0),J$2))</f>
        <v>C-POL-MLCCC0603K</v>
      </c>
      <c r="O70" s="3" t="str" cm="1">
        <f t="array" ref="O70">IF(INDEX(Partlist!$B$2:$F$133,MATCH("*" &amp; $H70  &amp; "*",Partlist!$A$2:$A$133,0),K$2)=0,"",INDEX(Partlist!$B$2:$F$133,MATCH("*" &amp; $H70  &amp; "*",Partlist!$A$2:$A$133,0),K$2))</f>
        <v>C0603K</v>
      </c>
      <c r="P70" s="3" t="str" cm="1">
        <f t="array" ref="P70">IF(INDEX(Partlist!$B$2:$F$133,MATCH("*" &amp; $H70  &amp; "*",Partlist!$A$2:$A$133,0),L$2)=0,"",INDEX(Partlist!$B$2:$F$133,MATCH("*" &amp; $H70  &amp; "*",Partlist!$A$2:$A$133,0),L$2))</f>
        <v>Dual Mono Amp Library</v>
      </c>
      <c r="Q70" s="3" t="str" cm="1">
        <f t="array" ref="Q70">IF(INDEX(Partlist!$B$2:$F$133,MATCH("*" &amp; $H70  &amp; "*",Partlist!$A$2:$A$133,0),M$2)=0,"",INDEX(Partlist!$B$2:$F$133,MATCH("*" &amp; $H70  &amp; "*",Partlist!$A$2:$A$133,0),M$2))</f>
        <v>1</v>
      </c>
      <c r="R70" s="3" t="str">
        <f t="shared" si="2"/>
        <v>CHECK</v>
      </c>
    </row>
    <row r="71" spans="8:18" ht="64" x14ac:dyDescent="0.2">
      <c r="H71" s="21" t="s">
        <v>146</v>
      </c>
      <c r="I71" s="21" t="str" cm="1">
        <f t="array" ref="I71">IF(INDEX($C$2:$F$32,MATCH("*" &amp; $H71  &amp; "*",$B$2:$B$32,0),I$2)=0,"",INDEX($C$2:$F$32,MATCH("*" &amp; $H71  &amp; "*",$B$2:$B$32,0),I$2))</f>
        <v>0.1u</v>
      </c>
      <c r="J71" s="21" t="str" cm="1">
        <f t="array" ref="J71">IF(INDEX($C$2:$F$32,MATCH("*" &amp; $H71  &amp; "*",$B$2:$B$32,0),J$2)=0,"",INDEX($C$2:$F$32,MATCH("*" &amp; $H71  &amp; "*",$B$2:$B$32,0),J$2))</f>
        <v>C0603K</v>
      </c>
      <c r="K71" s="21" t="str" cm="1">
        <f t="array" ref="K71">IF(INDEX($C$2:$F$32,MATCH("*" &amp; $H71  &amp; "*",$B$2:$B$32,0),K$2)=0,"",INDEX($C$2:$F$32,MATCH("*" &amp; $H71  &amp; "*",$B$2:$B$32,0),K$2))</f>
        <v>Ceramic Capacitor X7R</v>
      </c>
      <c r="L71" s="21" t="str" cm="1">
        <f t="array" ref="L71">IF(INDEX($C$2:$F$32,MATCH("*" &amp; $H71  &amp; "*",$B$2:$B$32,0),L$2)=0,"",INDEX($C$2:$F$32,MATCH("*" &amp; $H71  &amp; "*",$B$2:$B$32,0),L$2))</f>
        <v/>
      </c>
      <c r="M71" s="3" t="str" cm="1">
        <f t="array" ref="M71">IF(INDEX(Partlist!$B$2:$F$133,MATCH("*" &amp; $H71  &amp; "*",Partlist!$A$2:$A$133,0),I$2)=0,"",INDEX(Partlist!$B$2:$F$133,MATCH("*" &amp; $H71  &amp; "*",Partlist!$A$2:$A$133,0),I$2))</f>
        <v>0.1u, Ceramic Capacitor X7R</v>
      </c>
      <c r="N71" s="3" t="str" cm="1">
        <f t="array" ref="N71">IF(INDEX(Partlist!$B$2:$F$133,MATCH("*" &amp; $H71  &amp; "*",Partlist!$A$2:$A$133,0),J$2)=0,"",INDEX(Partlist!$B$2:$F$133,MATCH("*" &amp; $H71  &amp; "*",Partlist!$A$2:$A$133,0),J$2))</f>
        <v>C-POL-MLCCC0603K</v>
      </c>
      <c r="O71" s="3" t="str" cm="1">
        <f t="array" ref="O71">IF(INDEX(Partlist!$B$2:$F$133,MATCH("*" &amp; $H71  &amp; "*",Partlist!$A$2:$A$133,0),K$2)=0,"",INDEX(Partlist!$B$2:$F$133,MATCH("*" &amp; $H71  &amp; "*",Partlist!$A$2:$A$133,0),K$2))</f>
        <v>C0603K</v>
      </c>
      <c r="P71" s="3" t="str" cm="1">
        <f t="array" ref="P71">IF(INDEX(Partlist!$B$2:$F$133,MATCH("*" &amp; $H71  &amp; "*",Partlist!$A$2:$A$133,0),L$2)=0,"",INDEX(Partlist!$B$2:$F$133,MATCH("*" &amp; $H71  &amp; "*",Partlist!$A$2:$A$133,0),L$2))</f>
        <v>Dual Mono Amp Library</v>
      </c>
      <c r="Q71" s="3" t="str" cm="1">
        <f t="array" ref="Q71">IF(INDEX(Partlist!$B$2:$F$133,MATCH("*" &amp; $H71  &amp; "*",Partlist!$A$2:$A$133,0),M$2)=0,"",INDEX(Partlist!$B$2:$F$133,MATCH("*" &amp; $H71  &amp; "*",Partlist!$A$2:$A$133,0),M$2))</f>
        <v>1</v>
      </c>
      <c r="R71" s="3" t="str">
        <f t="shared" si="2"/>
        <v>CHECK</v>
      </c>
    </row>
    <row r="72" spans="8:18" ht="64" x14ac:dyDescent="0.2">
      <c r="H72" s="21" t="s">
        <v>155</v>
      </c>
      <c r="I72" s="21" t="str" cm="1">
        <f t="array" ref="I72">IF(INDEX($C$2:$F$32,MATCH("*" &amp; $H72  &amp; "*",$B$2:$B$32,0),I$2)=0,"",INDEX($C$2:$F$32,MATCH("*" &amp; $H72  &amp; "*",$B$2:$B$32,0),I$2))</f>
        <v>0.1u</v>
      </c>
      <c r="J72" s="21" t="str" cm="1">
        <f t="array" ref="J72">IF(INDEX($C$2:$F$32,MATCH("*" &amp; $H72  &amp; "*",$B$2:$B$32,0),J$2)=0,"",INDEX($C$2:$F$32,MATCH("*" &amp; $H72  &amp; "*",$B$2:$B$32,0),J$2))</f>
        <v>C0603K</v>
      </c>
      <c r="K72" s="21" t="str" cm="1">
        <f t="array" ref="K72">IF(INDEX($C$2:$F$32,MATCH("*" &amp; $H72  &amp; "*",$B$2:$B$32,0),K$2)=0,"",INDEX($C$2:$F$32,MATCH("*" &amp; $H72  &amp; "*",$B$2:$B$32,0),K$2))</f>
        <v>Ceramic Capacitor X7R</v>
      </c>
      <c r="L72" s="21" t="str" cm="1">
        <f t="array" ref="L72">IF(INDEX($C$2:$F$32,MATCH("*" &amp; $H72  &amp; "*",$B$2:$B$32,0),L$2)=0,"",INDEX($C$2:$F$32,MATCH("*" &amp; $H72  &amp; "*",$B$2:$B$32,0),L$2))</f>
        <v/>
      </c>
      <c r="M72" s="3" t="str" cm="1">
        <f t="array" ref="M72">IF(INDEX(Partlist!$B$2:$F$133,MATCH("*" &amp; $H72  &amp; "*",Partlist!$A$2:$A$133,0),I$2)=0,"",INDEX(Partlist!$B$2:$F$133,MATCH("*" &amp; $H72  &amp; "*",Partlist!$A$2:$A$133,0),I$2))</f>
        <v>0.1u, Ceramic Capacitor X7R</v>
      </c>
      <c r="N72" s="3" t="str" cm="1">
        <f t="array" ref="N72">IF(INDEX(Partlist!$B$2:$F$133,MATCH("*" &amp; $H72  &amp; "*",Partlist!$A$2:$A$133,0),J$2)=0,"",INDEX(Partlist!$B$2:$F$133,MATCH("*" &amp; $H72  &amp; "*",Partlist!$A$2:$A$133,0),J$2))</f>
        <v>C-POL-MLCCC0603K</v>
      </c>
      <c r="O72" s="3" t="str" cm="1">
        <f t="array" ref="O72">IF(INDEX(Partlist!$B$2:$F$133,MATCH("*" &amp; $H72  &amp; "*",Partlist!$A$2:$A$133,0),K$2)=0,"",INDEX(Partlist!$B$2:$F$133,MATCH("*" &amp; $H72  &amp; "*",Partlist!$A$2:$A$133,0),K$2))</f>
        <v>C0603K</v>
      </c>
      <c r="P72" s="3" t="str" cm="1">
        <f t="array" ref="P72">IF(INDEX(Partlist!$B$2:$F$133,MATCH("*" &amp; $H72  &amp; "*",Partlist!$A$2:$A$133,0),L$2)=0,"",INDEX(Partlist!$B$2:$F$133,MATCH("*" &amp; $H72  &amp; "*",Partlist!$A$2:$A$133,0),L$2))</f>
        <v>Dual Mono Amp Library</v>
      </c>
      <c r="Q72" s="3" t="str" cm="1">
        <f t="array" ref="Q72">IF(INDEX(Partlist!$B$2:$F$133,MATCH("*" &amp; $H72  &amp; "*",Partlist!$A$2:$A$133,0),M$2)=0,"",INDEX(Partlist!$B$2:$F$133,MATCH("*" &amp; $H72  &amp; "*",Partlist!$A$2:$A$133,0),M$2))</f>
        <v>1</v>
      </c>
      <c r="R72" s="3" t="str">
        <f t="shared" si="2"/>
        <v>CHECK</v>
      </c>
    </row>
    <row r="73" spans="8:18" ht="64" x14ac:dyDescent="0.2">
      <c r="H73" s="21" t="s">
        <v>156</v>
      </c>
      <c r="I73" s="21" t="str" cm="1">
        <f t="array" ref="I73">IF(INDEX($C$2:$F$32,MATCH("*" &amp; $H73  &amp; "*",$B$2:$B$32,0),I$2)=0,"",INDEX($C$2:$F$32,MATCH("*" &amp; $H73  &amp; "*",$B$2:$B$32,0),I$2))</f>
        <v>0.1u</v>
      </c>
      <c r="J73" s="21" t="str" cm="1">
        <f t="array" ref="J73">IF(INDEX($C$2:$F$32,MATCH("*" &amp; $H73  &amp; "*",$B$2:$B$32,0),J$2)=0,"",INDEX($C$2:$F$32,MATCH("*" &amp; $H73  &amp; "*",$B$2:$B$32,0),J$2))</f>
        <v>C0603K</v>
      </c>
      <c r="K73" s="21" t="str" cm="1">
        <f t="array" ref="K73">IF(INDEX($C$2:$F$32,MATCH("*" &amp; $H73  &amp; "*",$B$2:$B$32,0),K$2)=0,"",INDEX($C$2:$F$32,MATCH("*" &amp; $H73  &amp; "*",$B$2:$B$32,0),K$2))</f>
        <v>Ceramic Capacitor X7R</v>
      </c>
      <c r="L73" s="21" t="str" cm="1">
        <f t="array" ref="L73">IF(INDEX($C$2:$F$32,MATCH("*" &amp; $H73  &amp; "*",$B$2:$B$32,0),L$2)=0,"",INDEX($C$2:$F$32,MATCH("*" &amp; $H73  &amp; "*",$B$2:$B$32,0),L$2))</f>
        <v/>
      </c>
      <c r="M73" s="3" t="str" cm="1">
        <f t="array" ref="M73">IF(INDEX(Partlist!$B$2:$F$133,MATCH("*" &amp; $H73  &amp; "*",Partlist!$A$2:$A$133,0),I$2)=0,"",INDEX(Partlist!$B$2:$F$133,MATCH("*" &amp; $H73  &amp; "*",Partlist!$A$2:$A$133,0),I$2))</f>
        <v>0.1u, Ceramic Capacitor X7R</v>
      </c>
      <c r="N73" s="3" t="str" cm="1">
        <f t="array" ref="N73">IF(INDEX(Partlist!$B$2:$F$133,MATCH("*" &amp; $H73  &amp; "*",Partlist!$A$2:$A$133,0),J$2)=0,"",INDEX(Partlist!$B$2:$F$133,MATCH("*" &amp; $H73  &amp; "*",Partlist!$A$2:$A$133,0),J$2))</f>
        <v>C-POL-MLCCC0603K</v>
      </c>
      <c r="O73" s="3" t="str" cm="1">
        <f t="array" ref="O73">IF(INDEX(Partlist!$B$2:$F$133,MATCH("*" &amp; $H73  &amp; "*",Partlist!$A$2:$A$133,0),K$2)=0,"",INDEX(Partlist!$B$2:$F$133,MATCH("*" &amp; $H73  &amp; "*",Partlist!$A$2:$A$133,0),K$2))</f>
        <v>C0603K</v>
      </c>
      <c r="P73" s="3" t="str" cm="1">
        <f t="array" ref="P73">IF(INDEX(Partlist!$B$2:$F$133,MATCH("*" &amp; $H73  &amp; "*",Partlist!$A$2:$A$133,0),L$2)=0,"",INDEX(Partlist!$B$2:$F$133,MATCH("*" &amp; $H73  &amp; "*",Partlist!$A$2:$A$133,0),L$2))</f>
        <v>Dual Mono Amp Library</v>
      </c>
      <c r="Q73" s="3" t="str" cm="1">
        <f t="array" ref="Q73">IF(INDEX(Partlist!$B$2:$F$133,MATCH("*" &amp; $H73  &amp; "*",Partlist!$A$2:$A$133,0),M$2)=0,"",INDEX(Partlist!$B$2:$F$133,MATCH("*" &amp; $H73  &amp; "*",Partlist!$A$2:$A$133,0),M$2))</f>
        <v>1</v>
      </c>
      <c r="R73" s="3" t="str">
        <f t="shared" si="2"/>
        <v>CHECK</v>
      </c>
    </row>
    <row r="74" spans="8:18" x14ac:dyDescent="0.2">
      <c r="H74" s="21" t="s">
        <v>249</v>
      </c>
      <c r="I74" s="21" t="str" cm="1">
        <f t="array" ref="I74">IF(INDEX($C$2:$F$32,MATCH("*" &amp; $H74  &amp; "*",$B$2:$B$32,0),I$2)=0,"",INDEX($C$2:$F$32,MATCH("*" &amp; $H74  &amp; "*",$B$2:$B$32,0),I$2))</f>
        <v>0.1u</v>
      </c>
      <c r="J74" s="21" t="str" cm="1">
        <f t="array" ref="J74">IF(INDEX($C$2:$F$32,MATCH("*" &amp; $H74  &amp; "*",$B$2:$B$32,0),J$2)=0,"",INDEX($C$2:$F$32,MATCH("*" &amp; $H74  &amp; "*",$B$2:$B$32,0),J$2))</f>
        <v>C0603K</v>
      </c>
      <c r="K74" s="21" t="str" cm="1">
        <f t="array" ref="K74">IF(INDEX($C$2:$F$32,MATCH("*" &amp; $H74  &amp; "*",$B$2:$B$32,0),K$2)=0,"",INDEX($C$2:$F$32,MATCH("*" &amp; $H74  &amp; "*",$B$2:$B$32,0),K$2))</f>
        <v>Ceramic Capacitor X7R</v>
      </c>
      <c r="L74" s="21" t="str" cm="1">
        <f t="array" ref="L74">IF(INDEX($C$2:$F$32,MATCH("*" &amp; $H74  &amp; "*",$B$2:$B$32,0),L$2)=0,"",INDEX($C$2:$F$32,MATCH("*" &amp; $H74  &amp; "*",$B$2:$B$32,0),L$2))</f>
        <v/>
      </c>
      <c r="M74" s="3" t="e" cm="1">
        <f t="array" ref="M74">IF(INDEX(Partlist!$B$2:$F$133,MATCH("*" &amp; $H74  &amp; "*",Partlist!$A$2:$A$133,0),I$2)=0,"",INDEX(Partlist!$B$2:$F$133,MATCH("*" &amp; $H74  &amp; "*",Partlist!$A$2:$A$133,0),I$2))</f>
        <v>#N/A</v>
      </c>
      <c r="N74" s="3" t="e" cm="1">
        <f t="array" ref="N74">IF(INDEX(Partlist!$B$2:$F$133,MATCH("*" &amp; $H74  &amp; "*",Partlist!$A$2:$A$133,0),J$2)=0,"",INDEX(Partlist!$B$2:$F$133,MATCH("*" &amp; $H74  &amp; "*",Partlist!$A$2:$A$133,0),J$2))</f>
        <v>#N/A</v>
      </c>
      <c r="O74" s="3" t="e" cm="1">
        <f t="array" ref="O74">IF(INDEX(Partlist!$B$2:$F$133,MATCH("*" &amp; $H74  &amp; "*",Partlist!$A$2:$A$133,0),K$2)=0,"",INDEX(Partlist!$B$2:$F$133,MATCH("*" &amp; $H74  &amp; "*",Partlist!$A$2:$A$133,0),K$2))</f>
        <v>#N/A</v>
      </c>
      <c r="P74" s="3" t="e" cm="1">
        <f t="array" ref="P74">IF(INDEX(Partlist!$B$2:$F$133,MATCH("*" &amp; $H74  &amp; "*",Partlist!$A$2:$A$133,0),L$2)=0,"",INDEX(Partlist!$B$2:$F$133,MATCH("*" &amp; $H74  &amp; "*",Partlist!$A$2:$A$133,0),L$2))</f>
        <v>#N/A</v>
      </c>
      <c r="Q74" s="3" t="e" cm="1">
        <f t="array" ref="Q74">IF(INDEX(Partlist!$B$2:$F$133,MATCH("*" &amp; $H74  &amp; "*",Partlist!$A$2:$A$133,0),M$2)=0,"",INDEX(Partlist!$B$2:$F$133,MATCH("*" &amp; $H74  &amp; "*",Partlist!$A$2:$A$133,0),M$2))</f>
        <v>#N/A</v>
      </c>
      <c r="R74" s="3" t="e">
        <f t="shared" si="2"/>
        <v>#N/A</v>
      </c>
    </row>
    <row r="75" spans="8:18" ht="48" x14ac:dyDescent="0.2">
      <c r="H75" s="21" t="s">
        <v>90</v>
      </c>
      <c r="I75" s="21" t="str" cm="1">
        <f t="array" ref="I75">IF(INDEX($C$2:$F$32,MATCH("*" &amp; $H75  &amp; "*",$B$2:$B$32,0),I$2)=0,"",INDEX($C$2:$F$32,MATCH("*" &amp; $H75  &amp; "*",$B$2:$B$32,0),I$2))</f>
        <v>10u 6.3V or more</v>
      </c>
      <c r="J75" s="21" t="str" cm="1">
        <f t="array" ref="J75">IF(INDEX($C$2:$F$32,MATCH("*" &amp; $H75  &amp; "*",$B$2:$B$32,0),J$2)=0,"",INDEX($C$2:$F$32,MATCH("*" &amp; $H75  &amp; "*",$B$2:$B$32,0),J$2))</f>
        <v>E2,5-5</v>
      </c>
      <c r="K75" s="21" t="str" cm="1">
        <f t="array" ref="K75">IF(INDEX($C$2:$F$32,MATCH("*" &amp; $H75  &amp; "*",$B$2:$B$32,0),K$2)=0,"",INDEX($C$2:$F$32,MATCH("*" &amp; $H75  &amp; "*",$B$2:$B$32,0),K$2))</f>
        <v>Organic Polymer Capacitor</v>
      </c>
      <c r="L75" s="21" t="str" cm="1">
        <f t="array" ref="L75">IF(INDEX($C$2:$F$32,MATCH("*" &amp; $H75  &amp; "*",$B$2:$B$32,0),L$2)=0,"",INDEX($C$2:$F$32,MATCH("*" &amp; $H75  &amp; "*",$B$2:$B$32,0),L$2))</f>
        <v>Mouser 80-A758BG106M1EAAE70</v>
      </c>
      <c r="M75" s="3" t="str" cm="1">
        <f t="array" ref="M75">IF(INDEX(Partlist!$B$2:$F$133,MATCH("*" &amp; $H75  &amp; "*",Partlist!$A$2:$A$133,0),I$2)=0,"",INDEX(Partlist!$B$2:$F$133,MATCH("*" &amp; $H75  &amp; "*",Partlist!$A$2:$A$133,0),I$2))</f>
        <v>80-A758BG106M1EAAE70</v>
      </c>
      <c r="N75" s="3" t="str" cm="1">
        <f t="array" ref="N75">IF(INDEX(Partlist!$B$2:$F$133,MATCH("*" &amp; $H75  &amp; "*",Partlist!$A$2:$A$133,0),J$2)=0,"",INDEX(Partlist!$B$2:$F$133,MATCH("*" &amp; $H75  &amp; "*",Partlist!$A$2:$A$133,0),J$2))</f>
        <v>CPOL-EUE2.5-5</v>
      </c>
      <c r="O75" s="3" t="str" cm="1">
        <f t="array" ref="O75">IF(INDEX(Partlist!$B$2:$F$133,MATCH("*" &amp; $H75  &amp; "*",Partlist!$A$2:$A$133,0),K$2)=0,"",INDEX(Partlist!$B$2:$F$133,MATCH("*" &amp; $H75  &amp; "*",Partlist!$A$2:$A$133,0),K$2))</f>
        <v>E2,5-5</v>
      </c>
      <c r="P75" s="3" t="str" cm="1">
        <f t="array" ref="P75">IF(INDEX(Partlist!$B$2:$F$133,MATCH("*" &amp; $H75  &amp; "*",Partlist!$A$2:$A$133,0),L$2)=0,"",INDEX(Partlist!$B$2:$F$133,MATCH("*" &amp; $H75  &amp; "*",Partlist!$A$2:$A$133,0),L$2))</f>
        <v>Dual Mono Amp Library</v>
      </c>
      <c r="Q75" s="3" t="str" cm="1">
        <f t="array" ref="Q75">IF(INDEX(Partlist!$B$2:$F$133,MATCH("*" &amp; $H75  &amp; "*",Partlist!$A$2:$A$133,0),M$2)=0,"",INDEX(Partlist!$B$2:$F$133,MATCH("*" &amp; $H75  &amp; "*",Partlist!$A$2:$A$133,0),M$2))</f>
        <v>1</v>
      </c>
      <c r="R75" s="3" t="str">
        <f t="shared" si="2"/>
        <v>CHECK</v>
      </c>
    </row>
    <row r="76" spans="8:18" ht="48" x14ac:dyDescent="0.2">
      <c r="H76" s="21" t="s">
        <v>91</v>
      </c>
      <c r="I76" s="21" t="str" cm="1">
        <f t="array" ref="I76">IF(INDEX($C$2:$F$32,MATCH("*" &amp; $H76  &amp; "*",$B$2:$B$32,0),I$2)=0,"",INDEX($C$2:$F$32,MATCH("*" &amp; $H76  &amp; "*",$B$2:$B$32,0),I$2))</f>
        <v>10u 6.3V or more</v>
      </c>
      <c r="J76" s="21" t="str" cm="1">
        <f t="array" ref="J76">IF(INDEX($C$2:$F$32,MATCH("*" &amp; $H76  &amp; "*",$B$2:$B$32,0),J$2)=0,"",INDEX($C$2:$F$32,MATCH("*" &amp; $H76  &amp; "*",$B$2:$B$32,0),J$2))</f>
        <v>E2,5-5</v>
      </c>
      <c r="K76" s="21" t="str" cm="1">
        <f t="array" ref="K76">IF(INDEX($C$2:$F$32,MATCH("*" &amp; $H76  &amp; "*",$B$2:$B$32,0),K$2)=0,"",INDEX($C$2:$F$32,MATCH("*" &amp; $H76  &amp; "*",$B$2:$B$32,0),K$2))</f>
        <v>Organic Polymer Capacitor</v>
      </c>
      <c r="L76" s="21" t="str" cm="1">
        <f t="array" ref="L76">IF(INDEX($C$2:$F$32,MATCH("*" &amp; $H76  &amp; "*",$B$2:$B$32,0),L$2)=0,"",INDEX($C$2:$F$32,MATCH("*" &amp; $H76  &amp; "*",$B$2:$B$32,0),L$2))</f>
        <v>Mouser 80-A758BG106M1EAAE70</v>
      </c>
      <c r="M76" s="3" t="str" cm="1">
        <f t="array" ref="M76">IF(INDEX(Partlist!$B$2:$F$133,MATCH("*" &amp; $H76  &amp; "*",Partlist!$A$2:$A$133,0),I$2)=0,"",INDEX(Partlist!$B$2:$F$133,MATCH("*" &amp; $H76  &amp; "*",Partlist!$A$2:$A$133,0),I$2))</f>
        <v>80-A758BG106M1EAAE70</v>
      </c>
      <c r="N76" s="3" t="str" cm="1">
        <f t="array" ref="N76">IF(INDEX(Partlist!$B$2:$F$133,MATCH("*" &amp; $H76  &amp; "*",Partlist!$A$2:$A$133,0),J$2)=0,"",INDEX(Partlist!$B$2:$F$133,MATCH("*" &amp; $H76  &amp; "*",Partlist!$A$2:$A$133,0),J$2))</f>
        <v>CPOL-EUE2.5-5</v>
      </c>
      <c r="O76" s="3" t="str" cm="1">
        <f t="array" ref="O76">IF(INDEX(Partlist!$B$2:$F$133,MATCH("*" &amp; $H76  &amp; "*",Partlist!$A$2:$A$133,0),K$2)=0,"",INDEX(Partlist!$B$2:$F$133,MATCH("*" &amp; $H76  &amp; "*",Partlist!$A$2:$A$133,0),K$2))</f>
        <v>E2,5-5</v>
      </c>
      <c r="P76" s="3" t="str" cm="1">
        <f t="array" ref="P76">IF(INDEX(Partlist!$B$2:$F$133,MATCH("*" &amp; $H76  &amp; "*",Partlist!$A$2:$A$133,0),L$2)=0,"",INDEX(Partlist!$B$2:$F$133,MATCH("*" &amp; $H76  &amp; "*",Partlist!$A$2:$A$133,0),L$2))</f>
        <v>Dual Mono Amp Library</v>
      </c>
      <c r="Q76" s="3" t="str" cm="1">
        <f t="array" ref="Q76">IF(INDEX(Partlist!$B$2:$F$133,MATCH("*" &amp; $H76  &amp; "*",Partlist!$A$2:$A$133,0),M$2)=0,"",INDEX(Partlist!$B$2:$F$133,MATCH("*" &amp; $H76  &amp; "*",Partlist!$A$2:$A$133,0),M$2))</f>
        <v>1</v>
      </c>
      <c r="R76" s="3" t="str">
        <f t="shared" si="2"/>
        <v>CHECK</v>
      </c>
    </row>
    <row r="77" spans="8:18" ht="48" x14ac:dyDescent="0.2">
      <c r="H77" s="21" t="s">
        <v>94</v>
      </c>
      <c r="I77" s="21" t="str" cm="1">
        <f t="array" ref="I77">IF(INDEX($C$2:$F$32,MATCH("*" &amp; $H77  &amp; "*",$B$2:$B$32,0),I$2)=0,"",INDEX($C$2:$F$32,MATCH("*" &amp; $H77  &amp; "*",$B$2:$B$32,0),I$2))</f>
        <v>10u 6.3V or more</v>
      </c>
      <c r="J77" s="21" t="str" cm="1">
        <f t="array" ref="J77">IF(INDEX($C$2:$F$32,MATCH("*" &amp; $H77  &amp; "*",$B$2:$B$32,0),J$2)=0,"",INDEX($C$2:$F$32,MATCH("*" &amp; $H77  &amp; "*",$B$2:$B$32,0),J$2))</f>
        <v>E2,5-5</v>
      </c>
      <c r="K77" s="21" t="str" cm="1">
        <f t="array" ref="K77">IF(INDEX($C$2:$F$32,MATCH("*" &amp; $H77  &amp; "*",$B$2:$B$32,0),K$2)=0,"",INDEX($C$2:$F$32,MATCH("*" &amp; $H77  &amp; "*",$B$2:$B$32,0),K$2))</f>
        <v>Organic Polymer Capacitor</v>
      </c>
      <c r="L77" s="21" t="str" cm="1">
        <f t="array" ref="L77">IF(INDEX($C$2:$F$32,MATCH("*" &amp; $H77  &amp; "*",$B$2:$B$32,0),L$2)=0,"",INDEX($C$2:$F$32,MATCH("*" &amp; $H77  &amp; "*",$B$2:$B$32,0),L$2))</f>
        <v>Mouser 80-A758BG106M1EAAE70</v>
      </c>
      <c r="M77" s="3" t="str" cm="1">
        <f t="array" ref="M77">IF(INDEX(Partlist!$B$2:$F$133,MATCH("*" &amp; $H77  &amp; "*",Partlist!$A$2:$A$133,0),I$2)=0,"",INDEX(Partlist!$B$2:$F$133,MATCH("*" &amp; $H77  &amp; "*",Partlist!$A$2:$A$133,0),I$2))</f>
        <v>80-A758BG106M1EAAE70</v>
      </c>
      <c r="N77" s="3" t="str" cm="1">
        <f t="array" ref="N77">IF(INDEX(Partlist!$B$2:$F$133,MATCH("*" &amp; $H77  &amp; "*",Partlist!$A$2:$A$133,0),J$2)=0,"",INDEX(Partlist!$B$2:$F$133,MATCH("*" &amp; $H77  &amp; "*",Partlist!$A$2:$A$133,0),J$2))</f>
        <v>CPOL-EUE2.5-5</v>
      </c>
      <c r="O77" s="3" t="str" cm="1">
        <f t="array" ref="O77">IF(INDEX(Partlist!$B$2:$F$133,MATCH("*" &amp; $H77  &amp; "*",Partlist!$A$2:$A$133,0),K$2)=0,"",INDEX(Partlist!$B$2:$F$133,MATCH("*" &amp; $H77  &amp; "*",Partlist!$A$2:$A$133,0),K$2))</f>
        <v>E2,5-5</v>
      </c>
      <c r="P77" s="3" t="str" cm="1">
        <f t="array" ref="P77">IF(INDEX(Partlist!$B$2:$F$133,MATCH("*" &amp; $H77  &amp; "*",Partlist!$A$2:$A$133,0),L$2)=0,"",INDEX(Partlist!$B$2:$F$133,MATCH("*" &amp; $H77  &amp; "*",Partlist!$A$2:$A$133,0),L$2))</f>
        <v>Dual Mono Amp Library</v>
      </c>
      <c r="Q77" s="3" t="str" cm="1">
        <f t="array" ref="Q77">IF(INDEX(Partlist!$B$2:$F$133,MATCH("*" &amp; $H77  &amp; "*",Partlist!$A$2:$A$133,0),M$2)=0,"",INDEX(Partlist!$B$2:$F$133,MATCH("*" &amp; $H77  &amp; "*",Partlist!$A$2:$A$133,0),M$2))</f>
        <v>1</v>
      </c>
      <c r="R77" s="3" t="str">
        <f t="shared" si="2"/>
        <v>CHECK</v>
      </c>
    </row>
    <row r="78" spans="8:18" ht="48" x14ac:dyDescent="0.2">
      <c r="H78" s="21" t="s">
        <v>95</v>
      </c>
      <c r="I78" s="21" t="str" cm="1">
        <f t="array" ref="I78">IF(INDEX($C$2:$F$32,MATCH("*" &amp; $H78  &amp; "*",$B$2:$B$32,0),I$2)=0,"",INDEX($C$2:$F$32,MATCH("*" &amp; $H78  &amp; "*",$B$2:$B$32,0),I$2))</f>
        <v>10u 6.3V or more</v>
      </c>
      <c r="J78" s="21" t="str" cm="1">
        <f t="array" ref="J78">IF(INDEX($C$2:$F$32,MATCH("*" &amp; $H78  &amp; "*",$B$2:$B$32,0),J$2)=0,"",INDEX($C$2:$F$32,MATCH("*" &amp; $H78  &amp; "*",$B$2:$B$32,0),J$2))</f>
        <v>E2,5-5</v>
      </c>
      <c r="K78" s="21" t="str" cm="1">
        <f t="array" ref="K78">IF(INDEX($C$2:$F$32,MATCH("*" &amp; $H78  &amp; "*",$B$2:$B$32,0),K$2)=0,"",INDEX($C$2:$F$32,MATCH("*" &amp; $H78  &amp; "*",$B$2:$B$32,0),K$2))</f>
        <v>Organic Polymer Capacitor</v>
      </c>
      <c r="L78" s="21" t="str" cm="1">
        <f t="array" ref="L78">IF(INDEX($C$2:$F$32,MATCH("*" &amp; $H78  &amp; "*",$B$2:$B$32,0),L$2)=0,"",INDEX($C$2:$F$32,MATCH("*" &amp; $H78  &amp; "*",$B$2:$B$32,0),L$2))</f>
        <v>Mouser 80-A758BG106M1EAAE70</v>
      </c>
      <c r="M78" s="3" t="str" cm="1">
        <f t="array" ref="M78">IF(INDEX(Partlist!$B$2:$F$133,MATCH("*" &amp; $H78  &amp; "*",Partlist!$A$2:$A$133,0),I$2)=0,"",INDEX(Partlist!$B$2:$F$133,MATCH("*" &amp; $H78  &amp; "*",Partlist!$A$2:$A$133,0),I$2))</f>
        <v>80-A758BG106M1EAAE70</v>
      </c>
      <c r="N78" s="3" t="str" cm="1">
        <f t="array" ref="N78">IF(INDEX(Partlist!$B$2:$F$133,MATCH("*" &amp; $H78  &amp; "*",Partlist!$A$2:$A$133,0),J$2)=0,"",INDEX(Partlist!$B$2:$F$133,MATCH("*" &amp; $H78  &amp; "*",Partlist!$A$2:$A$133,0),J$2))</f>
        <v>CPOL-EUE2.5-5</v>
      </c>
      <c r="O78" s="3" t="str" cm="1">
        <f t="array" ref="O78">IF(INDEX(Partlist!$B$2:$F$133,MATCH("*" &amp; $H78  &amp; "*",Partlist!$A$2:$A$133,0),K$2)=0,"",INDEX(Partlist!$B$2:$F$133,MATCH("*" &amp; $H78  &amp; "*",Partlist!$A$2:$A$133,0),K$2))</f>
        <v>E2,5-5</v>
      </c>
      <c r="P78" s="3" t="str" cm="1">
        <f t="array" ref="P78">IF(INDEX(Partlist!$B$2:$F$133,MATCH("*" &amp; $H78  &amp; "*",Partlist!$A$2:$A$133,0),L$2)=0,"",INDEX(Partlist!$B$2:$F$133,MATCH("*" &amp; $H78  &amp; "*",Partlist!$A$2:$A$133,0),L$2))</f>
        <v>Dual Mono Amp Library</v>
      </c>
      <c r="Q78" s="3" t="str" cm="1">
        <f t="array" ref="Q78">IF(INDEX(Partlist!$B$2:$F$133,MATCH("*" &amp; $H78  &amp; "*",Partlist!$A$2:$A$133,0),M$2)=0,"",INDEX(Partlist!$B$2:$F$133,MATCH("*" &amp; $H78  &amp; "*",Partlist!$A$2:$A$133,0),M$2))</f>
        <v>1</v>
      </c>
      <c r="R78" s="3" t="str">
        <f t="shared" si="2"/>
        <v>CHECK</v>
      </c>
    </row>
    <row r="79" spans="8:18" ht="48" x14ac:dyDescent="0.2">
      <c r="H79" s="21" t="s">
        <v>98</v>
      </c>
      <c r="I79" s="21" t="str" cm="1">
        <f t="array" ref="I79">IF(INDEX($C$2:$F$32,MATCH("*" &amp; $H79  &amp; "*",$B$2:$B$32,0),I$2)=0,"",INDEX($C$2:$F$32,MATCH("*" &amp; $H79  &amp; "*",$B$2:$B$32,0),I$2))</f>
        <v>2200U 10V or more</v>
      </c>
      <c r="J79" s="21" t="str" cm="1">
        <f t="array" ref="J79">IF(INDEX($C$2:$F$32,MATCH("*" &amp; $H79  &amp; "*",$B$2:$B$32,0),J$2)=0,"",INDEX($C$2:$F$32,MATCH("*" &amp; $H79  &amp; "*",$B$2:$B$32,0),J$2))</f>
        <v>E5-8,5</v>
      </c>
      <c r="K79" s="21" t="str" cm="1">
        <f t="array" ref="K79">IF(INDEX($C$2:$F$32,MATCH("*" &amp; $H79  &amp; "*",$B$2:$B$32,0),K$2)=0,"",INDEX($C$2:$F$32,MATCH("*" &amp; $H79  &amp; "*",$B$2:$B$32,0),K$2))</f>
        <v>Organic Polymer Capacitor</v>
      </c>
      <c r="L79" s="21" t="str" cm="1">
        <f t="array" ref="L79">IF(INDEX($C$2:$F$32,MATCH("*" &amp; $H79  &amp; "*",$B$2:$B$32,0),L$2)=0,"",INDEX($C$2:$F$32,MATCH("*" &amp; $H79  &amp; "*",$B$2:$B$32,0),L$2))</f>
        <v>Mouser 661-APSG160E222MJ20S</v>
      </c>
      <c r="M79" s="3" t="str" cm="1">
        <f t="array" ref="M79">IF(INDEX(Partlist!$B$2:$F$133,MATCH("*" &amp; $H79  &amp; "*",Partlist!$A$2:$A$133,0),I$2)=0,"",INDEX(Partlist!$B$2:$F$133,MATCH("*" &amp; $H79  &amp; "*",Partlist!$A$2:$A$133,0),I$2))</f>
        <v>APSG160ELL222MJ20S</v>
      </c>
      <c r="N79" s="3" t="str" cm="1">
        <f t="array" ref="N79">IF(INDEX(Partlist!$B$2:$F$133,MATCH("*" &amp; $H79  &amp; "*",Partlist!$A$2:$A$133,0),J$2)=0,"",INDEX(Partlist!$B$2:$F$133,MATCH("*" &amp; $H79  &amp; "*",Partlist!$A$2:$A$133,0),J$2))</f>
        <v>APSG160ELL222MJ20S</v>
      </c>
      <c r="O79" s="3" t="str" cm="1">
        <f t="array" ref="O79">IF(INDEX(Partlist!$B$2:$F$133,MATCH("*" &amp; $H79  &amp; "*",Partlist!$A$2:$A$133,0),K$2)=0,"",INDEX(Partlist!$B$2:$F$133,MATCH("*" &amp; $H79  &amp; "*",Partlist!$A$2:$A$133,0),K$2))</f>
        <v>CAPPRD500W60D1025H2150</v>
      </c>
      <c r="P79" s="3" t="str" cm="1">
        <f t="array" ref="P79">IF(INDEX(Partlist!$B$2:$F$133,MATCH("*" &amp; $H79  &amp; "*",Partlist!$A$2:$A$133,0),L$2)=0,"",INDEX(Partlist!$B$2:$F$133,MATCH("*" &amp; $H79  &amp; "*",Partlist!$A$2:$A$133,0),L$2))</f>
        <v>Dual Mono Amp Library</v>
      </c>
      <c r="Q79" s="3" t="str" cm="1">
        <f t="array" ref="Q79">IF(INDEX(Partlist!$B$2:$F$133,MATCH("*" &amp; $H79  &amp; "*",Partlist!$A$2:$A$133,0),M$2)=0,"",INDEX(Partlist!$B$2:$F$133,MATCH("*" &amp; $H79  &amp; "*",Partlist!$A$2:$A$133,0),M$2))</f>
        <v>1</v>
      </c>
      <c r="R79" s="3" t="str">
        <f t="shared" si="2"/>
        <v>CHECK</v>
      </c>
    </row>
    <row r="80" spans="8:18" ht="48" x14ac:dyDescent="0.2">
      <c r="H80" s="21" t="s">
        <v>99</v>
      </c>
      <c r="I80" s="21" t="str" cm="1">
        <f t="array" ref="I80">IF(INDEX($C$2:$F$32,MATCH("*" &amp; $H80  &amp; "*",$B$2:$B$32,0),I$2)=0,"",INDEX($C$2:$F$32,MATCH("*" &amp; $H80  &amp; "*",$B$2:$B$32,0),I$2))</f>
        <v>2200U 10V or more</v>
      </c>
      <c r="J80" s="21" t="str" cm="1">
        <f t="array" ref="J80">IF(INDEX($C$2:$F$32,MATCH("*" &amp; $H80  &amp; "*",$B$2:$B$32,0),J$2)=0,"",INDEX($C$2:$F$32,MATCH("*" &amp; $H80  &amp; "*",$B$2:$B$32,0),J$2))</f>
        <v>E5-8,5</v>
      </c>
      <c r="K80" s="21" t="str" cm="1">
        <f t="array" ref="K80">IF(INDEX($C$2:$F$32,MATCH("*" &amp; $H80  &amp; "*",$B$2:$B$32,0),K$2)=0,"",INDEX($C$2:$F$32,MATCH("*" &amp; $H80  &amp; "*",$B$2:$B$32,0),K$2))</f>
        <v>Organic Polymer Capacitor</v>
      </c>
      <c r="L80" s="21" t="str" cm="1">
        <f t="array" ref="L80">IF(INDEX($C$2:$F$32,MATCH("*" &amp; $H80  &amp; "*",$B$2:$B$32,0),L$2)=0,"",INDEX($C$2:$F$32,MATCH("*" &amp; $H80  &amp; "*",$B$2:$B$32,0),L$2))</f>
        <v>Mouser 661-APSG160E222MJ20S</v>
      </c>
      <c r="M80" s="3" t="str" cm="1">
        <f t="array" ref="M80">IF(INDEX(Partlist!$B$2:$F$133,MATCH("*" &amp; $H80  &amp; "*",Partlist!$A$2:$A$133,0),I$2)=0,"",INDEX(Partlist!$B$2:$F$133,MATCH("*" &amp; $H80  &amp; "*",Partlist!$A$2:$A$133,0),I$2))</f>
        <v>APSG160ELL222MJ20S</v>
      </c>
      <c r="N80" s="3" t="str" cm="1">
        <f t="array" ref="N80">IF(INDEX(Partlist!$B$2:$F$133,MATCH("*" &amp; $H80  &amp; "*",Partlist!$A$2:$A$133,0),J$2)=0,"",INDEX(Partlist!$B$2:$F$133,MATCH("*" &amp; $H80  &amp; "*",Partlist!$A$2:$A$133,0),J$2))</f>
        <v>APSG160ELL222MJ20S</v>
      </c>
      <c r="O80" s="3" t="str" cm="1">
        <f t="array" ref="O80">IF(INDEX(Partlist!$B$2:$F$133,MATCH("*" &amp; $H80  &amp; "*",Partlist!$A$2:$A$133,0),K$2)=0,"",INDEX(Partlist!$B$2:$F$133,MATCH("*" &amp; $H80  &amp; "*",Partlist!$A$2:$A$133,0),K$2))</f>
        <v>CAPPRD500W60D1025H2150</v>
      </c>
      <c r="P80" s="3" t="str" cm="1">
        <f t="array" ref="P80">IF(INDEX(Partlist!$B$2:$F$133,MATCH("*" &amp; $H80  &amp; "*",Partlist!$A$2:$A$133,0),L$2)=0,"",INDEX(Partlist!$B$2:$F$133,MATCH("*" &amp; $H80  &amp; "*",Partlist!$A$2:$A$133,0),L$2))</f>
        <v>Dual Mono Amp Library</v>
      </c>
      <c r="Q80" s="3" t="str" cm="1">
        <f t="array" ref="Q80">IF(INDEX(Partlist!$B$2:$F$133,MATCH("*" &amp; $H80  &amp; "*",Partlist!$A$2:$A$133,0),M$2)=0,"",INDEX(Partlist!$B$2:$F$133,MATCH("*" &amp; $H80  &amp; "*",Partlist!$A$2:$A$133,0),M$2))</f>
        <v>1</v>
      </c>
      <c r="R80" s="3" t="str">
        <f t="shared" si="2"/>
        <v>CHECK</v>
      </c>
    </row>
    <row r="81" spans="8:18" ht="48" x14ac:dyDescent="0.2">
      <c r="H81" s="21" t="s">
        <v>106</v>
      </c>
      <c r="I81" s="21" t="str" cm="1">
        <f t="array" ref="I81">IF(INDEX($C$2:$F$32,MATCH("*" &amp; $H81  &amp; "*",$B$2:$B$32,0),I$2)=0,"",INDEX($C$2:$F$32,MATCH("*" &amp; $H81  &amp; "*",$B$2:$B$32,0),I$2))</f>
        <v>2200U 10V or more</v>
      </c>
      <c r="J81" s="21" t="str" cm="1">
        <f t="array" ref="J81">IF(INDEX($C$2:$F$32,MATCH("*" &amp; $H81  &amp; "*",$B$2:$B$32,0),J$2)=0,"",INDEX($C$2:$F$32,MATCH("*" &amp; $H81  &amp; "*",$B$2:$B$32,0),J$2))</f>
        <v>E5-8,5</v>
      </c>
      <c r="K81" s="21" t="str" cm="1">
        <f t="array" ref="K81">IF(INDEX($C$2:$F$32,MATCH("*" &amp; $H81  &amp; "*",$B$2:$B$32,0),K$2)=0,"",INDEX($C$2:$F$32,MATCH("*" &amp; $H81  &amp; "*",$B$2:$B$32,0),K$2))</f>
        <v>Organic Polymer Capacitor</v>
      </c>
      <c r="L81" s="21" t="str" cm="1">
        <f t="array" ref="L81">IF(INDEX($C$2:$F$32,MATCH("*" &amp; $H81  &amp; "*",$B$2:$B$32,0),L$2)=0,"",INDEX($C$2:$F$32,MATCH("*" &amp; $H81  &amp; "*",$B$2:$B$32,0),L$2))</f>
        <v>Mouser 661-APSG160E222MJ20S</v>
      </c>
      <c r="M81" s="3" t="str" cm="1">
        <f t="array" ref="M81">IF(INDEX(Partlist!$B$2:$F$133,MATCH("*" &amp; $H81  &amp; "*",Partlist!$A$2:$A$133,0),I$2)=0,"",INDEX(Partlist!$B$2:$F$133,MATCH("*" &amp; $H81  &amp; "*",Partlist!$A$2:$A$133,0),I$2))</f>
        <v>APSG160ELL222MJ20S</v>
      </c>
      <c r="N81" s="3" t="str" cm="1">
        <f t="array" ref="N81">IF(INDEX(Partlist!$B$2:$F$133,MATCH("*" &amp; $H81  &amp; "*",Partlist!$A$2:$A$133,0),J$2)=0,"",INDEX(Partlist!$B$2:$F$133,MATCH("*" &amp; $H81  &amp; "*",Partlist!$A$2:$A$133,0),J$2))</f>
        <v>APSG160ELL222MJ20S</v>
      </c>
      <c r="O81" s="3" t="str" cm="1">
        <f t="array" ref="O81">IF(INDEX(Partlist!$B$2:$F$133,MATCH("*" &amp; $H81  &amp; "*",Partlist!$A$2:$A$133,0),K$2)=0,"",INDEX(Partlist!$B$2:$F$133,MATCH("*" &amp; $H81  &amp; "*",Partlist!$A$2:$A$133,0),K$2))</f>
        <v>CAPPRD500W60D1025H2150</v>
      </c>
      <c r="P81" s="3" t="str" cm="1">
        <f t="array" ref="P81">IF(INDEX(Partlist!$B$2:$F$133,MATCH("*" &amp; $H81  &amp; "*",Partlist!$A$2:$A$133,0),L$2)=0,"",INDEX(Partlist!$B$2:$F$133,MATCH("*" &amp; $H81  &amp; "*",Partlist!$A$2:$A$133,0),L$2))</f>
        <v>Dual Mono Amp Library</v>
      </c>
      <c r="Q81" s="3" t="str" cm="1">
        <f t="array" ref="Q81">IF(INDEX(Partlist!$B$2:$F$133,MATCH("*" &amp; $H81  &amp; "*",Partlist!$A$2:$A$133,0),M$2)=0,"",INDEX(Partlist!$B$2:$F$133,MATCH("*" &amp; $H81  &amp; "*",Partlist!$A$2:$A$133,0),M$2))</f>
        <v>1</v>
      </c>
      <c r="R81" s="3" t="str">
        <f t="shared" si="2"/>
        <v>CHECK</v>
      </c>
    </row>
    <row r="82" spans="8:18" ht="48" x14ac:dyDescent="0.2">
      <c r="H82" s="21" t="s">
        <v>107</v>
      </c>
      <c r="I82" s="21" t="str" cm="1">
        <f t="array" ref="I82">IF(INDEX($C$2:$F$32,MATCH("*" &amp; $H82  &amp; "*",$B$2:$B$32,0),I$2)=0,"",INDEX($C$2:$F$32,MATCH("*" &amp; $H82  &amp; "*",$B$2:$B$32,0),I$2))</f>
        <v>2200U 10V or more</v>
      </c>
      <c r="J82" s="21" t="str" cm="1">
        <f t="array" ref="J82">IF(INDEX($C$2:$F$32,MATCH("*" &amp; $H82  &amp; "*",$B$2:$B$32,0),J$2)=0,"",INDEX($C$2:$F$32,MATCH("*" &amp; $H82  &amp; "*",$B$2:$B$32,0),J$2))</f>
        <v>E5-8,5</v>
      </c>
      <c r="K82" s="21" t="str" cm="1">
        <f t="array" ref="K82">IF(INDEX($C$2:$F$32,MATCH("*" &amp; $H82  &amp; "*",$B$2:$B$32,0),K$2)=0,"",INDEX($C$2:$F$32,MATCH("*" &amp; $H82  &amp; "*",$B$2:$B$32,0),K$2))</f>
        <v>Organic Polymer Capacitor</v>
      </c>
      <c r="L82" s="21" t="str" cm="1">
        <f t="array" ref="L82">IF(INDEX($C$2:$F$32,MATCH("*" &amp; $H82  &amp; "*",$B$2:$B$32,0),L$2)=0,"",INDEX($C$2:$F$32,MATCH("*" &amp; $H82  &amp; "*",$B$2:$B$32,0),L$2))</f>
        <v>Mouser 661-APSG160E222MJ20S</v>
      </c>
      <c r="M82" s="3" t="str" cm="1">
        <f t="array" ref="M82">IF(INDEX(Partlist!$B$2:$F$133,MATCH("*" &amp; $H82  &amp; "*",Partlist!$A$2:$A$133,0),I$2)=0,"",INDEX(Partlist!$B$2:$F$133,MATCH("*" &amp; $H82  &amp; "*",Partlist!$A$2:$A$133,0),I$2))</f>
        <v>2200uF, 10V</v>
      </c>
      <c r="N82" s="3" t="str" cm="1">
        <f t="array" ref="N82">IF(INDEX(Partlist!$B$2:$F$133,MATCH("*" &amp; $H82  &amp; "*",Partlist!$A$2:$A$133,0),J$2)=0,"",INDEX(Partlist!$B$2:$F$133,MATCH("*" &amp; $H82  &amp; "*",Partlist!$A$2:$A$133,0),J$2))</f>
        <v>APSG160ELL222MJ20S</v>
      </c>
      <c r="O82" s="3" t="str" cm="1">
        <f t="array" ref="O82">IF(INDEX(Partlist!$B$2:$F$133,MATCH("*" &amp; $H82  &amp; "*",Partlist!$A$2:$A$133,0),K$2)=0,"",INDEX(Partlist!$B$2:$F$133,MATCH("*" &amp; $H82  &amp; "*",Partlist!$A$2:$A$133,0),K$2))</f>
        <v>CAPPRD500W60D1025H2150</v>
      </c>
      <c r="P82" s="3" t="str" cm="1">
        <f t="array" ref="P82">IF(INDEX(Partlist!$B$2:$F$133,MATCH("*" &amp; $H82  &amp; "*",Partlist!$A$2:$A$133,0),L$2)=0,"",INDEX(Partlist!$B$2:$F$133,MATCH("*" &amp; $H82  &amp; "*",Partlist!$A$2:$A$133,0),L$2))</f>
        <v>Dual Mono Amp Library</v>
      </c>
      <c r="Q82" s="3" t="str" cm="1">
        <f t="array" ref="Q82">IF(INDEX(Partlist!$B$2:$F$133,MATCH("*" &amp; $H82  &amp; "*",Partlist!$A$2:$A$133,0),M$2)=0,"",INDEX(Partlist!$B$2:$F$133,MATCH("*" &amp; $H82  &amp; "*",Partlist!$A$2:$A$133,0),M$2))</f>
        <v>1</v>
      </c>
      <c r="R82" s="3" t="str">
        <f t="shared" si="2"/>
        <v>CHECK</v>
      </c>
    </row>
    <row r="83" spans="8:18" ht="48" x14ac:dyDescent="0.2">
      <c r="H83" s="21" t="s">
        <v>102</v>
      </c>
      <c r="I83" s="21" t="str" cm="1">
        <f t="array" ref="I83">IF(INDEX($C$2:$F$32,MATCH("*" &amp; $H83  &amp; "*",$B$2:$B$32,0),I$2)=0,"",INDEX($C$2:$F$32,MATCH("*" &amp; $H83  &amp; "*",$B$2:$B$32,0),I$2))</f>
        <v>10u 10V or more</v>
      </c>
      <c r="J83" s="21" t="str" cm="1">
        <f t="array" ref="J83">IF(INDEX($C$2:$F$32,MATCH("*" &amp; $H83  &amp; "*",$B$2:$B$32,0),J$2)=0,"",INDEX($C$2:$F$32,MATCH("*" &amp; $H83  &amp; "*",$B$2:$B$32,0),J$2))</f>
        <v>E2-4</v>
      </c>
      <c r="K83" s="21" t="str" cm="1">
        <f t="array" ref="K83">IF(INDEX($C$2:$F$32,MATCH("*" &amp; $H83  &amp; "*",$B$2:$B$32,0),K$2)=0,"",INDEX($C$2:$F$32,MATCH("*" &amp; $H83  &amp; "*",$B$2:$B$32,0),K$2))</f>
        <v>Organic Polymer Capacitor</v>
      </c>
      <c r="L83" s="21" t="str" cm="1">
        <f t="array" ref="L83">IF(INDEX($C$2:$F$32,MATCH("*" &amp; $H83  &amp; "*",$B$2:$B$32,0),L$2)=0,"",INDEX($C$2:$F$32,MATCH("*" &amp; $H83  &amp; "*",$B$2:$B$32,0),L$2))</f>
        <v>Mouser 647-RNU1A100MDSASQ</v>
      </c>
      <c r="M83" s="3" t="str" cm="1">
        <f t="array" ref="M83">IF(INDEX(Partlist!$B$2:$F$133,MATCH("*" &amp; $H83  &amp; "*",Partlist!$A$2:$A$133,0),I$2)=0,"",INDEX(Partlist!$B$2:$F$133,MATCH("*" &amp; $H83  &amp; "*",Partlist!$A$2:$A$133,0),I$2))</f>
        <v>647-RNU1A100MDSASQ</v>
      </c>
      <c r="N83" s="3" t="str" cm="1">
        <f t="array" ref="N83">IF(INDEX(Partlist!$B$2:$F$133,MATCH("*" &amp; $H83  &amp; "*",Partlist!$A$2:$A$133,0),J$2)=0,"",INDEX(Partlist!$B$2:$F$133,MATCH("*" &amp; $H83  &amp; "*",Partlist!$A$2:$A$133,0),J$2))</f>
        <v>CPOL-EUE2-4</v>
      </c>
      <c r="O83" s="3" t="str" cm="1">
        <f t="array" ref="O83">IF(INDEX(Partlist!$B$2:$F$133,MATCH("*" &amp; $H83  &amp; "*",Partlist!$A$2:$A$133,0),K$2)=0,"",INDEX(Partlist!$B$2:$F$133,MATCH("*" &amp; $H83  &amp; "*",Partlist!$A$2:$A$133,0),K$2))</f>
        <v>E2-4</v>
      </c>
      <c r="P83" s="3" t="str" cm="1">
        <f t="array" ref="P83">IF(INDEX(Partlist!$B$2:$F$133,MATCH("*" &amp; $H83  &amp; "*",Partlist!$A$2:$A$133,0),L$2)=0,"",INDEX(Partlist!$B$2:$F$133,MATCH("*" &amp; $H83  &amp; "*",Partlist!$A$2:$A$133,0),L$2))</f>
        <v>Dual Mono Amp Library</v>
      </c>
      <c r="Q83" s="3" t="str" cm="1">
        <f t="array" ref="Q83">IF(INDEX(Partlist!$B$2:$F$133,MATCH("*" &amp; $H83  &amp; "*",Partlist!$A$2:$A$133,0),M$2)=0,"",INDEX(Partlist!$B$2:$F$133,MATCH("*" &amp; $H83  &amp; "*",Partlist!$A$2:$A$133,0),M$2))</f>
        <v>1</v>
      </c>
      <c r="R83" s="3" t="str">
        <f t="shared" si="2"/>
        <v>CHECK</v>
      </c>
    </row>
    <row r="84" spans="8:18" ht="48" x14ac:dyDescent="0.2">
      <c r="H84" s="21" t="s">
        <v>103</v>
      </c>
      <c r="I84" s="21" t="str" cm="1">
        <f t="array" ref="I84">IF(INDEX($C$2:$F$32,MATCH("*" &amp; $H84  &amp; "*",$B$2:$B$32,0),I$2)=0,"",INDEX($C$2:$F$32,MATCH("*" &amp; $H84  &amp; "*",$B$2:$B$32,0),I$2))</f>
        <v>10u 10V or more</v>
      </c>
      <c r="J84" s="21" t="str" cm="1">
        <f t="array" ref="J84">IF(INDEX($C$2:$F$32,MATCH("*" &amp; $H84  &amp; "*",$B$2:$B$32,0),J$2)=0,"",INDEX($C$2:$F$32,MATCH("*" &amp; $H84  &amp; "*",$B$2:$B$32,0),J$2))</f>
        <v>E2-4</v>
      </c>
      <c r="K84" s="21" t="str" cm="1">
        <f t="array" ref="K84">IF(INDEX($C$2:$F$32,MATCH("*" &amp; $H84  &amp; "*",$B$2:$B$32,0),K$2)=0,"",INDEX($C$2:$F$32,MATCH("*" &amp; $H84  &amp; "*",$B$2:$B$32,0),K$2))</f>
        <v>Organic Polymer Capacitor</v>
      </c>
      <c r="L84" s="21" t="str" cm="1">
        <f t="array" ref="L84">IF(INDEX($C$2:$F$32,MATCH("*" &amp; $H84  &amp; "*",$B$2:$B$32,0),L$2)=0,"",INDEX($C$2:$F$32,MATCH("*" &amp; $H84  &amp; "*",$B$2:$B$32,0),L$2))</f>
        <v>Mouser 647-RNU1A100MDSASQ</v>
      </c>
      <c r="M84" s="3" t="str" cm="1">
        <f t="array" ref="M84">IF(INDEX(Partlist!$B$2:$F$133,MATCH("*" &amp; $H84  &amp; "*",Partlist!$A$2:$A$133,0),I$2)=0,"",INDEX(Partlist!$B$2:$F$133,MATCH("*" &amp; $H84  &amp; "*",Partlist!$A$2:$A$133,0),I$2))</f>
        <v>647-RNU1A100MDSASQ</v>
      </c>
      <c r="N84" s="3" t="str" cm="1">
        <f t="array" ref="N84">IF(INDEX(Partlist!$B$2:$F$133,MATCH("*" &amp; $H84  &amp; "*",Partlist!$A$2:$A$133,0),J$2)=0,"",INDEX(Partlist!$B$2:$F$133,MATCH("*" &amp; $H84  &amp; "*",Partlist!$A$2:$A$133,0),J$2))</f>
        <v>CPOL-EUE2-4</v>
      </c>
      <c r="O84" s="3" t="str" cm="1">
        <f t="array" ref="O84">IF(INDEX(Partlist!$B$2:$F$133,MATCH("*" &amp; $H84  &amp; "*",Partlist!$A$2:$A$133,0),K$2)=0,"",INDEX(Partlist!$B$2:$F$133,MATCH("*" &amp; $H84  &amp; "*",Partlist!$A$2:$A$133,0),K$2))</f>
        <v>E2-4</v>
      </c>
      <c r="P84" s="3" t="str" cm="1">
        <f t="array" ref="P84">IF(INDEX(Partlist!$B$2:$F$133,MATCH("*" &amp; $H84  &amp; "*",Partlist!$A$2:$A$133,0),L$2)=0,"",INDEX(Partlist!$B$2:$F$133,MATCH("*" &amp; $H84  &amp; "*",Partlist!$A$2:$A$133,0),L$2))</f>
        <v>Dual Mono Amp Library</v>
      </c>
      <c r="Q84" s="3" t="str" cm="1">
        <f t="array" ref="Q84">IF(INDEX(Partlist!$B$2:$F$133,MATCH("*" &amp; $H84  &amp; "*",Partlist!$A$2:$A$133,0),M$2)=0,"",INDEX(Partlist!$B$2:$F$133,MATCH("*" &amp; $H84  &amp; "*",Partlist!$A$2:$A$133,0),M$2))</f>
        <v>1</v>
      </c>
      <c r="R84" s="3" t="str">
        <f t="shared" si="2"/>
        <v>CHECK</v>
      </c>
    </row>
    <row r="85" spans="8:18" ht="48" x14ac:dyDescent="0.2">
      <c r="H85" s="21" t="s">
        <v>110</v>
      </c>
      <c r="I85" s="21" t="str" cm="1">
        <f t="array" ref="I85">IF(INDEX($C$2:$F$32,MATCH("*" &amp; $H85  &amp; "*",$B$2:$B$32,0),I$2)=0,"",INDEX($C$2:$F$32,MATCH("*" &amp; $H85  &amp; "*",$B$2:$B$32,0),I$2))</f>
        <v>10u 10V or more</v>
      </c>
      <c r="J85" s="21" t="str" cm="1">
        <f t="array" ref="J85">IF(INDEX($C$2:$F$32,MATCH("*" &amp; $H85  &amp; "*",$B$2:$B$32,0),J$2)=0,"",INDEX($C$2:$F$32,MATCH("*" &amp; $H85  &amp; "*",$B$2:$B$32,0),J$2))</f>
        <v>E2-4</v>
      </c>
      <c r="K85" s="21" t="str" cm="1">
        <f t="array" ref="K85">IF(INDEX($C$2:$F$32,MATCH("*" &amp; $H85  &amp; "*",$B$2:$B$32,0),K$2)=0,"",INDEX($C$2:$F$32,MATCH("*" &amp; $H85  &amp; "*",$B$2:$B$32,0),K$2))</f>
        <v>Organic Polymer Capacitor</v>
      </c>
      <c r="L85" s="21" t="str" cm="1">
        <f t="array" ref="L85">IF(INDEX($C$2:$F$32,MATCH("*" &amp; $H85  &amp; "*",$B$2:$B$32,0),L$2)=0,"",INDEX($C$2:$F$32,MATCH("*" &amp; $H85  &amp; "*",$B$2:$B$32,0),L$2))</f>
        <v>Mouser 647-RNU1A100MDSASQ</v>
      </c>
      <c r="M85" s="3" t="str" cm="1">
        <f t="array" ref="M85">IF(INDEX(Partlist!$B$2:$F$133,MATCH("*" &amp; $H85  &amp; "*",Partlist!$A$2:$A$133,0),I$2)=0,"",INDEX(Partlist!$B$2:$F$133,MATCH("*" &amp; $H85  &amp; "*",Partlist!$A$2:$A$133,0),I$2))</f>
        <v>647-RNU1A100MDSASQ</v>
      </c>
      <c r="N85" s="3" t="str" cm="1">
        <f t="array" ref="N85">IF(INDEX(Partlist!$B$2:$F$133,MATCH("*" &amp; $H85  &amp; "*",Partlist!$A$2:$A$133,0),J$2)=0,"",INDEX(Partlist!$B$2:$F$133,MATCH("*" &amp; $H85  &amp; "*",Partlist!$A$2:$A$133,0),J$2))</f>
        <v>CPOL-EUE2-4</v>
      </c>
      <c r="O85" s="3" t="str" cm="1">
        <f t="array" ref="O85">IF(INDEX(Partlist!$B$2:$F$133,MATCH("*" &amp; $H85  &amp; "*",Partlist!$A$2:$A$133,0),K$2)=0,"",INDEX(Partlist!$B$2:$F$133,MATCH("*" &amp; $H85  &amp; "*",Partlist!$A$2:$A$133,0),K$2))</f>
        <v>E2-4</v>
      </c>
      <c r="P85" s="3" t="str" cm="1">
        <f t="array" ref="P85">IF(INDEX(Partlist!$B$2:$F$133,MATCH("*" &amp; $H85  &amp; "*",Partlist!$A$2:$A$133,0),L$2)=0,"",INDEX(Partlist!$B$2:$F$133,MATCH("*" &amp; $H85  &amp; "*",Partlist!$A$2:$A$133,0),L$2))</f>
        <v>Dual Mono Amp Library</v>
      </c>
      <c r="Q85" s="3" t="str" cm="1">
        <f t="array" ref="Q85">IF(INDEX(Partlist!$B$2:$F$133,MATCH("*" &amp; $H85  &amp; "*",Partlist!$A$2:$A$133,0),M$2)=0,"",INDEX(Partlist!$B$2:$F$133,MATCH("*" &amp; $H85  &amp; "*",Partlist!$A$2:$A$133,0),M$2))</f>
        <v>1</v>
      </c>
      <c r="R85" s="3" t="str">
        <f t="shared" si="2"/>
        <v>CHECK</v>
      </c>
    </row>
    <row r="86" spans="8:18" ht="48" x14ac:dyDescent="0.2">
      <c r="H86" s="21" t="s">
        <v>111</v>
      </c>
      <c r="I86" s="21" t="str" cm="1">
        <f t="array" ref="I86">IF(INDEX($C$2:$F$32,MATCH("*" &amp; $H86  &amp; "*",$B$2:$B$32,0),I$2)=0,"",INDEX($C$2:$F$32,MATCH("*" &amp; $H86  &amp; "*",$B$2:$B$32,0),I$2))</f>
        <v>10u 10V or more</v>
      </c>
      <c r="J86" s="21" t="str" cm="1">
        <f t="array" ref="J86">IF(INDEX($C$2:$F$32,MATCH("*" &amp; $H86  &amp; "*",$B$2:$B$32,0),J$2)=0,"",INDEX($C$2:$F$32,MATCH("*" &amp; $H86  &amp; "*",$B$2:$B$32,0),J$2))</f>
        <v>E2-4</v>
      </c>
      <c r="K86" s="21" t="str" cm="1">
        <f t="array" ref="K86">IF(INDEX($C$2:$F$32,MATCH("*" &amp; $H86  &amp; "*",$B$2:$B$32,0),K$2)=0,"",INDEX($C$2:$F$32,MATCH("*" &amp; $H86  &amp; "*",$B$2:$B$32,0),K$2))</f>
        <v>Organic Polymer Capacitor</v>
      </c>
      <c r="L86" s="21" t="str" cm="1">
        <f t="array" ref="L86">IF(INDEX($C$2:$F$32,MATCH("*" &amp; $H86  &amp; "*",$B$2:$B$32,0),L$2)=0,"",INDEX($C$2:$F$32,MATCH("*" &amp; $H86  &amp; "*",$B$2:$B$32,0),L$2))</f>
        <v>Mouser 647-RNU1A100MDSASQ</v>
      </c>
      <c r="M86" s="3" t="str" cm="1">
        <f t="array" ref="M86">IF(INDEX(Partlist!$B$2:$F$133,MATCH("*" &amp; $H86  &amp; "*",Partlist!$A$2:$A$133,0),I$2)=0,"",INDEX(Partlist!$B$2:$F$133,MATCH("*" &amp; $H86  &amp; "*",Partlist!$A$2:$A$133,0),I$2))</f>
        <v>647-RNU1A100MDSASQ</v>
      </c>
      <c r="N86" s="3" t="str" cm="1">
        <f t="array" ref="N86">IF(INDEX(Partlist!$B$2:$F$133,MATCH("*" &amp; $H86  &amp; "*",Partlist!$A$2:$A$133,0),J$2)=0,"",INDEX(Partlist!$B$2:$F$133,MATCH("*" &amp; $H86  &amp; "*",Partlist!$A$2:$A$133,0),J$2))</f>
        <v>CPOL-EUE2-4</v>
      </c>
      <c r="O86" s="3" t="str" cm="1">
        <f t="array" ref="O86">IF(INDEX(Partlist!$B$2:$F$133,MATCH("*" &amp; $H86  &amp; "*",Partlist!$A$2:$A$133,0),K$2)=0,"",INDEX(Partlist!$B$2:$F$133,MATCH("*" &amp; $H86  &amp; "*",Partlist!$A$2:$A$133,0),K$2))</f>
        <v>E2-4</v>
      </c>
      <c r="P86" s="3" t="str" cm="1">
        <f t="array" ref="P86">IF(INDEX(Partlist!$B$2:$F$133,MATCH("*" &amp; $H86  &amp; "*",Partlist!$A$2:$A$133,0),L$2)=0,"",INDEX(Partlist!$B$2:$F$133,MATCH("*" &amp; $H86  &amp; "*",Partlist!$A$2:$A$133,0),L$2))</f>
        <v>Dual Mono Amp Library</v>
      </c>
      <c r="Q86" s="3" t="str" cm="1">
        <f t="array" ref="Q86">IF(INDEX(Partlist!$B$2:$F$133,MATCH("*" &amp; $H86  &amp; "*",Partlist!$A$2:$A$133,0),M$2)=0,"",INDEX(Partlist!$B$2:$F$133,MATCH("*" &amp; $H86  &amp; "*",Partlist!$A$2:$A$133,0),M$2))</f>
        <v>1</v>
      </c>
      <c r="R86" s="3" t="str">
        <f t="shared" si="2"/>
        <v>CHECK</v>
      </c>
    </row>
    <row r="87" spans="8:18" ht="48" x14ac:dyDescent="0.2">
      <c r="H87" s="21" t="s">
        <v>114</v>
      </c>
      <c r="I87" s="21" t="str" cm="1">
        <f t="array" ref="I87">IF(INDEX($C$2:$F$32,MATCH("*" &amp; $H87  &amp; "*",$B$2:$B$32,0),I$2)=0,"",INDEX($C$2:$F$32,MATCH("*" &amp; $H87  &amp; "*",$B$2:$B$32,0),I$2))</f>
        <v>10u 10V or more</v>
      </c>
      <c r="J87" s="21" t="str" cm="1">
        <f t="array" ref="J87">IF(INDEX($C$2:$F$32,MATCH("*" &amp; $H87  &amp; "*",$B$2:$B$32,0),J$2)=0,"",INDEX($C$2:$F$32,MATCH("*" &amp; $H87  &amp; "*",$B$2:$B$32,0),J$2))</f>
        <v>E2-4</v>
      </c>
      <c r="K87" s="21" t="str" cm="1">
        <f t="array" ref="K87">IF(INDEX($C$2:$F$32,MATCH("*" &amp; $H87  &amp; "*",$B$2:$B$32,0),K$2)=0,"",INDEX($C$2:$F$32,MATCH("*" &amp; $H87  &amp; "*",$B$2:$B$32,0),K$2))</f>
        <v>Organic Polymer Capacitor</v>
      </c>
      <c r="L87" s="21" t="str" cm="1">
        <f t="array" ref="L87">IF(INDEX($C$2:$F$32,MATCH("*" &amp; $H87  &amp; "*",$B$2:$B$32,0),L$2)=0,"",INDEX($C$2:$F$32,MATCH("*" &amp; $H87  &amp; "*",$B$2:$B$32,0),L$2))</f>
        <v>Mouser 647-RNU1A100MDSASQ</v>
      </c>
      <c r="M87" s="3" t="str" cm="1">
        <f t="array" ref="M87">IF(INDEX(Partlist!$B$2:$F$133,MATCH("*" &amp; $H87  &amp; "*",Partlist!$A$2:$A$133,0),I$2)=0,"",INDEX(Partlist!$B$2:$F$133,MATCH("*" &amp; $H87  &amp; "*",Partlist!$A$2:$A$133,0),I$2))</f>
        <v>647-RNU1A100MDSASQ</v>
      </c>
      <c r="N87" s="3" t="str" cm="1">
        <f t="array" ref="N87">IF(INDEX(Partlist!$B$2:$F$133,MATCH("*" &amp; $H87  &amp; "*",Partlist!$A$2:$A$133,0),J$2)=0,"",INDEX(Partlist!$B$2:$F$133,MATCH("*" &amp; $H87  &amp; "*",Partlist!$A$2:$A$133,0),J$2))</f>
        <v>CPOL-EUE2-4</v>
      </c>
      <c r="O87" s="3" t="str" cm="1">
        <f t="array" ref="O87">IF(INDEX(Partlist!$B$2:$F$133,MATCH("*" &amp; $H87  &amp; "*",Partlist!$A$2:$A$133,0),K$2)=0,"",INDEX(Partlist!$B$2:$F$133,MATCH("*" &amp; $H87  &amp; "*",Partlist!$A$2:$A$133,0),K$2))</f>
        <v>E2-4</v>
      </c>
      <c r="P87" s="3" t="str" cm="1">
        <f t="array" ref="P87">IF(INDEX(Partlist!$B$2:$F$133,MATCH("*" &amp; $H87  &amp; "*",Partlist!$A$2:$A$133,0),L$2)=0,"",INDEX(Partlist!$B$2:$F$133,MATCH("*" &amp; $H87  &amp; "*",Partlist!$A$2:$A$133,0),L$2))</f>
        <v>Dual Mono Amp Library</v>
      </c>
      <c r="Q87" s="3" t="str" cm="1">
        <f t="array" ref="Q87">IF(INDEX(Partlist!$B$2:$F$133,MATCH("*" &amp; $H87  &amp; "*",Partlist!$A$2:$A$133,0),M$2)=0,"",INDEX(Partlist!$B$2:$F$133,MATCH("*" &amp; $H87  &amp; "*",Partlist!$A$2:$A$133,0),M$2))</f>
        <v>1</v>
      </c>
      <c r="R87" s="3" t="str">
        <f t="shared" si="2"/>
        <v>CHECK</v>
      </c>
    </row>
    <row r="88" spans="8:18" ht="48" x14ac:dyDescent="0.2">
      <c r="H88" s="21" t="s">
        <v>115</v>
      </c>
      <c r="I88" s="21" t="str" cm="1">
        <f t="array" ref="I88">IF(INDEX($C$2:$F$32,MATCH("*" &amp; $H88  &amp; "*",$B$2:$B$32,0),I$2)=0,"",INDEX($C$2:$F$32,MATCH("*" &amp; $H88  &amp; "*",$B$2:$B$32,0),I$2))</f>
        <v>10u 10V or more</v>
      </c>
      <c r="J88" s="21" t="str" cm="1">
        <f t="array" ref="J88">IF(INDEX($C$2:$F$32,MATCH("*" &amp; $H88  &amp; "*",$B$2:$B$32,0),J$2)=0,"",INDEX($C$2:$F$32,MATCH("*" &amp; $H88  &amp; "*",$B$2:$B$32,0),J$2))</f>
        <v>E2-4</v>
      </c>
      <c r="K88" s="21" t="str" cm="1">
        <f t="array" ref="K88">IF(INDEX($C$2:$F$32,MATCH("*" &amp; $H88  &amp; "*",$B$2:$B$32,0),K$2)=0,"",INDEX($C$2:$F$32,MATCH("*" &amp; $H88  &amp; "*",$B$2:$B$32,0),K$2))</f>
        <v>Organic Polymer Capacitor</v>
      </c>
      <c r="L88" s="21" t="str" cm="1">
        <f t="array" ref="L88">IF(INDEX($C$2:$F$32,MATCH("*" &amp; $H88  &amp; "*",$B$2:$B$32,0),L$2)=0,"",INDEX($C$2:$F$32,MATCH("*" &amp; $H88  &amp; "*",$B$2:$B$32,0),L$2))</f>
        <v>Mouser 647-RNU1A100MDSASQ</v>
      </c>
      <c r="M88" s="3" t="str" cm="1">
        <f t="array" ref="M88">IF(INDEX(Partlist!$B$2:$F$133,MATCH("*" &amp; $H88  &amp; "*",Partlist!$A$2:$A$133,0),I$2)=0,"",INDEX(Partlist!$B$2:$F$133,MATCH("*" &amp; $H88  &amp; "*",Partlist!$A$2:$A$133,0),I$2))</f>
        <v>647-RNU1A100MDSASQ</v>
      </c>
      <c r="N88" s="3" t="str" cm="1">
        <f t="array" ref="N88">IF(INDEX(Partlist!$B$2:$F$133,MATCH("*" &amp; $H88  &amp; "*",Partlist!$A$2:$A$133,0),J$2)=0,"",INDEX(Partlist!$B$2:$F$133,MATCH("*" &amp; $H88  &amp; "*",Partlist!$A$2:$A$133,0),J$2))</f>
        <v>CPOL-EUE2-4</v>
      </c>
      <c r="O88" s="3" t="str" cm="1">
        <f t="array" ref="O88">IF(INDEX(Partlist!$B$2:$F$133,MATCH("*" &amp; $H88  &amp; "*",Partlist!$A$2:$A$133,0),K$2)=0,"",INDEX(Partlist!$B$2:$F$133,MATCH("*" &amp; $H88  &amp; "*",Partlist!$A$2:$A$133,0),K$2))</f>
        <v>E2-4</v>
      </c>
      <c r="P88" s="3" t="str" cm="1">
        <f t="array" ref="P88">IF(INDEX(Partlist!$B$2:$F$133,MATCH("*" &amp; $H88  &amp; "*",Partlist!$A$2:$A$133,0),L$2)=0,"",INDEX(Partlist!$B$2:$F$133,MATCH("*" &amp; $H88  &amp; "*",Partlist!$A$2:$A$133,0),L$2))</f>
        <v>Dual Mono Amp Library</v>
      </c>
      <c r="Q88" s="3" t="str" cm="1">
        <f t="array" ref="Q88">IF(INDEX(Partlist!$B$2:$F$133,MATCH("*" &amp; $H88  &amp; "*",Partlist!$A$2:$A$133,0),M$2)=0,"",INDEX(Partlist!$B$2:$F$133,MATCH("*" &amp; $H88  &amp; "*",Partlist!$A$2:$A$133,0),M$2))</f>
        <v>1</v>
      </c>
      <c r="R88" s="3" t="str">
        <f t="shared" si="2"/>
        <v>CHECK</v>
      </c>
    </row>
    <row r="89" spans="8:18" ht="48" x14ac:dyDescent="0.2">
      <c r="H89" s="21" t="s">
        <v>118</v>
      </c>
      <c r="I89" s="21" t="str" cm="1">
        <f t="array" ref="I89">IF(INDEX($C$2:$F$32,MATCH("*" &amp; $H89  &amp; "*",$B$2:$B$32,0),I$2)=0,"",INDEX($C$2:$F$32,MATCH("*" &amp; $H89  &amp; "*",$B$2:$B$32,0),I$2))</f>
        <v>10u 10V or more</v>
      </c>
      <c r="J89" s="21" t="str" cm="1">
        <f t="array" ref="J89">IF(INDEX($C$2:$F$32,MATCH("*" &amp; $H89  &amp; "*",$B$2:$B$32,0),J$2)=0,"",INDEX($C$2:$F$32,MATCH("*" &amp; $H89  &amp; "*",$B$2:$B$32,0),J$2))</f>
        <v>E2-4</v>
      </c>
      <c r="K89" s="21" t="str" cm="1">
        <f t="array" ref="K89">IF(INDEX($C$2:$F$32,MATCH("*" &amp; $H89  &amp; "*",$B$2:$B$32,0),K$2)=0,"",INDEX($C$2:$F$32,MATCH("*" &amp; $H89  &amp; "*",$B$2:$B$32,0),K$2))</f>
        <v>Organic Polymer Capacitor</v>
      </c>
      <c r="L89" s="21" t="str" cm="1">
        <f t="array" ref="L89">IF(INDEX($C$2:$F$32,MATCH("*" &amp; $H89  &amp; "*",$B$2:$B$32,0),L$2)=0,"",INDEX($C$2:$F$32,MATCH("*" &amp; $H89  &amp; "*",$B$2:$B$32,0),L$2))</f>
        <v>Mouser 647-RNU1A100MDSASQ</v>
      </c>
      <c r="M89" s="3" t="str" cm="1">
        <f t="array" ref="M89">IF(INDEX(Partlist!$B$2:$F$133,MATCH("*" &amp; $H89  &amp; "*",Partlist!$A$2:$A$133,0),I$2)=0,"",INDEX(Partlist!$B$2:$F$133,MATCH("*" &amp; $H89  &amp; "*",Partlist!$A$2:$A$133,0),I$2))</f>
        <v>647-RNU1A100MDSASQ</v>
      </c>
      <c r="N89" s="3" t="str" cm="1">
        <f t="array" ref="N89">IF(INDEX(Partlist!$B$2:$F$133,MATCH("*" &amp; $H89  &amp; "*",Partlist!$A$2:$A$133,0),J$2)=0,"",INDEX(Partlist!$B$2:$F$133,MATCH("*" &amp; $H89  &amp; "*",Partlist!$A$2:$A$133,0),J$2))</f>
        <v>CPOL-EUE2-4</v>
      </c>
      <c r="O89" s="3" t="str" cm="1">
        <f t="array" ref="O89">IF(INDEX(Partlist!$B$2:$F$133,MATCH("*" &amp; $H89  &amp; "*",Partlist!$A$2:$A$133,0),K$2)=0,"",INDEX(Partlist!$B$2:$F$133,MATCH("*" &amp; $H89  &amp; "*",Partlist!$A$2:$A$133,0),K$2))</f>
        <v>E2-4</v>
      </c>
      <c r="P89" s="3" t="str" cm="1">
        <f t="array" ref="P89">IF(INDEX(Partlist!$B$2:$F$133,MATCH("*" &amp; $H89  &amp; "*",Partlist!$A$2:$A$133,0),L$2)=0,"",INDEX(Partlist!$B$2:$F$133,MATCH("*" &amp; $H89  &amp; "*",Partlist!$A$2:$A$133,0),L$2))</f>
        <v>Dual Mono Amp Library</v>
      </c>
      <c r="Q89" s="3" t="str" cm="1">
        <f t="array" ref="Q89">IF(INDEX(Partlist!$B$2:$F$133,MATCH("*" &amp; $H89  &amp; "*",Partlist!$A$2:$A$133,0),M$2)=0,"",INDEX(Partlist!$B$2:$F$133,MATCH("*" &amp; $H89  &amp; "*",Partlist!$A$2:$A$133,0),M$2))</f>
        <v>1</v>
      </c>
      <c r="R89" s="3" t="str">
        <f t="shared" si="2"/>
        <v>CHECK</v>
      </c>
    </row>
    <row r="90" spans="8:18" ht="48" x14ac:dyDescent="0.2">
      <c r="H90" s="21" t="s">
        <v>119</v>
      </c>
      <c r="I90" s="21" t="str" cm="1">
        <f t="array" ref="I90">IF(INDEX($C$2:$F$32,MATCH("*" &amp; $H90  &amp; "*",$B$2:$B$32,0),I$2)=0,"",INDEX($C$2:$F$32,MATCH("*" &amp; $H90  &amp; "*",$B$2:$B$32,0),I$2))</f>
        <v>10u 10V or more</v>
      </c>
      <c r="J90" s="21" t="str" cm="1">
        <f t="array" ref="J90">IF(INDEX($C$2:$F$32,MATCH("*" &amp; $H90  &amp; "*",$B$2:$B$32,0),J$2)=0,"",INDEX($C$2:$F$32,MATCH("*" &amp; $H90  &amp; "*",$B$2:$B$32,0),J$2))</f>
        <v>E2-4</v>
      </c>
      <c r="K90" s="21" t="str" cm="1">
        <f t="array" ref="K90">IF(INDEX($C$2:$F$32,MATCH("*" &amp; $H90  &amp; "*",$B$2:$B$32,0),K$2)=0,"",INDEX($C$2:$F$32,MATCH("*" &amp; $H90  &amp; "*",$B$2:$B$32,0),K$2))</f>
        <v>Organic Polymer Capacitor</v>
      </c>
      <c r="L90" s="21" t="str" cm="1">
        <f t="array" ref="L90">IF(INDEX($C$2:$F$32,MATCH("*" &amp; $H90  &amp; "*",$B$2:$B$32,0),L$2)=0,"",INDEX($C$2:$F$32,MATCH("*" &amp; $H90  &amp; "*",$B$2:$B$32,0),L$2))</f>
        <v>Mouser 647-RNU1A100MDSASQ</v>
      </c>
      <c r="M90" s="3" t="str" cm="1">
        <f t="array" ref="M90">IF(INDEX(Partlist!$B$2:$F$133,MATCH("*" &amp; $H90  &amp; "*",Partlist!$A$2:$A$133,0),I$2)=0,"",INDEX(Partlist!$B$2:$F$133,MATCH("*" &amp; $H90  &amp; "*",Partlist!$A$2:$A$133,0),I$2))</f>
        <v>647-RNU1A100MDSASQ</v>
      </c>
      <c r="N90" s="3" t="str" cm="1">
        <f t="array" ref="N90">IF(INDEX(Partlist!$B$2:$F$133,MATCH("*" &amp; $H90  &amp; "*",Partlist!$A$2:$A$133,0),J$2)=0,"",INDEX(Partlist!$B$2:$F$133,MATCH("*" &amp; $H90  &amp; "*",Partlist!$A$2:$A$133,0),J$2))</f>
        <v>CPOL-EUE2-4</v>
      </c>
      <c r="O90" s="3" t="str" cm="1">
        <f t="array" ref="O90">IF(INDEX(Partlist!$B$2:$F$133,MATCH("*" &amp; $H90  &amp; "*",Partlist!$A$2:$A$133,0),K$2)=0,"",INDEX(Partlist!$B$2:$F$133,MATCH("*" &amp; $H90  &amp; "*",Partlist!$A$2:$A$133,0),K$2))</f>
        <v>E2-4</v>
      </c>
      <c r="P90" s="3" t="str" cm="1">
        <f t="array" ref="P90">IF(INDEX(Partlist!$B$2:$F$133,MATCH("*" &amp; $H90  &amp; "*",Partlist!$A$2:$A$133,0),L$2)=0,"",INDEX(Partlist!$B$2:$F$133,MATCH("*" &amp; $H90  &amp; "*",Partlist!$A$2:$A$133,0),L$2))</f>
        <v>Dual Mono Amp Library</v>
      </c>
      <c r="Q90" s="3" t="str" cm="1">
        <f t="array" ref="Q90">IF(INDEX(Partlist!$B$2:$F$133,MATCH("*" &amp; $H90  &amp; "*",Partlist!$A$2:$A$133,0),M$2)=0,"",INDEX(Partlist!$B$2:$F$133,MATCH("*" &amp; $H90  &amp; "*",Partlist!$A$2:$A$133,0),M$2))</f>
        <v>1</v>
      </c>
      <c r="R90" s="3" t="str">
        <f t="shared" si="2"/>
        <v>CHECK</v>
      </c>
    </row>
    <row r="91" spans="8:18" ht="48" x14ac:dyDescent="0.2">
      <c r="H91" s="21" t="s">
        <v>120</v>
      </c>
      <c r="I91" s="21" t="str" cm="1">
        <f t="array" ref="I91">IF(INDEX($C$2:$F$32,MATCH("*" &amp; $H91  &amp; "*",$B$2:$B$32,0),I$2)=0,"",INDEX($C$2:$F$32,MATCH("*" &amp; $H91  &amp; "*",$B$2:$B$32,0),I$2))</f>
        <v>10u</v>
      </c>
      <c r="J91" s="21" t="str" cm="1">
        <f t="array" ref="J91">IF(INDEX($C$2:$F$32,MATCH("*" &amp; $H91  &amp; "*",$B$2:$B$32,0),J$2)=0,"",INDEX($C$2:$F$32,MATCH("*" &amp; $H91  &amp; "*",$B$2:$B$32,0),J$2))</f>
        <v>C0805K</v>
      </c>
      <c r="K91" s="21" t="str" cm="1">
        <f t="array" ref="K91">IF(INDEX($C$2:$F$32,MATCH("*" &amp; $H91  &amp; "*",$B$2:$B$32,0),K$2)=0,"",INDEX($C$2:$F$32,MATCH("*" &amp; $H91  &amp; "*",$B$2:$B$32,0),K$2))</f>
        <v>Ceramic Capacitor X7R</v>
      </c>
      <c r="L91" s="21" t="str" cm="1">
        <f t="array" ref="L91">IF(INDEX($C$2:$F$32,MATCH("*" &amp; $H91  &amp; "*",$B$2:$B$32,0),L$2)=0,"",INDEX($C$2:$F$32,MATCH("*" &amp; $H91  &amp; "*",$B$2:$B$32,0),L$2))</f>
        <v/>
      </c>
      <c r="M91" s="3" t="str" cm="1">
        <f t="array" ref="M91">IF(INDEX(Partlist!$B$2:$F$133,MATCH("*" &amp; $H91  &amp; "*",Partlist!$A$2:$A$133,0),I$2)=0,"",INDEX(Partlist!$B$2:$F$133,MATCH("*" &amp; $H91  &amp; "*",Partlist!$A$2:$A$133,0),I$2))</f>
        <v>4.7u</v>
      </c>
      <c r="N91" s="3" t="str" cm="1">
        <f t="array" ref="N91">IF(INDEX(Partlist!$B$2:$F$133,MATCH("*" &amp; $H91  &amp; "*",Partlist!$A$2:$A$133,0),J$2)=0,"",INDEX(Partlist!$B$2:$F$133,MATCH("*" &amp; $H91  &amp; "*",Partlist!$A$2:$A$133,0),J$2))</f>
        <v>C-POL-MLCCC0805K</v>
      </c>
      <c r="O91" s="3" t="str" cm="1">
        <f t="array" ref="O91">IF(INDEX(Partlist!$B$2:$F$133,MATCH("*" &amp; $H91  &amp; "*",Partlist!$A$2:$A$133,0),K$2)=0,"",INDEX(Partlist!$B$2:$F$133,MATCH("*" &amp; $H91  &amp; "*",Partlist!$A$2:$A$133,0),K$2))</f>
        <v>C0805K</v>
      </c>
      <c r="P91" s="3" t="str" cm="1">
        <f t="array" ref="P91">IF(INDEX(Partlist!$B$2:$F$133,MATCH("*" &amp; $H91  &amp; "*",Partlist!$A$2:$A$133,0),L$2)=0,"",INDEX(Partlist!$B$2:$F$133,MATCH("*" &amp; $H91  &amp; "*",Partlist!$A$2:$A$133,0),L$2))</f>
        <v>Dual Mono Amp Library</v>
      </c>
      <c r="Q91" s="3" t="str" cm="1">
        <f t="array" ref="Q91">IF(INDEX(Partlist!$B$2:$F$133,MATCH("*" &amp; $H91  &amp; "*",Partlist!$A$2:$A$133,0),M$2)=0,"",INDEX(Partlist!$B$2:$F$133,MATCH("*" &amp; $H91  &amp; "*",Partlist!$A$2:$A$133,0),M$2))</f>
        <v>1</v>
      </c>
      <c r="R91" s="3" t="str">
        <f t="shared" si="2"/>
        <v>CHECK</v>
      </c>
    </row>
    <row r="92" spans="8:18" ht="48" x14ac:dyDescent="0.2">
      <c r="H92" s="21" t="s">
        <v>121</v>
      </c>
      <c r="I92" s="21" t="str" cm="1">
        <f t="array" ref="I92">IF(INDEX($C$2:$F$32,MATCH("*" &amp; $H92  &amp; "*",$B$2:$B$32,0),I$2)=0,"",INDEX($C$2:$F$32,MATCH("*" &amp; $H92  &amp; "*",$B$2:$B$32,0),I$2))</f>
        <v>10u</v>
      </c>
      <c r="J92" s="21" t="str" cm="1">
        <f t="array" ref="J92">IF(INDEX($C$2:$F$32,MATCH("*" &amp; $H92  &amp; "*",$B$2:$B$32,0),J$2)=0,"",INDEX($C$2:$F$32,MATCH("*" &amp; $H92  &amp; "*",$B$2:$B$32,0),J$2))</f>
        <v>C0805K</v>
      </c>
      <c r="K92" s="21" t="str" cm="1">
        <f t="array" ref="K92">IF(INDEX($C$2:$F$32,MATCH("*" &amp; $H92  &amp; "*",$B$2:$B$32,0),K$2)=0,"",INDEX($C$2:$F$32,MATCH("*" &amp; $H92  &amp; "*",$B$2:$B$32,0),K$2))</f>
        <v>Ceramic Capacitor X7R</v>
      </c>
      <c r="L92" s="21" t="str" cm="1">
        <f t="array" ref="L92">IF(INDEX($C$2:$F$32,MATCH("*" &amp; $H92  &amp; "*",$B$2:$B$32,0),L$2)=0,"",INDEX($C$2:$F$32,MATCH("*" &amp; $H92  &amp; "*",$B$2:$B$32,0),L$2))</f>
        <v/>
      </c>
      <c r="M92" s="3" t="str" cm="1">
        <f t="array" ref="M92">IF(INDEX(Partlist!$B$2:$F$133,MATCH("*" &amp; $H92  &amp; "*",Partlist!$A$2:$A$133,0),I$2)=0,"",INDEX(Partlist!$B$2:$F$133,MATCH("*" &amp; $H92  &amp; "*",Partlist!$A$2:$A$133,0),I$2))</f>
        <v>4.7u</v>
      </c>
      <c r="N92" s="3" t="str" cm="1">
        <f t="array" ref="N92">IF(INDEX(Partlist!$B$2:$F$133,MATCH("*" &amp; $H92  &amp; "*",Partlist!$A$2:$A$133,0),J$2)=0,"",INDEX(Partlist!$B$2:$F$133,MATCH("*" &amp; $H92  &amp; "*",Partlist!$A$2:$A$133,0),J$2))</f>
        <v>C-POL-MLCCC0805K</v>
      </c>
      <c r="O92" s="3" t="str" cm="1">
        <f t="array" ref="O92">IF(INDEX(Partlist!$B$2:$F$133,MATCH("*" &amp; $H92  &amp; "*",Partlist!$A$2:$A$133,0),K$2)=0,"",INDEX(Partlist!$B$2:$F$133,MATCH("*" &amp; $H92  &amp; "*",Partlist!$A$2:$A$133,0),K$2))</f>
        <v>C0805K</v>
      </c>
      <c r="P92" s="3" t="str" cm="1">
        <f t="array" ref="P92">IF(INDEX(Partlist!$B$2:$F$133,MATCH("*" &amp; $H92  &amp; "*",Partlist!$A$2:$A$133,0),L$2)=0,"",INDEX(Partlist!$B$2:$F$133,MATCH("*" &amp; $H92  &amp; "*",Partlist!$A$2:$A$133,0),L$2))</f>
        <v>Dual Mono Amp Library</v>
      </c>
      <c r="Q92" s="3" t="str" cm="1">
        <f t="array" ref="Q92">IF(INDEX(Partlist!$B$2:$F$133,MATCH("*" &amp; $H92  &amp; "*",Partlist!$A$2:$A$133,0),M$2)=0,"",INDEX(Partlist!$B$2:$F$133,MATCH("*" &amp; $H92  &amp; "*",Partlist!$A$2:$A$133,0),M$2))</f>
        <v>1</v>
      </c>
      <c r="R92" s="3" t="str">
        <f t="shared" si="2"/>
        <v>CHECK</v>
      </c>
    </row>
    <row r="93" spans="8:18" ht="48" x14ac:dyDescent="0.2">
      <c r="H93" s="21" t="s">
        <v>122</v>
      </c>
      <c r="I93" s="21" t="str" cm="1">
        <f t="array" ref="I93">IF(INDEX($C$2:$F$32,MATCH("*" &amp; $H93  &amp; "*",$B$2:$B$32,0),I$2)=0,"",INDEX($C$2:$F$32,MATCH("*" &amp; $H93  &amp; "*",$B$2:$B$32,0),I$2))</f>
        <v>4.7u-10u</v>
      </c>
      <c r="J93" s="21" t="str" cm="1">
        <f t="array" ref="J93">IF(INDEX($C$2:$F$32,MATCH("*" &amp; $H93  &amp; "*",$B$2:$B$32,0),J$2)=0,"",INDEX($C$2:$F$32,MATCH("*" &amp; $H93  &amp; "*",$B$2:$B$32,0),J$2))</f>
        <v>C0805K</v>
      </c>
      <c r="K93" s="21" t="str" cm="1">
        <f t="array" ref="K93">IF(INDEX($C$2:$F$32,MATCH("*" &amp; $H93  &amp; "*",$B$2:$B$32,0),K$2)=0,"",INDEX($C$2:$F$32,MATCH("*" &amp; $H93  &amp; "*",$B$2:$B$32,0),K$2))</f>
        <v>Ceramic Capacitor X7R</v>
      </c>
      <c r="L93" s="21" t="str" cm="1">
        <f t="array" ref="L93">IF(INDEX($C$2:$F$32,MATCH("*" &amp; $H93  &amp; "*",$B$2:$B$32,0),L$2)=0,"",INDEX($C$2:$F$32,MATCH("*" &amp; $H93  &amp; "*",$B$2:$B$32,0),L$2))</f>
        <v/>
      </c>
      <c r="M93" s="3" t="str" cm="1">
        <f t="array" ref="M93">IF(INDEX(Partlist!$B$2:$F$133,MATCH("*" &amp; $H93  &amp; "*",Partlist!$A$2:$A$133,0),I$2)=0,"",INDEX(Partlist!$B$2:$F$133,MATCH("*" &amp; $H93  &amp; "*",Partlist!$A$2:$A$133,0),I$2))</f>
        <v>4.7u</v>
      </c>
      <c r="N93" s="3" t="str" cm="1">
        <f t="array" ref="N93">IF(INDEX(Partlist!$B$2:$F$133,MATCH("*" &amp; $H93  &amp; "*",Partlist!$A$2:$A$133,0),J$2)=0,"",INDEX(Partlist!$B$2:$F$133,MATCH("*" &amp; $H93  &amp; "*",Partlist!$A$2:$A$133,0),J$2))</f>
        <v>C-POL-MLCCC0805K</v>
      </c>
      <c r="O93" s="3" t="str" cm="1">
        <f t="array" ref="O93">IF(INDEX(Partlist!$B$2:$F$133,MATCH("*" &amp; $H93  &amp; "*",Partlist!$A$2:$A$133,0),K$2)=0,"",INDEX(Partlist!$B$2:$F$133,MATCH("*" &amp; $H93  &amp; "*",Partlist!$A$2:$A$133,0),K$2))</f>
        <v>C0805K</v>
      </c>
      <c r="P93" s="3" t="str" cm="1">
        <f t="array" ref="P93">IF(INDEX(Partlist!$B$2:$F$133,MATCH("*" &amp; $H93  &amp; "*",Partlist!$A$2:$A$133,0),L$2)=0,"",INDEX(Partlist!$B$2:$F$133,MATCH("*" &amp; $H93  &amp; "*",Partlist!$A$2:$A$133,0),L$2))</f>
        <v>Dual Mono Amp Library</v>
      </c>
      <c r="Q93" s="3" t="str" cm="1">
        <f t="array" ref="Q93">IF(INDEX(Partlist!$B$2:$F$133,MATCH("*" &amp; $H93  &amp; "*",Partlist!$A$2:$A$133,0),M$2)=0,"",INDEX(Partlist!$B$2:$F$133,MATCH("*" &amp; $H93  &amp; "*",Partlist!$A$2:$A$133,0),M$2))</f>
        <v>1</v>
      </c>
      <c r="R93" s="3" t="str">
        <f t="shared" si="2"/>
        <v>CHECK</v>
      </c>
    </row>
    <row r="94" spans="8:18" ht="48" x14ac:dyDescent="0.2">
      <c r="H94" s="21" t="s">
        <v>123</v>
      </c>
      <c r="I94" s="21" t="str" cm="1">
        <f t="array" ref="I94">IF(INDEX($C$2:$F$32,MATCH("*" &amp; $H94  &amp; "*",$B$2:$B$32,0),I$2)=0,"",INDEX($C$2:$F$32,MATCH("*" &amp; $H94  &amp; "*",$B$2:$B$32,0),I$2))</f>
        <v>4.7u-10u</v>
      </c>
      <c r="J94" s="21" t="str" cm="1">
        <f t="array" ref="J94">IF(INDEX($C$2:$F$32,MATCH("*" &amp; $H94  &amp; "*",$B$2:$B$32,0),J$2)=0,"",INDEX($C$2:$F$32,MATCH("*" &amp; $H94  &amp; "*",$B$2:$B$32,0),J$2))</f>
        <v>C0805K</v>
      </c>
      <c r="K94" s="21" t="str" cm="1">
        <f t="array" ref="K94">IF(INDEX($C$2:$F$32,MATCH("*" &amp; $H94  &amp; "*",$B$2:$B$32,0),K$2)=0,"",INDEX($C$2:$F$32,MATCH("*" &amp; $H94  &amp; "*",$B$2:$B$32,0),K$2))</f>
        <v>Ceramic Capacitor X7R</v>
      </c>
      <c r="L94" s="21" t="str" cm="1">
        <f t="array" ref="L94">IF(INDEX($C$2:$F$32,MATCH("*" &amp; $H94  &amp; "*",$B$2:$B$32,0),L$2)=0,"",INDEX($C$2:$F$32,MATCH("*" &amp; $H94  &amp; "*",$B$2:$B$32,0),L$2))</f>
        <v/>
      </c>
      <c r="M94" s="3" t="str" cm="1">
        <f t="array" ref="M94">IF(INDEX(Partlist!$B$2:$F$133,MATCH("*" &amp; $H94  &amp; "*",Partlist!$A$2:$A$133,0),I$2)=0,"",INDEX(Partlist!$B$2:$F$133,MATCH("*" &amp; $H94  &amp; "*",Partlist!$A$2:$A$133,0),I$2))</f>
        <v>4.7u</v>
      </c>
      <c r="N94" s="3" t="str" cm="1">
        <f t="array" ref="N94">IF(INDEX(Partlist!$B$2:$F$133,MATCH("*" &amp; $H94  &amp; "*",Partlist!$A$2:$A$133,0),J$2)=0,"",INDEX(Partlist!$B$2:$F$133,MATCH("*" &amp; $H94  &amp; "*",Partlist!$A$2:$A$133,0),J$2))</f>
        <v>C-POL-MLCCC0805K</v>
      </c>
      <c r="O94" s="3" t="str" cm="1">
        <f t="array" ref="O94">IF(INDEX(Partlist!$B$2:$F$133,MATCH("*" &amp; $H94  &amp; "*",Partlist!$A$2:$A$133,0),K$2)=0,"",INDEX(Partlist!$B$2:$F$133,MATCH("*" &amp; $H94  &amp; "*",Partlist!$A$2:$A$133,0),K$2))</f>
        <v>C0805K</v>
      </c>
      <c r="P94" s="3" t="str" cm="1">
        <f t="array" ref="P94">IF(INDEX(Partlist!$B$2:$F$133,MATCH("*" &amp; $H94  &amp; "*",Partlist!$A$2:$A$133,0),L$2)=0,"",INDEX(Partlist!$B$2:$F$133,MATCH("*" &amp; $H94  &amp; "*",Partlist!$A$2:$A$133,0),L$2))</f>
        <v>Dual Mono Amp Library</v>
      </c>
      <c r="Q94" s="3" t="str" cm="1">
        <f t="array" ref="Q94">IF(INDEX(Partlist!$B$2:$F$133,MATCH("*" &amp; $H94  &amp; "*",Partlist!$A$2:$A$133,0),M$2)=0,"",INDEX(Partlist!$B$2:$F$133,MATCH("*" &amp; $H94  &amp; "*",Partlist!$A$2:$A$133,0),M$2))</f>
        <v>1</v>
      </c>
      <c r="R94" s="3" t="str">
        <f t="shared" si="2"/>
        <v>CHECK</v>
      </c>
    </row>
    <row r="95" spans="8:18" ht="48" x14ac:dyDescent="0.2">
      <c r="H95" s="21" t="s">
        <v>124</v>
      </c>
      <c r="I95" s="21" t="str" cm="1">
        <f t="array" ref="I95">IF(INDEX($C$2:$F$32,MATCH("*" &amp; $H95  &amp; "*",$B$2:$B$32,0),I$2)=0,"",INDEX($C$2:$F$32,MATCH("*" &amp; $H95  &amp; "*",$B$2:$B$32,0),I$2))</f>
        <v>4.7u-10u</v>
      </c>
      <c r="J95" s="21" t="str" cm="1">
        <f t="array" ref="J95">IF(INDEX($C$2:$F$32,MATCH("*" &amp; $H95  &amp; "*",$B$2:$B$32,0),J$2)=0,"",INDEX($C$2:$F$32,MATCH("*" &amp; $H95  &amp; "*",$B$2:$B$32,0),J$2))</f>
        <v>C0805K</v>
      </c>
      <c r="K95" s="21" t="str" cm="1">
        <f t="array" ref="K95">IF(INDEX($C$2:$F$32,MATCH("*" &amp; $H95  &amp; "*",$B$2:$B$32,0),K$2)=0,"",INDEX($C$2:$F$32,MATCH("*" &amp; $H95  &amp; "*",$B$2:$B$32,0),K$2))</f>
        <v>Ceramic Capacitor X7R</v>
      </c>
      <c r="L95" s="21" t="str" cm="1">
        <f t="array" ref="L95">IF(INDEX($C$2:$F$32,MATCH("*" &amp; $H95  &amp; "*",$B$2:$B$32,0),L$2)=0,"",INDEX($C$2:$F$32,MATCH("*" &amp; $H95  &amp; "*",$B$2:$B$32,0),L$2))</f>
        <v/>
      </c>
      <c r="M95" s="3" t="str" cm="1">
        <f t="array" ref="M95">IF(INDEX(Partlist!$B$2:$F$133,MATCH("*" &amp; $H95  &amp; "*",Partlist!$A$2:$A$133,0),I$2)=0,"",INDEX(Partlist!$B$2:$F$133,MATCH("*" &amp; $H95  &amp; "*",Partlist!$A$2:$A$133,0),I$2))</f>
        <v>4.7u</v>
      </c>
      <c r="N95" s="3" t="str" cm="1">
        <f t="array" ref="N95">IF(INDEX(Partlist!$B$2:$F$133,MATCH("*" &amp; $H95  &amp; "*",Partlist!$A$2:$A$133,0),J$2)=0,"",INDEX(Partlist!$B$2:$F$133,MATCH("*" &amp; $H95  &amp; "*",Partlist!$A$2:$A$133,0),J$2))</f>
        <v>C-POL-MLCCC0805K</v>
      </c>
      <c r="O95" s="3" t="str" cm="1">
        <f t="array" ref="O95">IF(INDEX(Partlist!$B$2:$F$133,MATCH("*" &amp; $H95  &amp; "*",Partlist!$A$2:$A$133,0),K$2)=0,"",INDEX(Partlist!$B$2:$F$133,MATCH("*" &amp; $H95  &amp; "*",Partlist!$A$2:$A$133,0),K$2))</f>
        <v>C0805K</v>
      </c>
      <c r="P95" s="3" t="str" cm="1">
        <f t="array" ref="P95">IF(INDEX(Partlist!$B$2:$F$133,MATCH("*" &amp; $H95  &amp; "*",Partlist!$A$2:$A$133,0),L$2)=0,"",INDEX(Partlist!$B$2:$F$133,MATCH("*" &amp; $H95  &amp; "*",Partlist!$A$2:$A$133,0),L$2))</f>
        <v>Dual Mono Amp Library</v>
      </c>
      <c r="Q95" s="3" t="str" cm="1">
        <f t="array" ref="Q95">IF(INDEX(Partlist!$B$2:$F$133,MATCH("*" &amp; $H95  &amp; "*",Partlist!$A$2:$A$133,0),M$2)=0,"",INDEX(Partlist!$B$2:$F$133,MATCH("*" &amp; $H95  &amp; "*",Partlist!$A$2:$A$133,0),M$2))</f>
        <v>1</v>
      </c>
      <c r="R95" s="3" t="str">
        <f t="shared" si="2"/>
        <v>CHECK</v>
      </c>
    </row>
    <row r="96" spans="8:18" ht="48" x14ac:dyDescent="0.2">
      <c r="H96" s="21" t="s">
        <v>125</v>
      </c>
      <c r="I96" s="21" t="str" cm="1">
        <f t="array" ref="I96">IF(INDEX($C$2:$F$32,MATCH("*" &amp; $H96  &amp; "*",$B$2:$B$32,0),I$2)=0,"",INDEX($C$2:$F$32,MATCH("*" &amp; $H96  &amp; "*",$B$2:$B$32,0),I$2))</f>
        <v>4.7u-10u</v>
      </c>
      <c r="J96" s="21" t="str" cm="1">
        <f t="array" ref="J96">IF(INDEX($C$2:$F$32,MATCH("*" &amp; $H96  &amp; "*",$B$2:$B$32,0),J$2)=0,"",INDEX($C$2:$F$32,MATCH("*" &amp; $H96  &amp; "*",$B$2:$B$32,0),J$2))</f>
        <v>C0805K</v>
      </c>
      <c r="K96" s="21" t="str" cm="1">
        <f t="array" ref="K96">IF(INDEX($C$2:$F$32,MATCH("*" &amp; $H96  &amp; "*",$B$2:$B$32,0),K$2)=0,"",INDEX($C$2:$F$32,MATCH("*" &amp; $H96  &amp; "*",$B$2:$B$32,0),K$2))</f>
        <v>Ceramic Capacitor X7R</v>
      </c>
      <c r="L96" s="21" t="str" cm="1">
        <f t="array" ref="L96">IF(INDEX($C$2:$F$32,MATCH("*" &amp; $H96  &amp; "*",$B$2:$B$32,0),L$2)=0,"",INDEX($C$2:$F$32,MATCH("*" &amp; $H96  &amp; "*",$B$2:$B$32,0),L$2))</f>
        <v/>
      </c>
      <c r="M96" s="3" t="str" cm="1">
        <f t="array" ref="M96">IF(INDEX(Partlist!$B$2:$F$133,MATCH("*" &amp; $H96  &amp; "*",Partlist!$A$2:$A$133,0),I$2)=0,"",INDEX(Partlist!$B$2:$F$133,MATCH("*" &amp; $H96  &amp; "*",Partlist!$A$2:$A$133,0),I$2))</f>
        <v>4.7u</v>
      </c>
      <c r="N96" s="3" t="str" cm="1">
        <f t="array" ref="N96">IF(INDEX(Partlist!$B$2:$F$133,MATCH("*" &amp; $H96  &amp; "*",Partlist!$A$2:$A$133,0),J$2)=0,"",INDEX(Partlist!$B$2:$F$133,MATCH("*" &amp; $H96  &amp; "*",Partlist!$A$2:$A$133,0),J$2))</f>
        <v>C-POL-MLCCC0805K</v>
      </c>
      <c r="O96" s="3" t="str" cm="1">
        <f t="array" ref="O96">IF(INDEX(Partlist!$B$2:$F$133,MATCH("*" &amp; $H96  &amp; "*",Partlist!$A$2:$A$133,0),K$2)=0,"",INDEX(Partlist!$B$2:$F$133,MATCH("*" &amp; $H96  &amp; "*",Partlist!$A$2:$A$133,0),K$2))</f>
        <v>C0805K</v>
      </c>
      <c r="P96" s="3" t="str" cm="1">
        <f t="array" ref="P96">IF(INDEX(Partlist!$B$2:$F$133,MATCH("*" &amp; $H96  &amp; "*",Partlist!$A$2:$A$133,0),L$2)=0,"",INDEX(Partlist!$B$2:$F$133,MATCH("*" &amp; $H96  &amp; "*",Partlist!$A$2:$A$133,0),L$2))</f>
        <v>Dual Mono Amp Library</v>
      </c>
      <c r="Q96" s="3" t="str" cm="1">
        <f t="array" ref="Q96">IF(INDEX(Partlist!$B$2:$F$133,MATCH("*" &amp; $H96  &amp; "*",Partlist!$A$2:$A$133,0),M$2)=0,"",INDEX(Partlist!$B$2:$F$133,MATCH("*" &amp; $H96  &amp; "*",Partlist!$A$2:$A$133,0),M$2))</f>
        <v>1</v>
      </c>
      <c r="R96" s="3" t="str">
        <f t="shared" si="2"/>
        <v>CHECK</v>
      </c>
    </row>
    <row r="97" spans="8:18" ht="32" x14ac:dyDescent="0.2">
      <c r="H97" s="21" t="s">
        <v>126</v>
      </c>
      <c r="I97" s="21" t="str" cm="1">
        <f t="array" ref="I97">IF(INDEX($C$2:$F$32,MATCH("*" &amp; $H97  &amp; "*",$B$2:$B$32,0),I$2)=0,"",INDEX($C$2:$F$32,MATCH("*" &amp; $H97  &amp; "*",$B$2:$B$32,0),I$2))</f>
        <v>10-22u</v>
      </c>
      <c r="J97" s="21" t="str" cm="1">
        <f t="array" ref="J97">IF(INDEX($C$2:$F$32,MATCH("*" &amp; $H97  &amp; "*",$B$2:$B$32,0),J$2)=0,"",INDEX($C$2:$F$32,MATCH("*" &amp; $H97  &amp; "*",$B$2:$B$32,0),J$2))</f>
        <v>C1206K</v>
      </c>
      <c r="K97" s="21" t="str" cm="1">
        <f t="array" ref="K97">IF(INDEX($C$2:$F$32,MATCH("*" &amp; $H97  &amp; "*",$B$2:$B$32,0),K$2)=0,"",INDEX($C$2:$F$32,MATCH("*" &amp; $H97  &amp; "*",$B$2:$B$32,0),K$2))</f>
        <v>Ceramic Capacitor X7R</v>
      </c>
      <c r="L97" s="21" t="str" cm="1">
        <f t="array" ref="L97">IF(INDEX($C$2:$F$32,MATCH("*" &amp; $H97  &amp; "*",$B$2:$B$32,0),L$2)=0,"",INDEX($C$2:$F$32,MATCH("*" &amp; $H97  &amp; "*",$B$2:$B$32,0),L$2))</f>
        <v>Mouser 963-EMK316BB7226ML-T</v>
      </c>
      <c r="M97" s="3" t="str" cm="1">
        <f t="array" ref="M97">IF(INDEX(Partlist!$B$2:$F$133,MATCH("*" &amp; $H97  &amp; "*",Partlist!$A$2:$A$133,0),I$2)=0,"",INDEX(Partlist!$B$2:$F$133,MATCH("*" &amp; $H97  &amp; "*",Partlist!$A$2:$A$133,0),I$2))</f>
        <v>22u</v>
      </c>
      <c r="N97" s="3" t="str" cm="1">
        <f t="array" ref="N97">IF(INDEX(Partlist!$B$2:$F$133,MATCH("*" &amp; $H97  &amp; "*",Partlist!$A$2:$A$133,0),J$2)=0,"",INDEX(Partlist!$B$2:$F$133,MATCH("*" &amp; $H97  &amp; "*",Partlist!$A$2:$A$133,0),J$2))</f>
        <v>EMK316BB7226ML-T</v>
      </c>
      <c r="O97" s="3" t="str" cm="1">
        <f t="array" ref="O97">IF(INDEX(Partlist!$B$2:$F$133,MATCH("*" &amp; $H97  &amp; "*",Partlist!$A$2:$A$133,0),K$2)=0,"",INDEX(Partlist!$B$2:$F$133,MATCH("*" &amp; $H97  &amp; "*",Partlist!$A$2:$A$133,0),K$2))</f>
        <v>C1206</v>
      </c>
      <c r="P97" s="3" t="str" cm="1">
        <f t="array" ref="P97">IF(INDEX(Partlist!$B$2:$F$133,MATCH("*" &amp; $H97  &amp; "*",Partlist!$A$2:$A$133,0),L$2)=0,"",INDEX(Partlist!$B$2:$F$133,MATCH("*" &amp; $H97  &amp; "*",Partlist!$A$2:$A$133,0),L$2))</f>
        <v>Dual Mono Amp Library</v>
      </c>
      <c r="Q97" s="3" t="str" cm="1">
        <f t="array" ref="Q97">IF(INDEX(Partlist!$B$2:$F$133,MATCH("*" &amp; $H97  &amp; "*",Partlist!$A$2:$A$133,0),M$2)=0,"",INDEX(Partlist!$B$2:$F$133,MATCH("*" &amp; $H97  &amp; "*",Partlist!$A$2:$A$133,0),M$2))</f>
        <v>1</v>
      </c>
      <c r="R97" s="3" t="str">
        <f t="shared" si="2"/>
        <v>CHECK</v>
      </c>
    </row>
    <row r="98" spans="8:18" ht="32" x14ac:dyDescent="0.2">
      <c r="H98" s="21" t="s">
        <v>127</v>
      </c>
      <c r="I98" s="21" t="str" cm="1">
        <f t="array" ref="I98">IF(INDEX($C$2:$F$32,MATCH("*" &amp; $H98  &amp; "*",$B$2:$B$32,0),I$2)=0,"",INDEX($C$2:$F$32,MATCH("*" &amp; $H98  &amp; "*",$B$2:$B$32,0),I$2))</f>
        <v>10-22u</v>
      </c>
      <c r="J98" s="21" t="str" cm="1">
        <f t="array" ref="J98">IF(INDEX($C$2:$F$32,MATCH("*" &amp; $H98  &amp; "*",$B$2:$B$32,0),J$2)=0,"",INDEX($C$2:$F$32,MATCH("*" &amp; $H98  &amp; "*",$B$2:$B$32,0),J$2))</f>
        <v>C1206K</v>
      </c>
      <c r="K98" s="21" t="str" cm="1">
        <f t="array" ref="K98">IF(INDEX($C$2:$F$32,MATCH("*" &amp; $H98  &amp; "*",$B$2:$B$32,0),K$2)=0,"",INDEX($C$2:$F$32,MATCH("*" &amp; $H98  &amp; "*",$B$2:$B$32,0),K$2))</f>
        <v>Ceramic Capacitor X7R</v>
      </c>
      <c r="L98" s="21" t="str" cm="1">
        <f t="array" ref="L98">IF(INDEX($C$2:$F$32,MATCH("*" &amp; $H98  &amp; "*",$B$2:$B$32,0),L$2)=0,"",INDEX($C$2:$F$32,MATCH("*" &amp; $H98  &amp; "*",$B$2:$B$32,0),L$2))</f>
        <v>Mouser 963-EMK316BB7226ML-T</v>
      </c>
      <c r="M98" s="3" t="str" cm="1">
        <f t="array" ref="M98">IF(INDEX(Partlist!$B$2:$F$133,MATCH("*" &amp; $H98  &amp; "*",Partlist!$A$2:$A$133,0),I$2)=0,"",INDEX(Partlist!$B$2:$F$133,MATCH("*" &amp; $H98  &amp; "*",Partlist!$A$2:$A$133,0),I$2))</f>
        <v>22u</v>
      </c>
      <c r="N98" s="3" t="str" cm="1">
        <f t="array" ref="N98">IF(INDEX(Partlist!$B$2:$F$133,MATCH("*" &amp; $H98  &amp; "*",Partlist!$A$2:$A$133,0),J$2)=0,"",INDEX(Partlist!$B$2:$F$133,MATCH("*" &amp; $H98  &amp; "*",Partlist!$A$2:$A$133,0),J$2))</f>
        <v>EMK316BB7226ML-T</v>
      </c>
      <c r="O98" s="3" t="str" cm="1">
        <f t="array" ref="O98">IF(INDEX(Partlist!$B$2:$F$133,MATCH("*" &amp; $H98  &amp; "*",Partlist!$A$2:$A$133,0),K$2)=0,"",INDEX(Partlist!$B$2:$F$133,MATCH("*" &amp; $H98  &amp; "*",Partlist!$A$2:$A$133,0),K$2))</f>
        <v>C1206</v>
      </c>
      <c r="P98" s="3" t="str" cm="1">
        <f t="array" ref="P98">IF(INDEX(Partlist!$B$2:$F$133,MATCH("*" &amp; $H98  &amp; "*",Partlist!$A$2:$A$133,0),L$2)=0,"",INDEX(Partlist!$B$2:$F$133,MATCH("*" &amp; $H98  &amp; "*",Partlist!$A$2:$A$133,0),L$2))</f>
        <v>Dual Mono Amp Library</v>
      </c>
      <c r="Q98" s="3" t="str" cm="1">
        <f t="array" ref="Q98">IF(INDEX(Partlist!$B$2:$F$133,MATCH("*" &amp; $H98  &amp; "*",Partlist!$A$2:$A$133,0),M$2)=0,"",INDEX(Partlist!$B$2:$F$133,MATCH("*" &amp; $H98  &amp; "*",Partlist!$A$2:$A$133,0),M$2))</f>
        <v>1</v>
      </c>
      <c r="R98" s="3" t="str">
        <f t="shared" si="2"/>
        <v>CHECK</v>
      </c>
    </row>
    <row r="99" spans="8:18" ht="32" x14ac:dyDescent="0.2">
      <c r="H99" s="21" t="s">
        <v>128</v>
      </c>
      <c r="I99" s="21" t="str" cm="1">
        <f t="array" ref="I99">IF(INDEX($C$2:$F$32,MATCH("*" &amp; $H99  &amp; "*",$B$2:$B$32,0),I$2)=0,"",INDEX($C$2:$F$32,MATCH("*" &amp; $H99  &amp; "*",$B$2:$B$32,0),I$2))</f>
        <v>10-22u</v>
      </c>
      <c r="J99" s="21" t="str" cm="1">
        <f t="array" ref="J99">IF(INDEX($C$2:$F$32,MATCH("*" &amp; $H99  &amp; "*",$B$2:$B$32,0),J$2)=0,"",INDEX($C$2:$F$32,MATCH("*" &amp; $H99  &amp; "*",$B$2:$B$32,0),J$2))</f>
        <v>C1206K</v>
      </c>
      <c r="K99" s="21" t="str" cm="1">
        <f t="array" ref="K99">IF(INDEX($C$2:$F$32,MATCH("*" &amp; $H99  &amp; "*",$B$2:$B$32,0),K$2)=0,"",INDEX($C$2:$F$32,MATCH("*" &amp; $H99  &amp; "*",$B$2:$B$32,0),K$2))</f>
        <v>Ceramic Capacitor X7R</v>
      </c>
      <c r="L99" s="21" t="str" cm="1">
        <f t="array" ref="L99">IF(INDEX($C$2:$F$32,MATCH("*" &amp; $H99  &amp; "*",$B$2:$B$32,0),L$2)=0,"",INDEX($C$2:$F$32,MATCH("*" &amp; $H99  &amp; "*",$B$2:$B$32,0),L$2))</f>
        <v>Mouser 963-EMK316BB7226ML-T</v>
      </c>
      <c r="M99" s="3" t="str" cm="1">
        <f t="array" ref="M99">IF(INDEX(Partlist!$B$2:$F$133,MATCH("*" &amp; $H99  &amp; "*",Partlist!$A$2:$A$133,0),I$2)=0,"",INDEX(Partlist!$B$2:$F$133,MATCH("*" &amp; $H99  &amp; "*",Partlist!$A$2:$A$133,0),I$2))</f>
        <v>22u</v>
      </c>
      <c r="N99" s="3" t="str" cm="1">
        <f t="array" ref="N99">IF(INDEX(Partlist!$B$2:$F$133,MATCH("*" &amp; $H99  &amp; "*",Partlist!$A$2:$A$133,0),J$2)=0,"",INDEX(Partlist!$B$2:$F$133,MATCH("*" &amp; $H99  &amp; "*",Partlist!$A$2:$A$133,0),J$2))</f>
        <v>EMK316BB7226ML-T</v>
      </c>
      <c r="O99" s="3" t="str" cm="1">
        <f t="array" ref="O99">IF(INDEX(Partlist!$B$2:$F$133,MATCH("*" &amp; $H99  &amp; "*",Partlist!$A$2:$A$133,0),K$2)=0,"",INDEX(Partlist!$B$2:$F$133,MATCH("*" &amp; $H99  &amp; "*",Partlist!$A$2:$A$133,0),K$2))</f>
        <v>C1206</v>
      </c>
      <c r="P99" s="3" t="str" cm="1">
        <f t="array" ref="P99">IF(INDEX(Partlist!$B$2:$F$133,MATCH("*" &amp; $H99  &amp; "*",Partlist!$A$2:$A$133,0),L$2)=0,"",INDEX(Partlist!$B$2:$F$133,MATCH("*" &amp; $H99  &amp; "*",Partlist!$A$2:$A$133,0),L$2))</f>
        <v>Dual Mono Amp Library</v>
      </c>
      <c r="Q99" s="3" t="str" cm="1">
        <f t="array" ref="Q99">IF(INDEX(Partlist!$B$2:$F$133,MATCH("*" &amp; $H99  &amp; "*",Partlist!$A$2:$A$133,0),M$2)=0,"",INDEX(Partlist!$B$2:$F$133,MATCH("*" &amp; $H99  &amp; "*",Partlist!$A$2:$A$133,0),M$2))</f>
        <v>1</v>
      </c>
      <c r="R99" s="3" t="str">
        <f t="shared" si="2"/>
        <v>CHECK</v>
      </c>
    </row>
    <row r="100" spans="8:18" ht="32" x14ac:dyDescent="0.2">
      <c r="H100" s="21" t="s">
        <v>129</v>
      </c>
      <c r="I100" s="21" t="str" cm="1">
        <f t="array" ref="I100">IF(INDEX($C$2:$F$32,MATCH("*" &amp; $H100  &amp; "*",$B$2:$B$32,0),I$2)=0,"",INDEX($C$2:$F$32,MATCH("*" &amp; $H100  &amp; "*",$B$2:$B$32,0),I$2))</f>
        <v>10-22u</v>
      </c>
      <c r="J100" s="21" t="str" cm="1">
        <f t="array" ref="J100">IF(INDEX($C$2:$F$32,MATCH("*" &amp; $H100  &amp; "*",$B$2:$B$32,0),J$2)=0,"",INDEX($C$2:$F$32,MATCH("*" &amp; $H100  &amp; "*",$B$2:$B$32,0),J$2))</f>
        <v>C1206K</v>
      </c>
      <c r="K100" s="21" t="str" cm="1">
        <f t="array" ref="K100">IF(INDEX($C$2:$F$32,MATCH("*" &amp; $H100  &amp; "*",$B$2:$B$32,0),K$2)=0,"",INDEX($C$2:$F$32,MATCH("*" &amp; $H100  &amp; "*",$B$2:$B$32,0),K$2))</f>
        <v>Ceramic Capacitor X7R</v>
      </c>
      <c r="L100" s="21" t="str" cm="1">
        <f t="array" ref="L100">IF(INDEX($C$2:$F$32,MATCH("*" &amp; $H100  &amp; "*",$B$2:$B$32,0),L$2)=0,"",INDEX($C$2:$F$32,MATCH("*" &amp; $H100  &amp; "*",$B$2:$B$32,0),L$2))</f>
        <v>Mouser 963-EMK316BB7226ML-T</v>
      </c>
      <c r="M100" s="3" t="str" cm="1">
        <f t="array" ref="M100">IF(INDEX(Partlist!$B$2:$F$133,MATCH("*" &amp; $H100  &amp; "*",Partlist!$A$2:$A$133,0),I$2)=0,"",INDEX(Partlist!$B$2:$F$133,MATCH("*" &amp; $H100  &amp; "*",Partlist!$A$2:$A$133,0),I$2))</f>
        <v>22u</v>
      </c>
      <c r="N100" s="3" t="str" cm="1">
        <f t="array" ref="N100">IF(INDEX(Partlist!$B$2:$F$133,MATCH("*" &amp; $H100  &amp; "*",Partlist!$A$2:$A$133,0),J$2)=0,"",INDEX(Partlist!$B$2:$F$133,MATCH("*" &amp; $H100  &amp; "*",Partlist!$A$2:$A$133,0),J$2))</f>
        <v>EMK316BB7226ML-T</v>
      </c>
      <c r="O100" s="3" t="str" cm="1">
        <f t="array" ref="O100">IF(INDEX(Partlist!$B$2:$F$133,MATCH("*" &amp; $H100  &amp; "*",Partlist!$A$2:$A$133,0),K$2)=0,"",INDEX(Partlist!$B$2:$F$133,MATCH("*" &amp; $H100  &amp; "*",Partlist!$A$2:$A$133,0),K$2))</f>
        <v>C1206</v>
      </c>
      <c r="P100" s="3" t="str" cm="1">
        <f t="array" ref="P100">IF(INDEX(Partlist!$B$2:$F$133,MATCH("*" &amp; $H100  &amp; "*",Partlist!$A$2:$A$133,0),L$2)=0,"",INDEX(Partlist!$B$2:$F$133,MATCH("*" &amp; $H100  &amp; "*",Partlist!$A$2:$A$133,0),L$2))</f>
        <v>Dual Mono Amp Library</v>
      </c>
      <c r="Q100" s="3" t="str" cm="1">
        <f t="array" ref="Q100">IF(INDEX(Partlist!$B$2:$F$133,MATCH("*" &amp; $H100  &amp; "*",Partlist!$A$2:$A$133,0),M$2)=0,"",INDEX(Partlist!$B$2:$F$133,MATCH("*" &amp; $H100  &amp; "*",Partlist!$A$2:$A$133,0),M$2))</f>
        <v>1</v>
      </c>
      <c r="R100" s="3" t="str">
        <f t="shared" ref="R100:R127" si="3">IF(M100&lt;&gt;I100,"CHECK","")</f>
        <v>CHECK</v>
      </c>
    </row>
    <row r="101" spans="8:18" ht="32" x14ac:dyDescent="0.2">
      <c r="H101" s="21" t="s">
        <v>130</v>
      </c>
      <c r="I101" s="21" t="str" cm="1">
        <f t="array" ref="I101">IF(INDEX($C$2:$F$32,MATCH("*" &amp; $H101  &amp; "*",$B$2:$B$32,0),I$2)=0,"",INDEX($C$2:$F$32,MATCH("*" &amp; $H101  &amp; "*",$B$2:$B$32,0),I$2))</f>
        <v>10-22u</v>
      </c>
      <c r="J101" s="21" t="str" cm="1">
        <f t="array" ref="J101">IF(INDEX($C$2:$F$32,MATCH("*" &amp; $H101  &amp; "*",$B$2:$B$32,0),J$2)=0,"",INDEX($C$2:$F$32,MATCH("*" &amp; $H101  &amp; "*",$B$2:$B$32,0),J$2))</f>
        <v>C1206K</v>
      </c>
      <c r="K101" s="21" t="str" cm="1">
        <f t="array" ref="K101">IF(INDEX($C$2:$F$32,MATCH("*" &amp; $H101  &amp; "*",$B$2:$B$32,0),K$2)=0,"",INDEX($C$2:$F$32,MATCH("*" &amp; $H101  &amp; "*",$B$2:$B$32,0),K$2))</f>
        <v>Ceramic Capacitor X7R</v>
      </c>
      <c r="L101" s="21" t="str" cm="1">
        <f t="array" ref="L101">IF(INDEX($C$2:$F$32,MATCH("*" &amp; $H101  &amp; "*",$B$2:$B$32,0),L$2)=0,"",INDEX($C$2:$F$32,MATCH("*" &amp; $H101  &amp; "*",$B$2:$B$32,0),L$2))</f>
        <v>Mouser 963-EMK316BB7226ML-T</v>
      </c>
      <c r="M101" s="3" t="str" cm="1">
        <f t="array" ref="M101">IF(INDEX(Partlist!$B$2:$F$133,MATCH("*" &amp; $H101  &amp; "*",Partlist!$A$2:$A$133,0),I$2)=0,"",INDEX(Partlist!$B$2:$F$133,MATCH("*" &amp; $H101  &amp; "*",Partlist!$A$2:$A$133,0),I$2))</f>
        <v>22u</v>
      </c>
      <c r="N101" s="3" t="str" cm="1">
        <f t="array" ref="N101">IF(INDEX(Partlist!$B$2:$F$133,MATCH("*" &amp; $H101  &amp; "*",Partlist!$A$2:$A$133,0),J$2)=0,"",INDEX(Partlist!$B$2:$F$133,MATCH("*" &amp; $H101  &amp; "*",Partlist!$A$2:$A$133,0),J$2))</f>
        <v>EMK316BB7226ML-T</v>
      </c>
      <c r="O101" s="3" t="str" cm="1">
        <f t="array" ref="O101">IF(INDEX(Partlist!$B$2:$F$133,MATCH("*" &amp; $H101  &amp; "*",Partlist!$A$2:$A$133,0),K$2)=0,"",INDEX(Partlist!$B$2:$F$133,MATCH("*" &amp; $H101  &amp; "*",Partlist!$A$2:$A$133,0),K$2))</f>
        <v>C1206</v>
      </c>
      <c r="P101" s="3" t="str" cm="1">
        <f t="array" ref="P101">IF(INDEX(Partlist!$B$2:$F$133,MATCH("*" &amp; $H101  &amp; "*",Partlist!$A$2:$A$133,0),L$2)=0,"",INDEX(Partlist!$B$2:$F$133,MATCH("*" &amp; $H101  &amp; "*",Partlist!$A$2:$A$133,0),L$2))</f>
        <v>Dual Mono Amp Library</v>
      </c>
      <c r="Q101" s="3" t="str" cm="1">
        <f t="array" ref="Q101">IF(INDEX(Partlist!$B$2:$F$133,MATCH("*" &amp; $H101  &amp; "*",Partlist!$A$2:$A$133,0),M$2)=0,"",INDEX(Partlist!$B$2:$F$133,MATCH("*" &amp; $H101  &amp; "*",Partlist!$A$2:$A$133,0),M$2))</f>
        <v>1</v>
      </c>
      <c r="R101" s="3" t="str">
        <f t="shared" si="3"/>
        <v>CHECK</v>
      </c>
    </row>
    <row r="102" spans="8:18" ht="32" x14ac:dyDescent="0.2">
      <c r="H102" s="21" t="s">
        <v>131</v>
      </c>
      <c r="I102" s="21" t="str" cm="1">
        <f t="array" ref="I102">IF(INDEX($C$2:$F$32,MATCH("*" &amp; $H102  &amp; "*",$B$2:$B$32,0),I$2)=0,"",INDEX($C$2:$F$32,MATCH("*" &amp; $H102  &amp; "*",$B$2:$B$32,0),I$2))</f>
        <v>10-22u</v>
      </c>
      <c r="J102" s="21" t="str" cm="1">
        <f t="array" ref="J102">IF(INDEX($C$2:$F$32,MATCH("*" &amp; $H102  &amp; "*",$B$2:$B$32,0),J$2)=0,"",INDEX($C$2:$F$32,MATCH("*" &amp; $H102  &amp; "*",$B$2:$B$32,0),J$2))</f>
        <v>C1206K</v>
      </c>
      <c r="K102" s="21" t="str" cm="1">
        <f t="array" ref="K102">IF(INDEX($C$2:$F$32,MATCH("*" &amp; $H102  &amp; "*",$B$2:$B$32,0),K$2)=0,"",INDEX($C$2:$F$32,MATCH("*" &amp; $H102  &amp; "*",$B$2:$B$32,0),K$2))</f>
        <v>Ceramic Capacitor X7R</v>
      </c>
      <c r="L102" s="21" t="str" cm="1">
        <f t="array" ref="L102">IF(INDEX($C$2:$F$32,MATCH("*" &amp; $H102  &amp; "*",$B$2:$B$32,0),L$2)=0,"",INDEX($C$2:$F$32,MATCH("*" &amp; $H102  &amp; "*",$B$2:$B$32,0),L$2))</f>
        <v>Mouser 963-EMK316BB7226ML-T</v>
      </c>
      <c r="M102" s="3" t="str" cm="1">
        <f t="array" ref="M102">IF(INDEX(Partlist!$B$2:$F$133,MATCH("*" &amp; $H102  &amp; "*",Partlist!$A$2:$A$133,0),I$2)=0,"",INDEX(Partlist!$B$2:$F$133,MATCH("*" &amp; $H102  &amp; "*",Partlist!$A$2:$A$133,0),I$2))</f>
        <v>22u</v>
      </c>
      <c r="N102" s="3" t="str" cm="1">
        <f t="array" ref="N102">IF(INDEX(Partlist!$B$2:$F$133,MATCH("*" &amp; $H102  &amp; "*",Partlist!$A$2:$A$133,0),J$2)=0,"",INDEX(Partlist!$B$2:$F$133,MATCH("*" &amp; $H102  &amp; "*",Partlist!$A$2:$A$133,0),J$2))</f>
        <v>EMK316BB7226ML-T</v>
      </c>
      <c r="O102" s="3" t="str" cm="1">
        <f t="array" ref="O102">IF(INDEX(Partlist!$B$2:$F$133,MATCH("*" &amp; $H102  &amp; "*",Partlist!$A$2:$A$133,0),K$2)=0,"",INDEX(Partlist!$B$2:$F$133,MATCH("*" &amp; $H102  &amp; "*",Partlist!$A$2:$A$133,0),K$2))</f>
        <v>C1206</v>
      </c>
      <c r="P102" s="3" t="str" cm="1">
        <f t="array" ref="P102">IF(INDEX(Partlist!$B$2:$F$133,MATCH("*" &amp; $H102  &amp; "*",Partlist!$A$2:$A$133,0),L$2)=0,"",INDEX(Partlist!$B$2:$F$133,MATCH("*" &amp; $H102  &amp; "*",Partlist!$A$2:$A$133,0),L$2))</f>
        <v>Dual Mono Amp Library</v>
      </c>
      <c r="Q102" s="3" t="str" cm="1">
        <f t="array" ref="Q102">IF(INDEX(Partlist!$B$2:$F$133,MATCH("*" &amp; $H102  &amp; "*",Partlist!$A$2:$A$133,0),M$2)=0,"",INDEX(Partlist!$B$2:$F$133,MATCH("*" &amp; $H102  &amp; "*",Partlist!$A$2:$A$133,0),M$2))</f>
        <v>1</v>
      </c>
      <c r="R102" s="3" t="str">
        <f t="shared" si="3"/>
        <v>CHECK</v>
      </c>
    </row>
    <row r="103" spans="8:18" ht="48" x14ac:dyDescent="0.2">
      <c r="H103" s="21" t="s">
        <v>132</v>
      </c>
      <c r="I103" s="21" t="str" cm="1">
        <f t="array" ref="I103">IF(INDEX($C$2:$F$32,MATCH("*" &amp; $H103  &amp; "*",$B$2:$B$32,0),I$2)=0,"",INDEX($C$2:$F$32,MATCH("*" &amp; $H103  &amp; "*",$B$2:$B$32,0),I$2))</f>
        <v>10u</v>
      </c>
      <c r="J103" s="21" t="str" cm="1">
        <f t="array" ref="J103">IF(INDEX($C$2:$F$32,MATCH("*" &amp; $H103  &amp; "*",$B$2:$B$32,0),J$2)=0,"",INDEX($C$2:$F$32,MATCH("*" &amp; $H103  &amp; "*",$B$2:$B$32,0),J$2))</f>
        <v>C0805K</v>
      </c>
      <c r="K103" s="21" t="str" cm="1">
        <f t="array" ref="K103">IF(INDEX($C$2:$F$32,MATCH("*" &amp; $H103  &amp; "*",$B$2:$B$32,0),K$2)=0,"",INDEX($C$2:$F$32,MATCH("*" &amp; $H103  &amp; "*",$B$2:$B$32,0),K$2))</f>
        <v>Ceramic Capacitor X7R</v>
      </c>
      <c r="L103" s="21" t="str" cm="1">
        <f t="array" ref="L103">IF(INDEX($C$2:$F$32,MATCH("*" &amp; $H103  &amp; "*",$B$2:$B$32,0),L$2)=0,"",INDEX($C$2:$F$32,MATCH("*" &amp; $H103  &amp; "*",$B$2:$B$32,0),L$2))</f>
        <v/>
      </c>
      <c r="M103" s="3" t="str" cm="1">
        <f t="array" ref="M103">IF(INDEX(Partlist!$B$2:$F$133,MATCH("*" &amp; $H103  &amp; "*",Partlist!$A$2:$A$133,0),I$2)=0,"",INDEX(Partlist!$B$2:$F$133,MATCH("*" &amp; $H103  &amp; "*",Partlist!$A$2:$A$133,0),I$2))</f>
        <v>10u</v>
      </c>
      <c r="N103" s="3" t="str" cm="1">
        <f t="array" ref="N103">IF(INDEX(Partlist!$B$2:$F$133,MATCH("*" &amp; $H103  &amp; "*",Partlist!$A$2:$A$133,0),J$2)=0,"",INDEX(Partlist!$B$2:$F$133,MATCH("*" &amp; $H103  &amp; "*",Partlist!$A$2:$A$133,0),J$2))</f>
        <v>C-POL-MLCCC0805K</v>
      </c>
      <c r="O103" s="3" t="str" cm="1">
        <f t="array" ref="O103">IF(INDEX(Partlist!$B$2:$F$133,MATCH("*" &amp; $H103  &amp; "*",Partlist!$A$2:$A$133,0),K$2)=0,"",INDEX(Partlist!$B$2:$F$133,MATCH("*" &amp; $H103  &amp; "*",Partlist!$A$2:$A$133,0),K$2))</f>
        <v>C0805K</v>
      </c>
      <c r="P103" s="3" t="str" cm="1">
        <f t="array" ref="P103">IF(INDEX(Partlist!$B$2:$F$133,MATCH("*" &amp; $H103  &amp; "*",Partlist!$A$2:$A$133,0),L$2)=0,"",INDEX(Partlist!$B$2:$F$133,MATCH("*" &amp; $H103  &amp; "*",Partlist!$A$2:$A$133,0),L$2))</f>
        <v>Dual Mono Amp Library</v>
      </c>
      <c r="Q103" s="3" t="str" cm="1">
        <f t="array" ref="Q103">IF(INDEX(Partlist!$B$2:$F$133,MATCH("*" &amp; $H103  &amp; "*",Partlist!$A$2:$A$133,0),M$2)=0,"",INDEX(Partlist!$B$2:$F$133,MATCH("*" &amp; $H103  &amp; "*",Partlist!$A$2:$A$133,0),M$2))</f>
        <v>1</v>
      </c>
      <c r="R103" s="3" t="str">
        <f t="shared" si="3"/>
        <v/>
      </c>
    </row>
    <row r="104" spans="8:18" ht="48" x14ac:dyDescent="0.2">
      <c r="H104" s="21" t="s">
        <v>133</v>
      </c>
      <c r="I104" s="21" t="str" cm="1">
        <f t="array" ref="I104">IF(INDEX($C$2:$F$32,MATCH("*" &amp; $H104  &amp; "*",$B$2:$B$32,0),I$2)=0,"",INDEX($C$2:$F$32,MATCH("*" &amp; $H104  &amp; "*",$B$2:$B$32,0),I$2))</f>
        <v>10u</v>
      </c>
      <c r="J104" s="21" t="str" cm="1">
        <f t="array" ref="J104">IF(INDEX($C$2:$F$32,MATCH("*" &amp; $H104  &amp; "*",$B$2:$B$32,0),J$2)=0,"",INDEX($C$2:$F$32,MATCH("*" &amp; $H104  &amp; "*",$B$2:$B$32,0),J$2))</f>
        <v>C0805K</v>
      </c>
      <c r="K104" s="21" t="str" cm="1">
        <f t="array" ref="K104">IF(INDEX($C$2:$F$32,MATCH("*" &amp; $H104  &amp; "*",$B$2:$B$32,0),K$2)=0,"",INDEX($C$2:$F$32,MATCH("*" &amp; $H104  &amp; "*",$B$2:$B$32,0),K$2))</f>
        <v>Ceramic Capacitor X7R</v>
      </c>
      <c r="L104" s="21" t="str" cm="1">
        <f t="array" ref="L104">IF(INDEX($C$2:$F$32,MATCH("*" &amp; $H104  &amp; "*",$B$2:$B$32,0),L$2)=0,"",INDEX($C$2:$F$32,MATCH("*" &amp; $H104  &amp; "*",$B$2:$B$32,0),L$2))</f>
        <v/>
      </c>
      <c r="M104" s="3" t="str" cm="1">
        <f t="array" ref="M104">IF(INDEX(Partlist!$B$2:$F$133,MATCH("*" &amp; $H104  &amp; "*",Partlist!$A$2:$A$133,0),I$2)=0,"",INDEX(Partlist!$B$2:$F$133,MATCH("*" &amp; $H104  &amp; "*",Partlist!$A$2:$A$133,0),I$2))</f>
        <v>10u</v>
      </c>
      <c r="N104" s="3" t="str" cm="1">
        <f t="array" ref="N104">IF(INDEX(Partlist!$B$2:$F$133,MATCH("*" &amp; $H104  &amp; "*",Partlist!$A$2:$A$133,0),J$2)=0,"",INDEX(Partlist!$B$2:$F$133,MATCH("*" &amp; $H104  &amp; "*",Partlist!$A$2:$A$133,0),J$2))</f>
        <v>C-POL-MLCCC0805K</v>
      </c>
      <c r="O104" s="3" t="str" cm="1">
        <f t="array" ref="O104">IF(INDEX(Partlist!$B$2:$F$133,MATCH("*" &amp; $H104  &amp; "*",Partlist!$A$2:$A$133,0),K$2)=0,"",INDEX(Partlist!$B$2:$F$133,MATCH("*" &amp; $H104  &amp; "*",Partlist!$A$2:$A$133,0),K$2))</f>
        <v>C0805K</v>
      </c>
      <c r="P104" s="3" t="str" cm="1">
        <f t="array" ref="P104">IF(INDEX(Partlist!$B$2:$F$133,MATCH("*" &amp; $H104  &amp; "*",Partlist!$A$2:$A$133,0),L$2)=0,"",INDEX(Partlist!$B$2:$F$133,MATCH("*" &amp; $H104  &amp; "*",Partlist!$A$2:$A$133,0),L$2))</f>
        <v>Dual Mono Amp Library</v>
      </c>
      <c r="Q104" s="3" t="str" cm="1">
        <f t="array" ref="Q104">IF(INDEX(Partlist!$B$2:$F$133,MATCH("*" &amp; $H104  &amp; "*",Partlist!$A$2:$A$133,0),M$2)=0,"",INDEX(Partlist!$B$2:$F$133,MATCH("*" &amp; $H104  &amp; "*",Partlist!$A$2:$A$133,0),M$2))</f>
        <v>1</v>
      </c>
      <c r="R104" s="3" t="str">
        <f t="shared" si="3"/>
        <v/>
      </c>
    </row>
    <row r="105" spans="8:18" ht="48" x14ac:dyDescent="0.2">
      <c r="H105" s="21" t="s">
        <v>134</v>
      </c>
      <c r="I105" s="21" t="str" cm="1">
        <f t="array" ref="I105">IF(INDEX($C$2:$F$32,MATCH("*" &amp; $H105  &amp; "*",$B$2:$B$32,0),I$2)=0,"",INDEX($C$2:$F$32,MATCH("*" &amp; $H105  &amp; "*",$B$2:$B$32,0),I$2))</f>
        <v>10u</v>
      </c>
      <c r="J105" s="21" t="str" cm="1">
        <f t="array" ref="J105">IF(INDEX($C$2:$F$32,MATCH("*" &amp; $H105  &amp; "*",$B$2:$B$32,0),J$2)=0,"",INDEX($C$2:$F$32,MATCH("*" &amp; $H105  &amp; "*",$B$2:$B$32,0),J$2))</f>
        <v>C0805K</v>
      </c>
      <c r="K105" s="21" t="str" cm="1">
        <f t="array" ref="K105">IF(INDEX($C$2:$F$32,MATCH("*" &amp; $H105  &amp; "*",$B$2:$B$32,0),K$2)=0,"",INDEX($C$2:$F$32,MATCH("*" &amp; $H105  &amp; "*",$B$2:$B$32,0),K$2))</f>
        <v>Ceramic Capacitor X7R</v>
      </c>
      <c r="L105" s="21" t="str" cm="1">
        <f t="array" ref="L105">IF(INDEX($C$2:$F$32,MATCH("*" &amp; $H105  &amp; "*",$B$2:$B$32,0),L$2)=0,"",INDEX($C$2:$F$32,MATCH("*" &amp; $H105  &amp; "*",$B$2:$B$32,0),L$2))</f>
        <v/>
      </c>
      <c r="M105" s="3" t="str" cm="1">
        <f t="array" ref="M105">IF(INDEX(Partlist!$B$2:$F$133,MATCH("*" &amp; $H105  &amp; "*",Partlist!$A$2:$A$133,0),I$2)=0,"",INDEX(Partlist!$B$2:$F$133,MATCH("*" &amp; $H105  &amp; "*",Partlist!$A$2:$A$133,0),I$2))</f>
        <v>10u</v>
      </c>
      <c r="N105" s="3" t="str" cm="1">
        <f t="array" ref="N105">IF(INDEX(Partlist!$B$2:$F$133,MATCH("*" &amp; $H105  &amp; "*",Partlist!$A$2:$A$133,0),J$2)=0,"",INDEX(Partlist!$B$2:$F$133,MATCH("*" &amp; $H105  &amp; "*",Partlist!$A$2:$A$133,0),J$2))</f>
        <v>C-POL-MLCCC0805K</v>
      </c>
      <c r="O105" s="3" t="str" cm="1">
        <f t="array" ref="O105">IF(INDEX(Partlist!$B$2:$F$133,MATCH("*" &amp; $H105  &amp; "*",Partlist!$A$2:$A$133,0),K$2)=0,"",INDEX(Partlist!$B$2:$F$133,MATCH("*" &amp; $H105  &amp; "*",Partlist!$A$2:$A$133,0),K$2))</f>
        <v>C0805K</v>
      </c>
      <c r="P105" s="3" t="str" cm="1">
        <f t="array" ref="P105">IF(INDEX(Partlist!$B$2:$F$133,MATCH("*" &amp; $H105  &amp; "*",Partlist!$A$2:$A$133,0),L$2)=0,"",INDEX(Partlist!$B$2:$F$133,MATCH("*" &amp; $H105  &amp; "*",Partlist!$A$2:$A$133,0),L$2))</f>
        <v>Dual Mono Amp Library</v>
      </c>
      <c r="Q105" s="3" t="str" cm="1">
        <f t="array" ref="Q105">IF(INDEX(Partlist!$B$2:$F$133,MATCH("*" &amp; $H105  &amp; "*",Partlist!$A$2:$A$133,0),M$2)=0,"",INDEX(Partlist!$B$2:$F$133,MATCH("*" &amp; $H105  &amp; "*",Partlist!$A$2:$A$133,0),M$2))</f>
        <v>1</v>
      </c>
      <c r="R105" s="3" t="str">
        <f t="shared" si="3"/>
        <v/>
      </c>
    </row>
    <row r="106" spans="8:18" ht="48" x14ac:dyDescent="0.2">
      <c r="H106" s="21" t="s">
        <v>135</v>
      </c>
      <c r="I106" s="21" t="str" cm="1">
        <f t="array" ref="I106">IF(INDEX($C$2:$F$32,MATCH("*" &amp; $H106  &amp; "*",$B$2:$B$32,0),I$2)=0,"",INDEX($C$2:$F$32,MATCH("*" &amp; $H106  &amp; "*",$B$2:$B$32,0),I$2))</f>
        <v>10u</v>
      </c>
      <c r="J106" s="21" t="str" cm="1">
        <f t="array" ref="J106">IF(INDEX($C$2:$F$32,MATCH("*" &amp; $H106  &amp; "*",$B$2:$B$32,0),J$2)=0,"",INDEX($C$2:$F$32,MATCH("*" &amp; $H106  &amp; "*",$B$2:$B$32,0),J$2))</f>
        <v>C0805K</v>
      </c>
      <c r="K106" s="21" t="str" cm="1">
        <f t="array" ref="K106">IF(INDEX($C$2:$F$32,MATCH("*" &amp; $H106  &amp; "*",$B$2:$B$32,0),K$2)=0,"",INDEX($C$2:$F$32,MATCH("*" &amp; $H106  &amp; "*",$B$2:$B$32,0),K$2))</f>
        <v>Ceramic Capacitor X7R</v>
      </c>
      <c r="L106" s="21" t="str" cm="1">
        <f t="array" ref="L106">IF(INDEX($C$2:$F$32,MATCH("*" &amp; $H106  &amp; "*",$B$2:$B$32,0),L$2)=0,"",INDEX($C$2:$F$32,MATCH("*" &amp; $H106  &amp; "*",$B$2:$B$32,0),L$2))</f>
        <v/>
      </c>
      <c r="M106" s="3" t="str" cm="1">
        <f t="array" ref="M106">IF(INDEX(Partlist!$B$2:$F$133,MATCH("*" &amp; $H106  &amp; "*",Partlist!$A$2:$A$133,0),I$2)=0,"",INDEX(Partlist!$B$2:$F$133,MATCH("*" &amp; $H106  &amp; "*",Partlist!$A$2:$A$133,0),I$2))</f>
        <v>10u</v>
      </c>
      <c r="N106" s="3" t="str" cm="1">
        <f t="array" ref="N106">IF(INDEX(Partlist!$B$2:$F$133,MATCH("*" &amp; $H106  &amp; "*",Partlist!$A$2:$A$133,0),J$2)=0,"",INDEX(Partlist!$B$2:$F$133,MATCH("*" &amp; $H106  &amp; "*",Partlist!$A$2:$A$133,0),J$2))</f>
        <v>C-POL-MLCCC0805K</v>
      </c>
      <c r="O106" s="3" t="str" cm="1">
        <f t="array" ref="O106">IF(INDEX(Partlist!$B$2:$F$133,MATCH("*" &amp; $H106  &amp; "*",Partlist!$A$2:$A$133,0),K$2)=0,"",INDEX(Partlist!$B$2:$F$133,MATCH("*" &amp; $H106  &amp; "*",Partlist!$A$2:$A$133,0),K$2))</f>
        <v>C0805K</v>
      </c>
      <c r="P106" s="3" t="str" cm="1">
        <f t="array" ref="P106">IF(INDEX(Partlist!$B$2:$F$133,MATCH("*" &amp; $H106  &amp; "*",Partlist!$A$2:$A$133,0),L$2)=0,"",INDEX(Partlist!$B$2:$F$133,MATCH("*" &amp; $H106  &amp; "*",Partlist!$A$2:$A$133,0),L$2))</f>
        <v>Dual Mono Amp Library</v>
      </c>
      <c r="Q106" s="3" t="str" cm="1">
        <f t="array" ref="Q106">IF(INDEX(Partlist!$B$2:$F$133,MATCH("*" &amp; $H106  &amp; "*",Partlist!$A$2:$A$133,0),M$2)=0,"",INDEX(Partlist!$B$2:$F$133,MATCH("*" &amp; $H106  &amp; "*",Partlist!$A$2:$A$133,0),M$2))</f>
        <v>1</v>
      </c>
      <c r="R106" s="3" t="str">
        <f t="shared" si="3"/>
        <v/>
      </c>
    </row>
    <row r="107" spans="8:18" ht="48" x14ac:dyDescent="0.2">
      <c r="H107" s="21" t="s">
        <v>136</v>
      </c>
      <c r="I107" s="21" t="str" cm="1">
        <f t="array" ref="I107">IF(INDEX($C$2:$F$32,MATCH("*" &amp; $H107  &amp; "*",$B$2:$B$32,0),I$2)=0,"",INDEX($C$2:$F$32,MATCH("*" &amp; $H107  &amp; "*",$B$2:$B$32,0),I$2))</f>
        <v>10u</v>
      </c>
      <c r="J107" s="21" t="str" cm="1">
        <f t="array" ref="J107">IF(INDEX($C$2:$F$32,MATCH("*" &amp; $H107  &amp; "*",$B$2:$B$32,0),J$2)=0,"",INDEX($C$2:$F$32,MATCH("*" &amp; $H107  &amp; "*",$B$2:$B$32,0),J$2))</f>
        <v>C0805K</v>
      </c>
      <c r="K107" s="21" t="str" cm="1">
        <f t="array" ref="K107">IF(INDEX($C$2:$F$32,MATCH("*" &amp; $H107  &amp; "*",$B$2:$B$32,0),K$2)=0,"",INDEX($C$2:$F$32,MATCH("*" &amp; $H107  &amp; "*",$B$2:$B$32,0),K$2))</f>
        <v>Ceramic Capacitor X7R</v>
      </c>
      <c r="L107" s="21" t="str" cm="1">
        <f t="array" ref="L107">IF(INDEX($C$2:$F$32,MATCH("*" &amp; $H107  &amp; "*",$B$2:$B$32,0),L$2)=0,"",INDEX($C$2:$F$32,MATCH("*" &amp; $H107  &amp; "*",$B$2:$B$32,0),L$2))</f>
        <v/>
      </c>
      <c r="M107" s="3" t="str" cm="1">
        <f t="array" ref="M107">IF(INDEX(Partlist!$B$2:$F$133,MATCH("*" &amp; $H107  &amp; "*",Partlist!$A$2:$A$133,0),I$2)=0,"",INDEX(Partlist!$B$2:$F$133,MATCH("*" &amp; $H107  &amp; "*",Partlist!$A$2:$A$133,0),I$2))</f>
        <v>10u</v>
      </c>
      <c r="N107" s="3" t="str" cm="1">
        <f t="array" ref="N107">IF(INDEX(Partlist!$B$2:$F$133,MATCH("*" &amp; $H107  &amp; "*",Partlist!$A$2:$A$133,0),J$2)=0,"",INDEX(Partlist!$B$2:$F$133,MATCH("*" &amp; $H107  &amp; "*",Partlist!$A$2:$A$133,0),J$2))</f>
        <v>C-POL-MLCCC0805K</v>
      </c>
      <c r="O107" s="3" t="str" cm="1">
        <f t="array" ref="O107">IF(INDEX(Partlist!$B$2:$F$133,MATCH("*" &amp; $H107  &amp; "*",Partlist!$A$2:$A$133,0),K$2)=0,"",INDEX(Partlist!$B$2:$F$133,MATCH("*" &amp; $H107  &amp; "*",Partlist!$A$2:$A$133,0),K$2))</f>
        <v>C0805K</v>
      </c>
      <c r="P107" s="3" t="str" cm="1">
        <f t="array" ref="P107">IF(INDEX(Partlist!$B$2:$F$133,MATCH("*" &amp; $H107  &amp; "*",Partlist!$A$2:$A$133,0),L$2)=0,"",INDEX(Partlist!$B$2:$F$133,MATCH("*" &amp; $H107  &amp; "*",Partlist!$A$2:$A$133,0),L$2))</f>
        <v>Dual Mono Amp Library</v>
      </c>
      <c r="Q107" s="3" t="str" cm="1">
        <f t="array" ref="Q107">IF(INDEX(Partlist!$B$2:$F$133,MATCH("*" &amp; $H107  &amp; "*",Partlist!$A$2:$A$133,0),M$2)=0,"",INDEX(Partlist!$B$2:$F$133,MATCH("*" &amp; $H107  &amp; "*",Partlist!$A$2:$A$133,0),M$2))</f>
        <v>1</v>
      </c>
      <c r="R107" s="3" t="str">
        <f t="shared" si="3"/>
        <v/>
      </c>
    </row>
    <row r="108" spans="8:18" ht="48" x14ac:dyDescent="0.2">
      <c r="H108" s="21" t="s">
        <v>137</v>
      </c>
      <c r="I108" s="21" t="str" cm="1">
        <f t="array" ref="I108">IF(INDEX($C$2:$F$32,MATCH("*" &amp; $H108  &amp; "*",$B$2:$B$32,0),I$2)=0,"",INDEX($C$2:$F$32,MATCH("*" &amp; $H108  &amp; "*",$B$2:$B$32,0),I$2))</f>
        <v>10u</v>
      </c>
      <c r="J108" s="21" t="str" cm="1">
        <f t="array" ref="J108">IF(INDEX($C$2:$F$32,MATCH("*" &amp; $H108  &amp; "*",$B$2:$B$32,0),J$2)=0,"",INDEX($C$2:$F$32,MATCH("*" &amp; $H108  &amp; "*",$B$2:$B$32,0),J$2))</f>
        <v>C0805K</v>
      </c>
      <c r="K108" s="21" t="str" cm="1">
        <f t="array" ref="K108">IF(INDEX($C$2:$F$32,MATCH("*" &amp; $H108  &amp; "*",$B$2:$B$32,0),K$2)=0,"",INDEX($C$2:$F$32,MATCH("*" &amp; $H108  &amp; "*",$B$2:$B$32,0),K$2))</f>
        <v>Ceramic Capacitor X7R</v>
      </c>
      <c r="L108" s="21" t="str" cm="1">
        <f t="array" ref="L108">IF(INDEX($C$2:$F$32,MATCH("*" &amp; $H108  &amp; "*",$B$2:$B$32,0),L$2)=0,"",INDEX($C$2:$F$32,MATCH("*" &amp; $H108  &amp; "*",$B$2:$B$32,0),L$2))</f>
        <v/>
      </c>
      <c r="M108" s="3" t="str" cm="1">
        <f t="array" ref="M108">IF(INDEX(Partlist!$B$2:$F$133,MATCH("*" &amp; $H108  &amp; "*",Partlist!$A$2:$A$133,0),I$2)=0,"",INDEX(Partlist!$B$2:$F$133,MATCH("*" &amp; $H108  &amp; "*",Partlist!$A$2:$A$133,0),I$2))</f>
        <v>10u</v>
      </c>
      <c r="N108" s="3" t="str" cm="1">
        <f t="array" ref="N108">IF(INDEX(Partlist!$B$2:$F$133,MATCH("*" &amp; $H108  &amp; "*",Partlist!$A$2:$A$133,0),J$2)=0,"",INDEX(Partlist!$B$2:$F$133,MATCH("*" &amp; $H108  &amp; "*",Partlist!$A$2:$A$133,0),J$2))</f>
        <v>C-POL-MLCCC0805K</v>
      </c>
      <c r="O108" s="3" t="str" cm="1">
        <f t="array" ref="O108">IF(INDEX(Partlist!$B$2:$F$133,MATCH("*" &amp; $H108  &amp; "*",Partlist!$A$2:$A$133,0),K$2)=0,"",INDEX(Partlist!$B$2:$F$133,MATCH("*" &amp; $H108  &amp; "*",Partlist!$A$2:$A$133,0),K$2))</f>
        <v>C0805K</v>
      </c>
      <c r="P108" s="3" t="str" cm="1">
        <f t="array" ref="P108">IF(INDEX(Partlist!$B$2:$F$133,MATCH("*" &amp; $H108  &amp; "*",Partlist!$A$2:$A$133,0),L$2)=0,"",INDEX(Partlist!$B$2:$F$133,MATCH("*" &amp; $H108  &amp; "*",Partlist!$A$2:$A$133,0),L$2))</f>
        <v>Dual Mono Amp Library</v>
      </c>
      <c r="Q108" s="3" t="str" cm="1">
        <f t="array" ref="Q108">IF(INDEX(Partlist!$B$2:$F$133,MATCH("*" &amp; $H108  &amp; "*",Partlist!$A$2:$A$133,0),M$2)=0,"",INDEX(Partlist!$B$2:$F$133,MATCH("*" &amp; $H108  &amp; "*",Partlist!$A$2:$A$133,0),M$2))</f>
        <v>1</v>
      </c>
      <c r="R108" s="3" t="str">
        <f t="shared" si="3"/>
        <v/>
      </c>
    </row>
    <row r="109" spans="8:18" ht="48" x14ac:dyDescent="0.2">
      <c r="H109" s="21" t="s">
        <v>147</v>
      </c>
      <c r="I109" s="21" t="str" cm="1">
        <f t="array" ref="I109">IF(INDEX($C$2:$F$32,MATCH("*" &amp; $H109  &amp; "*",$B$2:$B$32,0),I$2)=0,"",INDEX($C$2:$F$32,MATCH("*" &amp; $H109  &amp; "*",$B$2:$B$32,0),I$2))</f>
        <v>470u 10V or more</v>
      </c>
      <c r="J109" s="21" t="str" cm="1">
        <f t="array" ref="J109">IF(INDEX($C$2:$F$32,MATCH("*" &amp; $H109  &amp; "*",$B$2:$B$32,0),J$2)=0,"",INDEX($C$2:$F$32,MATCH("*" &amp; $H109  &amp; "*",$B$2:$B$32,0),J$2))</f>
        <v>E2,5-7</v>
      </c>
      <c r="K109" s="21" t="str" cm="1">
        <f t="array" ref="K109">IF(INDEX($C$2:$F$32,MATCH("*" &amp; $H109  &amp; "*",$B$2:$B$32,0),K$2)=0,"",INDEX($C$2:$F$32,MATCH("*" &amp; $H109  &amp; "*",$B$2:$B$32,0),K$2))</f>
        <v>Organic Polymer Capacitor</v>
      </c>
      <c r="L109" s="21" t="str" cm="1">
        <f t="array" ref="L109">IF(INDEX($C$2:$F$32,MATCH("*" &amp; $H109  &amp; "*",$B$2:$B$32,0),L$2)=0,"",INDEX($C$2:$F$32,MATCH("*" &amp; $H109  &amp; "*",$B$2:$B$32,0),L$2))</f>
        <v>Mouser 647-RNE1C471MDN1PX</v>
      </c>
      <c r="M109" s="3" t="str" cm="1">
        <f t="array" ref="M109">IF(INDEX(Partlist!$B$2:$F$133,MATCH("*" &amp; $H109  &amp; "*",Partlist!$A$2:$A$133,0),I$2)=0,"",INDEX(Partlist!$B$2:$F$133,MATCH("*" &amp; $H109  &amp; "*",Partlist!$A$2:$A$133,0),I$2))</f>
        <v>470u</v>
      </c>
      <c r="N109" s="3" t="str" cm="1">
        <f t="array" ref="N109">IF(INDEX(Partlist!$B$2:$F$133,MATCH("*" &amp; $H109  &amp; "*",Partlist!$A$2:$A$133,0),J$2)=0,"",INDEX(Partlist!$B$2:$F$133,MATCH("*" &amp; $H109  &amp; "*",Partlist!$A$2:$A$133,0),J$2))</f>
        <v>RNE1C471MDN1</v>
      </c>
      <c r="O109" s="3" t="str" cm="1">
        <f t="array" ref="O109">IF(INDEX(Partlist!$B$2:$F$133,MATCH("*" &amp; $H109  &amp; "*",Partlist!$A$2:$A$133,0),K$2)=0,"",INDEX(Partlist!$B$2:$F$133,MATCH("*" &amp; $H109  &amp; "*",Partlist!$A$2:$A$133,0),K$2))</f>
        <v>CAPPRD350W60D825H1300</v>
      </c>
      <c r="P109" s="3" t="str" cm="1">
        <f t="array" ref="P109">IF(INDEX(Partlist!$B$2:$F$133,MATCH("*" &amp; $H109  &amp; "*",Partlist!$A$2:$A$133,0),L$2)=0,"",INDEX(Partlist!$B$2:$F$133,MATCH("*" &amp; $H109  &amp; "*",Partlist!$A$2:$A$133,0),L$2))</f>
        <v>Dual Mono Amp Library</v>
      </c>
      <c r="Q109" s="3" t="str" cm="1">
        <f t="array" ref="Q109">IF(INDEX(Partlist!$B$2:$F$133,MATCH("*" &amp; $H109  &amp; "*",Partlist!$A$2:$A$133,0),M$2)=0,"",INDEX(Partlist!$B$2:$F$133,MATCH("*" &amp; $H109  &amp; "*",Partlist!$A$2:$A$133,0),M$2))</f>
        <v>1</v>
      </c>
      <c r="R109" s="3" t="str">
        <f t="shared" si="3"/>
        <v>CHECK</v>
      </c>
    </row>
    <row r="110" spans="8:18" ht="48" x14ac:dyDescent="0.2">
      <c r="H110" s="21" t="s">
        <v>149</v>
      </c>
      <c r="I110" s="21" t="str" cm="1">
        <f t="array" ref="I110">IF(INDEX($C$2:$F$32,MATCH("*" &amp; $H110  &amp; "*",$B$2:$B$32,0),I$2)=0,"",INDEX($C$2:$F$32,MATCH("*" &amp; $H110  &amp; "*",$B$2:$B$32,0),I$2))</f>
        <v>470u 10V or more</v>
      </c>
      <c r="J110" s="21" t="str" cm="1">
        <f t="array" ref="J110">IF(INDEX($C$2:$F$32,MATCH("*" &amp; $H110  &amp; "*",$B$2:$B$32,0),J$2)=0,"",INDEX($C$2:$F$32,MATCH("*" &amp; $H110  &amp; "*",$B$2:$B$32,0),J$2))</f>
        <v>E2,5-7</v>
      </c>
      <c r="K110" s="21" t="str" cm="1">
        <f t="array" ref="K110">IF(INDEX($C$2:$F$32,MATCH("*" &amp; $H110  &amp; "*",$B$2:$B$32,0),K$2)=0,"",INDEX($C$2:$F$32,MATCH("*" &amp; $H110  &amp; "*",$B$2:$B$32,0),K$2))</f>
        <v>Organic Polymer Capacitor</v>
      </c>
      <c r="L110" s="21" t="str" cm="1">
        <f t="array" ref="L110">IF(INDEX($C$2:$F$32,MATCH("*" &amp; $H110  &amp; "*",$B$2:$B$32,0),L$2)=0,"",INDEX($C$2:$F$32,MATCH("*" &amp; $H110  &amp; "*",$B$2:$B$32,0),L$2))</f>
        <v>Mouser 647-RNE1C471MDN1PX</v>
      </c>
      <c r="M110" s="3" t="str" cm="1">
        <f t="array" ref="M110">IF(INDEX(Partlist!$B$2:$F$133,MATCH("*" &amp; $H110  &amp; "*",Partlist!$A$2:$A$133,0),I$2)=0,"",INDEX(Partlist!$B$2:$F$133,MATCH("*" &amp; $H110  &amp; "*",Partlist!$A$2:$A$133,0),I$2))</f>
        <v>470u</v>
      </c>
      <c r="N110" s="3" t="str" cm="1">
        <f t="array" ref="N110">IF(INDEX(Partlist!$B$2:$F$133,MATCH("*" &amp; $H110  &amp; "*",Partlist!$A$2:$A$133,0),J$2)=0,"",INDEX(Partlist!$B$2:$F$133,MATCH("*" &amp; $H110  &amp; "*",Partlist!$A$2:$A$133,0),J$2))</f>
        <v>RNE1C471MDN1</v>
      </c>
      <c r="O110" s="3" t="str" cm="1">
        <f t="array" ref="O110">IF(INDEX(Partlist!$B$2:$F$133,MATCH("*" &amp; $H110  &amp; "*",Partlist!$A$2:$A$133,0),K$2)=0,"",INDEX(Partlist!$B$2:$F$133,MATCH("*" &amp; $H110  &amp; "*",Partlist!$A$2:$A$133,0),K$2))</f>
        <v>CAPPRD350W60D825H1300</v>
      </c>
      <c r="P110" s="3" t="str" cm="1">
        <f t="array" ref="P110">IF(INDEX(Partlist!$B$2:$F$133,MATCH("*" &amp; $H110  &amp; "*",Partlist!$A$2:$A$133,0),L$2)=0,"",INDEX(Partlist!$B$2:$F$133,MATCH("*" &amp; $H110  &amp; "*",Partlist!$A$2:$A$133,0),L$2))</f>
        <v>Dual Mono Amp Library</v>
      </c>
      <c r="Q110" s="3" t="str" cm="1">
        <f t="array" ref="Q110">IF(INDEX(Partlist!$B$2:$F$133,MATCH("*" &amp; $H110  &amp; "*",Partlist!$A$2:$A$133,0),M$2)=0,"",INDEX(Partlist!$B$2:$F$133,MATCH("*" &amp; $H110  &amp; "*",Partlist!$A$2:$A$133,0),M$2))</f>
        <v>1</v>
      </c>
      <c r="R110" s="3" t="str">
        <f t="shared" si="3"/>
        <v>CHECK</v>
      </c>
    </row>
    <row r="111" spans="8:18" ht="48" x14ac:dyDescent="0.2">
      <c r="H111" s="21" t="s">
        <v>150</v>
      </c>
      <c r="I111" s="21" t="str" cm="1">
        <f t="array" ref="I111">IF(INDEX($C$2:$F$32,MATCH("*" &amp; $H111  &amp; "*",$B$2:$B$32,0),I$2)=0,"",INDEX($C$2:$F$32,MATCH("*" &amp; $H111  &amp; "*",$B$2:$B$32,0),I$2))</f>
        <v>470u 10V or more</v>
      </c>
      <c r="J111" s="21" t="str" cm="1">
        <f t="array" ref="J111">IF(INDEX($C$2:$F$32,MATCH("*" &amp; $H111  &amp; "*",$B$2:$B$32,0),J$2)=0,"",INDEX($C$2:$F$32,MATCH("*" &amp; $H111  &amp; "*",$B$2:$B$32,0),J$2))</f>
        <v>E2,5-7</v>
      </c>
      <c r="K111" s="21" t="str" cm="1">
        <f t="array" ref="K111">IF(INDEX($C$2:$F$32,MATCH("*" &amp; $H111  &amp; "*",$B$2:$B$32,0),K$2)=0,"",INDEX($C$2:$F$32,MATCH("*" &amp; $H111  &amp; "*",$B$2:$B$32,0),K$2))</f>
        <v>Organic Polymer Capacitor</v>
      </c>
      <c r="L111" s="21" t="str" cm="1">
        <f t="array" ref="L111">IF(INDEX($C$2:$F$32,MATCH("*" &amp; $H111  &amp; "*",$B$2:$B$32,0),L$2)=0,"",INDEX($C$2:$F$32,MATCH("*" &amp; $H111  &amp; "*",$B$2:$B$32,0),L$2))</f>
        <v>Mouser 647-RNE1C471MDN1PX</v>
      </c>
      <c r="M111" s="3" t="str" cm="1">
        <f t="array" ref="M111">IF(INDEX(Partlist!$B$2:$F$133,MATCH("*" &amp; $H111  &amp; "*",Partlist!$A$2:$A$133,0),I$2)=0,"",INDEX(Partlist!$B$2:$F$133,MATCH("*" &amp; $H111  &amp; "*",Partlist!$A$2:$A$133,0),I$2))</f>
        <v>470u</v>
      </c>
      <c r="N111" s="3" t="str" cm="1">
        <f t="array" ref="N111">IF(INDEX(Partlist!$B$2:$F$133,MATCH("*" &amp; $H111  &amp; "*",Partlist!$A$2:$A$133,0),J$2)=0,"",INDEX(Partlist!$B$2:$F$133,MATCH("*" &amp; $H111  &amp; "*",Partlist!$A$2:$A$133,0),J$2))</f>
        <v>RNE1C471MDN1</v>
      </c>
      <c r="O111" s="3" t="str" cm="1">
        <f t="array" ref="O111">IF(INDEX(Partlist!$B$2:$F$133,MATCH("*" &amp; $H111  &amp; "*",Partlist!$A$2:$A$133,0),K$2)=0,"",INDEX(Partlist!$B$2:$F$133,MATCH("*" &amp; $H111  &amp; "*",Partlist!$A$2:$A$133,0),K$2))</f>
        <v>CAPPRD350W60D825H1300</v>
      </c>
      <c r="P111" s="3" t="str" cm="1">
        <f t="array" ref="P111">IF(INDEX(Partlist!$B$2:$F$133,MATCH("*" &amp; $H111  &amp; "*",Partlist!$A$2:$A$133,0),L$2)=0,"",INDEX(Partlist!$B$2:$F$133,MATCH("*" &amp; $H111  &amp; "*",Partlist!$A$2:$A$133,0),L$2))</f>
        <v>Dual Mono Amp Library</v>
      </c>
      <c r="Q111" s="3" t="str" cm="1">
        <f t="array" ref="Q111">IF(INDEX(Partlist!$B$2:$F$133,MATCH("*" &amp; $H111  &amp; "*",Partlist!$A$2:$A$133,0),M$2)=0,"",INDEX(Partlist!$B$2:$F$133,MATCH("*" &amp; $H111  &amp; "*",Partlist!$A$2:$A$133,0),M$2))</f>
        <v>1</v>
      </c>
      <c r="R111" s="3" t="str">
        <f t="shared" si="3"/>
        <v>CHECK</v>
      </c>
    </row>
    <row r="112" spans="8:18" ht="64" x14ac:dyDescent="0.2">
      <c r="H112" s="21" t="s">
        <v>151</v>
      </c>
      <c r="I112" s="21" t="str" cm="1">
        <f t="array" ref="I112">IF(INDEX($C$2:$F$32,MATCH("*" &amp; $H112  &amp; "*",$B$2:$B$32,0),I$2)=0,"",INDEX($C$2:$F$32,MATCH("*" &amp; $H112  &amp; "*",$B$2:$B$32,0),I$2))</f>
        <v>4.7u</v>
      </c>
      <c r="J112" s="21" t="str" cm="1">
        <f t="array" ref="J112">IF(INDEX($C$2:$F$32,MATCH("*" &amp; $H112  &amp; "*",$B$2:$B$32,0),J$2)=0,"",INDEX($C$2:$F$32,MATCH("*" &amp; $H112  &amp; "*",$B$2:$B$32,0),J$2))</f>
        <v>C0805K</v>
      </c>
      <c r="K112" s="21" t="str" cm="1">
        <f t="array" ref="K112">IF(INDEX($C$2:$F$32,MATCH("*" &amp; $H112  &amp; "*",$B$2:$B$32,0),K$2)=0,"",INDEX($C$2:$F$32,MATCH("*" &amp; $H112  &amp; "*",$B$2:$B$32,0),K$2))</f>
        <v>Ceramic Capacitor X7R</v>
      </c>
      <c r="L112" s="21" t="str" cm="1">
        <f t="array" ref="L112">IF(INDEX($C$2:$F$32,MATCH("*" &amp; $H112  &amp; "*",$B$2:$B$32,0),L$2)=0,"",INDEX($C$2:$F$32,MATCH("*" &amp; $H112  &amp; "*",$B$2:$B$32,0),L$2))</f>
        <v/>
      </c>
      <c r="M112" s="3" t="str" cm="1">
        <f t="array" ref="M112">IF(INDEX(Partlist!$B$2:$F$133,MATCH("*" &amp; $H112  &amp; "*",Partlist!$A$2:$A$133,0),I$2)=0,"",INDEX(Partlist!$B$2:$F$133,MATCH("*" &amp; $H112  &amp; "*",Partlist!$A$2:$A$133,0),I$2))</f>
        <v>4.7u, Ceramic Capacitor X7R</v>
      </c>
      <c r="N112" s="3" t="str" cm="1">
        <f t="array" ref="N112">IF(INDEX(Partlist!$B$2:$F$133,MATCH("*" &amp; $H112  &amp; "*",Partlist!$A$2:$A$133,0),J$2)=0,"",INDEX(Partlist!$B$2:$F$133,MATCH("*" &amp; $H112  &amp; "*",Partlist!$A$2:$A$133,0),J$2))</f>
        <v>C-POL-MLCCC0805K</v>
      </c>
      <c r="O112" s="3" t="str" cm="1">
        <f t="array" ref="O112">IF(INDEX(Partlist!$B$2:$F$133,MATCH("*" &amp; $H112  &amp; "*",Partlist!$A$2:$A$133,0),K$2)=0,"",INDEX(Partlist!$B$2:$F$133,MATCH("*" &amp; $H112  &amp; "*",Partlist!$A$2:$A$133,0),K$2))</f>
        <v>C0805K</v>
      </c>
      <c r="P112" s="3" t="str" cm="1">
        <f t="array" ref="P112">IF(INDEX(Partlist!$B$2:$F$133,MATCH("*" &amp; $H112  &amp; "*",Partlist!$A$2:$A$133,0),L$2)=0,"",INDEX(Partlist!$B$2:$F$133,MATCH("*" &amp; $H112  &amp; "*",Partlist!$A$2:$A$133,0),L$2))</f>
        <v>Dual Mono Amp Library</v>
      </c>
      <c r="Q112" s="3" t="str" cm="1">
        <f t="array" ref="Q112">IF(INDEX(Partlist!$B$2:$F$133,MATCH("*" &amp; $H112  &amp; "*",Partlist!$A$2:$A$133,0),M$2)=0,"",INDEX(Partlist!$B$2:$F$133,MATCH("*" &amp; $H112  &amp; "*",Partlist!$A$2:$A$133,0),M$2))</f>
        <v>1</v>
      </c>
      <c r="R112" s="3" t="str">
        <f t="shared" si="3"/>
        <v>CHECK</v>
      </c>
    </row>
    <row r="113" spans="8:18" ht="64" x14ac:dyDescent="0.2">
      <c r="H113" s="21" t="s">
        <v>152</v>
      </c>
      <c r="I113" s="21" t="str" cm="1">
        <f t="array" ref="I113">IF(INDEX($C$2:$F$32,MATCH("*" &amp; $H113  &amp; "*",$B$2:$B$32,0),I$2)=0,"",INDEX($C$2:$F$32,MATCH("*" &amp; $H113  &amp; "*",$B$2:$B$32,0),I$2))</f>
        <v>4.7u</v>
      </c>
      <c r="J113" s="21" t="str" cm="1">
        <f t="array" ref="J113">IF(INDEX($C$2:$F$32,MATCH("*" &amp; $H113  &amp; "*",$B$2:$B$32,0),J$2)=0,"",INDEX($C$2:$F$32,MATCH("*" &amp; $H113  &amp; "*",$B$2:$B$32,0),J$2))</f>
        <v>C0805K</v>
      </c>
      <c r="K113" s="21" t="str" cm="1">
        <f t="array" ref="K113">IF(INDEX($C$2:$F$32,MATCH("*" &amp; $H113  &amp; "*",$B$2:$B$32,0),K$2)=0,"",INDEX($C$2:$F$32,MATCH("*" &amp; $H113  &amp; "*",$B$2:$B$32,0),K$2))</f>
        <v>Ceramic Capacitor X7R</v>
      </c>
      <c r="L113" s="21" t="str" cm="1">
        <f t="array" ref="L113">IF(INDEX($C$2:$F$32,MATCH("*" &amp; $H113  &amp; "*",$B$2:$B$32,0),L$2)=0,"",INDEX($C$2:$F$32,MATCH("*" &amp; $H113  &amp; "*",$B$2:$B$32,0),L$2))</f>
        <v/>
      </c>
      <c r="M113" s="3" t="str" cm="1">
        <f t="array" ref="M113">IF(INDEX(Partlist!$B$2:$F$133,MATCH("*" &amp; $H113  &amp; "*",Partlist!$A$2:$A$133,0),I$2)=0,"",INDEX(Partlist!$B$2:$F$133,MATCH("*" &amp; $H113  &amp; "*",Partlist!$A$2:$A$133,0),I$2))</f>
        <v>4.7u, Ceramic Capacitor X7R</v>
      </c>
      <c r="N113" s="3" t="str" cm="1">
        <f t="array" ref="N113">IF(INDEX(Partlist!$B$2:$F$133,MATCH("*" &amp; $H113  &amp; "*",Partlist!$A$2:$A$133,0),J$2)=0,"",INDEX(Partlist!$B$2:$F$133,MATCH("*" &amp; $H113  &amp; "*",Partlist!$A$2:$A$133,0),J$2))</f>
        <v>C-POL-MLCCC0805K</v>
      </c>
      <c r="O113" s="3" t="str" cm="1">
        <f t="array" ref="O113">IF(INDEX(Partlist!$B$2:$F$133,MATCH("*" &amp; $H113  &amp; "*",Partlist!$A$2:$A$133,0),K$2)=0,"",INDEX(Partlist!$B$2:$F$133,MATCH("*" &amp; $H113  &amp; "*",Partlist!$A$2:$A$133,0),K$2))</f>
        <v>C0805K</v>
      </c>
      <c r="P113" s="3" t="str" cm="1">
        <f t="array" ref="P113">IF(INDEX(Partlist!$B$2:$F$133,MATCH("*" &amp; $H113  &amp; "*",Partlist!$A$2:$A$133,0),L$2)=0,"",INDEX(Partlist!$B$2:$F$133,MATCH("*" &amp; $H113  &amp; "*",Partlist!$A$2:$A$133,0),L$2))</f>
        <v>Dual Mono Amp Library</v>
      </c>
      <c r="Q113" s="3" t="str" cm="1">
        <f t="array" ref="Q113">IF(INDEX(Partlist!$B$2:$F$133,MATCH("*" &amp; $H113  &amp; "*",Partlist!$A$2:$A$133,0),M$2)=0,"",INDEX(Partlist!$B$2:$F$133,MATCH("*" &amp; $H113  &amp; "*",Partlist!$A$2:$A$133,0),M$2))</f>
        <v>1</v>
      </c>
      <c r="R113" s="3" t="str">
        <f t="shared" si="3"/>
        <v>CHECK</v>
      </c>
    </row>
    <row r="114" spans="8:18" ht="64" x14ac:dyDescent="0.2">
      <c r="H114" s="21" t="s">
        <v>153</v>
      </c>
      <c r="I114" s="21" t="str" cm="1">
        <f t="array" ref="I114">IF(INDEX($C$2:$F$32,MATCH("*" &amp; $H114  &amp; "*",$B$2:$B$32,0),I$2)=0,"",INDEX($C$2:$F$32,MATCH("*" &amp; $H114  &amp; "*",$B$2:$B$32,0),I$2))</f>
        <v>4.7u</v>
      </c>
      <c r="J114" s="21" t="str" cm="1">
        <f t="array" ref="J114">IF(INDEX($C$2:$F$32,MATCH("*" &amp; $H114  &amp; "*",$B$2:$B$32,0),J$2)=0,"",INDEX($C$2:$F$32,MATCH("*" &amp; $H114  &amp; "*",$B$2:$B$32,0),J$2))</f>
        <v>C0805K</v>
      </c>
      <c r="K114" s="21" t="str" cm="1">
        <f t="array" ref="K114">IF(INDEX($C$2:$F$32,MATCH("*" &amp; $H114  &amp; "*",$B$2:$B$32,0),K$2)=0,"",INDEX($C$2:$F$32,MATCH("*" &amp; $H114  &amp; "*",$B$2:$B$32,0),K$2))</f>
        <v>Ceramic Capacitor X7R</v>
      </c>
      <c r="L114" s="21" t="str" cm="1">
        <f t="array" ref="L114">IF(INDEX($C$2:$F$32,MATCH("*" &amp; $H114  &amp; "*",$B$2:$B$32,0),L$2)=0,"",INDEX($C$2:$F$32,MATCH("*" &amp; $H114  &amp; "*",$B$2:$B$32,0),L$2))</f>
        <v/>
      </c>
      <c r="M114" s="3" t="str" cm="1">
        <f t="array" ref="M114">IF(INDEX(Partlist!$B$2:$F$133,MATCH("*" &amp; $H114  &amp; "*",Partlist!$A$2:$A$133,0),I$2)=0,"",INDEX(Partlist!$B$2:$F$133,MATCH("*" &amp; $H114  &amp; "*",Partlist!$A$2:$A$133,0),I$2))</f>
        <v>4.7u, Ceramic Capacitor X7R</v>
      </c>
      <c r="N114" s="3" t="str" cm="1">
        <f t="array" ref="N114">IF(INDEX(Partlist!$B$2:$F$133,MATCH("*" &amp; $H114  &amp; "*",Partlist!$A$2:$A$133,0),J$2)=0,"",INDEX(Partlist!$B$2:$F$133,MATCH("*" &amp; $H114  &amp; "*",Partlist!$A$2:$A$133,0),J$2))</f>
        <v>C-POL-MLCCC0805K</v>
      </c>
      <c r="O114" s="3" t="str" cm="1">
        <f t="array" ref="O114">IF(INDEX(Partlist!$B$2:$F$133,MATCH("*" &amp; $H114  &amp; "*",Partlist!$A$2:$A$133,0),K$2)=0,"",INDEX(Partlist!$B$2:$F$133,MATCH("*" &amp; $H114  &amp; "*",Partlist!$A$2:$A$133,0),K$2))</f>
        <v>C0805K</v>
      </c>
      <c r="P114" s="3" t="str" cm="1">
        <f t="array" ref="P114">IF(INDEX(Partlist!$B$2:$F$133,MATCH("*" &amp; $H114  &amp; "*",Partlist!$A$2:$A$133,0),L$2)=0,"",INDEX(Partlist!$B$2:$F$133,MATCH("*" &amp; $H114  &amp; "*",Partlist!$A$2:$A$133,0),L$2))</f>
        <v>Dual Mono Amp Library</v>
      </c>
      <c r="Q114" s="3" t="str" cm="1">
        <f t="array" ref="Q114">IF(INDEX(Partlist!$B$2:$F$133,MATCH("*" &amp; $H114  &amp; "*",Partlist!$A$2:$A$133,0),M$2)=0,"",INDEX(Partlist!$B$2:$F$133,MATCH("*" &amp; $H114  &amp; "*",Partlist!$A$2:$A$133,0),M$2))</f>
        <v>1</v>
      </c>
      <c r="R114" s="3" t="str">
        <f t="shared" si="3"/>
        <v>CHECK</v>
      </c>
    </row>
    <row r="115" spans="8:18" ht="64" x14ac:dyDescent="0.2">
      <c r="H115" s="21" t="s">
        <v>154</v>
      </c>
      <c r="I115" s="21" t="str" cm="1">
        <f t="array" ref="I115">IF(INDEX($C$2:$F$32,MATCH("*" &amp; $H115  &amp; "*",$B$2:$B$32,0),I$2)=0,"",INDEX($C$2:$F$32,MATCH("*" &amp; $H115  &amp; "*",$B$2:$B$32,0),I$2))</f>
        <v>4.7u</v>
      </c>
      <c r="J115" s="21" t="str" cm="1">
        <f t="array" ref="J115">IF(INDEX($C$2:$F$32,MATCH("*" &amp; $H115  &amp; "*",$B$2:$B$32,0),J$2)=0,"",INDEX($C$2:$F$32,MATCH("*" &amp; $H115  &amp; "*",$B$2:$B$32,0),J$2))</f>
        <v>C0805K</v>
      </c>
      <c r="K115" s="21" t="str" cm="1">
        <f t="array" ref="K115">IF(INDEX($C$2:$F$32,MATCH("*" &amp; $H115  &amp; "*",$B$2:$B$32,0),K$2)=0,"",INDEX($C$2:$F$32,MATCH("*" &amp; $H115  &amp; "*",$B$2:$B$32,0),K$2))</f>
        <v>Ceramic Capacitor X7R</v>
      </c>
      <c r="L115" s="21" t="str" cm="1">
        <f t="array" ref="L115">IF(INDEX($C$2:$F$32,MATCH("*" &amp; $H115  &amp; "*",$B$2:$B$32,0),L$2)=0,"",INDEX($C$2:$F$32,MATCH("*" &amp; $H115  &amp; "*",$B$2:$B$32,0),L$2))</f>
        <v/>
      </c>
      <c r="M115" s="3" t="str" cm="1">
        <f t="array" ref="M115">IF(INDEX(Partlist!$B$2:$F$133,MATCH("*" &amp; $H115  &amp; "*",Partlist!$A$2:$A$133,0),I$2)=0,"",INDEX(Partlist!$B$2:$F$133,MATCH("*" &amp; $H115  &amp; "*",Partlist!$A$2:$A$133,0),I$2))</f>
        <v>4.7u, Ceramic Capacitor X7R</v>
      </c>
      <c r="N115" s="3" t="str" cm="1">
        <f t="array" ref="N115">IF(INDEX(Partlist!$B$2:$F$133,MATCH("*" &amp; $H115  &amp; "*",Partlist!$A$2:$A$133,0),J$2)=0,"",INDEX(Partlist!$B$2:$F$133,MATCH("*" &amp; $H115  &amp; "*",Partlist!$A$2:$A$133,0),J$2))</f>
        <v>C-POL-MLCCC0805K</v>
      </c>
      <c r="O115" s="3" t="str" cm="1">
        <f t="array" ref="O115">IF(INDEX(Partlist!$B$2:$F$133,MATCH("*" &amp; $H115  &amp; "*",Partlist!$A$2:$A$133,0),K$2)=0,"",INDEX(Partlist!$B$2:$F$133,MATCH("*" &amp; $H115  &amp; "*",Partlist!$A$2:$A$133,0),K$2))</f>
        <v>C0805K</v>
      </c>
      <c r="P115" s="3" t="str" cm="1">
        <f t="array" ref="P115">IF(INDEX(Partlist!$B$2:$F$133,MATCH("*" &amp; $H115  &amp; "*",Partlist!$A$2:$A$133,0),L$2)=0,"",INDEX(Partlist!$B$2:$F$133,MATCH("*" &amp; $H115  &amp; "*",Partlist!$A$2:$A$133,0),L$2))</f>
        <v>Dual Mono Amp Library</v>
      </c>
      <c r="Q115" s="3" t="str" cm="1">
        <f t="array" ref="Q115">IF(INDEX(Partlist!$B$2:$F$133,MATCH("*" &amp; $H115  &amp; "*",Partlist!$A$2:$A$133,0),M$2)=0,"",INDEX(Partlist!$B$2:$F$133,MATCH("*" &amp; $H115  &amp; "*",Partlist!$A$2:$A$133,0),M$2))</f>
        <v>1</v>
      </c>
      <c r="R115" s="3" t="str">
        <f t="shared" si="3"/>
        <v>CHECK</v>
      </c>
    </row>
    <row r="116" spans="8:18" x14ac:dyDescent="0.2">
      <c r="H116" s="21" t="s">
        <v>68</v>
      </c>
      <c r="I116" s="21" t="str" cm="1">
        <f t="array" ref="I116">IF(INDEX($C$2:$F$32,MATCH("*" &amp; $H116  &amp; "*",$B$2:$B$32,0),I$2)=0,"",INDEX($C$2:$F$32,MATCH("*" &amp; $H116  &amp; "*",$B$2:$B$32,0),I$2))</f>
        <v>2.2u</v>
      </c>
      <c r="J116" s="21" t="str" cm="1">
        <f t="array" ref="J116">IF(INDEX($C$2:$F$32,MATCH("*" &amp; $H116  &amp; "*",$B$2:$B$32,0),J$2)=0,"",INDEX($C$2:$F$32,MATCH("*" &amp; $H116  &amp; "*",$B$2:$B$32,0),J$2))</f>
        <v>C0805K</v>
      </c>
      <c r="K116" s="21" t="str" cm="1">
        <f t="array" ref="K116">IF(INDEX($C$2:$F$32,MATCH("*" &amp; $H116  &amp; "*",$B$2:$B$32,0),K$2)=0,"",INDEX($C$2:$F$32,MATCH("*" &amp; $H116  &amp; "*",$B$2:$B$32,0),K$2))</f>
        <v>Ceramic Capacitor X7R</v>
      </c>
      <c r="L116" s="21" t="str" cm="1">
        <f t="array" ref="L116">IF(INDEX($C$2:$F$32,MATCH("*" &amp; $H116  &amp; "*",$B$2:$B$32,0),L$2)=0,"",INDEX($C$2:$F$32,MATCH("*" &amp; $H116  &amp; "*",$B$2:$B$32,0),L$2))</f>
        <v/>
      </c>
      <c r="M116" s="3" t="e" cm="1">
        <f t="array" ref="M116">IF(INDEX(Partlist!$B$2:$F$133,MATCH("*" &amp; $H116  &amp; "*",Partlist!$A$2:$A$133,0),I$2)=0,"",INDEX(Partlist!$B$2:$F$133,MATCH("*" &amp; $H116  &amp; "*",Partlist!$A$2:$A$133,0),I$2))</f>
        <v>#N/A</v>
      </c>
      <c r="N116" s="3" t="e" cm="1">
        <f t="array" ref="N116">IF(INDEX(Partlist!$B$2:$F$133,MATCH("*" &amp; $H116  &amp; "*",Partlist!$A$2:$A$133,0),J$2)=0,"",INDEX(Partlist!$B$2:$F$133,MATCH("*" &amp; $H116  &amp; "*",Partlist!$A$2:$A$133,0),J$2))</f>
        <v>#N/A</v>
      </c>
      <c r="O116" s="3" t="e" cm="1">
        <f t="array" ref="O116">IF(INDEX(Partlist!$B$2:$F$133,MATCH("*" &amp; $H116  &amp; "*",Partlist!$A$2:$A$133,0),K$2)=0,"",INDEX(Partlist!$B$2:$F$133,MATCH("*" &amp; $H116  &amp; "*",Partlist!$A$2:$A$133,0),K$2))</f>
        <v>#N/A</v>
      </c>
      <c r="P116" s="3" t="e" cm="1">
        <f t="array" ref="P116">IF(INDEX(Partlist!$B$2:$F$133,MATCH("*" &amp; $H116  &amp; "*",Partlist!$A$2:$A$133,0),L$2)=0,"",INDEX(Partlist!$B$2:$F$133,MATCH("*" &amp; $H116  &amp; "*",Partlist!$A$2:$A$133,0),L$2))</f>
        <v>#N/A</v>
      </c>
      <c r="Q116" s="3" t="e" cm="1">
        <f t="array" ref="Q116">IF(INDEX(Partlist!$B$2:$F$133,MATCH("*" &amp; $H116  &amp; "*",Partlist!$A$2:$A$133,0),M$2)=0,"",INDEX(Partlist!$B$2:$F$133,MATCH("*" &amp; $H116  &amp; "*",Partlist!$A$2:$A$133,0),M$2))</f>
        <v>#N/A</v>
      </c>
      <c r="R116" s="3" t="e">
        <f t="shared" si="3"/>
        <v>#N/A</v>
      </c>
    </row>
    <row r="117" spans="8:18" x14ac:dyDescent="0.2">
      <c r="H117" s="21" t="s">
        <v>69</v>
      </c>
      <c r="I117" s="21" t="str" cm="1">
        <f t="array" ref="I117">IF(INDEX($C$2:$F$32,MATCH("*" &amp; $H117  &amp; "*",$B$2:$B$32,0),I$2)=0,"",INDEX($C$2:$F$32,MATCH("*" &amp; $H117  &amp; "*",$B$2:$B$32,0),I$2))</f>
        <v>22u</v>
      </c>
      <c r="J117" s="21" t="str" cm="1">
        <f t="array" ref="J117">IF(INDEX($C$2:$F$32,MATCH("*" &amp; $H117  &amp; "*",$B$2:$B$32,0),J$2)=0,"",INDEX($C$2:$F$32,MATCH("*" &amp; $H117  &amp; "*",$B$2:$B$32,0),J$2))</f>
        <v>E2,5-5</v>
      </c>
      <c r="K117" s="21" t="str" cm="1">
        <f t="array" ref="K117">IF(INDEX($C$2:$F$32,MATCH("*" &amp; $H117  &amp; "*",$B$2:$B$32,0),K$2)=0,"",INDEX($C$2:$F$32,MATCH("*" &amp; $H117  &amp; "*",$B$2:$B$32,0),K$2))</f>
        <v>Organic Polymer Capacitor</v>
      </c>
      <c r="L117" s="21" t="str" cm="1">
        <f t="array" ref="L117">IF(INDEX($C$2:$F$32,MATCH("*" &amp; $H117  &amp; "*",$B$2:$B$32,0),L$2)=0,"",INDEX($C$2:$F$32,MATCH("*" &amp; $H117  &amp; "*",$B$2:$B$32,0),L$2))</f>
        <v/>
      </c>
      <c r="M117" s="3" t="e" cm="1">
        <f t="array" ref="M117">IF(INDEX(Partlist!$B$2:$F$133,MATCH("*" &amp; $H117  &amp; "*",Partlist!$A$2:$A$133,0),I$2)=0,"",INDEX(Partlist!$B$2:$F$133,MATCH("*" &amp; $H117  &amp; "*",Partlist!$A$2:$A$133,0),I$2))</f>
        <v>#N/A</v>
      </c>
      <c r="N117" s="3" t="e" cm="1">
        <f t="array" ref="N117">IF(INDEX(Partlist!$B$2:$F$133,MATCH("*" &amp; $H117  &amp; "*",Partlist!$A$2:$A$133,0),J$2)=0,"",INDEX(Partlist!$B$2:$F$133,MATCH("*" &amp; $H117  &amp; "*",Partlist!$A$2:$A$133,0),J$2))</f>
        <v>#N/A</v>
      </c>
      <c r="O117" s="3" t="e" cm="1">
        <f t="array" ref="O117">IF(INDEX(Partlist!$B$2:$F$133,MATCH("*" &amp; $H117  &amp; "*",Partlist!$A$2:$A$133,0),K$2)=0,"",INDEX(Partlist!$B$2:$F$133,MATCH("*" &amp; $H117  &amp; "*",Partlist!$A$2:$A$133,0),K$2))</f>
        <v>#N/A</v>
      </c>
      <c r="P117" s="3" t="e" cm="1">
        <f t="array" ref="P117">IF(INDEX(Partlist!$B$2:$F$133,MATCH("*" &amp; $H117  &amp; "*",Partlist!$A$2:$A$133,0),L$2)=0,"",INDEX(Partlist!$B$2:$F$133,MATCH("*" &amp; $H117  &amp; "*",Partlist!$A$2:$A$133,0),L$2))</f>
        <v>#N/A</v>
      </c>
      <c r="Q117" s="3" t="e" cm="1">
        <f t="array" ref="Q117">IF(INDEX(Partlist!$B$2:$F$133,MATCH("*" &amp; $H117  &amp; "*",Partlist!$A$2:$A$133,0),M$2)=0,"",INDEX(Partlist!$B$2:$F$133,MATCH("*" &amp; $H117  &amp; "*",Partlist!$A$2:$A$133,0),M$2))</f>
        <v>#N/A</v>
      </c>
      <c r="R117" s="3" t="e">
        <f t="shared" si="3"/>
        <v>#N/A</v>
      </c>
    </row>
    <row r="118" spans="8:18" x14ac:dyDescent="0.2">
      <c r="H118" s="21" t="s">
        <v>229</v>
      </c>
      <c r="I118" s="21" t="str" cm="1">
        <f t="array" ref="I118">IF(INDEX($C$2:$F$32,MATCH("*" &amp; $H118  &amp; "*",$B$2:$B$32,0),I$2)=0,"",INDEX($C$2:$F$32,MATCH("*" &amp; $H118  &amp; "*",$B$2:$B$32,0),I$2))</f>
        <v>U.FL</v>
      </c>
      <c r="J118" s="21" t="str" cm="1">
        <f t="array" ref="J118">IF(INDEX($C$2:$F$32,MATCH("*" &amp; $H118  &amp; "*",$B$2:$B$32,0),J$2)=0,"",INDEX($C$2:$F$32,MATCH("*" &amp; $H118  &amp; "*",$B$2:$B$32,0),J$2))</f>
        <v>U.FL</v>
      </c>
      <c r="K118" s="21" t="str" cm="1">
        <f t="array" ref="K118">IF(INDEX($C$2:$F$32,MATCH("*" &amp; $H118  &amp; "*",$B$2:$B$32,0),K$2)=0,"",INDEX($C$2:$F$32,MATCH("*" &amp; $H118  &amp; "*",$B$2:$B$32,0),K$2))</f>
        <v>U.FL Female SMD</v>
      </c>
      <c r="L118" s="21" t="str" cm="1">
        <f t="array" ref="L118">IF(INDEX($C$2:$F$32,MATCH("*" &amp; $H118  &amp; "*",$B$2:$B$32,0),L$2)=0,"",INDEX($C$2:$F$32,MATCH("*" &amp; $H118  &amp; "*",$B$2:$B$32,0),L$2))</f>
        <v/>
      </c>
      <c r="M118" s="3" t="e" cm="1">
        <f t="array" ref="M118">IF(INDEX(Partlist!$B$2:$F$133,MATCH("*" &amp; $H118  &amp; "*",Partlist!$A$2:$A$133,0),I$2)=0,"",INDEX(Partlist!$B$2:$F$133,MATCH("*" &amp; $H118  &amp; "*",Partlist!$A$2:$A$133,0),I$2))</f>
        <v>#N/A</v>
      </c>
      <c r="N118" s="3" t="e" cm="1">
        <f t="array" ref="N118">IF(INDEX(Partlist!$B$2:$F$133,MATCH("*" &amp; $H118  &amp; "*",Partlist!$A$2:$A$133,0),J$2)=0,"",INDEX(Partlist!$B$2:$F$133,MATCH("*" &amp; $H118  &amp; "*",Partlist!$A$2:$A$133,0),J$2))</f>
        <v>#N/A</v>
      </c>
      <c r="O118" s="3" t="e" cm="1">
        <f t="array" ref="O118">IF(INDEX(Partlist!$B$2:$F$133,MATCH("*" &amp; $H118  &amp; "*",Partlist!$A$2:$A$133,0),K$2)=0,"",INDEX(Partlist!$B$2:$F$133,MATCH("*" &amp; $H118  &amp; "*",Partlist!$A$2:$A$133,0),K$2))</f>
        <v>#N/A</v>
      </c>
      <c r="P118" s="3" t="e" cm="1">
        <f t="array" ref="P118">IF(INDEX(Partlist!$B$2:$F$133,MATCH("*" &amp; $H118  &amp; "*",Partlist!$A$2:$A$133,0),L$2)=0,"",INDEX(Partlist!$B$2:$F$133,MATCH("*" &amp; $H118  &amp; "*",Partlist!$A$2:$A$133,0),L$2))</f>
        <v>#N/A</v>
      </c>
      <c r="Q118" s="3" t="e" cm="1">
        <f t="array" ref="Q118">IF(INDEX(Partlist!$B$2:$F$133,MATCH("*" &amp; $H118  &amp; "*",Partlist!$A$2:$A$133,0),M$2)=0,"",INDEX(Partlist!$B$2:$F$133,MATCH("*" &amp; $H118  &amp; "*",Partlist!$A$2:$A$133,0),M$2))</f>
        <v>#N/A</v>
      </c>
      <c r="R118" s="3" t="e">
        <f t="shared" si="3"/>
        <v>#N/A</v>
      </c>
    </row>
    <row r="119" spans="8:18" x14ac:dyDescent="0.2">
      <c r="H119" s="21" t="s">
        <v>230</v>
      </c>
      <c r="I119" s="21" t="str" cm="1">
        <f t="array" ref="I119">IF(INDEX($C$2:$F$32,MATCH("*" &amp; $H119  &amp; "*",$B$2:$B$32,0),I$2)=0,"",INDEX($C$2:$F$32,MATCH("*" &amp; $H119  &amp; "*",$B$2:$B$32,0),I$2))</f>
        <v>U.FL</v>
      </c>
      <c r="J119" s="21" t="str" cm="1">
        <f t="array" ref="J119">IF(INDEX($C$2:$F$32,MATCH("*" &amp; $H119  &amp; "*",$B$2:$B$32,0),J$2)=0,"",INDEX($C$2:$F$32,MATCH("*" &amp; $H119  &amp; "*",$B$2:$B$32,0),J$2))</f>
        <v>U.FL</v>
      </c>
      <c r="K119" s="21" t="str" cm="1">
        <f t="array" ref="K119">IF(INDEX($C$2:$F$32,MATCH("*" &amp; $H119  &amp; "*",$B$2:$B$32,0),K$2)=0,"",INDEX($C$2:$F$32,MATCH("*" &amp; $H119  &amp; "*",$B$2:$B$32,0),K$2))</f>
        <v>U.FL Female SMD</v>
      </c>
      <c r="L119" s="21" t="str" cm="1">
        <f t="array" ref="L119">IF(INDEX($C$2:$F$32,MATCH("*" &amp; $H119  &amp; "*",$B$2:$B$32,0),L$2)=0,"",INDEX($C$2:$F$32,MATCH("*" &amp; $H119  &amp; "*",$B$2:$B$32,0),L$2))</f>
        <v/>
      </c>
      <c r="M119" s="3" t="e" cm="1">
        <f t="array" ref="M119">IF(INDEX(Partlist!$B$2:$F$133,MATCH("*" &amp; $H119  &amp; "*",Partlist!$A$2:$A$133,0),I$2)=0,"",INDEX(Partlist!$B$2:$F$133,MATCH("*" &amp; $H119  &amp; "*",Partlist!$A$2:$A$133,0),I$2))</f>
        <v>#N/A</v>
      </c>
      <c r="N119" s="3" t="e" cm="1">
        <f t="array" ref="N119">IF(INDEX(Partlist!$B$2:$F$133,MATCH("*" &amp; $H119  &amp; "*",Partlist!$A$2:$A$133,0),J$2)=0,"",INDEX(Partlist!$B$2:$F$133,MATCH("*" &amp; $H119  &amp; "*",Partlist!$A$2:$A$133,0),J$2))</f>
        <v>#N/A</v>
      </c>
      <c r="O119" s="3" t="e" cm="1">
        <f t="array" ref="O119">IF(INDEX(Partlist!$B$2:$F$133,MATCH("*" &amp; $H119  &amp; "*",Partlist!$A$2:$A$133,0),K$2)=0,"",INDEX(Partlist!$B$2:$F$133,MATCH("*" &amp; $H119  &amp; "*",Partlist!$A$2:$A$133,0),K$2))</f>
        <v>#N/A</v>
      </c>
      <c r="P119" s="3" t="e" cm="1">
        <f t="array" ref="P119">IF(INDEX(Partlist!$B$2:$F$133,MATCH("*" &amp; $H119  &amp; "*",Partlist!$A$2:$A$133,0),L$2)=0,"",INDEX(Partlist!$B$2:$F$133,MATCH("*" &amp; $H119  &amp; "*",Partlist!$A$2:$A$133,0),L$2))</f>
        <v>#N/A</v>
      </c>
      <c r="Q119" s="3" t="e" cm="1">
        <f t="array" ref="Q119">IF(INDEX(Partlist!$B$2:$F$133,MATCH("*" &amp; $H119  &amp; "*",Partlist!$A$2:$A$133,0),M$2)=0,"",INDEX(Partlist!$B$2:$F$133,MATCH("*" &amp; $H119  &amp; "*",Partlist!$A$2:$A$133,0),M$2))</f>
        <v>#N/A</v>
      </c>
      <c r="R119" s="3" t="e">
        <f t="shared" si="3"/>
        <v>#N/A</v>
      </c>
    </row>
    <row r="120" spans="8:18" x14ac:dyDescent="0.2">
      <c r="H120" s="21" t="s">
        <v>231</v>
      </c>
      <c r="I120" s="21" t="str" cm="1">
        <f t="array" ref="I120">IF(INDEX($C$2:$F$32,MATCH("*" &amp; $H120  &amp; "*",$B$2:$B$32,0),I$2)=0,"",INDEX($C$2:$F$32,MATCH("*" &amp; $H120  &amp; "*",$B$2:$B$32,0),I$2))</f>
        <v>U.FL</v>
      </c>
      <c r="J120" s="21" t="str" cm="1">
        <f t="array" ref="J120">IF(INDEX($C$2:$F$32,MATCH("*" &amp; $H120  &amp; "*",$B$2:$B$32,0),J$2)=0,"",INDEX($C$2:$F$32,MATCH("*" &amp; $H120  &amp; "*",$B$2:$B$32,0),J$2))</f>
        <v>U.FL</v>
      </c>
      <c r="K120" s="21" t="str" cm="1">
        <f t="array" ref="K120">IF(INDEX($C$2:$F$32,MATCH("*" &amp; $H120  &amp; "*",$B$2:$B$32,0),K$2)=0,"",INDEX($C$2:$F$32,MATCH("*" &amp; $H120  &amp; "*",$B$2:$B$32,0),K$2))</f>
        <v>U.FL Female SMD</v>
      </c>
      <c r="L120" s="21" t="str" cm="1">
        <f t="array" ref="L120">IF(INDEX($C$2:$F$32,MATCH("*" &amp; $H120  &amp; "*",$B$2:$B$32,0),L$2)=0,"",INDEX($C$2:$F$32,MATCH("*" &amp; $H120  &amp; "*",$B$2:$B$32,0),L$2))</f>
        <v/>
      </c>
      <c r="M120" s="3" t="e" cm="1">
        <f t="array" ref="M120">IF(INDEX(Partlist!$B$2:$F$133,MATCH("*" &amp; $H120  &amp; "*",Partlist!$A$2:$A$133,0),I$2)=0,"",INDEX(Partlist!$B$2:$F$133,MATCH("*" &amp; $H120  &amp; "*",Partlist!$A$2:$A$133,0),I$2))</f>
        <v>#N/A</v>
      </c>
      <c r="N120" s="3" t="e" cm="1">
        <f t="array" ref="N120">IF(INDEX(Partlist!$B$2:$F$133,MATCH("*" &amp; $H120  &amp; "*",Partlist!$A$2:$A$133,0),J$2)=0,"",INDEX(Partlist!$B$2:$F$133,MATCH("*" &amp; $H120  &amp; "*",Partlist!$A$2:$A$133,0),J$2))</f>
        <v>#N/A</v>
      </c>
      <c r="O120" s="3" t="e" cm="1">
        <f t="array" ref="O120">IF(INDEX(Partlist!$B$2:$F$133,MATCH("*" &amp; $H120  &amp; "*",Partlist!$A$2:$A$133,0),K$2)=0,"",INDEX(Partlist!$B$2:$F$133,MATCH("*" &amp; $H120  &amp; "*",Partlist!$A$2:$A$133,0),K$2))</f>
        <v>#N/A</v>
      </c>
      <c r="P120" s="3" t="e" cm="1">
        <f t="array" ref="P120">IF(INDEX(Partlist!$B$2:$F$133,MATCH("*" &amp; $H120  &amp; "*",Partlist!$A$2:$A$133,0),L$2)=0,"",INDEX(Partlist!$B$2:$F$133,MATCH("*" &amp; $H120  &amp; "*",Partlist!$A$2:$A$133,0),L$2))</f>
        <v>#N/A</v>
      </c>
      <c r="Q120" s="3" t="e" cm="1">
        <f t="array" ref="Q120">IF(INDEX(Partlist!$B$2:$F$133,MATCH("*" &amp; $H120  &amp; "*",Partlist!$A$2:$A$133,0),M$2)=0,"",INDEX(Partlist!$B$2:$F$133,MATCH("*" &amp; $H120  &amp; "*",Partlist!$A$2:$A$133,0),M$2))</f>
        <v>#N/A</v>
      </c>
      <c r="R120" s="3" t="e">
        <f t="shared" si="3"/>
        <v>#N/A</v>
      </c>
    </row>
    <row r="121" spans="8:18" x14ac:dyDescent="0.2">
      <c r="H121" s="21" t="s">
        <v>232</v>
      </c>
      <c r="I121" s="21" t="str" cm="1">
        <f t="array" ref="I121">IF(INDEX($C$2:$F$32,MATCH("*" &amp; $H121  &amp; "*",$B$2:$B$32,0),I$2)=0,"",INDEX($C$2:$F$32,MATCH("*" &amp; $H121  &amp; "*",$B$2:$B$32,0),I$2))</f>
        <v>U.FL</v>
      </c>
      <c r="J121" s="21" t="str" cm="1">
        <f t="array" ref="J121">IF(INDEX($C$2:$F$32,MATCH("*" &amp; $H121  &amp; "*",$B$2:$B$32,0),J$2)=0,"",INDEX($C$2:$F$32,MATCH("*" &amp; $H121  &amp; "*",$B$2:$B$32,0),J$2))</f>
        <v>U.FL</v>
      </c>
      <c r="K121" s="21" t="str" cm="1">
        <f t="array" ref="K121">IF(INDEX($C$2:$F$32,MATCH("*" &amp; $H121  &amp; "*",$B$2:$B$32,0),K$2)=0,"",INDEX($C$2:$F$32,MATCH("*" &amp; $H121  &amp; "*",$B$2:$B$32,0),K$2))</f>
        <v>U.FL Female SMD</v>
      </c>
      <c r="L121" s="21" t="str" cm="1">
        <f t="array" ref="L121">IF(INDEX($C$2:$F$32,MATCH("*" &amp; $H121  &amp; "*",$B$2:$B$32,0),L$2)=0,"",INDEX($C$2:$F$32,MATCH("*" &amp; $H121  &amp; "*",$B$2:$B$32,0),L$2))</f>
        <v/>
      </c>
      <c r="M121" s="3" t="e" cm="1">
        <f t="array" ref="M121">IF(INDEX(Partlist!$B$2:$F$133,MATCH("*" &amp; $H121  &amp; "*",Partlist!$A$2:$A$133,0),I$2)=0,"",INDEX(Partlist!$B$2:$F$133,MATCH("*" &amp; $H121  &amp; "*",Partlist!$A$2:$A$133,0),I$2))</f>
        <v>#N/A</v>
      </c>
      <c r="N121" s="3" t="e" cm="1">
        <f t="array" ref="N121">IF(INDEX(Partlist!$B$2:$F$133,MATCH("*" &amp; $H121  &amp; "*",Partlist!$A$2:$A$133,0),J$2)=0,"",INDEX(Partlist!$B$2:$F$133,MATCH("*" &amp; $H121  &amp; "*",Partlist!$A$2:$A$133,0),J$2))</f>
        <v>#N/A</v>
      </c>
      <c r="O121" s="3" t="e" cm="1">
        <f t="array" ref="O121">IF(INDEX(Partlist!$B$2:$F$133,MATCH("*" &amp; $H121  &amp; "*",Partlist!$A$2:$A$133,0),K$2)=0,"",INDEX(Partlist!$B$2:$F$133,MATCH("*" &amp; $H121  &amp; "*",Partlist!$A$2:$A$133,0),K$2))</f>
        <v>#N/A</v>
      </c>
      <c r="P121" s="3" t="e" cm="1">
        <f t="array" ref="P121">IF(INDEX(Partlist!$B$2:$F$133,MATCH("*" &amp; $H121  &amp; "*",Partlist!$A$2:$A$133,0),L$2)=0,"",INDEX(Partlist!$B$2:$F$133,MATCH("*" &amp; $H121  &amp; "*",Partlist!$A$2:$A$133,0),L$2))</f>
        <v>#N/A</v>
      </c>
      <c r="Q121" s="3" t="e" cm="1">
        <f t="array" ref="Q121">IF(INDEX(Partlist!$B$2:$F$133,MATCH("*" &amp; $H121  &amp; "*",Partlist!$A$2:$A$133,0),M$2)=0,"",INDEX(Partlist!$B$2:$F$133,MATCH("*" &amp; $H121  &amp; "*",Partlist!$A$2:$A$133,0),M$2))</f>
        <v>#N/A</v>
      </c>
      <c r="R121" s="3" t="e">
        <f t="shared" si="3"/>
        <v>#N/A</v>
      </c>
    </row>
    <row r="122" spans="8:18" x14ac:dyDescent="0.2">
      <c r="H122" s="21" t="s">
        <v>224</v>
      </c>
      <c r="I122" s="21" t="str" cm="1">
        <f t="array" ref="I122">IF(INDEX($C$2:$F$32,MATCH("*" &amp; $H122  &amp; "*",$B$2:$B$32,0),I$2)=0,"",INDEX($C$2:$F$32,MATCH("*" &amp; $H122  &amp; "*",$B$2:$B$32,0),I$2))</f>
        <v/>
      </c>
      <c r="J122" s="21" t="str" cm="1">
        <f t="array" ref="J122">IF(INDEX($C$2:$F$32,MATCH("*" &amp; $H122  &amp; "*",$B$2:$B$32,0),J$2)=0,"",INDEX($C$2:$F$32,MATCH("*" &amp; $H122  &amp; "*",$B$2:$B$32,0),J$2))</f>
        <v>22-23-2071</v>
      </c>
      <c r="K122" s="21" t="str" cm="1">
        <f t="array" ref="K122">IF(INDEX($C$2:$F$32,MATCH("*" &amp; $H122  &amp; "*",$B$2:$B$32,0),K$2)=0,"",INDEX($C$2:$F$32,MATCH("*" &amp; $H122  &amp; "*",$B$2:$B$32,0),K$2))</f>
        <v>.100 (2.54mm) Center Header - 7 Pin</v>
      </c>
      <c r="L122" s="21" t="str" cm="1">
        <f t="array" ref="L122">IF(INDEX($C$2:$F$32,MATCH("*" &amp; $H122  &amp; "*",$B$2:$B$32,0),L$2)=0,"",INDEX($C$2:$F$32,MATCH("*" &amp; $H122  &amp; "*",$B$2:$B$32,0),L$2))</f>
        <v/>
      </c>
      <c r="M122" s="3" t="e" cm="1">
        <f t="array" ref="M122">IF(INDEX(Partlist!$B$2:$F$133,MATCH("*" &amp; $H122  &amp; "*",Partlist!$A$2:$A$133,0),I$2)=0,"",INDEX(Partlist!$B$2:$F$133,MATCH("*" &amp; $H122  &amp; "*",Partlist!$A$2:$A$133,0),I$2))</f>
        <v>#N/A</v>
      </c>
      <c r="N122" s="3" t="e" cm="1">
        <f t="array" ref="N122">IF(INDEX(Partlist!$B$2:$F$133,MATCH("*" &amp; $H122  &amp; "*",Partlist!$A$2:$A$133,0),J$2)=0,"",INDEX(Partlist!$B$2:$F$133,MATCH("*" &amp; $H122  &amp; "*",Partlist!$A$2:$A$133,0),J$2))</f>
        <v>#N/A</v>
      </c>
      <c r="O122" s="3" t="e" cm="1">
        <f t="array" ref="O122">IF(INDEX(Partlist!$B$2:$F$133,MATCH("*" &amp; $H122  &amp; "*",Partlist!$A$2:$A$133,0),K$2)=0,"",INDEX(Partlist!$B$2:$F$133,MATCH("*" &amp; $H122  &amp; "*",Partlist!$A$2:$A$133,0),K$2))</f>
        <v>#N/A</v>
      </c>
      <c r="P122" s="3" t="e" cm="1">
        <f t="array" ref="P122">IF(INDEX(Partlist!$B$2:$F$133,MATCH("*" &amp; $H122  &amp; "*",Partlist!$A$2:$A$133,0),L$2)=0,"",INDEX(Partlist!$B$2:$F$133,MATCH("*" &amp; $H122  &amp; "*",Partlist!$A$2:$A$133,0),L$2))</f>
        <v>#N/A</v>
      </c>
      <c r="Q122" s="3" t="e" cm="1">
        <f t="array" ref="Q122">IF(INDEX(Partlist!$B$2:$F$133,MATCH("*" &amp; $H122  &amp; "*",Partlist!$A$2:$A$133,0),M$2)=0,"",INDEX(Partlist!$B$2:$F$133,MATCH("*" &amp; $H122  &amp; "*",Partlist!$A$2:$A$133,0),M$2))</f>
        <v>#N/A</v>
      </c>
      <c r="R122" s="3" t="e">
        <f t="shared" si="3"/>
        <v>#N/A</v>
      </c>
    </row>
    <row r="123" spans="8:18" x14ac:dyDescent="0.2">
      <c r="H123" s="21" t="s">
        <v>225</v>
      </c>
      <c r="I123" s="21" t="str" cm="1">
        <f t="array" ref="I123">IF(INDEX($C$2:$F$32,MATCH("*" &amp; $H123  &amp; "*",$B$2:$B$32,0),I$2)=0,"",INDEX($C$2:$F$32,MATCH("*" &amp; $H123  &amp; "*",$B$2:$B$32,0),I$2))</f>
        <v/>
      </c>
      <c r="J123" s="21" t="str" cm="1">
        <f t="array" ref="J123">IF(INDEX($C$2:$F$32,MATCH("*" &amp; $H123  &amp; "*",$B$2:$B$32,0),J$2)=0,"",INDEX($C$2:$F$32,MATCH("*" &amp; $H123  &amp; "*",$B$2:$B$32,0),J$2))</f>
        <v>22-23-2071</v>
      </c>
      <c r="K123" s="21" t="str" cm="1">
        <f t="array" ref="K123">IF(INDEX($C$2:$F$32,MATCH("*" &amp; $H123  &amp; "*",$B$2:$B$32,0),K$2)=0,"",INDEX($C$2:$F$32,MATCH("*" &amp; $H123  &amp; "*",$B$2:$B$32,0),K$2))</f>
        <v>.100 (2.54mm) Center Header - 7 Pin</v>
      </c>
      <c r="L123" s="21" t="str" cm="1">
        <f t="array" ref="L123">IF(INDEX($C$2:$F$32,MATCH("*" &amp; $H123  &amp; "*",$B$2:$B$32,0),L$2)=0,"",INDEX($C$2:$F$32,MATCH("*" &amp; $H123  &amp; "*",$B$2:$B$32,0),L$2))</f>
        <v/>
      </c>
      <c r="M123" s="3" t="e" cm="1">
        <f t="array" ref="M123">IF(INDEX(Partlist!$B$2:$F$133,MATCH("*" &amp; $H123  &amp; "*",Partlist!$A$2:$A$133,0),I$2)=0,"",INDEX(Partlist!$B$2:$F$133,MATCH("*" &amp; $H123  &amp; "*",Partlist!$A$2:$A$133,0),I$2))</f>
        <v>#N/A</v>
      </c>
      <c r="N123" s="3" t="e" cm="1">
        <f t="array" ref="N123">IF(INDEX(Partlist!$B$2:$F$133,MATCH("*" &amp; $H123  &amp; "*",Partlist!$A$2:$A$133,0),J$2)=0,"",INDEX(Partlist!$B$2:$F$133,MATCH("*" &amp; $H123  &amp; "*",Partlist!$A$2:$A$133,0),J$2))</f>
        <v>#N/A</v>
      </c>
      <c r="O123" s="3" t="e" cm="1">
        <f t="array" ref="O123">IF(INDEX(Partlist!$B$2:$F$133,MATCH("*" &amp; $H123  &amp; "*",Partlist!$A$2:$A$133,0),K$2)=0,"",INDEX(Partlist!$B$2:$F$133,MATCH("*" &amp; $H123  &amp; "*",Partlist!$A$2:$A$133,0),K$2))</f>
        <v>#N/A</v>
      </c>
      <c r="P123" s="3" t="e" cm="1">
        <f t="array" ref="P123">IF(INDEX(Partlist!$B$2:$F$133,MATCH("*" &amp; $H123  &amp; "*",Partlist!$A$2:$A$133,0),L$2)=0,"",INDEX(Partlist!$B$2:$F$133,MATCH("*" &amp; $H123  &amp; "*",Partlist!$A$2:$A$133,0),L$2))</f>
        <v>#N/A</v>
      </c>
      <c r="Q123" s="3" t="e" cm="1">
        <f t="array" ref="Q123">IF(INDEX(Partlist!$B$2:$F$133,MATCH("*" &amp; $H123  &amp; "*",Partlist!$A$2:$A$133,0),M$2)=0,"",INDEX(Partlist!$B$2:$F$133,MATCH("*" &amp; $H123  &amp; "*",Partlist!$A$2:$A$133,0),M$2))</f>
        <v>#N/A</v>
      </c>
      <c r="R123" s="3" t="e">
        <f t="shared" si="3"/>
        <v>#N/A</v>
      </c>
    </row>
    <row r="124" spans="8:18" x14ac:dyDescent="0.2">
      <c r="H124" s="21" t="s">
        <v>16</v>
      </c>
      <c r="I124" s="21" t="str" cm="1">
        <f t="array" ref="I124">IF(INDEX($C$2:$F$32,MATCH("*" &amp; $H124  &amp; "*",$B$2:$B$32,0),I$2)=0,"",INDEX($C$2:$F$32,MATCH("*" &amp; $H124  &amp; "*",$B$2:$B$32,0),I$2))</f>
        <v/>
      </c>
      <c r="J124" s="21" t="str" cm="1">
        <f t="array" ref="J124">IF(INDEX($C$2:$F$32,MATCH("*" &amp; $H124  &amp; "*",$B$2:$B$32,0),J$2)=0,"",INDEX($C$2:$F$32,MATCH("*" &amp; $H124  &amp; "*",$B$2:$B$32,0),J$2))</f>
        <v>22-23-2081</v>
      </c>
      <c r="K124" s="21" t="str" cm="1">
        <f t="array" ref="K124">IF(INDEX($C$2:$F$32,MATCH("*" &amp; $H124  &amp; "*",$B$2:$B$32,0),K$2)=0,"",INDEX($C$2:$F$32,MATCH("*" &amp; $H124  &amp; "*",$B$2:$B$32,0),K$2))</f>
        <v>.100 (2.54mm) Center Header - 8 Pin</v>
      </c>
      <c r="L124" s="21" t="str" cm="1">
        <f t="array" ref="L124">IF(INDEX($C$2:$F$32,MATCH("*" &amp; $H124  &amp; "*",$B$2:$B$32,0),L$2)=0,"",INDEX($C$2:$F$32,MATCH("*" &amp; $H124  &amp; "*",$B$2:$B$32,0),L$2))</f>
        <v/>
      </c>
      <c r="M124" s="3" t="e" cm="1">
        <f t="array" ref="M124">IF(INDEX(Partlist!$B$2:$F$133,MATCH("*" &amp; $H124  &amp; "*",Partlist!$A$2:$A$133,0),I$2)=0,"",INDEX(Partlist!$B$2:$F$133,MATCH("*" &amp; $H124  &amp; "*",Partlist!$A$2:$A$133,0),I$2))</f>
        <v>#N/A</v>
      </c>
      <c r="N124" s="3" t="e" cm="1">
        <f t="array" ref="N124">IF(INDEX(Partlist!$B$2:$F$133,MATCH("*" &amp; $H124  &amp; "*",Partlist!$A$2:$A$133,0),J$2)=0,"",INDEX(Partlist!$B$2:$F$133,MATCH("*" &amp; $H124  &amp; "*",Partlist!$A$2:$A$133,0),J$2))</f>
        <v>#N/A</v>
      </c>
      <c r="O124" s="3" t="e" cm="1">
        <f t="array" ref="O124">IF(INDEX(Partlist!$B$2:$F$133,MATCH("*" &amp; $H124  &amp; "*",Partlist!$A$2:$A$133,0),K$2)=0,"",INDEX(Partlist!$B$2:$F$133,MATCH("*" &amp; $H124  &amp; "*",Partlist!$A$2:$A$133,0),K$2))</f>
        <v>#N/A</v>
      </c>
      <c r="P124" s="3" t="e" cm="1">
        <f t="array" ref="P124">IF(INDEX(Partlist!$B$2:$F$133,MATCH("*" &amp; $H124  &amp; "*",Partlist!$A$2:$A$133,0),L$2)=0,"",INDEX(Partlist!$B$2:$F$133,MATCH("*" &amp; $H124  &amp; "*",Partlist!$A$2:$A$133,0),L$2))</f>
        <v>#N/A</v>
      </c>
      <c r="Q124" s="3" t="e" cm="1">
        <f t="array" ref="Q124">IF(INDEX(Partlist!$B$2:$F$133,MATCH("*" &amp; $H124  &amp; "*",Partlist!$A$2:$A$133,0),M$2)=0,"",INDEX(Partlist!$B$2:$F$133,MATCH("*" &amp; $H124  &amp; "*",Partlist!$A$2:$A$133,0),M$2))</f>
        <v>#N/A</v>
      </c>
      <c r="R124" s="3" t="e">
        <f t="shared" si="3"/>
        <v>#N/A</v>
      </c>
    </row>
    <row r="125" spans="8:18" x14ac:dyDescent="0.2">
      <c r="H125" s="21" t="s">
        <v>160</v>
      </c>
      <c r="I125" s="21" t="str" cm="1">
        <f t="array" ref="I125">IF(INDEX($C$2:$F$32,MATCH("*" &amp; $H125  &amp; "*",$B$2:$B$32,0),I$2)=0,"",INDEX($C$2:$F$32,MATCH("*" &amp; $H125  &amp; "*",$B$2:$B$32,0),I$2))</f>
        <v/>
      </c>
      <c r="J125" s="21" t="str" cm="1">
        <f t="array" ref="J125">IF(INDEX($C$2:$F$32,MATCH("*" &amp; $H125  &amp; "*",$B$2:$B$32,0),J$2)=0,"",INDEX($C$2:$F$32,MATCH("*" &amp; $H125  &amp; "*",$B$2:$B$32,0),J$2))</f>
        <v>22-23-2021</v>
      </c>
      <c r="K125" s="21" t="str" cm="1">
        <f t="array" ref="K125">IF(INDEX($C$2:$F$32,MATCH("*" &amp; $H125  &amp; "*",$B$2:$B$32,0),K$2)=0,"",INDEX($C$2:$F$32,MATCH("*" &amp; $H125  &amp; "*",$B$2:$B$32,0),K$2))</f>
        <v>.100 (2.54mm) Center Header - 2 Pin"</v>
      </c>
      <c r="L125" s="21" t="str" cm="1">
        <f t="array" ref="L125">IF(INDEX($C$2:$F$32,MATCH("*" &amp; $H125  &amp; "*",$B$2:$B$32,0),L$2)=0,"",INDEX($C$2:$F$32,MATCH("*" &amp; $H125  &amp; "*",$B$2:$B$32,0),L$2))</f>
        <v/>
      </c>
      <c r="M125" s="3" t="e" cm="1">
        <f t="array" ref="M125">IF(INDEX(Partlist!$B$2:$F$133,MATCH("*" &amp; $H125  &amp; "*",Partlist!$A$2:$A$133,0),I$2)=0,"",INDEX(Partlist!$B$2:$F$133,MATCH("*" &amp; $H125  &amp; "*",Partlist!$A$2:$A$133,0),I$2))</f>
        <v>#N/A</v>
      </c>
      <c r="N125" s="3" t="e" cm="1">
        <f t="array" ref="N125">IF(INDEX(Partlist!$B$2:$F$133,MATCH("*" &amp; $H125  &amp; "*",Partlist!$A$2:$A$133,0),J$2)=0,"",INDEX(Partlist!$B$2:$F$133,MATCH("*" &amp; $H125  &amp; "*",Partlist!$A$2:$A$133,0),J$2))</f>
        <v>#N/A</v>
      </c>
      <c r="O125" s="3" t="e" cm="1">
        <f t="array" ref="O125">IF(INDEX(Partlist!$B$2:$F$133,MATCH("*" &amp; $H125  &amp; "*",Partlist!$A$2:$A$133,0),K$2)=0,"",INDEX(Partlist!$B$2:$F$133,MATCH("*" &amp; $H125  &amp; "*",Partlist!$A$2:$A$133,0),K$2))</f>
        <v>#N/A</v>
      </c>
      <c r="P125" s="3" t="e" cm="1">
        <f t="array" ref="P125">IF(INDEX(Partlist!$B$2:$F$133,MATCH("*" &amp; $H125  &amp; "*",Partlist!$A$2:$A$133,0),L$2)=0,"",INDEX(Partlist!$B$2:$F$133,MATCH("*" &amp; $H125  &amp; "*",Partlist!$A$2:$A$133,0),L$2))</f>
        <v>#N/A</v>
      </c>
      <c r="Q125" s="3" t="e" cm="1">
        <f t="array" ref="Q125">IF(INDEX(Partlist!$B$2:$F$133,MATCH("*" &amp; $H125  &amp; "*",Partlist!$A$2:$A$133,0),M$2)=0,"",INDEX(Partlist!$B$2:$F$133,MATCH("*" &amp; $H125  &amp; "*",Partlist!$A$2:$A$133,0),M$2))</f>
        <v>#N/A</v>
      </c>
      <c r="R125" s="3" t="e">
        <f t="shared" si="3"/>
        <v>#N/A</v>
      </c>
    </row>
    <row r="126" spans="8:18" x14ac:dyDescent="0.2">
      <c r="H126" s="21" t="s">
        <v>83</v>
      </c>
      <c r="I126" s="21" t="str" cm="1">
        <f t="array" ref="I126">IF(INDEX($C$2:$F$32,MATCH("*" &amp; $H126  &amp; "*",$B$2:$B$32,0),I$2)=0,"",INDEX($C$2:$F$32,MATCH("*" &amp; $H126  &amp; "*",$B$2:$B$32,0),I$2))</f>
        <v/>
      </c>
      <c r="J126" s="21" t="str" cm="1">
        <f t="array" ref="J126">IF(INDEX($C$2:$F$32,MATCH("*" &amp; $H126  &amp; "*",$B$2:$B$32,0),J$2)=0,"",INDEX($C$2:$F$32,MATCH("*" &amp; $H126  &amp; "*",$B$2:$B$32,0),J$2))</f>
        <v>22-23-2021</v>
      </c>
      <c r="K126" s="21" t="str" cm="1">
        <f t="array" ref="K126">IF(INDEX($C$2:$F$32,MATCH("*" &amp; $H126  &amp; "*",$B$2:$B$32,0),K$2)=0,"",INDEX($C$2:$F$32,MATCH("*" &amp; $H126  &amp; "*",$B$2:$B$32,0),K$2))</f>
        <v>.100 (2.54mm) Center Header - 2 Pin"</v>
      </c>
      <c r="L126" s="21" t="str" cm="1">
        <f t="array" ref="L126">IF(INDEX($C$2:$F$32,MATCH("*" &amp; $H126  &amp; "*",$B$2:$B$32,0),L$2)=0,"",INDEX($C$2:$F$32,MATCH("*" &amp; $H126  &amp; "*",$B$2:$B$32,0),L$2))</f>
        <v/>
      </c>
      <c r="M126" s="3" t="e" cm="1">
        <f t="array" ref="M126">IF(INDEX(Partlist!$B$2:$F$133,MATCH("*" &amp; $H126  &amp; "*",Partlist!$A$2:$A$133,0),I$2)=0,"",INDEX(Partlist!$B$2:$F$133,MATCH("*" &amp; $H126  &amp; "*",Partlist!$A$2:$A$133,0),I$2))</f>
        <v>#N/A</v>
      </c>
      <c r="N126" s="3" t="e" cm="1">
        <f t="array" ref="N126">IF(INDEX(Partlist!$B$2:$F$133,MATCH("*" &amp; $H126  &amp; "*",Partlist!$A$2:$A$133,0),J$2)=0,"",INDEX(Partlist!$B$2:$F$133,MATCH("*" &amp; $H126  &amp; "*",Partlist!$A$2:$A$133,0),J$2))</f>
        <v>#N/A</v>
      </c>
      <c r="O126" s="3" t="e" cm="1">
        <f t="array" ref="O126">IF(INDEX(Partlist!$B$2:$F$133,MATCH("*" &amp; $H126  &amp; "*",Partlist!$A$2:$A$133,0),K$2)=0,"",INDEX(Partlist!$B$2:$F$133,MATCH("*" &amp; $H126  &amp; "*",Partlist!$A$2:$A$133,0),K$2))</f>
        <v>#N/A</v>
      </c>
      <c r="P126" s="3" t="e" cm="1">
        <f t="array" ref="P126">IF(INDEX(Partlist!$B$2:$F$133,MATCH("*" &amp; $H126  &amp; "*",Partlist!$A$2:$A$133,0),L$2)=0,"",INDEX(Partlist!$B$2:$F$133,MATCH("*" &amp; $H126  &amp; "*",Partlist!$A$2:$A$133,0),L$2))</f>
        <v>#N/A</v>
      </c>
      <c r="Q126" s="3" t="e" cm="1">
        <f t="array" ref="Q126">IF(INDEX(Partlist!$B$2:$F$133,MATCH("*" &amp; $H126  &amp; "*",Partlist!$A$2:$A$133,0),M$2)=0,"",INDEX(Partlist!$B$2:$F$133,MATCH("*" &amp; $H126  &amp; "*",Partlist!$A$2:$A$133,0),M$2))</f>
        <v>#N/A</v>
      </c>
      <c r="R126" s="3" t="e">
        <f t="shared" si="3"/>
        <v>#N/A</v>
      </c>
    </row>
    <row r="127" spans="8:18" x14ac:dyDescent="0.2">
      <c r="H127" s="21" t="s">
        <v>84</v>
      </c>
      <c r="I127" s="21" t="str" cm="1">
        <f t="array" ref="I127">IF(INDEX($C$2:$F$32,MATCH("*" &amp; $H127  &amp; "*",$B$2:$B$32,0),I$2)=0,"",INDEX($C$2:$F$32,MATCH("*" &amp; $H127  &amp; "*",$B$2:$B$32,0),I$2))</f>
        <v/>
      </c>
      <c r="J127" s="21" t="str" cm="1">
        <f t="array" ref="J127">IF(INDEX($C$2:$F$32,MATCH("*" &amp; $H127  &amp; "*",$B$2:$B$32,0),J$2)=0,"",INDEX($C$2:$F$32,MATCH("*" &amp; $H127  &amp; "*",$B$2:$B$32,0),J$2))</f>
        <v>22-23-2021</v>
      </c>
      <c r="K127" s="21" t="str" cm="1">
        <f t="array" ref="K127">IF(INDEX($C$2:$F$32,MATCH("*" &amp; $H127  &amp; "*",$B$2:$B$32,0),K$2)=0,"",INDEX($C$2:$F$32,MATCH("*" &amp; $H127  &amp; "*",$B$2:$B$32,0),K$2))</f>
        <v>.100 (2.54mm) Center Header - 2 Pin"</v>
      </c>
      <c r="L127" s="21" t="str" cm="1">
        <f t="array" ref="L127">IF(INDEX($C$2:$F$32,MATCH("*" &amp; $H127  &amp; "*",$B$2:$B$32,0),L$2)=0,"",INDEX($C$2:$F$32,MATCH("*" &amp; $H127  &amp; "*",$B$2:$B$32,0),L$2))</f>
        <v/>
      </c>
      <c r="M127" s="3" t="e" cm="1">
        <f t="array" ref="M127">IF(INDEX(Partlist!$B$2:$F$133,MATCH("*" &amp; $H127  &amp; "*",Partlist!$A$2:$A$133,0),I$2)=0,"",INDEX(Partlist!$B$2:$F$133,MATCH("*" &amp; $H127  &amp; "*",Partlist!$A$2:$A$133,0),I$2))</f>
        <v>#N/A</v>
      </c>
      <c r="N127" s="3" t="e" cm="1">
        <f t="array" ref="N127">IF(INDEX(Partlist!$B$2:$F$133,MATCH("*" &amp; $H127  &amp; "*",Partlist!$A$2:$A$133,0),J$2)=0,"",INDEX(Partlist!$B$2:$F$133,MATCH("*" &amp; $H127  &amp; "*",Partlist!$A$2:$A$133,0),J$2))</f>
        <v>#N/A</v>
      </c>
      <c r="O127" s="3" t="e" cm="1">
        <f t="array" ref="O127">IF(INDEX(Partlist!$B$2:$F$133,MATCH("*" &amp; $H127  &amp; "*",Partlist!$A$2:$A$133,0),K$2)=0,"",INDEX(Partlist!$B$2:$F$133,MATCH("*" &amp; $H127  &amp; "*",Partlist!$A$2:$A$133,0),K$2))</f>
        <v>#N/A</v>
      </c>
      <c r="P127" s="3" t="e" cm="1">
        <f t="array" ref="P127">IF(INDEX(Partlist!$B$2:$F$133,MATCH("*" &amp; $H127  &amp; "*",Partlist!$A$2:$A$133,0),L$2)=0,"",INDEX(Partlist!$B$2:$F$133,MATCH("*" &amp; $H127  &amp; "*",Partlist!$A$2:$A$133,0),L$2))</f>
        <v>#N/A</v>
      </c>
      <c r="Q127" s="3" t="e" cm="1">
        <f t="array" ref="Q127">IF(INDEX(Partlist!$B$2:$F$133,MATCH("*" &amp; $H127  &amp; "*",Partlist!$A$2:$A$133,0),M$2)=0,"",INDEX(Partlist!$B$2:$F$133,MATCH("*" &amp; $H127  &amp; "*",Partlist!$A$2:$A$133,0),M$2))</f>
        <v>#N/A</v>
      </c>
      <c r="R127" s="3" t="e">
        <f t="shared" si="3"/>
        <v>#N/A</v>
      </c>
    </row>
  </sheetData>
  <mergeCells count="2">
    <mergeCell ref="H1:L1"/>
    <mergeCell ref="M1:Q1"/>
  </mergeCells>
  <phoneticPr fontId="18" type="noConversion"/>
  <pageMargins left="1" right="1" top="1" bottom="1" header="0.5" footer="0.5"/>
  <pageSetup paperSize="9" scale="61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78A7-BC6B-FE42-958A-9F5CB1A54421}">
  <dimension ref="A1:F133"/>
  <sheetViews>
    <sheetView workbookViewId="0">
      <selection activeCell="C37" sqref="C37"/>
    </sheetView>
  </sheetViews>
  <sheetFormatPr baseColWidth="10" defaultRowHeight="15" x14ac:dyDescent="0.2"/>
  <cols>
    <col min="1" max="1" width="7.33203125" bestFit="1" customWidth="1"/>
    <col min="2" max="2" width="23" bestFit="1" customWidth="1"/>
    <col min="3" max="3" width="22.5" bestFit="1" customWidth="1"/>
    <col min="4" max="4" width="24.6640625" bestFit="1" customWidth="1"/>
    <col min="5" max="5" width="19.1640625" bestFit="1" customWidth="1"/>
    <col min="6" max="6" width="8" customWidth="1"/>
  </cols>
  <sheetData>
    <row r="1" spans="1:6" x14ac:dyDescent="0.2">
      <c r="A1" s="9" t="s">
        <v>0</v>
      </c>
      <c r="B1" s="9" t="s">
        <v>1</v>
      </c>
      <c r="C1" s="9" t="s">
        <v>253</v>
      </c>
      <c r="D1" s="9" t="s">
        <v>2</v>
      </c>
      <c r="E1" s="9" t="s">
        <v>82</v>
      </c>
      <c r="F1" s="9" t="s">
        <v>254</v>
      </c>
    </row>
    <row r="2" spans="1:6" x14ac:dyDescent="0.2">
      <c r="A2" s="9" t="s">
        <v>85</v>
      </c>
      <c r="B2" s="9" t="s">
        <v>86</v>
      </c>
      <c r="C2" s="9" t="s">
        <v>86</v>
      </c>
      <c r="D2" s="9" t="s">
        <v>86</v>
      </c>
      <c r="E2" s="9" t="s">
        <v>259</v>
      </c>
      <c r="F2" s="9" t="s">
        <v>255</v>
      </c>
    </row>
    <row r="3" spans="1:6" x14ac:dyDescent="0.2">
      <c r="A3" s="9" t="s">
        <v>87</v>
      </c>
      <c r="B3" s="9" t="s">
        <v>281</v>
      </c>
      <c r="C3" s="9" t="s">
        <v>258</v>
      </c>
      <c r="D3" s="9" t="s">
        <v>8</v>
      </c>
      <c r="E3" s="9" t="s">
        <v>259</v>
      </c>
      <c r="F3" s="9" t="s">
        <v>255</v>
      </c>
    </row>
    <row r="4" spans="1:6" x14ac:dyDescent="0.2">
      <c r="A4" s="9" t="s">
        <v>88</v>
      </c>
      <c r="B4" s="9" t="s">
        <v>226</v>
      </c>
      <c r="C4" s="9" t="s">
        <v>260</v>
      </c>
      <c r="D4" s="9" t="s">
        <v>9</v>
      </c>
      <c r="E4" s="9" t="s">
        <v>259</v>
      </c>
      <c r="F4" s="9" t="s">
        <v>255</v>
      </c>
    </row>
    <row r="5" spans="1:6" x14ac:dyDescent="0.2">
      <c r="A5" s="9" t="s">
        <v>89</v>
      </c>
      <c r="B5" s="9" t="s">
        <v>226</v>
      </c>
      <c r="C5" s="9" t="s">
        <v>260</v>
      </c>
      <c r="D5" s="9" t="s">
        <v>9</v>
      </c>
      <c r="E5" s="9" t="s">
        <v>259</v>
      </c>
      <c r="F5" s="9" t="s">
        <v>255</v>
      </c>
    </row>
    <row r="6" spans="1:6" x14ac:dyDescent="0.2">
      <c r="A6" s="9" t="s">
        <v>90</v>
      </c>
      <c r="B6" s="9" t="s">
        <v>251</v>
      </c>
      <c r="C6" s="9" t="s">
        <v>256</v>
      </c>
      <c r="D6" s="9" t="s">
        <v>11</v>
      </c>
      <c r="E6" s="9" t="s">
        <v>259</v>
      </c>
      <c r="F6" s="9" t="s">
        <v>255</v>
      </c>
    </row>
    <row r="7" spans="1:6" x14ac:dyDescent="0.2">
      <c r="A7" s="9" t="s">
        <v>91</v>
      </c>
      <c r="B7" s="9" t="s">
        <v>251</v>
      </c>
      <c r="C7" s="9" t="s">
        <v>256</v>
      </c>
      <c r="D7" s="9" t="s">
        <v>11</v>
      </c>
      <c r="E7" s="9" t="s">
        <v>259</v>
      </c>
      <c r="F7" s="9" t="s">
        <v>255</v>
      </c>
    </row>
    <row r="8" spans="1:6" x14ac:dyDescent="0.2">
      <c r="A8" s="9" t="s">
        <v>92</v>
      </c>
      <c r="B8" s="9" t="s">
        <v>226</v>
      </c>
      <c r="C8" s="9" t="s">
        <v>260</v>
      </c>
      <c r="D8" s="9" t="s">
        <v>9</v>
      </c>
      <c r="E8" s="9" t="s">
        <v>259</v>
      </c>
      <c r="F8" s="9" t="s">
        <v>255</v>
      </c>
    </row>
    <row r="9" spans="1:6" x14ac:dyDescent="0.2">
      <c r="A9" s="9" t="s">
        <v>93</v>
      </c>
      <c r="B9" s="9" t="s">
        <v>226</v>
      </c>
      <c r="C9" s="9" t="s">
        <v>260</v>
      </c>
      <c r="D9" s="9" t="s">
        <v>9</v>
      </c>
      <c r="E9" s="9" t="s">
        <v>259</v>
      </c>
      <c r="F9" s="9" t="s">
        <v>255</v>
      </c>
    </row>
    <row r="10" spans="1:6" x14ac:dyDescent="0.2">
      <c r="A10" s="9" t="s">
        <v>94</v>
      </c>
      <c r="B10" s="9" t="s">
        <v>251</v>
      </c>
      <c r="C10" s="9" t="s">
        <v>256</v>
      </c>
      <c r="D10" s="9" t="s">
        <v>11</v>
      </c>
      <c r="E10" s="9" t="s">
        <v>259</v>
      </c>
      <c r="F10" s="9" t="s">
        <v>255</v>
      </c>
    </row>
    <row r="11" spans="1:6" x14ac:dyDescent="0.2">
      <c r="A11" s="9" t="s">
        <v>95</v>
      </c>
      <c r="B11" s="9" t="s">
        <v>251</v>
      </c>
      <c r="C11" s="9" t="s">
        <v>256</v>
      </c>
      <c r="D11" s="9" t="s">
        <v>11</v>
      </c>
      <c r="E11" s="9" t="s">
        <v>259</v>
      </c>
      <c r="F11" s="9" t="s">
        <v>255</v>
      </c>
    </row>
    <row r="12" spans="1:6" x14ac:dyDescent="0.2">
      <c r="A12" s="9" t="s">
        <v>96</v>
      </c>
      <c r="B12" s="9" t="s">
        <v>226</v>
      </c>
      <c r="C12" s="9" t="s">
        <v>260</v>
      </c>
      <c r="D12" s="9" t="s">
        <v>9</v>
      </c>
      <c r="E12" s="9" t="s">
        <v>259</v>
      </c>
      <c r="F12" s="9" t="s">
        <v>255</v>
      </c>
    </row>
    <row r="13" spans="1:6" x14ac:dyDescent="0.2">
      <c r="A13" s="9" t="s">
        <v>97</v>
      </c>
      <c r="B13" s="9" t="s">
        <v>226</v>
      </c>
      <c r="C13" s="9" t="s">
        <v>260</v>
      </c>
      <c r="D13" s="9" t="s">
        <v>9</v>
      </c>
      <c r="E13" s="9" t="s">
        <v>259</v>
      </c>
      <c r="F13" s="9" t="s">
        <v>255</v>
      </c>
    </row>
    <row r="14" spans="1:6" x14ac:dyDescent="0.2">
      <c r="A14" s="9" t="s">
        <v>98</v>
      </c>
      <c r="B14" s="9" t="s">
        <v>282</v>
      </c>
      <c r="C14" s="9" t="s">
        <v>282</v>
      </c>
      <c r="D14" s="9" t="s">
        <v>283</v>
      </c>
      <c r="E14" s="9" t="s">
        <v>259</v>
      </c>
      <c r="F14" s="9" t="s">
        <v>255</v>
      </c>
    </row>
    <row r="15" spans="1:6" x14ac:dyDescent="0.2">
      <c r="A15" s="9" t="s">
        <v>99</v>
      </c>
      <c r="B15" s="9" t="s">
        <v>282</v>
      </c>
      <c r="C15" s="9" t="s">
        <v>282</v>
      </c>
      <c r="D15" s="9" t="s">
        <v>283</v>
      </c>
      <c r="E15" s="9" t="s">
        <v>259</v>
      </c>
      <c r="F15" s="9" t="s">
        <v>255</v>
      </c>
    </row>
    <row r="16" spans="1:6" x14ac:dyDescent="0.2">
      <c r="A16" s="9" t="s">
        <v>100</v>
      </c>
      <c r="B16" s="9" t="s">
        <v>226</v>
      </c>
      <c r="C16" s="9" t="s">
        <v>260</v>
      </c>
      <c r="D16" s="9" t="s">
        <v>9</v>
      </c>
      <c r="E16" s="9" t="s">
        <v>259</v>
      </c>
      <c r="F16" s="9" t="s">
        <v>255</v>
      </c>
    </row>
    <row r="17" spans="1:6" x14ac:dyDescent="0.2">
      <c r="A17" s="9" t="s">
        <v>101</v>
      </c>
      <c r="B17" s="9" t="s">
        <v>226</v>
      </c>
      <c r="C17" s="9" t="s">
        <v>260</v>
      </c>
      <c r="D17" s="9" t="s">
        <v>9</v>
      </c>
      <c r="E17" s="9" t="s">
        <v>259</v>
      </c>
      <c r="F17" s="9" t="s">
        <v>255</v>
      </c>
    </row>
    <row r="18" spans="1:6" x14ac:dyDescent="0.2">
      <c r="A18" s="9" t="s">
        <v>102</v>
      </c>
      <c r="B18" s="9" t="s">
        <v>250</v>
      </c>
      <c r="C18" s="9" t="s">
        <v>257</v>
      </c>
      <c r="D18" s="9" t="s">
        <v>13</v>
      </c>
      <c r="E18" s="9" t="s">
        <v>259</v>
      </c>
      <c r="F18" s="9" t="s">
        <v>255</v>
      </c>
    </row>
    <row r="19" spans="1:6" x14ac:dyDescent="0.2">
      <c r="A19" s="9" t="s">
        <v>103</v>
      </c>
      <c r="B19" s="9" t="s">
        <v>250</v>
      </c>
      <c r="C19" s="9" t="s">
        <v>257</v>
      </c>
      <c r="D19" s="9" t="s">
        <v>13</v>
      </c>
      <c r="E19" s="9" t="s">
        <v>259</v>
      </c>
      <c r="F19" s="9" t="s">
        <v>255</v>
      </c>
    </row>
    <row r="20" spans="1:6" x14ac:dyDescent="0.2">
      <c r="A20" s="9" t="s">
        <v>104</v>
      </c>
      <c r="B20" s="9" t="s">
        <v>226</v>
      </c>
      <c r="C20" s="9" t="s">
        <v>260</v>
      </c>
      <c r="D20" s="9" t="s">
        <v>9</v>
      </c>
      <c r="E20" s="9" t="s">
        <v>259</v>
      </c>
      <c r="F20" s="9" t="s">
        <v>255</v>
      </c>
    </row>
    <row r="21" spans="1:6" x14ac:dyDescent="0.2">
      <c r="A21" s="9" t="s">
        <v>105</v>
      </c>
      <c r="B21" s="9" t="s">
        <v>226</v>
      </c>
      <c r="C21" s="9" t="s">
        <v>260</v>
      </c>
      <c r="D21" s="9" t="s">
        <v>9</v>
      </c>
      <c r="E21" s="9" t="s">
        <v>259</v>
      </c>
      <c r="F21" s="9" t="s">
        <v>255</v>
      </c>
    </row>
    <row r="22" spans="1:6" x14ac:dyDescent="0.2">
      <c r="A22" s="9" t="s">
        <v>106</v>
      </c>
      <c r="B22" s="9" t="s">
        <v>282</v>
      </c>
      <c r="C22" s="9" t="s">
        <v>282</v>
      </c>
      <c r="D22" s="9" t="s">
        <v>283</v>
      </c>
      <c r="E22" s="9" t="s">
        <v>259</v>
      </c>
      <c r="F22" s="9" t="s">
        <v>255</v>
      </c>
    </row>
    <row r="23" spans="1:6" x14ac:dyDescent="0.2">
      <c r="A23" s="9" t="s">
        <v>107</v>
      </c>
      <c r="B23" s="9" t="s">
        <v>284</v>
      </c>
      <c r="C23" s="9" t="s">
        <v>282</v>
      </c>
      <c r="D23" s="9" t="s">
        <v>283</v>
      </c>
      <c r="E23" s="9" t="s">
        <v>259</v>
      </c>
      <c r="F23" s="9" t="s">
        <v>255</v>
      </c>
    </row>
    <row r="24" spans="1:6" x14ac:dyDescent="0.2">
      <c r="A24" s="9" t="s">
        <v>108</v>
      </c>
      <c r="B24" s="9" t="s">
        <v>226</v>
      </c>
      <c r="C24" s="9" t="s">
        <v>260</v>
      </c>
      <c r="D24" s="9" t="s">
        <v>9</v>
      </c>
      <c r="E24" s="9" t="s">
        <v>259</v>
      </c>
      <c r="F24" s="9" t="s">
        <v>255</v>
      </c>
    </row>
    <row r="25" spans="1:6" x14ac:dyDescent="0.2">
      <c r="A25" s="9" t="s">
        <v>109</v>
      </c>
      <c r="B25" s="9" t="s">
        <v>226</v>
      </c>
      <c r="C25" s="9" t="s">
        <v>260</v>
      </c>
      <c r="D25" s="9" t="s">
        <v>9</v>
      </c>
      <c r="E25" s="9" t="s">
        <v>259</v>
      </c>
      <c r="F25" s="9" t="s">
        <v>255</v>
      </c>
    </row>
    <row r="26" spans="1:6" x14ac:dyDescent="0.2">
      <c r="A26" s="9" t="s">
        <v>110</v>
      </c>
      <c r="B26" s="9" t="s">
        <v>250</v>
      </c>
      <c r="C26" s="9" t="s">
        <v>257</v>
      </c>
      <c r="D26" s="9" t="s">
        <v>13</v>
      </c>
      <c r="E26" s="9" t="s">
        <v>259</v>
      </c>
      <c r="F26" s="9" t="s">
        <v>255</v>
      </c>
    </row>
    <row r="27" spans="1:6" x14ac:dyDescent="0.2">
      <c r="A27" s="9" t="s">
        <v>111</v>
      </c>
      <c r="B27" s="9" t="s">
        <v>250</v>
      </c>
      <c r="C27" s="9" t="s">
        <v>257</v>
      </c>
      <c r="D27" s="9" t="s">
        <v>13</v>
      </c>
      <c r="E27" s="9" t="s">
        <v>259</v>
      </c>
      <c r="F27" s="9" t="s">
        <v>255</v>
      </c>
    </row>
    <row r="28" spans="1:6" x14ac:dyDescent="0.2">
      <c r="A28" s="9" t="s">
        <v>112</v>
      </c>
      <c r="B28" s="9" t="s">
        <v>226</v>
      </c>
      <c r="C28" s="9" t="s">
        <v>260</v>
      </c>
      <c r="D28" s="9" t="s">
        <v>9</v>
      </c>
      <c r="E28" s="9" t="s">
        <v>259</v>
      </c>
      <c r="F28" s="9" t="s">
        <v>255</v>
      </c>
    </row>
    <row r="29" spans="1:6" x14ac:dyDescent="0.2">
      <c r="A29" s="9" t="s">
        <v>113</v>
      </c>
      <c r="B29" s="9" t="s">
        <v>226</v>
      </c>
      <c r="C29" s="9" t="s">
        <v>260</v>
      </c>
      <c r="D29" s="9" t="s">
        <v>9</v>
      </c>
      <c r="E29" s="9" t="s">
        <v>259</v>
      </c>
      <c r="F29" s="9" t="s">
        <v>255</v>
      </c>
    </row>
    <row r="30" spans="1:6" x14ac:dyDescent="0.2">
      <c r="A30" s="9" t="s">
        <v>114</v>
      </c>
      <c r="B30" s="9" t="s">
        <v>250</v>
      </c>
      <c r="C30" s="9" t="s">
        <v>257</v>
      </c>
      <c r="D30" s="9" t="s">
        <v>13</v>
      </c>
      <c r="E30" s="9" t="s">
        <v>259</v>
      </c>
      <c r="F30" s="9" t="s">
        <v>255</v>
      </c>
    </row>
    <row r="31" spans="1:6" x14ac:dyDescent="0.2">
      <c r="A31" s="9" t="s">
        <v>115</v>
      </c>
      <c r="B31" s="9" t="s">
        <v>250</v>
      </c>
      <c r="C31" s="9" t="s">
        <v>257</v>
      </c>
      <c r="D31" s="9" t="s">
        <v>13</v>
      </c>
      <c r="E31" s="9" t="s">
        <v>259</v>
      </c>
      <c r="F31" s="9" t="s">
        <v>255</v>
      </c>
    </row>
    <row r="32" spans="1:6" x14ac:dyDescent="0.2">
      <c r="A32" s="9" t="s">
        <v>116</v>
      </c>
      <c r="B32" s="9" t="s">
        <v>226</v>
      </c>
      <c r="C32" s="9" t="s">
        <v>260</v>
      </c>
      <c r="D32" s="9" t="s">
        <v>9</v>
      </c>
      <c r="E32" s="9" t="s">
        <v>259</v>
      </c>
      <c r="F32" s="9" t="s">
        <v>255</v>
      </c>
    </row>
    <row r="33" spans="1:6" x14ac:dyDescent="0.2">
      <c r="A33" s="9" t="s">
        <v>117</v>
      </c>
      <c r="B33" s="9" t="s">
        <v>226</v>
      </c>
      <c r="C33" s="9" t="s">
        <v>260</v>
      </c>
      <c r="D33" s="9" t="s">
        <v>9</v>
      </c>
      <c r="E33" s="9" t="s">
        <v>259</v>
      </c>
      <c r="F33" s="9" t="s">
        <v>255</v>
      </c>
    </row>
    <row r="34" spans="1:6" x14ac:dyDescent="0.2">
      <c r="A34" s="9" t="s">
        <v>118</v>
      </c>
      <c r="B34" s="9" t="s">
        <v>250</v>
      </c>
      <c r="C34" s="9" t="s">
        <v>257</v>
      </c>
      <c r="D34" s="9" t="s">
        <v>13</v>
      </c>
      <c r="E34" s="9" t="s">
        <v>259</v>
      </c>
      <c r="F34" s="9" t="s">
        <v>255</v>
      </c>
    </row>
    <row r="35" spans="1:6" x14ac:dyDescent="0.2">
      <c r="A35" s="9" t="s">
        <v>119</v>
      </c>
      <c r="B35" s="9" t="s">
        <v>250</v>
      </c>
      <c r="C35" s="9" t="s">
        <v>257</v>
      </c>
      <c r="D35" s="9" t="s">
        <v>13</v>
      </c>
      <c r="E35" s="9" t="s">
        <v>259</v>
      </c>
      <c r="F35" s="9" t="s">
        <v>255</v>
      </c>
    </row>
    <row r="36" spans="1:6" x14ac:dyDescent="0.2">
      <c r="A36" s="9" t="s">
        <v>120</v>
      </c>
      <c r="B36" s="9" t="s">
        <v>67</v>
      </c>
      <c r="C36" s="9" t="s">
        <v>258</v>
      </c>
      <c r="D36" s="9" t="s">
        <v>8</v>
      </c>
      <c r="E36" s="9" t="s">
        <v>259</v>
      </c>
      <c r="F36" s="9" t="s">
        <v>255</v>
      </c>
    </row>
    <row r="37" spans="1:6" x14ac:dyDescent="0.2">
      <c r="A37" s="9" t="s">
        <v>121</v>
      </c>
      <c r="B37" s="9" t="s">
        <v>67</v>
      </c>
      <c r="C37" s="9" t="s">
        <v>258</v>
      </c>
      <c r="D37" s="9" t="s">
        <v>8</v>
      </c>
      <c r="E37" s="9" t="s">
        <v>259</v>
      </c>
      <c r="F37" s="9" t="s">
        <v>255</v>
      </c>
    </row>
    <row r="38" spans="1:6" x14ac:dyDescent="0.2">
      <c r="A38" s="9" t="s">
        <v>122</v>
      </c>
      <c r="B38" s="9" t="s">
        <v>67</v>
      </c>
      <c r="C38" s="9" t="s">
        <v>258</v>
      </c>
      <c r="D38" s="9" t="s">
        <v>8</v>
      </c>
      <c r="E38" s="9" t="s">
        <v>259</v>
      </c>
      <c r="F38" s="9" t="s">
        <v>255</v>
      </c>
    </row>
    <row r="39" spans="1:6" x14ac:dyDescent="0.2">
      <c r="A39" s="9" t="s">
        <v>123</v>
      </c>
      <c r="B39" s="9" t="s">
        <v>67</v>
      </c>
      <c r="C39" s="9" t="s">
        <v>258</v>
      </c>
      <c r="D39" s="9" t="s">
        <v>8</v>
      </c>
      <c r="E39" s="9" t="s">
        <v>259</v>
      </c>
      <c r="F39" s="9" t="s">
        <v>255</v>
      </c>
    </row>
    <row r="40" spans="1:6" x14ac:dyDescent="0.2">
      <c r="A40" s="9" t="s">
        <v>124</v>
      </c>
      <c r="B40" s="9" t="s">
        <v>67</v>
      </c>
      <c r="C40" s="9" t="s">
        <v>258</v>
      </c>
      <c r="D40" s="9" t="s">
        <v>8</v>
      </c>
      <c r="E40" s="9" t="s">
        <v>259</v>
      </c>
      <c r="F40" s="9" t="s">
        <v>255</v>
      </c>
    </row>
    <row r="41" spans="1:6" x14ac:dyDescent="0.2">
      <c r="A41" s="9" t="s">
        <v>125</v>
      </c>
      <c r="B41" s="9" t="s">
        <v>67</v>
      </c>
      <c r="C41" s="9" t="s">
        <v>258</v>
      </c>
      <c r="D41" s="9" t="s">
        <v>8</v>
      </c>
      <c r="E41" s="9" t="s">
        <v>259</v>
      </c>
      <c r="F41" s="9" t="s">
        <v>255</v>
      </c>
    </row>
    <row r="42" spans="1:6" x14ac:dyDescent="0.2">
      <c r="A42" s="9" t="s">
        <v>126</v>
      </c>
      <c r="B42" s="9" t="s">
        <v>70</v>
      </c>
      <c r="C42" s="9" t="s">
        <v>285</v>
      </c>
      <c r="D42" s="9" t="s">
        <v>286</v>
      </c>
      <c r="E42" s="9" t="s">
        <v>259</v>
      </c>
      <c r="F42" s="9" t="s">
        <v>255</v>
      </c>
    </row>
    <row r="43" spans="1:6" x14ac:dyDescent="0.2">
      <c r="A43" s="9" t="s">
        <v>127</v>
      </c>
      <c r="B43" s="9" t="s">
        <v>70</v>
      </c>
      <c r="C43" s="9" t="s">
        <v>285</v>
      </c>
      <c r="D43" s="9" t="s">
        <v>286</v>
      </c>
      <c r="E43" s="9" t="s">
        <v>259</v>
      </c>
      <c r="F43" s="9" t="s">
        <v>255</v>
      </c>
    </row>
    <row r="44" spans="1:6" x14ac:dyDescent="0.2">
      <c r="A44" s="9" t="s">
        <v>128</v>
      </c>
      <c r="B44" s="9" t="s">
        <v>70</v>
      </c>
      <c r="C44" s="9" t="s">
        <v>285</v>
      </c>
      <c r="D44" s="9" t="s">
        <v>286</v>
      </c>
      <c r="E44" s="9" t="s">
        <v>259</v>
      </c>
      <c r="F44" s="9" t="s">
        <v>255</v>
      </c>
    </row>
    <row r="45" spans="1:6" x14ac:dyDescent="0.2">
      <c r="A45" s="9" t="s">
        <v>129</v>
      </c>
      <c r="B45" s="9" t="s">
        <v>70</v>
      </c>
      <c r="C45" s="9" t="s">
        <v>285</v>
      </c>
      <c r="D45" s="9" t="s">
        <v>286</v>
      </c>
      <c r="E45" s="9" t="s">
        <v>259</v>
      </c>
      <c r="F45" s="9" t="s">
        <v>255</v>
      </c>
    </row>
    <row r="46" spans="1:6" x14ac:dyDescent="0.2">
      <c r="A46" s="9" t="s">
        <v>130</v>
      </c>
      <c r="B46" s="9" t="s">
        <v>70</v>
      </c>
      <c r="C46" s="9" t="s">
        <v>285</v>
      </c>
      <c r="D46" s="9" t="s">
        <v>286</v>
      </c>
      <c r="E46" s="9" t="s">
        <v>259</v>
      </c>
      <c r="F46" s="9" t="s">
        <v>255</v>
      </c>
    </row>
    <row r="47" spans="1:6" x14ac:dyDescent="0.2">
      <c r="A47" s="9" t="s">
        <v>131</v>
      </c>
      <c r="B47" s="9" t="s">
        <v>70</v>
      </c>
      <c r="C47" s="9" t="s">
        <v>285</v>
      </c>
      <c r="D47" s="9" t="s">
        <v>286</v>
      </c>
      <c r="E47" s="9" t="s">
        <v>259</v>
      </c>
      <c r="F47" s="9" t="s">
        <v>255</v>
      </c>
    </row>
    <row r="48" spans="1:6" x14ac:dyDescent="0.2">
      <c r="A48" s="9" t="s">
        <v>132</v>
      </c>
      <c r="B48" s="9" t="s">
        <v>10</v>
      </c>
      <c r="C48" s="9" t="s">
        <v>258</v>
      </c>
      <c r="D48" s="9" t="s">
        <v>8</v>
      </c>
      <c r="E48" s="9" t="s">
        <v>259</v>
      </c>
      <c r="F48" s="9" t="s">
        <v>255</v>
      </c>
    </row>
    <row r="49" spans="1:6" x14ac:dyDescent="0.2">
      <c r="A49" s="9" t="s">
        <v>133</v>
      </c>
      <c r="B49" s="9" t="s">
        <v>10</v>
      </c>
      <c r="C49" s="9" t="s">
        <v>258</v>
      </c>
      <c r="D49" s="9" t="s">
        <v>8</v>
      </c>
      <c r="E49" s="9" t="s">
        <v>259</v>
      </c>
      <c r="F49" s="9" t="s">
        <v>255</v>
      </c>
    </row>
    <row r="50" spans="1:6" x14ac:dyDescent="0.2">
      <c r="A50" s="9" t="s">
        <v>134</v>
      </c>
      <c r="B50" s="9" t="s">
        <v>10</v>
      </c>
      <c r="C50" s="9" t="s">
        <v>258</v>
      </c>
      <c r="D50" s="9" t="s">
        <v>8</v>
      </c>
      <c r="E50" s="9" t="s">
        <v>259</v>
      </c>
      <c r="F50" s="9" t="s">
        <v>255</v>
      </c>
    </row>
    <row r="51" spans="1:6" x14ac:dyDescent="0.2">
      <c r="A51" s="9" t="s">
        <v>135</v>
      </c>
      <c r="B51" s="9" t="s">
        <v>10</v>
      </c>
      <c r="C51" s="9" t="s">
        <v>258</v>
      </c>
      <c r="D51" s="9" t="s">
        <v>8</v>
      </c>
      <c r="E51" s="9" t="s">
        <v>259</v>
      </c>
      <c r="F51" s="9" t="s">
        <v>255</v>
      </c>
    </row>
    <row r="52" spans="1:6" x14ac:dyDescent="0.2">
      <c r="A52" s="9" t="s">
        <v>136</v>
      </c>
      <c r="B52" s="9" t="s">
        <v>10</v>
      </c>
      <c r="C52" s="9" t="s">
        <v>258</v>
      </c>
      <c r="D52" s="9" t="s">
        <v>8</v>
      </c>
      <c r="E52" s="9" t="s">
        <v>259</v>
      </c>
      <c r="F52" s="9" t="s">
        <v>255</v>
      </c>
    </row>
    <row r="53" spans="1:6" x14ac:dyDescent="0.2">
      <c r="A53" s="9" t="s">
        <v>137</v>
      </c>
      <c r="B53" s="9" t="s">
        <v>10</v>
      </c>
      <c r="C53" s="9" t="s">
        <v>258</v>
      </c>
      <c r="D53" s="9" t="s">
        <v>8</v>
      </c>
      <c r="E53" s="9" t="s">
        <v>259</v>
      </c>
      <c r="F53" s="9" t="s">
        <v>255</v>
      </c>
    </row>
    <row r="54" spans="1:6" x14ac:dyDescent="0.2">
      <c r="A54" s="9" t="s">
        <v>138</v>
      </c>
      <c r="B54" s="9" t="s">
        <v>7</v>
      </c>
      <c r="C54" s="9" t="s">
        <v>258</v>
      </c>
      <c r="D54" s="9" t="s">
        <v>8</v>
      </c>
      <c r="E54" s="9" t="s">
        <v>259</v>
      </c>
      <c r="F54" s="9" t="s">
        <v>255</v>
      </c>
    </row>
    <row r="55" spans="1:6" x14ac:dyDescent="0.2">
      <c r="A55" s="9" t="s">
        <v>139</v>
      </c>
      <c r="B55" s="9" t="s">
        <v>7</v>
      </c>
      <c r="C55" s="9" t="s">
        <v>258</v>
      </c>
      <c r="D55" s="9" t="s">
        <v>8</v>
      </c>
      <c r="E55" s="9" t="s">
        <v>259</v>
      </c>
      <c r="F55" s="9" t="s">
        <v>255</v>
      </c>
    </row>
    <row r="56" spans="1:6" x14ac:dyDescent="0.2">
      <c r="A56" s="9" t="s">
        <v>140</v>
      </c>
      <c r="B56" s="9" t="s">
        <v>7</v>
      </c>
      <c r="C56" s="9" t="s">
        <v>258</v>
      </c>
      <c r="D56" s="9" t="s">
        <v>8</v>
      </c>
      <c r="E56" s="9" t="s">
        <v>259</v>
      </c>
      <c r="F56" s="9" t="s">
        <v>255</v>
      </c>
    </row>
    <row r="57" spans="1:6" x14ac:dyDescent="0.2">
      <c r="A57" s="9" t="s">
        <v>141</v>
      </c>
      <c r="B57" s="9" t="s">
        <v>7</v>
      </c>
      <c r="C57" s="9" t="s">
        <v>258</v>
      </c>
      <c r="D57" s="9" t="s">
        <v>8</v>
      </c>
      <c r="E57" s="9" t="s">
        <v>259</v>
      </c>
      <c r="F57" s="9" t="s">
        <v>255</v>
      </c>
    </row>
    <row r="58" spans="1:6" x14ac:dyDescent="0.2">
      <c r="A58" s="9" t="s">
        <v>142</v>
      </c>
      <c r="B58" s="9" t="s">
        <v>7</v>
      </c>
      <c r="C58" s="9" t="s">
        <v>258</v>
      </c>
      <c r="D58" s="9" t="s">
        <v>8</v>
      </c>
      <c r="E58" s="9" t="s">
        <v>259</v>
      </c>
      <c r="F58" s="9" t="s">
        <v>255</v>
      </c>
    </row>
    <row r="59" spans="1:6" x14ac:dyDescent="0.2">
      <c r="A59" s="9" t="s">
        <v>143</v>
      </c>
      <c r="B59" s="9" t="s">
        <v>7</v>
      </c>
      <c r="C59" s="9" t="s">
        <v>258</v>
      </c>
      <c r="D59" s="9" t="s">
        <v>8</v>
      </c>
      <c r="E59" s="9" t="s">
        <v>259</v>
      </c>
      <c r="F59" s="9" t="s">
        <v>255</v>
      </c>
    </row>
    <row r="60" spans="1:6" x14ac:dyDescent="0.2">
      <c r="A60" s="9" t="s">
        <v>144</v>
      </c>
      <c r="B60" s="9" t="s">
        <v>226</v>
      </c>
      <c r="C60" s="9" t="s">
        <v>260</v>
      </c>
      <c r="D60" s="9" t="s">
        <v>9</v>
      </c>
      <c r="E60" s="9" t="s">
        <v>259</v>
      </c>
      <c r="F60" s="9" t="s">
        <v>255</v>
      </c>
    </row>
    <row r="61" spans="1:6" x14ac:dyDescent="0.2">
      <c r="A61" s="9" t="s">
        <v>145</v>
      </c>
      <c r="B61" s="9" t="s">
        <v>226</v>
      </c>
      <c r="C61" s="9" t="s">
        <v>260</v>
      </c>
      <c r="D61" s="9" t="s">
        <v>9</v>
      </c>
      <c r="E61" s="9" t="s">
        <v>259</v>
      </c>
      <c r="F61" s="9" t="s">
        <v>255</v>
      </c>
    </row>
    <row r="62" spans="1:6" x14ac:dyDescent="0.2">
      <c r="A62" s="9" t="s">
        <v>146</v>
      </c>
      <c r="B62" s="9" t="s">
        <v>226</v>
      </c>
      <c r="C62" s="9" t="s">
        <v>260</v>
      </c>
      <c r="D62" s="9" t="s">
        <v>9</v>
      </c>
      <c r="E62" s="9" t="s">
        <v>259</v>
      </c>
      <c r="F62" s="9" t="s">
        <v>255</v>
      </c>
    </row>
    <row r="63" spans="1:6" x14ac:dyDescent="0.2">
      <c r="A63" s="9" t="s">
        <v>147</v>
      </c>
      <c r="B63" s="9" t="s">
        <v>148</v>
      </c>
      <c r="C63" s="9" t="s">
        <v>287</v>
      </c>
      <c r="D63" s="9" t="s">
        <v>288</v>
      </c>
      <c r="E63" s="9" t="s">
        <v>259</v>
      </c>
      <c r="F63" s="9" t="s">
        <v>255</v>
      </c>
    </row>
    <row r="64" spans="1:6" x14ac:dyDescent="0.2">
      <c r="A64" s="9" t="s">
        <v>149</v>
      </c>
      <c r="B64" s="9" t="s">
        <v>148</v>
      </c>
      <c r="C64" s="9" t="s">
        <v>287</v>
      </c>
      <c r="D64" s="9" t="s">
        <v>288</v>
      </c>
      <c r="E64" s="9" t="s">
        <v>259</v>
      </c>
      <c r="F64" s="9" t="s">
        <v>255</v>
      </c>
    </row>
    <row r="65" spans="1:6" x14ac:dyDescent="0.2">
      <c r="A65" s="9" t="s">
        <v>150</v>
      </c>
      <c r="B65" s="9" t="s">
        <v>148</v>
      </c>
      <c r="C65" s="9" t="s">
        <v>287</v>
      </c>
      <c r="D65" s="9" t="s">
        <v>288</v>
      </c>
      <c r="E65" s="9" t="s">
        <v>259</v>
      </c>
      <c r="F65" s="9" t="s">
        <v>255</v>
      </c>
    </row>
    <row r="66" spans="1:6" x14ac:dyDescent="0.2">
      <c r="A66" s="9" t="s">
        <v>151</v>
      </c>
      <c r="B66" s="9" t="s">
        <v>292</v>
      </c>
      <c r="C66" s="9" t="s">
        <v>258</v>
      </c>
      <c r="D66" s="9" t="s">
        <v>8</v>
      </c>
      <c r="E66" s="9" t="s">
        <v>259</v>
      </c>
      <c r="F66" s="9" t="s">
        <v>255</v>
      </c>
    </row>
    <row r="67" spans="1:6" x14ac:dyDescent="0.2">
      <c r="A67" s="9" t="s">
        <v>152</v>
      </c>
      <c r="B67" s="9" t="s">
        <v>292</v>
      </c>
      <c r="C67" s="9" t="s">
        <v>258</v>
      </c>
      <c r="D67" s="9" t="s">
        <v>8</v>
      </c>
      <c r="E67" s="9" t="s">
        <v>259</v>
      </c>
      <c r="F67" s="9" t="s">
        <v>255</v>
      </c>
    </row>
    <row r="68" spans="1:6" x14ac:dyDescent="0.2">
      <c r="A68" s="9" t="s">
        <v>153</v>
      </c>
      <c r="B68" s="9" t="s">
        <v>292</v>
      </c>
      <c r="C68" s="9" t="s">
        <v>258</v>
      </c>
      <c r="D68" s="9" t="s">
        <v>8</v>
      </c>
      <c r="E68" s="9" t="s">
        <v>259</v>
      </c>
      <c r="F68" s="9" t="s">
        <v>255</v>
      </c>
    </row>
    <row r="69" spans="1:6" x14ac:dyDescent="0.2">
      <c r="A69" s="9" t="s">
        <v>154</v>
      </c>
      <c r="B69" s="9" t="s">
        <v>292</v>
      </c>
      <c r="C69" s="9" t="s">
        <v>258</v>
      </c>
      <c r="D69" s="9" t="s">
        <v>8</v>
      </c>
      <c r="E69" s="9" t="s">
        <v>259</v>
      </c>
      <c r="F69" s="9" t="s">
        <v>255</v>
      </c>
    </row>
    <row r="70" spans="1:6" x14ac:dyDescent="0.2">
      <c r="A70" s="9" t="s">
        <v>155</v>
      </c>
      <c r="B70" s="9" t="s">
        <v>226</v>
      </c>
      <c r="C70" s="9" t="s">
        <v>260</v>
      </c>
      <c r="D70" s="9" t="s">
        <v>9</v>
      </c>
      <c r="E70" s="9" t="s">
        <v>259</v>
      </c>
      <c r="F70" s="9" t="s">
        <v>255</v>
      </c>
    </row>
    <row r="71" spans="1:6" x14ac:dyDescent="0.2">
      <c r="A71" s="9" t="s">
        <v>156</v>
      </c>
      <c r="B71" s="9" t="s">
        <v>226</v>
      </c>
      <c r="C71" s="9" t="s">
        <v>260</v>
      </c>
      <c r="D71" s="9" t="s">
        <v>9</v>
      </c>
      <c r="E71" s="9" t="s">
        <v>259</v>
      </c>
      <c r="F71" s="9" t="s">
        <v>255</v>
      </c>
    </row>
    <row r="72" spans="1:6" x14ac:dyDescent="0.2">
      <c r="A72" s="9" t="s">
        <v>157</v>
      </c>
      <c r="B72" s="9" t="s">
        <v>295</v>
      </c>
      <c r="C72" s="9" t="s">
        <v>261</v>
      </c>
      <c r="D72" s="9" t="s">
        <v>158</v>
      </c>
      <c r="E72" s="9" t="s">
        <v>259</v>
      </c>
      <c r="F72" s="9" t="s">
        <v>255</v>
      </c>
    </row>
    <row r="73" spans="1:6" x14ac:dyDescent="0.2">
      <c r="A73" s="9" t="s">
        <v>159</v>
      </c>
      <c r="B73" s="9" t="s">
        <v>295</v>
      </c>
      <c r="C73" s="9" t="s">
        <v>261</v>
      </c>
      <c r="D73" s="9" t="s">
        <v>158</v>
      </c>
      <c r="E73" s="9" t="s">
        <v>259</v>
      </c>
      <c r="F73" s="9" t="s">
        <v>255</v>
      </c>
    </row>
    <row r="74" spans="1:6" x14ac:dyDescent="0.2">
      <c r="A74" s="9" t="s">
        <v>161</v>
      </c>
      <c r="B74" s="9" t="s">
        <v>162</v>
      </c>
      <c r="C74" s="9" t="s">
        <v>162</v>
      </c>
      <c r="D74" s="9" t="s">
        <v>262</v>
      </c>
      <c r="E74" s="9" t="s">
        <v>259</v>
      </c>
      <c r="F74" s="9" t="s">
        <v>255</v>
      </c>
    </row>
    <row r="75" spans="1:6" x14ac:dyDescent="0.2">
      <c r="A75" s="9" t="s">
        <v>163</v>
      </c>
      <c r="B75" s="9" t="s">
        <v>162</v>
      </c>
      <c r="C75" s="9" t="s">
        <v>162</v>
      </c>
      <c r="D75" s="9" t="s">
        <v>262</v>
      </c>
      <c r="E75" s="9" t="s">
        <v>259</v>
      </c>
      <c r="F75" s="9" t="s">
        <v>255</v>
      </c>
    </row>
    <row r="76" spans="1:6" x14ac:dyDescent="0.2">
      <c r="A76" s="9" t="s">
        <v>164</v>
      </c>
      <c r="B76" s="9" t="s">
        <v>165</v>
      </c>
      <c r="C76" s="9" t="s">
        <v>165</v>
      </c>
      <c r="D76" s="9" t="s">
        <v>166</v>
      </c>
      <c r="E76" s="9" t="s">
        <v>259</v>
      </c>
      <c r="F76" s="9" t="s">
        <v>255</v>
      </c>
    </row>
    <row r="77" spans="1:6" x14ac:dyDescent="0.2">
      <c r="A77" s="9" t="s">
        <v>269</v>
      </c>
      <c r="B77" s="9" t="s">
        <v>295</v>
      </c>
      <c r="C77" s="9" t="s">
        <v>270</v>
      </c>
      <c r="D77" s="9" t="s">
        <v>271</v>
      </c>
      <c r="E77" s="9" t="s">
        <v>259</v>
      </c>
      <c r="F77" s="9" t="s">
        <v>255</v>
      </c>
    </row>
    <row r="78" spans="1:6" x14ac:dyDescent="0.2">
      <c r="A78" s="9" t="s">
        <v>272</v>
      </c>
      <c r="B78" s="9" t="s">
        <v>295</v>
      </c>
      <c r="C78" s="9" t="s">
        <v>270</v>
      </c>
      <c r="D78" s="9" t="s">
        <v>271</v>
      </c>
      <c r="E78" s="9" t="s">
        <v>259</v>
      </c>
      <c r="F78" s="9" t="s">
        <v>255</v>
      </c>
    </row>
    <row r="79" spans="1:6" x14ac:dyDescent="0.2">
      <c r="A79" s="9" t="s">
        <v>273</v>
      </c>
      <c r="B79" s="9" t="s">
        <v>295</v>
      </c>
      <c r="C79" s="9" t="s">
        <v>263</v>
      </c>
      <c r="D79" s="9" t="s">
        <v>168</v>
      </c>
      <c r="E79" s="9" t="s">
        <v>259</v>
      </c>
      <c r="F79" s="9" t="s">
        <v>255</v>
      </c>
    </row>
    <row r="80" spans="1:6" x14ac:dyDescent="0.2">
      <c r="A80" s="9" t="s">
        <v>274</v>
      </c>
      <c r="B80" s="9" t="s">
        <v>295</v>
      </c>
      <c r="C80" s="9" t="s">
        <v>275</v>
      </c>
      <c r="D80" s="9" t="s">
        <v>276</v>
      </c>
      <c r="E80" s="9" t="s">
        <v>259</v>
      </c>
      <c r="F80" s="9" t="s">
        <v>255</v>
      </c>
    </row>
    <row r="81" spans="1:6" x14ac:dyDescent="0.2">
      <c r="A81" s="9" t="s">
        <v>167</v>
      </c>
      <c r="B81" s="9" t="s">
        <v>295</v>
      </c>
      <c r="C81" s="9" t="s">
        <v>263</v>
      </c>
      <c r="D81" s="9" t="s">
        <v>168</v>
      </c>
      <c r="E81" s="9" t="s">
        <v>259</v>
      </c>
      <c r="F81" s="9" t="s">
        <v>255</v>
      </c>
    </row>
    <row r="82" spans="1:6" x14ac:dyDescent="0.2">
      <c r="A82" s="9" t="s">
        <v>169</v>
      </c>
      <c r="B82" s="9" t="s">
        <v>295</v>
      </c>
      <c r="C82" s="9" t="s">
        <v>263</v>
      </c>
      <c r="D82" s="9" t="s">
        <v>168</v>
      </c>
      <c r="E82" s="9" t="s">
        <v>259</v>
      </c>
      <c r="F82" s="9" t="s">
        <v>255</v>
      </c>
    </row>
    <row r="83" spans="1:6" x14ac:dyDescent="0.2">
      <c r="A83" s="9" t="s">
        <v>170</v>
      </c>
      <c r="B83" s="9" t="s">
        <v>295</v>
      </c>
      <c r="C83" s="9" t="s">
        <v>263</v>
      </c>
      <c r="D83" s="9" t="s">
        <v>168</v>
      </c>
      <c r="E83" s="9" t="s">
        <v>259</v>
      </c>
      <c r="F83" s="9" t="s">
        <v>255</v>
      </c>
    </row>
    <row r="84" spans="1:6" x14ac:dyDescent="0.2">
      <c r="A84" s="9" t="s">
        <v>171</v>
      </c>
      <c r="B84" s="9" t="s">
        <v>295</v>
      </c>
      <c r="C84" s="9" t="s">
        <v>263</v>
      </c>
      <c r="D84" s="9" t="s">
        <v>168</v>
      </c>
      <c r="E84" s="9" t="s">
        <v>259</v>
      </c>
      <c r="F84" s="9" t="s">
        <v>255</v>
      </c>
    </row>
    <row r="85" spans="1:6" x14ac:dyDescent="0.2">
      <c r="A85" s="9" t="s">
        <v>172</v>
      </c>
      <c r="B85" s="9" t="s">
        <v>295</v>
      </c>
      <c r="C85" s="9" t="s">
        <v>263</v>
      </c>
      <c r="D85" s="9" t="s">
        <v>168</v>
      </c>
      <c r="E85" s="9" t="s">
        <v>259</v>
      </c>
      <c r="F85" s="9" t="s">
        <v>255</v>
      </c>
    </row>
    <row r="86" spans="1:6" x14ac:dyDescent="0.2">
      <c r="A86" s="9" t="s">
        <v>173</v>
      </c>
      <c r="B86" s="9" t="s">
        <v>295</v>
      </c>
      <c r="C86" s="9" t="s">
        <v>263</v>
      </c>
      <c r="D86" s="9" t="s">
        <v>168</v>
      </c>
      <c r="E86" s="9" t="s">
        <v>259</v>
      </c>
      <c r="F86" s="9" t="s">
        <v>255</v>
      </c>
    </row>
    <row r="87" spans="1:6" x14ac:dyDescent="0.2">
      <c r="A87" s="9" t="s">
        <v>174</v>
      </c>
      <c r="B87" s="9" t="s">
        <v>295</v>
      </c>
      <c r="C87" s="9" t="s">
        <v>263</v>
      </c>
      <c r="D87" s="9" t="s">
        <v>168</v>
      </c>
      <c r="E87" s="9" t="s">
        <v>259</v>
      </c>
      <c r="F87" s="9" t="s">
        <v>255</v>
      </c>
    </row>
    <row r="88" spans="1:6" x14ac:dyDescent="0.2">
      <c r="A88" s="9" t="s">
        <v>175</v>
      </c>
      <c r="B88" s="9" t="s">
        <v>295</v>
      </c>
      <c r="C88" s="9" t="s">
        <v>263</v>
      </c>
      <c r="D88" s="9" t="s">
        <v>168</v>
      </c>
      <c r="E88" s="9" t="s">
        <v>259</v>
      </c>
      <c r="F88" s="9" t="s">
        <v>255</v>
      </c>
    </row>
    <row r="89" spans="1:6" x14ac:dyDescent="0.2">
      <c r="A89" s="9" t="s">
        <v>277</v>
      </c>
      <c r="B89" s="9" t="s">
        <v>295</v>
      </c>
      <c r="C89" s="9" t="s">
        <v>275</v>
      </c>
      <c r="D89" s="9" t="s">
        <v>276</v>
      </c>
      <c r="E89" s="9" t="s">
        <v>259</v>
      </c>
      <c r="F89" s="9" t="s">
        <v>255</v>
      </c>
    </row>
    <row r="90" spans="1:6" x14ac:dyDescent="0.2">
      <c r="A90" s="9" t="s">
        <v>279</v>
      </c>
      <c r="B90" s="9" t="s">
        <v>295</v>
      </c>
      <c r="C90" s="9" t="s">
        <v>270</v>
      </c>
      <c r="D90" s="9" t="s">
        <v>271</v>
      </c>
      <c r="E90" s="9" t="s">
        <v>259</v>
      </c>
      <c r="F90" s="9" t="s">
        <v>255</v>
      </c>
    </row>
    <row r="91" spans="1:6" x14ac:dyDescent="0.2">
      <c r="A91" s="9" t="s">
        <v>176</v>
      </c>
      <c r="B91" s="9" t="s">
        <v>20</v>
      </c>
      <c r="C91" s="9" t="s">
        <v>20</v>
      </c>
      <c r="D91" s="9" t="s">
        <v>177</v>
      </c>
      <c r="E91" s="9" t="s">
        <v>259</v>
      </c>
      <c r="F91" s="9" t="s">
        <v>255</v>
      </c>
    </row>
    <row r="92" spans="1:6" x14ac:dyDescent="0.2">
      <c r="A92" s="9" t="s">
        <v>178</v>
      </c>
      <c r="B92" s="9" t="s">
        <v>20</v>
      </c>
      <c r="C92" s="9" t="s">
        <v>20</v>
      </c>
      <c r="D92" s="9" t="s">
        <v>177</v>
      </c>
      <c r="E92" s="9" t="s">
        <v>259</v>
      </c>
      <c r="F92" s="9" t="s">
        <v>255</v>
      </c>
    </row>
    <row r="93" spans="1:6" x14ac:dyDescent="0.2">
      <c r="A93" s="9" t="s">
        <v>179</v>
      </c>
      <c r="B93" s="9" t="s">
        <v>20</v>
      </c>
      <c r="C93" s="9" t="s">
        <v>20</v>
      </c>
      <c r="D93" s="9" t="s">
        <v>177</v>
      </c>
      <c r="E93" s="9" t="s">
        <v>259</v>
      </c>
      <c r="F93" s="9" t="s">
        <v>255</v>
      </c>
    </row>
    <row r="94" spans="1:6" x14ac:dyDescent="0.2">
      <c r="A94" s="9" t="s">
        <v>180</v>
      </c>
      <c r="B94" s="9" t="s">
        <v>20</v>
      </c>
      <c r="C94" s="9" t="s">
        <v>20</v>
      </c>
      <c r="D94" s="9" t="s">
        <v>177</v>
      </c>
      <c r="E94" s="9" t="s">
        <v>259</v>
      </c>
      <c r="F94" s="9" t="s">
        <v>255</v>
      </c>
    </row>
    <row r="95" spans="1:6" x14ac:dyDescent="0.2">
      <c r="A95" s="9" t="s">
        <v>181</v>
      </c>
      <c r="B95" s="9" t="s">
        <v>20</v>
      </c>
      <c r="C95" s="9" t="s">
        <v>20</v>
      </c>
      <c r="D95" s="9" t="s">
        <v>177</v>
      </c>
      <c r="E95" s="9" t="s">
        <v>259</v>
      </c>
      <c r="F95" s="9" t="s">
        <v>255</v>
      </c>
    </row>
    <row r="96" spans="1:6" x14ac:dyDescent="0.2">
      <c r="A96" s="9" t="s">
        <v>227</v>
      </c>
      <c r="B96" s="9" t="s">
        <v>20</v>
      </c>
      <c r="C96" s="9" t="s">
        <v>20</v>
      </c>
      <c r="D96" s="9" t="s">
        <v>177</v>
      </c>
      <c r="E96" s="9" t="s">
        <v>259</v>
      </c>
      <c r="F96" s="9" t="s">
        <v>255</v>
      </c>
    </row>
    <row r="97" spans="1:6" x14ac:dyDescent="0.2">
      <c r="A97" s="9" t="s">
        <v>182</v>
      </c>
      <c r="B97" s="9" t="s">
        <v>183</v>
      </c>
      <c r="C97" s="9" t="s">
        <v>183</v>
      </c>
      <c r="D97" s="9" t="s">
        <v>184</v>
      </c>
      <c r="E97" s="9" t="s">
        <v>259</v>
      </c>
      <c r="F97" s="9" t="s">
        <v>255</v>
      </c>
    </row>
    <row r="98" spans="1:6" x14ac:dyDescent="0.2">
      <c r="A98" s="9" t="s">
        <v>185</v>
      </c>
      <c r="B98" s="9" t="s">
        <v>183</v>
      </c>
      <c r="C98" s="9" t="s">
        <v>183</v>
      </c>
      <c r="D98" s="9" t="s">
        <v>184</v>
      </c>
      <c r="E98" s="9" t="s">
        <v>259</v>
      </c>
      <c r="F98" s="9" t="s">
        <v>255</v>
      </c>
    </row>
    <row r="99" spans="1:6" x14ac:dyDescent="0.2">
      <c r="A99" s="9" t="s">
        <v>186</v>
      </c>
      <c r="B99" s="9" t="s">
        <v>252</v>
      </c>
      <c r="C99" s="9" t="s">
        <v>278</v>
      </c>
      <c r="D99" s="9" t="s">
        <v>264</v>
      </c>
      <c r="E99" s="9" t="s">
        <v>259</v>
      </c>
      <c r="F99" s="9" t="s">
        <v>255</v>
      </c>
    </row>
    <row r="100" spans="1:6" x14ac:dyDescent="0.2">
      <c r="A100" s="9" t="s">
        <v>187</v>
      </c>
      <c r="B100" s="9" t="s">
        <v>252</v>
      </c>
      <c r="C100" s="9" t="s">
        <v>278</v>
      </c>
      <c r="D100" s="9" t="s">
        <v>264</v>
      </c>
      <c r="E100" s="9" t="s">
        <v>259</v>
      </c>
      <c r="F100" s="9" t="s">
        <v>255</v>
      </c>
    </row>
    <row r="101" spans="1:6" x14ac:dyDescent="0.2">
      <c r="A101" s="9" t="s">
        <v>188</v>
      </c>
      <c r="B101" s="9" t="s">
        <v>252</v>
      </c>
      <c r="C101" s="9" t="s">
        <v>278</v>
      </c>
      <c r="D101" s="9" t="s">
        <v>264</v>
      </c>
      <c r="E101" s="9" t="s">
        <v>259</v>
      </c>
      <c r="F101" s="9" t="s">
        <v>255</v>
      </c>
    </row>
    <row r="102" spans="1:6" x14ac:dyDescent="0.2">
      <c r="A102" s="9" t="s">
        <v>189</v>
      </c>
      <c r="B102" s="9" t="s">
        <v>252</v>
      </c>
      <c r="C102" s="9" t="s">
        <v>278</v>
      </c>
      <c r="D102" s="9" t="s">
        <v>264</v>
      </c>
      <c r="E102" s="9" t="s">
        <v>259</v>
      </c>
      <c r="F102" s="9" t="s">
        <v>255</v>
      </c>
    </row>
    <row r="103" spans="1:6" x14ac:dyDescent="0.2">
      <c r="A103" s="9" t="s">
        <v>190</v>
      </c>
      <c r="B103" s="9" t="s">
        <v>252</v>
      </c>
      <c r="C103" s="9" t="s">
        <v>278</v>
      </c>
      <c r="D103" s="9" t="s">
        <v>264</v>
      </c>
      <c r="E103" s="9" t="s">
        <v>259</v>
      </c>
      <c r="F103" s="9" t="s">
        <v>255</v>
      </c>
    </row>
    <row r="104" spans="1:6" x14ac:dyDescent="0.2">
      <c r="A104" s="9" t="s">
        <v>191</v>
      </c>
      <c r="B104" s="9" t="s">
        <v>252</v>
      </c>
      <c r="C104" s="9" t="s">
        <v>278</v>
      </c>
      <c r="D104" s="9" t="s">
        <v>264</v>
      </c>
      <c r="E104" s="9" t="s">
        <v>259</v>
      </c>
      <c r="F104" s="9" t="s">
        <v>255</v>
      </c>
    </row>
    <row r="105" spans="1:6" x14ac:dyDescent="0.2">
      <c r="A105" s="9" t="s">
        <v>192</v>
      </c>
      <c r="B105" s="9" t="s">
        <v>252</v>
      </c>
      <c r="C105" s="9" t="s">
        <v>278</v>
      </c>
      <c r="D105" s="9" t="s">
        <v>264</v>
      </c>
      <c r="E105" s="9" t="s">
        <v>259</v>
      </c>
      <c r="F105" s="9" t="s">
        <v>255</v>
      </c>
    </row>
    <row r="106" spans="1:6" x14ac:dyDescent="0.2">
      <c r="A106" s="9" t="s">
        <v>193</v>
      </c>
      <c r="B106" s="9" t="s">
        <v>252</v>
      </c>
      <c r="C106" s="9" t="s">
        <v>278</v>
      </c>
      <c r="D106" s="9" t="s">
        <v>264</v>
      </c>
      <c r="E106" s="9" t="s">
        <v>259</v>
      </c>
      <c r="F106" s="9" t="s">
        <v>255</v>
      </c>
    </row>
    <row r="107" spans="1:6" x14ac:dyDescent="0.2">
      <c r="A107" s="9" t="s">
        <v>23</v>
      </c>
      <c r="B107" s="9" t="s">
        <v>293</v>
      </c>
      <c r="C107" s="9" t="s">
        <v>268</v>
      </c>
      <c r="D107" s="9" t="s">
        <v>265</v>
      </c>
      <c r="E107" s="9" t="s">
        <v>259</v>
      </c>
      <c r="F107" s="9" t="s">
        <v>255</v>
      </c>
    </row>
    <row r="108" spans="1:6" x14ac:dyDescent="0.2">
      <c r="A108" s="9" t="s">
        <v>194</v>
      </c>
      <c r="B108" s="9" t="s">
        <v>195</v>
      </c>
      <c r="C108" s="9" t="s">
        <v>266</v>
      </c>
      <c r="D108" s="9" t="s">
        <v>267</v>
      </c>
      <c r="E108" s="9" t="s">
        <v>259</v>
      </c>
      <c r="F108" s="9" t="s">
        <v>255</v>
      </c>
    </row>
    <row r="109" spans="1:6" x14ac:dyDescent="0.2">
      <c r="A109" s="9" t="s">
        <v>196</v>
      </c>
      <c r="B109" s="9" t="s">
        <v>195</v>
      </c>
      <c r="C109" s="9" t="s">
        <v>266</v>
      </c>
      <c r="D109" s="9" t="s">
        <v>267</v>
      </c>
      <c r="E109" s="9" t="s">
        <v>259</v>
      </c>
      <c r="F109" s="9" t="s">
        <v>255</v>
      </c>
    </row>
    <row r="110" spans="1:6" x14ac:dyDescent="0.2">
      <c r="A110" s="9" t="s">
        <v>197</v>
      </c>
      <c r="B110" s="9" t="s">
        <v>195</v>
      </c>
      <c r="C110" s="9" t="s">
        <v>266</v>
      </c>
      <c r="D110" s="9" t="s">
        <v>267</v>
      </c>
      <c r="E110" s="9" t="s">
        <v>259</v>
      </c>
      <c r="F110" s="9" t="s">
        <v>255</v>
      </c>
    </row>
    <row r="111" spans="1:6" x14ac:dyDescent="0.2">
      <c r="A111" s="9" t="s">
        <v>198</v>
      </c>
      <c r="B111" s="9" t="s">
        <v>195</v>
      </c>
      <c r="C111" s="9" t="s">
        <v>266</v>
      </c>
      <c r="D111" s="9" t="s">
        <v>267</v>
      </c>
      <c r="E111" s="9" t="s">
        <v>259</v>
      </c>
      <c r="F111" s="9" t="s">
        <v>255</v>
      </c>
    </row>
    <row r="112" spans="1:6" x14ac:dyDescent="0.2">
      <c r="A112" s="9" t="s">
        <v>199</v>
      </c>
      <c r="B112" s="9" t="s">
        <v>195</v>
      </c>
      <c r="C112" s="9" t="s">
        <v>266</v>
      </c>
      <c r="D112" s="9" t="s">
        <v>267</v>
      </c>
      <c r="E112" s="9" t="s">
        <v>259</v>
      </c>
      <c r="F112" s="9" t="s">
        <v>255</v>
      </c>
    </row>
    <row r="113" spans="1:6" x14ac:dyDescent="0.2">
      <c r="A113" s="9" t="s">
        <v>200</v>
      </c>
      <c r="B113" s="9" t="s">
        <v>195</v>
      </c>
      <c r="C113" s="9" t="s">
        <v>266</v>
      </c>
      <c r="D113" s="9" t="s">
        <v>267</v>
      </c>
      <c r="E113" s="9" t="s">
        <v>259</v>
      </c>
      <c r="F113" s="9" t="s">
        <v>255</v>
      </c>
    </row>
    <row r="114" spans="1:6" x14ac:dyDescent="0.2">
      <c r="A114" s="9" t="s">
        <v>201</v>
      </c>
      <c r="B114" s="9" t="s">
        <v>202</v>
      </c>
      <c r="C114" s="9" t="s">
        <v>289</v>
      </c>
      <c r="D114" s="9" t="s">
        <v>265</v>
      </c>
      <c r="E114" s="9" t="s">
        <v>259</v>
      </c>
      <c r="F114" s="9" t="s">
        <v>255</v>
      </c>
    </row>
    <row r="115" spans="1:6" x14ac:dyDescent="0.2">
      <c r="A115" s="9" t="s">
        <v>203</v>
      </c>
      <c r="B115" s="9" t="s">
        <v>202</v>
      </c>
      <c r="C115" s="9" t="s">
        <v>289</v>
      </c>
      <c r="D115" s="9" t="s">
        <v>265</v>
      </c>
      <c r="E115" s="9" t="s">
        <v>259</v>
      </c>
      <c r="F115" s="9" t="s">
        <v>255</v>
      </c>
    </row>
    <row r="116" spans="1:6" x14ac:dyDescent="0.2">
      <c r="A116" s="9" t="s">
        <v>204</v>
      </c>
      <c r="B116" s="9" t="s">
        <v>202</v>
      </c>
      <c r="C116" s="9" t="s">
        <v>266</v>
      </c>
      <c r="D116" s="9" t="s">
        <v>267</v>
      </c>
      <c r="E116" s="9" t="s">
        <v>259</v>
      </c>
      <c r="F116" s="9" t="s">
        <v>255</v>
      </c>
    </row>
    <row r="117" spans="1:6" x14ac:dyDescent="0.2">
      <c r="A117" s="9" t="s">
        <v>205</v>
      </c>
      <c r="B117" s="9" t="s">
        <v>202</v>
      </c>
      <c r="C117" s="9" t="s">
        <v>266</v>
      </c>
      <c r="D117" s="9" t="s">
        <v>267</v>
      </c>
      <c r="E117" s="9" t="s">
        <v>259</v>
      </c>
      <c r="F117" s="9" t="s">
        <v>255</v>
      </c>
    </row>
    <row r="118" spans="1:6" x14ac:dyDescent="0.2">
      <c r="A118" s="9" t="s">
        <v>206</v>
      </c>
      <c r="B118" s="9" t="s">
        <v>202</v>
      </c>
      <c r="C118" s="9" t="s">
        <v>266</v>
      </c>
      <c r="D118" s="9" t="s">
        <v>267</v>
      </c>
      <c r="E118" s="9" t="s">
        <v>259</v>
      </c>
      <c r="F118" s="9" t="s">
        <v>255</v>
      </c>
    </row>
    <row r="119" spans="1:6" x14ac:dyDescent="0.2">
      <c r="A119" s="9" t="s">
        <v>207</v>
      </c>
      <c r="B119" s="9" t="s">
        <v>202</v>
      </c>
      <c r="C119" s="9" t="s">
        <v>266</v>
      </c>
      <c r="D119" s="9" t="s">
        <v>267</v>
      </c>
      <c r="E119" s="9" t="s">
        <v>259</v>
      </c>
      <c r="F119" s="9" t="s">
        <v>255</v>
      </c>
    </row>
    <row r="120" spans="1:6" x14ac:dyDescent="0.2">
      <c r="A120" s="9" t="s">
        <v>208</v>
      </c>
      <c r="B120" s="9" t="s">
        <v>209</v>
      </c>
      <c r="C120" s="9" t="s">
        <v>290</v>
      </c>
      <c r="D120" s="9" t="s">
        <v>265</v>
      </c>
      <c r="E120" s="9" t="s">
        <v>259</v>
      </c>
      <c r="F120" s="9" t="s">
        <v>255</v>
      </c>
    </row>
    <row r="121" spans="1:6" x14ac:dyDescent="0.2">
      <c r="A121" s="9" t="s">
        <v>228</v>
      </c>
      <c r="B121" s="9" t="s">
        <v>209</v>
      </c>
      <c r="C121" s="9" t="s">
        <v>290</v>
      </c>
      <c r="D121" s="9" t="s">
        <v>265</v>
      </c>
      <c r="E121" s="9" t="s">
        <v>259</v>
      </c>
      <c r="F121" s="9" t="s">
        <v>255</v>
      </c>
    </row>
    <row r="122" spans="1:6" x14ac:dyDescent="0.2">
      <c r="A122" s="9" t="s">
        <v>210</v>
      </c>
      <c r="B122" s="9" t="s">
        <v>209</v>
      </c>
      <c r="C122" s="9" t="s">
        <v>290</v>
      </c>
      <c r="D122" s="9" t="s">
        <v>265</v>
      </c>
      <c r="E122" s="9" t="s">
        <v>259</v>
      </c>
      <c r="F122" s="9" t="s">
        <v>255</v>
      </c>
    </row>
    <row r="123" spans="1:6" x14ac:dyDescent="0.2">
      <c r="A123" s="9" t="s">
        <v>211</v>
      </c>
      <c r="B123" s="9" t="s">
        <v>209</v>
      </c>
      <c r="C123" s="9" t="s">
        <v>290</v>
      </c>
      <c r="D123" s="9" t="s">
        <v>265</v>
      </c>
      <c r="E123" s="9" t="s">
        <v>259</v>
      </c>
      <c r="F123" s="9" t="s">
        <v>255</v>
      </c>
    </row>
    <row r="124" spans="1:6" x14ac:dyDescent="0.2">
      <c r="A124" s="9" t="s">
        <v>212</v>
      </c>
      <c r="B124" s="9" t="s">
        <v>209</v>
      </c>
      <c r="C124" s="9" t="s">
        <v>290</v>
      </c>
      <c r="D124" s="9" t="s">
        <v>265</v>
      </c>
      <c r="E124" s="9" t="s">
        <v>259</v>
      </c>
      <c r="F124" s="9" t="s">
        <v>255</v>
      </c>
    </row>
    <row r="125" spans="1:6" x14ac:dyDescent="0.2">
      <c r="A125" s="9" t="s">
        <v>213</v>
      </c>
      <c r="B125" s="9" t="s">
        <v>209</v>
      </c>
      <c r="C125" s="9" t="s">
        <v>290</v>
      </c>
      <c r="D125" s="9" t="s">
        <v>265</v>
      </c>
      <c r="E125" s="9" t="s">
        <v>259</v>
      </c>
      <c r="F125" s="9" t="s">
        <v>255</v>
      </c>
    </row>
    <row r="126" spans="1:6" x14ac:dyDescent="0.2">
      <c r="A126" s="9" t="s">
        <v>214</v>
      </c>
      <c r="B126" s="9" t="s">
        <v>291</v>
      </c>
      <c r="C126" s="9" t="s">
        <v>268</v>
      </c>
      <c r="D126" s="9" t="s">
        <v>265</v>
      </c>
      <c r="E126" s="9" t="s">
        <v>259</v>
      </c>
      <c r="F126" s="9" t="s">
        <v>255</v>
      </c>
    </row>
    <row r="127" spans="1:6" x14ac:dyDescent="0.2">
      <c r="A127" s="9" t="s">
        <v>215</v>
      </c>
      <c r="B127" s="9" t="s">
        <v>291</v>
      </c>
      <c r="C127" s="9" t="s">
        <v>268</v>
      </c>
      <c r="D127" s="9" t="s">
        <v>265</v>
      </c>
      <c r="E127" s="9" t="s">
        <v>259</v>
      </c>
      <c r="F127" s="9" t="s">
        <v>255</v>
      </c>
    </row>
    <row r="128" spans="1:6" x14ac:dyDescent="0.2">
      <c r="A128" s="9" t="s">
        <v>65</v>
      </c>
      <c r="B128" s="9" t="s">
        <v>294</v>
      </c>
      <c r="C128" s="9" t="s">
        <v>266</v>
      </c>
      <c r="D128" s="9" t="s">
        <v>267</v>
      </c>
      <c r="E128" s="9" t="s">
        <v>259</v>
      </c>
      <c r="F128" s="9" t="s">
        <v>255</v>
      </c>
    </row>
    <row r="129" spans="1:6" x14ac:dyDescent="0.2">
      <c r="A129" s="9" t="s">
        <v>216</v>
      </c>
      <c r="B129" s="9" t="s">
        <v>217</v>
      </c>
      <c r="C129" s="9" t="s">
        <v>217</v>
      </c>
      <c r="D129" s="9" t="s">
        <v>218</v>
      </c>
      <c r="E129" s="9" t="s">
        <v>259</v>
      </c>
      <c r="F129" s="9" t="s">
        <v>255</v>
      </c>
    </row>
    <row r="130" spans="1:6" x14ac:dyDescent="0.2">
      <c r="A130" s="9" t="s">
        <v>219</v>
      </c>
      <c r="B130" s="9" t="s">
        <v>217</v>
      </c>
      <c r="C130" s="9" t="s">
        <v>217</v>
      </c>
      <c r="D130" s="9" t="s">
        <v>218</v>
      </c>
      <c r="E130" s="9" t="s">
        <v>259</v>
      </c>
      <c r="F130" s="9" t="s">
        <v>255</v>
      </c>
    </row>
    <row r="131" spans="1:6" x14ac:dyDescent="0.2">
      <c r="A131" s="9" t="s">
        <v>220</v>
      </c>
      <c r="B131" s="9" t="s">
        <v>217</v>
      </c>
      <c r="C131" s="9" t="s">
        <v>217</v>
      </c>
      <c r="D131" s="9" t="s">
        <v>218</v>
      </c>
      <c r="E131" s="9" t="s">
        <v>259</v>
      </c>
      <c r="F131" s="9" t="s">
        <v>255</v>
      </c>
    </row>
    <row r="132" spans="1:6" x14ac:dyDescent="0.2">
      <c r="A132" s="9" t="s">
        <v>221</v>
      </c>
      <c r="B132" s="20" t="s">
        <v>295</v>
      </c>
      <c r="C132" s="9" t="s">
        <v>222</v>
      </c>
      <c r="D132" s="9" t="s">
        <v>222</v>
      </c>
      <c r="E132" s="9" t="s">
        <v>259</v>
      </c>
      <c r="F132" s="9" t="s">
        <v>255</v>
      </c>
    </row>
    <row r="133" spans="1:6" x14ac:dyDescent="0.2">
      <c r="A133" s="9" t="s">
        <v>223</v>
      </c>
      <c r="B133" s="20" t="s">
        <v>295</v>
      </c>
      <c r="C133" s="9" t="s">
        <v>222</v>
      </c>
      <c r="D133" s="9" t="s">
        <v>222</v>
      </c>
      <c r="E133" s="9" t="s">
        <v>259</v>
      </c>
      <c r="F133" s="9" t="s">
        <v>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9AFE-3B1E-5041-AADB-3BF876CF2DE2}">
  <dimension ref="A1:E702"/>
  <sheetViews>
    <sheetView zoomScale="169" workbookViewId="0">
      <selection activeCell="D8" sqref="D8"/>
    </sheetView>
  </sheetViews>
  <sheetFormatPr baseColWidth="10" defaultRowHeight="15" x14ac:dyDescent="0.2"/>
  <cols>
    <col min="1" max="1" width="6.5" bestFit="1" customWidth="1"/>
    <col min="2" max="2" width="7.33203125" bestFit="1" customWidth="1"/>
    <col min="3" max="3" width="6.83203125" bestFit="1" customWidth="1"/>
    <col min="4" max="4" width="8" bestFit="1" customWidth="1"/>
    <col min="5" max="5" width="8.1640625" bestFit="1" customWidth="1"/>
  </cols>
  <sheetData>
    <row r="1" spans="1:5" x14ac:dyDescent="0.2">
      <c r="A1" s="9" t="s">
        <v>296</v>
      </c>
      <c r="B1" s="9" t="s">
        <v>0</v>
      </c>
      <c r="C1" s="9" t="s">
        <v>297</v>
      </c>
      <c r="D1" s="9" t="s">
        <v>298</v>
      </c>
      <c r="E1" s="9" t="s">
        <v>254</v>
      </c>
    </row>
    <row r="2" spans="1:5" x14ac:dyDescent="0.2">
      <c r="A2" s="9" t="s">
        <v>299</v>
      </c>
      <c r="B2" s="9" t="s">
        <v>123</v>
      </c>
      <c r="C2" s="9" t="s">
        <v>255</v>
      </c>
      <c r="D2" s="9" t="s">
        <v>255</v>
      </c>
      <c r="E2" s="9" t="s">
        <v>255</v>
      </c>
    </row>
    <row r="3" spans="1:5" x14ac:dyDescent="0.2">
      <c r="B3" s="9" t="s">
        <v>144</v>
      </c>
      <c r="C3" s="9" t="s">
        <v>255</v>
      </c>
      <c r="D3" s="9" t="s">
        <v>255</v>
      </c>
      <c r="E3" s="9" t="s">
        <v>255</v>
      </c>
    </row>
    <row r="4" spans="1:5" x14ac:dyDescent="0.2">
      <c r="B4" s="9" t="s">
        <v>145</v>
      </c>
      <c r="C4" s="9" t="s">
        <v>255</v>
      </c>
      <c r="D4" s="9" t="s">
        <v>255</v>
      </c>
      <c r="E4" s="9" t="s">
        <v>255</v>
      </c>
    </row>
    <row r="5" spans="1:5" x14ac:dyDescent="0.2">
      <c r="B5" s="9" t="s">
        <v>146</v>
      </c>
      <c r="C5" s="9" t="s">
        <v>255</v>
      </c>
      <c r="D5" s="9" t="s">
        <v>255</v>
      </c>
      <c r="E5" s="9" t="s">
        <v>255</v>
      </c>
    </row>
    <row r="6" spans="1:5" x14ac:dyDescent="0.2">
      <c r="B6" s="9" t="s">
        <v>151</v>
      </c>
      <c r="C6" s="9" t="s">
        <v>255</v>
      </c>
      <c r="D6" s="9" t="s">
        <v>255</v>
      </c>
      <c r="E6" s="9" t="s">
        <v>255</v>
      </c>
    </row>
    <row r="7" spans="1:5" x14ac:dyDescent="0.2">
      <c r="B7" s="9" t="s">
        <v>152</v>
      </c>
      <c r="C7" s="9" t="s">
        <v>255</v>
      </c>
      <c r="D7" s="9" t="s">
        <v>255</v>
      </c>
      <c r="E7" s="9" t="s">
        <v>255</v>
      </c>
    </row>
    <row r="8" spans="1:5" x14ac:dyDescent="0.2">
      <c r="B8" s="9" t="s">
        <v>88</v>
      </c>
      <c r="C8" s="9" t="s">
        <v>255</v>
      </c>
      <c r="D8" s="9" t="s">
        <v>255</v>
      </c>
      <c r="E8" s="9" t="s">
        <v>255</v>
      </c>
    </row>
    <row r="9" spans="1:5" x14ac:dyDescent="0.2">
      <c r="B9" s="9" t="s">
        <v>89</v>
      </c>
      <c r="C9" s="9" t="s">
        <v>255</v>
      </c>
      <c r="D9" s="9" t="s">
        <v>255</v>
      </c>
      <c r="E9" s="9" t="s">
        <v>255</v>
      </c>
    </row>
    <row r="10" spans="1:5" x14ac:dyDescent="0.2">
      <c r="B10" s="9" t="s">
        <v>90</v>
      </c>
      <c r="C10" s="9" t="s">
        <v>300</v>
      </c>
      <c r="D10" s="9" t="s">
        <v>300</v>
      </c>
      <c r="E10" s="9" t="s">
        <v>255</v>
      </c>
    </row>
    <row r="11" spans="1:5" x14ac:dyDescent="0.2">
      <c r="B11" s="9" t="s">
        <v>91</v>
      </c>
      <c r="C11" s="9" t="s">
        <v>300</v>
      </c>
      <c r="D11" s="9" t="s">
        <v>300</v>
      </c>
      <c r="E11" s="9" t="s">
        <v>255</v>
      </c>
    </row>
    <row r="12" spans="1:5" x14ac:dyDescent="0.2">
      <c r="B12" s="9" t="s">
        <v>157</v>
      </c>
      <c r="C12" s="9" t="s">
        <v>301</v>
      </c>
      <c r="D12" s="9" t="s">
        <v>301</v>
      </c>
      <c r="E12" s="9" t="s">
        <v>255</v>
      </c>
    </row>
    <row r="13" spans="1:5" x14ac:dyDescent="0.2">
      <c r="B13" s="9" t="s">
        <v>159</v>
      </c>
      <c r="C13" s="9" t="s">
        <v>301</v>
      </c>
      <c r="D13" s="9" t="s">
        <v>301</v>
      </c>
      <c r="E13" s="9" t="s">
        <v>255</v>
      </c>
    </row>
    <row r="14" spans="1:5" x14ac:dyDescent="0.2">
      <c r="B14" s="9" t="s">
        <v>161</v>
      </c>
      <c r="C14" s="9" t="s">
        <v>302</v>
      </c>
      <c r="D14" s="9" t="s">
        <v>303</v>
      </c>
      <c r="E14" s="9" t="s">
        <v>255</v>
      </c>
    </row>
    <row r="15" spans="1:5" x14ac:dyDescent="0.2">
      <c r="B15" s="9" t="s">
        <v>161</v>
      </c>
      <c r="C15" s="9" t="s">
        <v>304</v>
      </c>
      <c r="D15" s="9" t="s">
        <v>305</v>
      </c>
      <c r="E15" s="9" t="s">
        <v>255</v>
      </c>
    </row>
    <row r="16" spans="1:5" x14ac:dyDescent="0.2">
      <c r="B16" s="9" t="s">
        <v>161</v>
      </c>
      <c r="C16" s="9" t="s">
        <v>306</v>
      </c>
      <c r="D16" s="9" t="s">
        <v>307</v>
      </c>
      <c r="E16" s="9" t="s">
        <v>255</v>
      </c>
    </row>
    <row r="17" spans="2:5" x14ac:dyDescent="0.2">
      <c r="B17" s="9" t="s">
        <v>161</v>
      </c>
      <c r="C17" s="9" t="s">
        <v>308</v>
      </c>
      <c r="D17" s="9" t="s">
        <v>309</v>
      </c>
      <c r="E17" s="9" t="s">
        <v>255</v>
      </c>
    </row>
    <row r="18" spans="2:5" x14ac:dyDescent="0.2">
      <c r="B18" s="9" t="s">
        <v>163</v>
      </c>
      <c r="C18" s="9" t="s">
        <v>302</v>
      </c>
      <c r="D18" s="9" t="s">
        <v>303</v>
      </c>
      <c r="E18" s="9" t="s">
        <v>255</v>
      </c>
    </row>
    <row r="19" spans="2:5" x14ac:dyDescent="0.2">
      <c r="B19" s="9" t="s">
        <v>163</v>
      </c>
      <c r="C19" s="9" t="s">
        <v>304</v>
      </c>
      <c r="D19" s="9" t="s">
        <v>305</v>
      </c>
      <c r="E19" s="9" t="s">
        <v>255</v>
      </c>
    </row>
    <row r="20" spans="2:5" x14ac:dyDescent="0.2">
      <c r="B20" s="9" t="s">
        <v>163</v>
      </c>
      <c r="C20" s="9" t="s">
        <v>306</v>
      </c>
      <c r="D20" s="9" t="s">
        <v>307</v>
      </c>
      <c r="E20" s="9" t="s">
        <v>255</v>
      </c>
    </row>
    <row r="21" spans="2:5" x14ac:dyDescent="0.2">
      <c r="B21" s="9" t="s">
        <v>163</v>
      </c>
      <c r="C21" s="9" t="s">
        <v>308</v>
      </c>
      <c r="D21" s="9" t="s">
        <v>309</v>
      </c>
      <c r="E21" s="9" t="s">
        <v>255</v>
      </c>
    </row>
    <row r="22" spans="2:5" x14ac:dyDescent="0.2">
      <c r="B22" s="9" t="s">
        <v>164</v>
      </c>
      <c r="C22" s="9" t="s">
        <v>310</v>
      </c>
      <c r="D22" s="9" t="s">
        <v>311</v>
      </c>
      <c r="E22" s="9" t="s">
        <v>255</v>
      </c>
    </row>
    <row r="23" spans="2:5" x14ac:dyDescent="0.2">
      <c r="B23" s="9" t="s">
        <v>174</v>
      </c>
      <c r="C23" s="9" t="s">
        <v>312</v>
      </c>
      <c r="D23" s="9" t="s">
        <v>312</v>
      </c>
      <c r="E23" s="9" t="s">
        <v>255</v>
      </c>
    </row>
    <row r="24" spans="2:5" x14ac:dyDescent="0.2">
      <c r="B24" s="9" t="s">
        <v>273</v>
      </c>
      <c r="C24" s="9" t="s">
        <v>313</v>
      </c>
      <c r="D24" s="9" t="s">
        <v>313</v>
      </c>
      <c r="E24" s="9" t="s">
        <v>255</v>
      </c>
    </row>
    <row r="25" spans="2:5" x14ac:dyDescent="0.2">
      <c r="B25" s="9" t="s">
        <v>167</v>
      </c>
      <c r="C25" s="9" t="s">
        <v>314</v>
      </c>
      <c r="D25" s="9" t="s">
        <v>314</v>
      </c>
      <c r="E25" s="9" t="s">
        <v>255</v>
      </c>
    </row>
    <row r="26" spans="2:5" x14ac:dyDescent="0.2">
      <c r="B26" s="9" t="s">
        <v>170</v>
      </c>
      <c r="C26" s="9" t="s">
        <v>312</v>
      </c>
      <c r="D26" s="9" t="s">
        <v>312</v>
      </c>
      <c r="E26" s="9" t="s">
        <v>255</v>
      </c>
    </row>
    <row r="27" spans="2:5" x14ac:dyDescent="0.2">
      <c r="B27" s="9" t="s">
        <v>172</v>
      </c>
      <c r="C27" s="9" t="s">
        <v>314</v>
      </c>
      <c r="D27" s="9" t="s">
        <v>314</v>
      </c>
      <c r="E27" s="9" t="s">
        <v>255</v>
      </c>
    </row>
    <row r="28" spans="2:5" x14ac:dyDescent="0.2">
      <c r="B28" s="9" t="s">
        <v>180</v>
      </c>
      <c r="C28" s="9" t="s">
        <v>315</v>
      </c>
      <c r="D28" s="9" t="s">
        <v>316</v>
      </c>
      <c r="E28" s="9" t="s">
        <v>255</v>
      </c>
    </row>
    <row r="29" spans="2:5" x14ac:dyDescent="0.2">
      <c r="B29" s="9" t="s">
        <v>180</v>
      </c>
      <c r="C29" s="9" t="s">
        <v>317</v>
      </c>
      <c r="D29" s="9" t="s">
        <v>318</v>
      </c>
      <c r="E29" s="9" t="s">
        <v>255</v>
      </c>
    </row>
    <row r="30" spans="2:5" x14ac:dyDescent="0.2">
      <c r="B30" s="9" t="s">
        <v>182</v>
      </c>
      <c r="C30" s="9" t="s">
        <v>255</v>
      </c>
      <c r="D30" s="9" t="s">
        <v>319</v>
      </c>
      <c r="E30" s="9" t="s">
        <v>255</v>
      </c>
    </row>
    <row r="31" spans="2:5" x14ac:dyDescent="0.2">
      <c r="B31" s="9" t="s">
        <v>182</v>
      </c>
      <c r="C31" s="9" t="s">
        <v>301</v>
      </c>
      <c r="D31" s="9" t="s">
        <v>320</v>
      </c>
      <c r="E31" s="9" t="s">
        <v>255</v>
      </c>
    </row>
    <row r="32" spans="2:5" x14ac:dyDescent="0.2">
      <c r="B32" s="9" t="s">
        <v>185</v>
      </c>
      <c r="C32" s="9" t="s">
        <v>255</v>
      </c>
      <c r="D32" s="9" t="s">
        <v>319</v>
      </c>
      <c r="E32" s="9" t="s">
        <v>255</v>
      </c>
    </row>
    <row r="33" spans="1:5" x14ac:dyDescent="0.2">
      <c r="B33" s="9" t="s">
        <v>185</v>
      </c>
      <c r="C33" s="9" t="s">
        <v>301</v>
      </c>
      <c r="D33" s="9" t="s">
        <v>320</v>
      </c>
      <c r="E33" s="9" t="s">
        <v>255</v>
      </c>
    </row>
    <row r="34" spans="1:5" x14ac:dyDescent="0.2">
      <c r="B34" s="9" t="s">
        <v>214</v>
      </c>
      <c r="C34" s="9" t="s">
        <v>255</v>
      </c>
      <c r="D34" s="9" t="s">
        <v>255</v>
      </c>
      <c r="E34" s="9" t="s">
        <v>255</v>
      </c>
    </row>
    <row r="35" spans="1:5" x14ac:dyDescent="0.2">
      <c r="B35" s="9" t="s">
        <v>215</v>
      </c>
      <c r="C35" s="9" t="s">
        <v>255</v>
      </c>
      <c r="D35" s="9" t="s">
        <v>255</v>
      </c>
      <c r="E35" s="9" t="s">
        <v>255</v>
      </c>
    </row>
    <row r="36" spans="1:5" x14ac:dyDescent="0.2">
      <c r="B36" s="9" t="s">
        <v>23</v>
      </c>
      <c r="C36" s="9" t="s">
        <v>312</v>
      </c>
      <c r="D36" s="9" t="s">
        <v>312</v>
      </c>
      <c r="E36" s="9" t="s">
        <v>255</v>
      </c>
    </row>
    <row r="38" spans="1:5" x14ac:dyDescent="0.2">
      <c r="A38" s="9" t="s">
        <v>321</v>
      </c>
      <c r="B38" s="9" t="s">
        <v>104</v>
      </c>
      <c r="C38" s="9" t="s">
        <v>255</v>
      </c>
      <c r="D38" s="9" t="s">
        <v>255</v>
      </c>
      <c r="E38" s="9" t="s">
        <v>255</v>
      </c>
    </row>
    <row r="39" spans="1:5" x14ac:dyDescent="0.2">
      <c r="B39" s="9" t="s">
        <v>106</v>
      </c>
      <c r="C39" s="9" t="s">
        <v>255</v>
      </c>
      <c r="D39" s="9" t="s">
        <v>300</v>
      </c>
      <c r="E39" s="9" t="s">
        <v>255</v>
      </c>
    </row>
    <row r="40" spans="1:5" x14ac:dyDescent="0.2">
      <c r="B40" s="9" t="s">
        <v>112</v>
      </c>
      <c r="C40" s="9" t="s">
        <v>255</v>
      </c>
      <c r="D40" s="9" t="s">
        <v>255</v>
      </c>
      <c r="E40" s="9" t="s">
        <v>255</v>
      </c>
    </row>
    <row r="41" spans="1:5" x14ac:dyDescent="0.2">
      <c r="B41" s="9" t="s">
        <v>114</v>
      </c>
      <c r="C41" s="9" t="s">
        <v>300</v>
      </c>
      <c r="D41" s="9" t="s">
        <v>300</v>
      </c>
      <c r="E41" s="9" t="s">
        <v>255</v>
      </c>
    </row>
    <row r="42" spans="1:5" x14ac:dyDescent="0.2">
      <c r="B42" s="9" t="s">
        <v>116</v>
      </c>
      <c r="C42" s="9" t="s">
        <v>255</v>
      </c>
      <c r="D42" s="9" t="s">
        <v>255</v>
      </c>
      <c r="E42" s="9" t="s">
        <v>255</v>
      </c>
    </row>
    <row r="43" spans="1:5" x14ac:dyDescent="0.2">
      <c r="B43" s="9" t="s">
        <v>118</v>
      </c>
      <c r="C43" s="9" t="s">
        <v>300</v>
      </c>
      <c r="D43" s="9" t="s">
        <v>300</v>
      </c>
      <c r="E43" s="9" t="s">
        <v>255</v>
      </c>
    </row>
    <row r="44" spans="1:5" x14ac:dyDescent="0.2">
      <c r="B44" s="9" t="s">
        <v>120</v>
      </c>
      <c r="C44" s="9" t="s">
        <v>255</v>
      </c>
      <c r="D44" s="9" t="s">
        <v>255</v>
      </c>
      <c r="E44" s="9" t="s">
        <v>255</v>
      </c>
    </row>
    <row r="45" spans="1:5" x14ac:dyDescent="0.2">
      <c r="B45" s="9" t="s">
        <v>96</v>
      </c>
      <c r="C45" s="9" t="s">
        <v>255</v>
      </c>
      <c r="D45" s="9" t="s">
        <v>255</v>
      </c>
      <c r="E45" s="9" t="s">
        <v>255</v>
      </c>
    </row>
    <row r="46" spans="1:5" x14ac:dyDescent="0.2">
      <c r="B46" s="9" t="s">
        <v>98</v>
      </c>
      <c r="C46" s="9" t="s">
        <v>255</v>
      </c>
      <c r="D46" s="9" t="s">
        <v>300</v>
      </c>
      <c r="E46" s="9" t="s">
        <v>255</v>
      </c>
    </row>
    <row r="47" spans="1:5" x14ac:dyDescent="0.2">
      <c r="B47" s="9" t="s">
        <v>161</v>
      </c>
      <c r="C47" s="9" t="s">
        <v>322</v>
      </c>
      <c r="D47" s="9" t="s">
        <v>323</v>
      </c>
      <c r="E47" s="9" t="s">
        <v>255</v>
      </c>
    </row>
    <row r="48" spans="1:5" x14ac:dyDescent="0.2">
      <c r="B48" s="9" t="s">
        <v>161</v>
      </c>
      <c r="C48" s="9" t="s">
        <v>310</v>
      </c>
      <c r="D48" s="9" t="s">
        <v>324</v>
      </c>
      <c r="E48" s="9" t="s">
        <v>255</v>
      </c>
    </row>
    <row r="49" spans="1:5" x14ac:dyDescent="0.2">
      <c r="B49" s="9" t="s">
        <v>161</v>
      </c>
      <c r="C49" s="9" t="s">
        <v>325</v>
      </c>
      <c r="D49" s="9" t="s">
        <v>326</v>
      </c>
      <c r="E49" s="9" t="s">
        <v>255</v>
      </c>
    </row>
    <row r="50" spans="1:5" x14ac:dyDescent="0.2">
      <c r="B50" s="9" t="s">
        <v>161</v>
      </c>
      <c r="C50" s="9" t="s">
        <v>327</v>
      </c>
      <c r="D50" s="9" t="s">
        <v>328</v>
      </c>
      <c r="E50" s="9" t="s">
        <v>255</v>
      </c>
    </row>
    <row r="51" spans="1:5" x14ac:dyDescent="0.2">
      <c r="B51" s="9" t="s">
        <v>161</v>
      </c>
      <c r="C51" s="9" t="s">
        <v>329</v>
      </c>
      <c r="D51" s="9" t="s">
        <v>330</v>
      </c>
      <c r="E51" s="9" t="s">
        <v>255</v>
      </c>
    </row>
    <row r="52" spans="1:5" x14ac:dyDescent="0.2">
      <c r="B52" s="9" t="s">
        <v>161</v>
      </c>
      <c r="C52" s="9" t="s">
        <v>331</v>
      </c>
      <c r="D52" s="9" t="s">
        <v>332</v>
      </c>
      <c r="E52" s="9" t="s">
        <v>255</v>
      </c>
    </row>
    <row r="53" spans="1:5" x14ac:dyDescent="0.2">
      <c r="B53" s="9" t="s">
        <v>161</v>
      </c>
      <c r="C53" s="9" t="s">
        <v>333</v>
      </c>
      <c r="D53" s="9" t="s">
        <v>334</v>
      </c>
      <c r="E53" s="9" t="s">
        <v>255</v>
      </c>
    </row>
    <row r="54" spans="1:5" x14ac:dyDescent="0.2">
      <c r="B54" s="9" t="s">
        <v>161</v>
      </c>
      <c r="C54" s="9" t="s">
        <v>335</v>
      </c>
      <c r="D54" s="9" t="s">
        <v>336</v>
      </c>
      <c r="E54" s="9" t="s">
        <v>255</v>
      </c>
    </row>
    <row r="55" spans="1:5" x14ac:dyDescent="0.2">
      <c r="B55" s="9" t="s">
        <v>167</v>
      </c>
      <c r="C55" s="9" t="s">
        <v>313</v>
      </c>
      <c r="D55" s="9" t="s">
        <v>313</v>
      </c>
      <c r="E55" s="9" t="s">
        <v>255</v>
      </c>
    </row>
    <row r="56" spans="1:5" x14ac:dyDescent="0.2">
      <c r="B56" s="9" t="s">
        <v>169</v>
      </c>
      <c r="C56" s="9" t="s">
        <v>313</v>
      </c>
      <c r="D56" s="9" t="s">
        <v>313</v>
      </c>
      <c r="E56" s="9" t="s">
        <v>255</v>
      </c>
    </row>
    <row r="57" spans="1:5" x14ac:dyDescent="0.2">
      <c r="B57" s="9" t="s">
        <v>169</v>
      </c>
      <c r="C57" s="9" t="s">
        <v>314</v>
      </c>
      <c r="D57" s="9" t="s">
        <v>314</v>
      </c>
      <c r="E57" s="9" t="s">
        <v>255</v>
      </c>
    </row>
    <row r="58" spans="1:5" x14ac:dyDescent="0.2">
      <c r="B58" s="9" t="s">
        <v>170</v>
      </c>
      <c r="C58" s="9" t="s">
        <v>337</v>
      </c>
      <c r="D58" s="9" t="s">
        <v>337</v>
      </c>
      <c r="E58" s="9" t="s">
        <v>255</v>
      </c>
    </row>
    <row r="59" spans="1:5" x14ac:dyDescent="0.2">
      <c r="B59" s="9" t="s">
        <v>176</v>
      </c>
      <c r="C59" s="9" t="s">
        <v>315</v>
      </c>
      <c r="D59" s="9" t="s">
        <v>316</v>
      </c>
      <c r="E59" s="9" t="s">
        <v>255</v>
      </c>
    </row>
    <row r="60" spans="1:5" x14ac:dyDescent="0.2">
      <c r="B60" s="9" t="s">
        <v>176</v>
      </c>
      <c r="C60" s="9" t="s">
        <v>317</v>
      </c>
      <c r="D60" s="9" t="s">
        <v>318</v>
      </c>
      <c r="E60" s="9" t="s">
        <v>255</v>
      </c>
    </row>
    <row r="62" spans="1:5" x14ac:dyDescent="0.2">
      <c r="A62" s="9" t="s">
        <v>338</v>
      </c>
      <c r="B62" s="9" t="s">
        <v>105</v>
      </c>
      <c r="C62" s="9" t="s">
        <v>255</v>
      </c>
      <c r="D62" s="9" t="s">
        <v>255</v>
      </c>
      <c r="E62" s="9" t="s">
        <v>255</v>
      </c>
    </row>
    <row r="63" spans="1:5" x14ac:dyDescent="0.2">
      <c r="B63" s="9" t="s">
        <v>107</v>
      </c>
      <c r="C63" s="9" t="s">
        <v>255</v>
      </c>
      <c r="D63" s="9" t="s">
        <v>300</v>
      </c>
      <c r="E63" s="9" t="s">
        <v>255</v>
      </c>
    </row>
    <row r="64" spans="1:5" x14ac:dyDescent="0.2">
      <c r="B64" s="9" t="s">
        <v>113</v>
      </c>
      <c r="C64" s="9" t="s">
        <v>255</v>
      </c>
      <c r="D64" s="9" t="s">
        <v>255</v>
      </c>
      <c r="E64" s="9" t="s">
        <v>255</v>
      </c>
    </row>
    <row r="65" spans="2:5" x14ac:dyDescent="0.2">
      <c r="B65" s="9" t="s">
        <v>115</v>
      </c>
      <c r="C65" s="9" t="s">
        <v>300</v>
      </c>
      <c r="D65" s="9" t="s">
        <v>300</v>
      </c>
      <c r="E65" s="9" t="s">
        <v>255</v>
      </c>
    </row>
    <row r="66" spans="2:5" x14ac:dyDescent="0.2">
      <c r="B66" s="9" t="s">
        <v>117</v>
      </c>
      <c r="C66" s="9" t="s">
        <v>255</v>
      </c>
      <c r="D66" s="9" t="s">
        <v>255</v>
      </c>
      <c r="E66" s="9" t="s">
        <v>255</v>
      </c>
    </row>
    <row r="67" spans="2:5" x14ac:dyDescent="0.2">
      <c r="B67" s="9" t="s">
        <v>119</v>
      </c>
      <c r="C67" s="9" t="s">
        <v>300</v>
      </c>
      <c r="D67" s="9" t="s">
        <v>300</v>
      </c>
      <c r="E67" s="9" t="s">
        <v>255</v>
      </c>
    </row>
    <row r="68" spans="2:5" x14ac:dyDescent="0.2">
      <c r="B68" s="9" t="s">
        <v>121</v>
      </c>
      <c r="C68" s="9" t="s">
        <v>255</v>
      </c>
      <c r="D68" s="9" t="s">
        <v>255</v>
      </c>
      <c r="E68" s="9" t="s">
        <v>255</v>
      </c>
    </row>
    <row r="69" spans="2:5" x14ac:dyDescent="0.2">
      <c r="B69" s="9" t="s">
        <v>97</v>
      </c>
      <c r="C69" s="9" t="s">
        <v>255</v>
      </c>
      <c r="D69" s="9" t="s">
        <v>255</v>
      </c>
      <c r="E69" s="9" t="s">
        <v>255</v>
      </c>
    </row>
    <row r="70" spans="2:5" x14ac:dyDescent="0.2">
      <c r="B70" s="9" t="s">
        <v>99</v>
      </c>
      <c r="C70" s="9" t="s">
        <v>255</v>
      </c>
      <c r="D70" s="9" t="s">
        <v>300</v>
      </c>
      <c r="E70" s="9" t="s">
        <v>255</v>
      </c>
    </row>
    <row r="71" spans="2:5" x14ac:dyDescent="0.2">
      <c r="B71" s="9" t="s">
        <v>163</v>
      </c>
      <c r="C71" s="9" t="s">
        <v>322</v>
      </c>
      <c r="D71" s="9" t="s">
        <v>323</v>
      </c>
      <c r="E71" s="9" t="s">
        <v>255</v>
      </c>
    </row>
    <row r="72" spans="2:5" x14ac:dyDescent="0.2">
      <c r="B72" s="9" t="s">
        <v>163</v>
      </c>
      <c r="C72" s="9" t="s">
        <v>310</v>
      </c>
      <c r="D72" s="9" t="s">
        <v>324</v>
      </c>
      <c r="E72" s="9" t="s">
        <v>255</v>
      </c>
    </row>
    <row r="73" spans="2:5" x14ac:dyDescent="0.2">
      <c r="B73" s="9" t="s">
        <v>163</v>
      </c>
      <c r="C73" s="9" t="s">
        <v>325</v>
      </c>
      <c r="D73" s="9" t="s">
        <v>326</v>
      </c>
      <c r="E73" s="9" t="s">
        <v>255</v>
      </c>
    </row>
    <row r="74" spans="2:5" x14ac:dyDescent="0.2">
      <c r="B74" s="9" t="s">
        <v>163</v>
      </c>
      <c r="C74" s="9" t="s">
        <v>327</v>
      </c>
      <c r="D74" s="9" t="s">
        <v>328</v>
      </c>
      <c r="E74" s="9" t="s">
        <v>255</v>
      </c>
    </row>
    <row r="75" spans="2:5" x14ac:dyDescent="0.2">
      <c r="B75" s="9" t="s">
        <v>163</v>
      </c>
      <c r="C75" s="9" t="s">
        <v>329</v>
      </c>
      <c r="D75" s="9" t="s">
        <v>330</v>
      </c>
      <c r="E75" s="9" t="s">
        <v>255</v>
      </c>
    </row>
    <row r="76" spans="2:5" x14ac:dyDescent="0.2">
      <c r="B76" s="9" t="s">
        <v>163</v>
      </c>
      <c r="C76" s="9" t="s">
        <v>331</v>
      </c>
      <c r="D76" s="9" t="s">
        <v>332</v>
      </c>
      <c r="E76" s="9" t="s">
        <v>255</v>
      </c>
    </row>
    <row r="77" spans="2:5" x14ac:dyDescent="0.2">
      <c r="B77" s="9" t="s">
        <v>163</v>
      </c>
      <c r="C77" s="9" t="s">
        <v>333</v>
      </c>
      <c r="D77" s="9" t="s">
        <v>334</v>
      </c>
      <c r="E77" s="9" t="s">
        <v>255</v>
      </c>
    </row>
    <row r="78" spans="2:5" x14ac:dyDescent="0.2">
      <c r="B78" s="9" t="s">
        <v>163</v>
      </c>
      <c r="C78" s="9" t="s">
        <v>335</v>
      </c>
      <c r="D78" s="9" t="s">
        <v>336</v>
      </c>
      <c r="E78" s="9" t="s">
        <v>255</v>
      </c>
    </row>
    <row r="79" spans="2:5" x14ac:dyDescent="0.2">
      <c r="B79" s="9" t="s">
        <v>173</v>
      </c>
      <c r="C79" s="9" t="s">
        <v>313</v>
      </c>
      <c r="D79" s="9" t="s">
        <v>313</v>
      </c>
      <c r="E79" s="9" t="s">
        <v>255</v>
      </c>
    </row>
    <row r="80" spans="2:5" x14ac:dyDescent="0.2">
      <c r="B80" s="9" t="s">
        <v>173</v>
      </c>
      <c r="C80" s="9" t="s">
        <v>314</v>
      </c>
      <c r="D80" s="9" t="s">
        <v>314</v>
      </c>
      <c r="E80" s="9" t="s">
        <v>255</v>
      </c>
    </row>
    <row r="81" spans="1:5" x14ac:dyDescent="0.2">
      <c r="B81" s="9" t="s">
        <v>174</v>
      </c>
      <c r="C81" s="9" t="s">
        <v>337</v>
      </c>
      <c r="D81" s="9" t="s">
        <v>337</v>
      </c>
      <c r="E81" s="9" t="s">
        <v>255</v>
      </c>
    </row>
    <row r="82" spans="1:5" x14ac:dyDescent="0.2">
      <c r="B82" s="9" t="s">
        <v>172</v>
      </c>
      <c r="C82" s="9" t="s">
        <v>313</v>
      </c>
      <c r="D82" s="9" t="s">
        <v>313</v>
      </c>
      <c r="E82" s="9" t="s">
        <v>255</v>
      </c>
    </row>
    <row r="83" spans="1:5" x14ac:dyDescent="0.2">
      <c r="B83" s="9" t="s">
        <v>178</v>
      </c>
      <c r="C83" s="9" t="s">
        <v>315</v>
      </c>
      <c r="D83" s="9" t="s">
        <v>316</v>
      </c>
      <c r="E83" s="9" t="s">
        <v>255</v>
      </c>
    </row>
    <row r="84" spans="1:5" x14ac:dyDescent="0.2">
      <c r="B84" s="9" t="s">
        <v>178</v>
      </c>
      <c r="C84" s="9" t="s">
        <v>317</v>
      </c>
      <c r="D84" s="9" t="s">
        <v>318</v>
      </c>
      <c r="E84" s="9" t="s">
        <v>255</v>
      </c>
    </row>
    <row r="86" spans="1:5" x14ac:dyDescent="0.2">
      <c r="A86" s="9" t="s">
        <v>339</v>
      </c>
      <c r="B86" s="9" t="s">
        <v>85</v>
      </c>
      <c r="C86" s="9" t="s">
        <v>340</v>
      </c>
      <c r="D86" s="9" t="s">
        <v>340</v>
      </c>
      <c r="E86" s="9" t="s">
        <v>255</v>
      </c>
    </row>
    <row r="87" spans="1:5" x14ac:dyDescent="0.2">
      <c r="B87" s="9" t="s">
        <v>124</v>
      </c>
      <c r="C87" s="9" t="s">
        <v>255</v>
      </c>
      <c r="D87" s="9" t="s">
        <v>255</v>
      </c>
      <c r="E87" s="9" t="s">
        <v>255</v>
      </c>
    </row>
    <row r="88" spans="1:5" x14ac:dyDescent="0.2">
      <c r="B88" s="9" t="s">
        <v>181</v>
      </c>
      <c r="C88" s="9" t="s">
        <v>315</v>
      </c>
      <c r="D88" s="9" t="s">
        <v>316</v>
      </c>
      <c r="E88" s="9" t="s">
        <v>255</v>
      </c>
    </row>
    <row r="89" spans="1:5" x14ac:dyDescent="0.2">
      <c r="B89" s="9" t="s">
        <v>181</v>
      </c>
      <c r="C89" s="9" t="s">
        <v>317</v>
      </c>
      <c r="D89" s="9" t="s">
        <v>318</v>
      </c>
      <c r="E89" s="9" t="s">
        <v>255</v>
      </c>
    </row>
    <row r="91" spans="1:5" x14ac:dyDescent="0.2">
      <c r="A91" s="9" t="s">
        <v>229</v>
      </c>
      <c r="B91" s="9" t="s">
        <v>85</v>
      </c>
      <c r="C91" s="9" t="s">
        <v>341</v>
      </c>
      <c r="D91" s="9" t="s">
        <v>341</v>
      </c>
      <c r="E91" s="9" t="s">
        <v>255</v>
      </c>
    </row>
    <row r="92" spans="1:5" x14ac:dyDescent="0.2">
      <c r="B92" s="9" t="s">
        <v>164</v>
      </c>
      <c r="C92" s="9" t="s">
        <v>342</v>
      </c>
      <c r="D92" s="9" t="s">
        <v>343</v>
      </c>
      <c r="E92" s="9" t="s">
        <v>255</v>
      </c>
    </row>
    <row r="93" spans="1:5" x14ac:dyDescent="0.2">
      <c r="B93" s="9" t="s">
        <v>164</v>
      </c>
      <c r="C93" s="9" t="s">
        <v>344</v>
      </c>
      <c r="D93" s="9" t="s">
        <v>345</v>
      </c>
      <c r="E93" s="9" t="s">
        <v>255</v>
      </c>
    </row>
    <row r="95" spans="1:5" x14ac:dyDescent="0.2">
      <c r="A95" s="9" t="s">
        <v>230</v>
      </c>
      <c r="B95" s="9" t="s">
        <v>85</v>
      </c>
      <c r="C95" s="9" t="s">
        <v>346</v>
      </c>
      <c r="D95" s="9" t="s">
        <v>346</v>
      </c>
      <c r="E95" s="9" t="s">
        <v>255</v>
      </c>
    </row>
    <row r="96" spans="1:5" x14ac:dyDescent="0.2">
      <c r="B96" s="9" t="s">
        <v>164</v>
      </c>
      <c r="C96" s="9" t="s">
        <v>302</v>
      </c>
      <c r="D96" s="9" t="s">
        <v>347</v>
      </c>
      <c r="E96" s="9" t="s">
        <v>255</v>
      </c>
    </row>
    <row r="97" spans="1:5" x14ac:dyDescent="0.2">
      <c r="B97" s="9" t="s">
        <v>164</v>
      </c>
      <c r="C97" s="9" t="s">
        <v>313</v>
      </c>
      <c r="D97" s="9" t="s">
        <v>348</v>
      </c>
      <c r="E97" s="9" t="s">
        <v>255</v>
      </c>
    </row>
    <row r="99" spans="1:5" x14ac:dyDescent="0.2">
      <c r="A99" s="9" t="s">
        <v>349</v>
      </c>
      <c r="B99" s="9" t="s">
        <v>85</v>
      </c>
      <c r="C99" s="9" t="s">
        <v>350</v>
      </c>
      <c r="D99" s="9" t="s">
        <v>350</v>
      </c>
      <c r="E99" s="9" t="s">
        <v>255</v>
      </c>
    </row>
    <row r="100" spans="1:5" x14ac:dyDescent="0.2">
      <c r="B100" s="9" t="s">
        <v>85</v>
      </c>
      <c r="C100" s="9" t="s">
        <v>351</v>
      </c>
      <c r="D100" s="9" t="s">
        <v>351</v>
      </c>
      <c r="E100" s="9" t="s">
        <v>255</v>
      </c>
    </row>
    <row r="101" spans="1:5" x14ac:dyDescent="0.2">
      <c r="B101" s="9" t="s">
        <v>85</v>
      </c>
      <c r="C101" s="9" t="s">
        <v>352</v>
      </c>
      <c r="D101" s="9" t="s">
        <v>352</v>
      </c>
      <c r="E101" s="9" t="s">
        <v>255</v>
      </c>
    </row>
    <row r="102" spans="1:5" x14ac:dyDescent="0.2">
      <c r="B102" s="9" t="s">
        <v>85</v>
      </c>
      <c r="C102" s="9" t="s">
        <v>353</v>
      </c>
      <c r="D102" s="9" t="s">
        <v>353</v>
      </c>
      <c r="E102" s="9" t="s">
        <v>255</v>
      </c>
    </row>
    <row r="103" spans="1:5" x14ac:dyDescent="0.2">
      <c r="B103" s="9" t="s">
        <v>85</v>
      </c>
      <c r="C103" s="9" t="s">
        <v>354</v>
      </c>
      <c r="D103" s="9" t="s">
        <v>354</v>
      </c>
      <c r="E103" s="9" t="s">
        <v>255</v>
      </c>
    </row>
    <row r="104" spans="1:5" x14ac:dyDescent="0.2">
      <c r="B104" s="9" t="s">
        <v>85</v>
      </c>
      <c r="C104" s="9" t="s">
        <v>355</v>
      </c>
      <c r="D104" s="9" t="s">
        <v>355</v>
      </c>
      <c r="E104" s="9" t="s">
        <v>255</v>
      </c>
    </row>
    <row r="105" spans="1:5" x14ac:dyDescent="0.2">
      <c r="B105" s="9" t="s">
        <v>104</v>
      </c>
      <c r="C105" s="9" t="s">
        <v>312</v>
      </c>
      <c r="D105" s="9" t="s">
        <v>312</v>
      </c>
      <c r="E105" s="9" t="s">
        <v>255</v>
      </c>
    </row>
    <row r="106" spans="1:5" x14ac:dyDescent="0.2">
      <c r="B106" s="9" t="s">
        <v>104</v>
      </c>
      <c r="C106" s="9" t="s">
        <v>349</v>
      </c>
      <c r="D106" s="9" t="s">
        <v>312</v>
      </c>
      <c r="E106" s="9" t="s">
        <v>255</v>
      </c>
    </row>
    <row r="107" spans="1:5" x14ac:dyDescent="0.2">
      <c r="B107" s="9" t="s">
        <v>105</v>
      </c>
      <c r="C107" s="9" t="s">
        <v>312</v>
      </c>
      <c r="D107" s="9" t="s">
        <v>312</v>
      </c>
      <c r="E107" s="9" t="s">
        <v>255</v>
      </c>
    </row>
    <row r="108" spans="1:5" x14ac:dyDescent="0.2">
      <c r="B108" s="9" t="s">
        <v>105</v>
      </c>
      <c r="C108" s="9" t="s">
        <v>349</v>
      </c>
      <c r="D108" s="9" t="s">
        <v>312</v>
      </c>
      <c r="E108" s="9" t="s">
        <v>255</v>
      </c>
    </row>
    <row r="109" spans="1:5" x14ac:dyDescent="0.2">
      <c r="B109" s="9" t="s">
        <v>106</v>
      </c>
      <c r="C109" s="9" t="s">
        <v>312</v>
      </c>
      <c r="D109" s="9" t="s">
        <v>356</v>
      </c>
      <c r="E109" s="9" t="s">
        <v>255</v>
      </c>
    </row>
    <row r="110" spans="1:5" x14ac:dyDescent="0.2">
      <c r="B110" s="9" t="s">
        <v>107</v>
      </c>
      <c r="C110" s="9" t="s">
        <v>312</v>
      </c>
      <c r="D110" s="9" t="s">
        <v>356</v>
      </c>
      <c r="E110" s="9" t="s">
        <v>255</v>
      </c>
    </row>
    <row r="111" spans="1:5" x14ac:dyDescent="0.2">
      <c r="B111" s="9" t="s">
        <v>108</v>
      </c>
      <c r="C111" s="9" t="s">
        <v>312</v>
      </c>
      <c r="D111" s="9" t="s">
        <v>312</v>
      </c>
      <c r="E111" s="9" t="s">
        <v>255</v>
      </c>
    </row>
    <row r="112" spans="1:5" x14ac:dyDescent="0.2">
      <c r="B112" s="9" t="s">
        <v>108</v>
      </c>
      <c r="C112" s="9" t="s">
        <v>349</v>
      </c>
      <c r="D112" s="9" t="s">
        <v>312</v>
      </c>
      <c r="E112" s="9" t="s">
        <v>255</v>
      </c>
    </row>
    <row r="113" spans="2:5" x14ac:dyDescent="0.2">
      <c r="B113" s="9" t="s">
        <v>109</v>
      </c>
      <c r="C113" s="9" t="s">
        <v>312</v>
      </c>
      <c r="D113" s="9" t="s">
        <v>312</v>
      </c>
      <c r="E113" s="9" t="s">
        <v>255</v>
      </c>
    </row>
    <row r="114" spans="2:5" x14ac:dyDescent="0.2">
      <c r="B114" s="9" t="s">
        <v>109</v>
      </c>
      <c r="C114" s="9" t="s">
        <v>349</v>
      </c>
      <c r="D114" s="9" t="s">
        <v>312</v>
      </c>
      <c r="E114" s="9" t="s">
        <v>255</v>
      </c>
    </row>
    <row r="115" spans="2:5" x14ac:dyDescent="0.2">
      <c r="B115" s="9" t="s">
        <v>110</v>
      </c>
      <c r="C115" s="9" t="s">
        <v>356</v>
      </c>
      <c r="D115" s="9" t="s">
        <v>356</v>
      </c>
      <c r="E115" s="9" t="s">
        <v>255</v>
      </c>
    </row>
    <row r="116" spans="2:5" x14ac:dyDescent="0.2">
      <c r="B116" s="9" t="s">
        <v>111</v>
      </c>
      <c r="C116" s="9" t="s">
        <v>356</v>
      </c>
      <c r="D116" s="9" t="s">
        <v>356</v>
      </c>
      <c r="E116" s="9" t="s">
        <v>255</v>
      </c>
    </row>
    <row r="117" spans="2:5" x14ac:dyDescent="0.2">
      <c r="B117" s="9" t="s">
        <v>112</v>
      </c>
      <c r="C117" s="9" t="s">
        <v>312</v>
      </c>
      <c r="D117" s="9" t="s">
        <v>312</v>
      </c>
      <c r="E117" s="9" t="s">
        <v>255</v>
      </c>
    </row>
    <row r="118" spans="2:5" x14ac:dyDescent="0.2">
      <c r="B118" s="9" t="s">
        <v>112</v>
      </c>
      <c r="C118" s="9" t="s">
        <v>349</v>
      </c>
      <c r="D118" s="9" t="s">
        <v>312</v>
      </c>
      <c r="E118" s="9" t="s">
        <v>255</v>
      </c>
    </row>
    <row r="119" spans="2:5" x14ac:dyDescent="0.2">
      <c r="B119" s="9" t="s">
        <v>113</v>
      </c>
      <c r="C119" s="9" t="s">
        <v>312</v>
      </c>
      <c r="D119" s="9" t="s">
        <v>312</v>
      </c>
      <c r="E119" s="9" t="s">
        <v>255</v>
      </c>
    </row>
    <row r="120" spans="2:5" x14ac:dyDescent="0.2">
      <c r="B120" s="9" t="s">
        <v>113</v>
      </c>
      <c r="C120" s="9" t="s">
        <v>349</v>
      </c>
      <c r="D120" s="9" t="s">
        <v>312</v>
      </c>
      <c r="E120" s="9" t="s">
        <v>255</v>
      </c>
    </row>
    <row r="121" spans="2:5" x14ac:dyDescent="0.2">
      <c r="B121" s="9" t="s">
        <v>114</v>
      </c>
      <c r="C121" s="9" t="s">
        <v>356</v>
      </c>
      <c r="D121" s="9" t="s">
        <v>356</v>
      </c>
      <c r="E121" s="9" t="s">
        <v>255</v>
      </c>
    </row>
    <row r="122" spans="2:5" x14ac:dyDescent="0.2">
      <c r="B122" s="9" t="s">
        <v>115</v>
      </c>
      <c r="C122" s="9" t="s">
        <v>356</v>
      </c>
      <c r="D122" s="9" t="s">
        <v>356</v>
      </c>
      <c r="E122" s="9" t="s">
        <v>255</v>
      </c>
    </row>
    <row r="123" spans="2:5" x14ac:dyDescent="0.2">
      <c r="B123" s="9" t="s">
        <v>116</v>
      </c>
      <c r="C123" s="9" t="s">
        <v>312</v>
      </c>
      <c r="D123" s="9" t="s">
        <v>312</v>
      </c>
      <c r="E123" s="9" t="s">
        <v>255</v>
      </c>
    </row>
    <row r="124" spans="2:5" x14ac:dyDescent="0.2">
      <c r="B124" s="9" t="s">
        <v>116</v>
      </c>
      <c r="C124" s="9" t="s">
        <v>349</v>
      </c>
      <c r="D124" s="9" t="s">
        <v>312</v>
      </c>
      <c r="E124" s="9" t="s">
        <v>255</v>
      </c>
    </row>
    <row r="125" spans="2:5" x14ac:dyDescent="0.2">
      <c r="B125" s="9" t="s">
        <v>117</v>
      </c>
      <c r="C125" s="9" t="s">
        <v>312</v>
      </c>
      <c r="D125" s="9" t="s">
        <v>312</v>
      </c>
      <c r="E125" s="9" t="s">
        <v>255</v>
      </c>
    </row>
    <row r="126" spans="2:5" x14ac:dyDescent="0.2">
      <c r="B126" s="9" t="s">
        <v>117</v>
      </c>
      <c r="C126" s="9" t="s">
        <v>349</v>
      </c>
      <c r="D126" s="9" t="s">
        <v>312</v>
      </c>
      <c r="E126" s="9" t="s">
        <v>255</v>
      </c>
    </row>
    <row r="127" spans="2:5" x14ac:dyDescent="0.2">
      <c r="B127" s="9" t="s">
        <v>118</v>
      </c>
      <c r="C127" s="9" t="s">
        <v>356</v>
      </c>
      <c r="D127" s="9" t="s">
        <v>356</v>
      </c>
      <c r="E127" s="9" t="s">
        <v>255</v>
      </c>
    </row>
    <row r="128" spans="2:5" x14ac:dyDescent="0.2">
      <c r="B128" s="9" t="s">
        <v>119</v>
      </c>
      <c r="C128" s="9" t="s">
        <v>356</v>
      </c>
      <c r="D128" s="9" t="s">
        <v>356</v>
      </c>
      <c r="E128" s="9" t="s">
        <v>255</v>
      </c>
    </row>
    <row r="129" spans="2:5" x14ac:dyDescent="0.2">
      <c r="B129" s="9" t="s">
        <v>120</v>
      </c>
      <c r="C129" s="9" t="s">
        <v>312</v>
      </c>
      <c r="D129" s="9" t="s">
        <v>312</v>
      </c>
      <c r="E129" s="9" t="s">
        <v>255</v>
      </c>
    </row>
    <row r="130" spans="2:5" x14ac:dyDescent="0.2">
      <c r="B130" s="9" t="s">
        <v>120</v>
      </c>
      <c r="C130" s="9" t="s">
        <v>349</v>
      </c>
      <c r="D130" s="9" t="s">
        <v>312</v>
      </c>
      <c r="E130" s="9" t="s">
        <v>255</v>
      </c>
    </row>
    <row r="131" spans="2:5" x14ac:dyDescent="0.2">
      <c r="B131" s="9" t="s">
        <v>121</v>
      </c>
      <c r="C131" s="9" t="s">
        <v>312</v>
      </c>
      <c r="D131" s="9" t="s">
        <v>312</v>
      </c>
      <c r="E131" s="9" t="s">
        <v>255</v>
      </c>
    </row>
    <row r="132" spans="2:5" x14ac:dyDescent="0.2">
      <c r="B132" s="9" t="s">
        <v>121</v>
      </c>
      <c r="C132" s="9" t="s">
        <v>349</v>
      </c>
      <c r="D132" s="9" t="s">
        <v>312</v>
      </c>
      <c r="E132" s="9" t="s">
        <v>255</v>
      </c>
    </row>
    <row r="133" spans="2:5" x14ac:dyDescent="0.2">
      <c r="B133" s="9" t="s">
        <v>122</v>
      </c>
      <c r="C133" s="9" t="s">
        <v>312</v>
      </c>
      <c r="D133" s="9" t="s">
        <v>312</v>
      </c>
      <c r="E133" s="9" t="s">
        <v>255</v>
      </c>
    </row>
    <row r="134" spans="2:5" x14ac:dyDescent="0.2">
      <c r="B134" s="9" t="s">
        <v>122</v>
      </c>
      <c r="C134" s="9" t="s">
        <v>349</v>
      </c>
      <c r="D134" s="9" t="s">
        <v>312</v>
      </c>
      <c r="E134" s="9" t="s">
        <v>255</v>
      </c>
    </row>
    <row r="135" spans="2:5" x14ac:dyDescent="0.2">
      <c r="B135" s="9" t="s">
        <v>123</v>
      </c>
      <c r="C135" s="9" t="s">
        <v>312</v>
      </c>
      <c r="D135" s="9" t="s">
        <v>312</v>
      </c>
      <c r="E135" s="9" t="s">
        <v>255</v>
      </c>
    </row>
    <row r="136" spans="2:5" x14ac:dyDescent="0.2">
      <c r="B136" s="9" t="s">
        <v>123</v>
      </c>
      <c r="C136" s="9" t="s">
        <v>349</v>
      </c>
      <c r="D136" s="9" t="s">
        <v>312</v>
      </c>
      <c r="E136" s="9" t="s">
        <v>255</v>
      </c>
    </row>
    <row r="137" spans="2:5" x14ac:dyDescent="0.2">
      <c r="B137" s="9" t="s">
        <v>124</v>
      </c>
      <c r="C137" s="9" t="s">
        <v>312</v>
      </c>
      <c r="D137" s="9" t="s">
        <v>312</v>
      </c>
      <c r="E137" s="9" t="s">
        <v>255</v>
      </c>
    </row>
    <row r="138" spans="2:5" x14ac:dyDescent="0.2">
      <c r="B138" s="9" t="s">
        <v>124</v>
      </c>
      <c r="C138" s="9" t="s">
        <v>349</v>
      </c>
      <c r="D138" s="9" t="s">
        <v>312</v>
      </c>
      <c r="E138" s="9" t="s">
        <v>255</v>
      </c>
    </row>
    <row r="139" spans="2:5" x14ac:dyDescent="0.2">
      <c r="B139" s="9" t="s">
        <v>125</v>
      </c>
      <c r="C139" s="9" t="s">
        <v>312</v>
      </c>
      <c r="D139" s="9" t="s">
        <v>312</v>
      </c>
      <c r="E139" s="9" t="s">
        <v>255</v>
      </c>
    </row>
    <row r="140" spans="2:5" x14ac:dyDescent="0.2">
      <c r="B140" s="9" t="s">
        <v>125</v>
      </c>
      <c r="C140" s="9" t="s">
        <v>349</v>
      </c>
      <c r="D140" s="9" t="s">
        <v>312</v>
      </c>
      <c r="E140" s="9" t="s">
        <v>255</v>
      </c>
    </row>
    <row r="141" spans="2:5" x14ac:dyDescent="0.2">
      <c r="B141" s="9" t="s">
        <v>126</v>
      </c>
      <c r="C141" s="9" t="s">
        <v>312</v>
      </c>
      <c r="D141" s="9" t="s">
        <v>312</v>
      </c>
      <c r="E141" s="9" t="s">
        <v>255</v>
      </c>
    </row>
    <row r="142" spans="2:5" x14ac:dyDescent="0.2">
      <c r="B142" s="9" t="s">
        <v>126</v>
      </c>
      <c r="C142" s="9" t="s">
        <v>349</v>
      </c>
      <c r="D142" s="9" t="s">
        <v>312</v>
      </c>
      <c r="E142" s="9" t="s">
        <v>255</v>
      </c>
    </row>
    <row r="143" spans="2:5" x14ac:dyDescent="0.2">
      <c r="B143" s="9" t="s">
        <v>127</v>
      </c>
      <c r="C143" s="9" t="s">
        <v>312</v>
      </c>
      <c r="D143" s="9" t="s">
        <v>312</v>
      </c>
      <c r="E143" s="9" t="s">
        <v>255</v>
      </c>
    </row>
    <row r="144" spans="2:5" x14ac:dyDescent="0.2">
      <c r="B144" s="9" t="s">
        <v>127</v>
      </c>
      <c r="C144" s="9" t="s">
        <v>349</v>
      </c>
      <c r="D144" s="9" t="s">
        <v>312</v>
      </c>
      <c r="E144" s="9" t="s">
        <v>255</v>
      </c>
    </row>
    <row r="145" spans="2:5" x14ac:dyDescent="0.2">
      <c r="B145" s="9" t="s">
        <v>128</v>
      </c>
      <c r="C145" s="9" t="s">
        <v>312</v>
      </c>
      <c r="D145" s="9" t="s">
        <v>312</v>
      </c>
      <c r="E145" s="9" t="s">
        <v>255</v>
      </c>
    </row>
    <row r="146" spans="2:5" x14ac:dyDescent="0.2">
      <c r="B146" s="9" t="s">
        <v>128</v>
      </c>
      <c r="C146" s="9" t="s">
        <v>349</v>
      </c>
      <c r="D146" s="9" t="s">
        <v>312</v>
      </c>
      <c r="E146" s="9" t="s">
        <v>255</v>
      </c>
    </row>
    <row r="147" spans="2:5" x14ac:dyDescent="0.2">
      <c r="B147" s="9" t="s">
        <v>129</v>
      </c>
      <c r="C147" s="9" t="s">
        <v>312</v>
      </c>
      <c r="D147" s="9" t="s">
        <v>312</v>
      </c>
      <c r="E147" s="9" t="s">
        <v>255</v>
      </c>
    </row>
    <row r="148" spans="2:5" x14ac:dyDescent="0.2">
      <c r="B148" s="9" t="s">
        <v>129</v>
      </c>
      <c r="C148" s="9" t="s">
        <v>349</v>
      </c>
      <c r="D148" s="9" t="s">
        <v>312</v>
      </c>
      <c r="E148" s="9" t="s">
        <v>255</v>
      </c>
    </row>
    <row r="149" spans="2:5" x14ac:dyDescent="0.2">
      <c r="B149" s="9" t="s">
        <v>130</v>
      </c>
      <c r="C149" s="9" t="s">
        <v>312</v>
      </c>
      <c r="D149" s="9" t="s">
        <v>312</v>
      </c>
      <c r="E149" s="9" t="s">
        <v>255</v>
      </c>
    </row>
    <row r="150" spans="2:5" x14ac:dyDescent="0.2">
      <c r="B150" s="9" t="s">
        <v>130</v>
      </c>
      <c r="C150" s="9" t="s">
        <v>349</v>
      </c>
      <c r="D150" s="9" t="s">
        <v>312</v>
      </c>
      <c r="E150" s="9" t="s">
        <v>255</v>
      </c>
    </row>
    <row r="151" spans="2:5" x14ac:dyDescent="0.2">
      <c r="B151" s="9" t="s">
        <v>131</v>
      </c>
      <c r="C151" s="9" t="s">
        <v>312</v>
      </c>
      <c r="D151" s="9" t="s">
        <v>312</v>
      </c>
      <c r="E151" s="9" t="s">
        <v>255</v>
      </c>
    </row>
    <row r="152" spans="2:5" x14ac:dyDescent="0.2">
      <c r="B152" s="9" t="s">
        <v>131</v>
      </c>
      <c r="C152" s="9" t="s">
        <v>349</v>
      </c>
      <c r="D152" s="9" t="s">
        <v>312</v>
      </c>
      <c r="E152" s="9" t="s">
        <v>255</v>
      </c>
    </row>
    <row r="153" spans="2:5" x14ac:dyDescent="0.2">
      <c r="B153" s="9" t="s">
        <v>87</v>
      </c>
      <c r="C153" s="9" t="s">
        <v>312</v>
      </c>
      <c r="D153" s="9" t="s">
        <v>312</v>
      </c>
      <c r="E153" s="9" t="s">
        <v>255</v>
      </c>
    </row>
    <row r="154" spans="2:5" x14ac:dyDescent="0.2">
      <c r="B154" s="9" t="s">
        <v>87</v>
      </c>
      <c r="C154" s="9" t="s">
        <v>349</v>
      </c>
      <c r="D154" s="9" t="s">
        <v>312</v>
      </c>
      <c r="E154" s="9" t="s">
        <v>255</v>
      </c>
    </row>
    <row r="155" spans="2:5" x14ac:dyDescent="0.2">
      <c r="B155" s="9" t="s">
        <v>132</v>
      </c>
      <c r="C155" s="9" t="s">
        <v>312</v>
      </c>
      <c r="D155" s="9" t="s">
        <v>312</v>
      </c>
      <c r="E155" s="9" t="s">
        <v>255</v>
      </c>
    </row>
    <row r="156" spans="2:5" x14ac:dyDescent="0.2">
      <c r="B156" s="9" t="s">
        <v>132</v>
      </c>
      <c r="C156" s="9" t="s">
        <v>349</v>
      </c>
      <c r="D156" s="9" t="s">
        <v>312</v>
      </c>
      <c r="E156" s="9" t="s">
        <v>255</v>
      </c>
    </row>
    <row r="157" spans="2:5" x14ac:dyDescent="0.2">
      <c r="B157" s="9" t="s">
        <v>133</v>
      </c>
      <c r="C157" s="9" t="s">
        <v>312</v>
      </c>
      <c r="D157" s="9" t="s">
        <v>312</v>
      </c>
      <c r="E157" s="9" t="s">
        <v>255</v>
      </c>
    </row>
    <row r="158" spans="2:5" x14ac:dyDescent="0.2">
      <c r="B158" s="9" t="s">
        <v>133</v>
      </c>
      <c r="C158" s="9" t="s">
        <v>349</v>
      </c>
      <c r="D158" s="9" t="s">
        <v>312</v>
      </c>
      <c r="E158" s="9" t="s">
        <v>255</v>
      </c>
    </row>
    <row r="159" spans="2:5" x14ac:dyDescent="0.2">
      <c r="B159" s="9" t="s">
        <v>134</v>
      </c>
      <c r="C159" s="9" t="s">
        <v>312</v>
      </c>
      <c r="D159" s="9" t="s">
        <v>312</v>
      </c>
      <c r="E159" s="9" t="s">
        <v>255</v>
      </c>
    </row>
    <row r="160" spans="2:5" x14ac:dyDescent="0.2">
      <c r="B160" s="9" t="s">
        <v>134</v>
      </c>
      <c r="C160" s="9" t="s">
        <v>349</v>
      </c>
      <c r="D160" s="9" t="s">
        <v>312</v>
      </c>
      <c r="E160" s="9" t="s">
        <v>255</v>
      </c>
    </row>
    <row r="161" spans="2:5" x14ac:dyDescent="0.2">
      <c r="B161" s="9" t="s">
        <v>135</v>
      </c>
      <c r="C161" s="9" t="s">
        <v>312</v>
      </c>
      <c r="D161" s="9" t="s">
        <v>312</v>
      </c>
      <c r="E161" s="9" t="s">
        <v>255</v>
      </c>
    </row>
    <row r="162" spans="2:5" x14ac:dyDescent="0.2">
      <c r="B162" s="9" t="s">
        <v>135</v>
      </c>
      <c r="C162" s="9" t="s">
        <v>349</v>
      </c>
      <c r="D162" s="9" t="s">
        <v>312</v>
      </c>
      <c r="E162" s="9" t="s">
        <v>255</v>
      </c>
    </row>
    <row r="163" spans="2:5" x14ac:dyDescent="0.2">
      <c r="B163" s="9" t="s">
        <v>136</v>
      </c>
      <c r="C163" s="9" t="s">
        <v>312</v>
      </c>
      <c r="D163" s="9" t="s">
        <v>312</v>
      </c>
      <c r="E163" s="9" t="s">
        <v>255</v>
      </c>
    </row>
    <row r="164" spans="2:5" x14ac:dyDescent="0.2">
      <c r="B164" s="9" t="s">
        <v>136</v>
      </c>
      <c r="C164" s="9" t="s">
        <v>349</v>
      </c>
      <c r="D164" s="9" t="s">
        <v>312</v>
      </c>
      <c r="E164" s="9" t="s">
        <v>255</v>
      </c>
    </row>
    <row r="165" spans="2:5" x14ac:dyDescent="0.2">
      <c r="B165" s="9" t="s">
        <v>137</v>
      </c>
      <c r="C165" s="9" t="s">
        <v>312</v>
      </c>
      <c r="D165" s="9" t="s">
        <v>312</v>
      </c>
      <c r="E165" s="9" t="s">
        <v>255</v>
      </c>
    </row>
    <row r="166" spans="2:5" x14ac:dyDescent="0.2">
      <c r="B166" s="9" t="s">
        <v>137</v>
      </c>
      <c r="C166" s="9" t="s">
        <v>349</v>
      </c>
      <c r="D166" s="9" t="s">
        <v>312</v>
      </c>
      <c r="E166" s="9" t="s">
        <v>255</v>
      </c>
    </row>
    <row r="167" spans="2:5" x14ac:dyDescent="0.2">
      <c r="B167" s="9" t="s">
        <v>138</v>
      </c>
      <c r="C167" s="9" t="s">
        <v>312</v>
      </c>
      <c r="D167" s="9" t="s">
        <v>312</v>
      </c>
      <c r="E167" s="9" t="s">
        <v>255</v>
      </c>
    </row>
    <row r="168" spans="2:5" x14ac:dyDescent="0.2">
      <c r="B168" s="9" t="s">
        <v>138</v>
      </c>
      <c r="C168" s="9" t="s">
        <v>349</v>
      </c>
      <c r="D168" s="9" t="s">
        <v>312</v>
      </c>
      <c r="E168" s="9" t="s">
        <v>255</v>
      </c>
    </row>
    <row r="169" spans="2:5" x14ac:dyDescent="0.2">
      <c r="B169" s="9" t="s">
        <v>139</v>
      </c>
      <c r="C169" s="9" t="s">
        <v>312</v>
      </c>
      <c r="D169" s="9" t="s">
        <v>312</v>
      </c>
      <c r="E169" s="9" t="s">
        <v>255</v>
      </c>
    </row>
    <row r="170" spans="2:5" x14ac:dyDescent="0.2">
      <c r="B170" s="9" t="s">
        <v>139</v>
      </c>
      <c r="C170" s="9" t="s">
        <v>349</v>
      </c>
      <c r="D170" s="9" t="s">
        <v>312</v>
      </c>
      <c r="E170" s="9" t="s">
        <v>255</v>
      </c>
    </row>
    <row r="171" spans="2:5" x14ac:dyDescent="0.2">
      <c r="B171" s="9" t="s">
        <v>140</v>
      </c>
      <c r="C171" s="9" t="s">
        <v>312</v>
      </c>
      <c r="D171" s="9" t="s">
        <v>312</v>
      </c>
      <c r="E171" s="9" t="s">
        <v>255</v>
      </c>
    </row>
    <row r="172" spans="2:5" x14ac:dyDescent="0.2">
      <c r="B172" s="9" t="s">
        <v>140</v>
      </c>
      <c r="C172" s="9" t="s">
        <v>349</v>
      </c>
      <c r="D172" s="9" t="s">
        <v>312</v>
      </c>
      <c r="E172" s="9" t="s">
        <v>255</v>
      </c>
    </row>
    <row r="173" spans="2:5" x14ac:dyDescent="0.2">
      <c r="B173" s="9" t="s">
        <v>141</v>
      </c>
      <c r="C173" s="9" t="s">
        <v>312</v>
      </c>
      <c r="D173" s="9" t="s">
        <v>312</v>
      </c>
      <c r="E173" s="9" t="s">
        <v>255</v>
      </c>
    </row>
    <row r="174" spans="2:5" x14ac:dyDescent="0.2">
      <c r="B174" s="9" t="s">
        <v>141</v>
      </c>
      <c r="C174" s="9" t="s">
        <v>349</v>
      </c>
      <c r="D174" s="9" t="s">
        <v>312</v>
      </c>
      <c r="E174" s="9" t="s">
        <v>255</v>
      </c>
    </row>
    <row r="175" spans="2:5" x14ac:dyDescent="0.2">
      <c r="B175" s="9" t="s">
        <v>142</v>
      </c>
      <c r="C175" s="9" t="s">
        <v>312</v>
      </c>
      <c r="D175" s="9" t="s">
        <v>312</v>
      </c>
      <c r="E175" s="9" t="s">
        <v>255</v>
      </c>
    </row>
    <row r="176" spans="2:5" x14ac:dyDescent="0.2">
      <c r="B176" s="9" t="s">
        <v>142</v>
      </c>
      <c r="C176" s="9" t="s">
        <v>349</v>
      </c>
      <c r="D176" s="9" t="s">
        <v>312</v>
      </c>
      <c r="E176" s="9" t="s">
        <v>255</v>
      </c>
    </row>
    <row r="177" spans="2:5" x14ac:dyDescent="0.2">
      <c r="B177" s="9" t="s">
        <v>143</v>
      </c>
      <c r="C177" s="9" t="s">
        <v>312</v>
      </c>
      <c r="D177" s="9" t="s">
        <v>312</v>
      </c>
      <c r="E177" s="9" t="s">
        <v>255</v>
      </c>
    </row>
    <row r="178" spans="2:5" x14ac:dyDescent="0.2">
      <c r="B178" s="9" t="s">
        <v>143</v>
      </c>
      <c r="C178" s="9" t="s">
        <v>349</v>
      </c>
      <c r="D178" s="9" t="s">
        <v>312</v>
      </c>
      <c r="E178" s="9" t="s">
        <v>255</v>
      </c>
    </row>
    <row r="179" spans="2:5" x14ac:dyDescent="0.2">
      <c r="B179" s="9" t="s">
        <v>144</v>
      </c>
      <c r="C179" s="9" t="s">
        <v>312</v>
      </c>
      <c r="D179" s="9" t="s">
        <v>312</v>
      </c>
      <c r="E179" s="9" t="s">
        <v>255</v>
      </c>
    </row>
    <row r="180" spans="2:5" x14ac:dyDescent="0.2">
      <c r="B180" s="9" t="s">
        <v>144</v>
      </c>
      <c r="C180" s="9" t="s">
        <v>349</v>
      </c>
      <c r="D180" s="9" t="s">
        <v>312</v>
      </c>
      <c r="E180" s="9" t="s">
        <v>255</v>
      </c>
    </row>
    <row r="181" spans="2:5" x14ac:dyDescent="0.2">
      <c r="B181" s="9" t="s">
        <v>145</v>
      </c>
      <c r="C181" s="9" t="s">
        <v>312</v>
      </c>
      <c r="D181" s="9" t="s">
        <v>312</v>
      </c>
      <c r="E181" s="9" t="s">
        <v>255</v>
      </c>
    </row>
    <row r="182" spans="2:5" x14ac:dyDescent="0.2">
      <c r="B182" s="9" t="s">
        <v>145</v>
      </c>
      <c r="C182" s="9" t="s">
        <v>349</v>
      </c>
      <c r="D182" s="9" t="s">
        <v>312</v>
      </c>
      <c r="E182" s="9" t="s">
        <v>255</v>
      </c>
    </row>
    <row r="183" spans="2:5" x14ac:dyDescent="0.2">
      <c r="B183" s="9" t="s">
        <v>146</v>
      </c>
      <c r="C183" s="9" t="s">
        <v>312</v>
      </c>
      <c r="D183" s="9" t="s">
        <v>312</v>
      </c>
      <c r="E183" s="9" t="s">
        <v>255</v>
      </c>
    </row>
    <row r="184" spans="2:5" x14ac:dyDescent="0.2">
      <c r="B184" s="9" t="s">
        <v>146</v>
      </c>
      <c r="C184" s="9" t="s">
        <v>349</v>
      </c>
      <c r="D184" s="9" t="s">
        <v>312</v>
      </c>
      <c r="E184" s="9" t="s">
        <v>255</v>
      </c>
    </row>
    <row r="185" spans="2:5" x14ac:dyDescent="0.2">
      <c r="B185" s="9" t="s">
        <v>147</v>
      </c>
      <c r="C185" s="9" t="s">
        <v>312</v>
      </c>
      <c r="D185" s="9" t="s">
        <v>356</v>
      </c>
      <c r="E185" s="9" t="s">
        <v>255</v>
      </c>
    </row>
    <row r="186" spans="2:5" x14ac:dyDescent="0.2">
      <c r="B186" s="9" t="s">
        <v>149</v>
      </c>
      <c r="C186" s="9" t="s">
        <v>312</v>
      </c>
      <c r="D186" s="9" t="s">
        <v>356</v>
      </c>
      <c r="E186" s="9" t="s">
        <v>255</v>
      </c>
    </row>
    <row r="187" spans="2:5" x14ac:dyDescent="0.2">
      <c r="B187" s="9" t="s">
        <v>150</v>
      </c>
      <c r="C187" s="9" t="s">
        <v>312</v>
      </c>
      <c r="D187" s="9" t="s">
        <v>356</v>
      </c>
      <c r="E187" s="9" t="s">
        <v>255</v>
      </c>
    </row>
    <row r="188" spans="2:5" x14ac:dyDescent="0.2">
      <c r="B188" s="9" t="s">
        <v>151</v>
      </c>
      <c r="C188" s="9" t="s">
        <v>312</v>
      </c>
      <c r="D188" s="9" t="s">
        <v>312</v>
      </c>
      <c r="E188" s="9" t="s">
        <v>255</v>
      </c>
    </row>
    <row r="189" spans="2:5" x14ac:dyDescent="0.2">
      <c r="B189" s="9" t="s">
        <v>151</v>
      </c>
      <c r="C189" s="9" t="s">
        <v>349</v>
      </c>
      <c r="D189" s="9" t="s">
        <v>312</v>
      </c>
      <c r="E189" s="9" t="s">
        <v>255</v>
      </c>
    </row>
    <row r="190" spans="2:5" x14ac:dyDescent="0.2">
      <c r="B190" s="9" t="s">
        <v>152</v>
      </c>
      <c r="C190" s="9" t="s">
        <v>312</v>
      </c>
      <c r="D190" s="9" t="s">
        <v>312</v>
      </c>
      <c r="E190" s="9" t="s">
        <v>255</v>
      </c>
    </row>
    <row r="191" spans="2:5" x14ac:dyDescent="0.2">
      <c r="B191" s="9" t="s">
        <v>152</v>
      </c>
      <c r="C191" s="9" t="s">
        <v>349</v>
      </c>
      <c r="D191" s="9" t="s">
        <v>312</v>
      </c>
      <c r="E191" s="9" t="s">
        <v>255</v>
      </c>
    </row>
    <row r="192" spans="2:5" x14ac:dyDescent="0.2">
      <c r="B192" s="9" t="s">
        <v>153</v>
      </c>
      <c r="C192" s="9" t="s">
        <v>312</v>
      </c>
      <c r="D192" s="9" t="s">
        <v>312</v>
      </c>
      <c r="E192" s="9" t="s">
        <v>255</v>
      </c>
    </row>
    <row r="193" spans="2:5" x14ac:dyDescent="0.2">
      <c r="B193" s="9" t="s">
        <v>153</v>
      </c>
      <c r="C193" s="9" t="s">
        <v>349</v>
      </c>
      <c r="D193" s="9" t="s">
        <v>312</v>
      </c>
      <c r="E193" s="9" t="s">
        <v>255</v>
      </c>
    </row>
    <row r="194" spans="2:5" x14ac:dyDescent="0.2">
      <c r="B194" s="9" t="s">
        <v>154</v>
      </c>
      <c r="C194" s="9" t="s">
        <v>312</v>
      </c>
      <c r="D194" s="9" t="s">
        <v>312</v>
      </c>
      <c r="E194" s="9" t="s">
        <v>255</v>
      </c>
    </row>
    <row r="195" spans="2:5" x14ac:dyDescent="0.2">
      <c r="B195" s="9" t="s">
        <v>154</v>
      </c>
      <c r="C195" s="9" t="s">
        <v>349</v>
      </c>
      <c r="D195" s="9" t="s">
        <v>312</v>
      </c>
      <c r="E195" s="9" t="s">
        <v>255</v>
      </c>
    </row>
    <row r="196" spans="2:5" x14ac:dyDescent="0.2">
      <c r="B196" s="9" t="s">
        <v>155</v>
      </c>
      <c r="C196" s="9" t="s">
        <v>312</v>
      </c>
      <c r="D196" s="9" t="s">
        <v>312</v>
      </c>
      <c r="E196" s="9" t="s">
        <v>255</v>
      </c>
    </row>
    <row r="197" spans="2:5" x14ac:dyDescent="0.2">
      <c r="B197" s="9" t="s">
        <v>155</v>
      </c>
      <c r="C197" s="9" t="s">
        <v>349</v>
      </c>
      <c r="D197" s="9" t="s">
        <v>312</v>
      </c>
      <c r="E197" s="9" t="s">
        <v>255</v>
      </c>
    </row>
    <row r="198" spans="2:5" x14ac:dyDescent="0.2">
      <c r="B198" s="9" t="s">
        <v>156</v>
      </c>
      <c r="C198" s="9" t="s">
        <v>312</v>
      </c>
      <c r="D198" s="9" t="s">
        <v>312</v>
      </c>
      <c r="E198" s="9" t="s">
        <v>255</v>
      </c>
    </row>
    <row r="199" spans="2:5" x14ac:dyDescent="0.2">
      <c r="B199" s="9" t="s">
        <v>156</v>
      </c>
      <c r="C199" s="9" t="s">
        <v>349</v>
      </c>
      <c r="D199" s="9" t="s">
        <v>312</v>
      </c>
      <c r="E199" s="9" t="s">
        <v>255</v>
      </c>
    </row>
    <row r="200" spans="2:5" x14ac:dyDescent="0.2">
      <c r="B200" s="9" t="s">
        <v>88</v>
      </c>
      <c r="C200" s="9" t="s">
        <v>312</v>
      </c>
      <c r="D200" s="9" t="s">
        <v>312</v>
      </c>
      <c r="E200" s="9" t="s">
        <v>255</v>
      </c>
    </row>
    <row r="201" spans="2:5" x14ac:dyDescent="0.2">
      <c r="B201" s="9" t="s">
        <v>88</v>
      </c>
      <c r="C201" s="9" t="s">
        <v>349</v>
      </c>
      <c r="D201" s="9" t="s">
        <v>312</v>
      </c>
      <c r="E201" s="9" t="s">
        <v>255</v>
      </c>
    </row>
    <row r="202" spans="2:5" x14ac:dyDescent="0.2">
      <c r="B202" s="9" t="s">
        <v>89</v>
      </c>
      <c r="C202" s="9" t="s">
        <v>312</v>
      </c>
      <c r="D202" s="9" t="s">
        <v>312</v>
      </c>
      <c r="E202" s="9" t="s">
        <v>255</v>
      </c>
    </row>
    <row r="203" spans="2:5" x14ac:dyDescent="0.2">
      <c r="B203" s="9" t="s">
        <v>89</v>
      </c>
      <c r="C203" s="9" t="s">
        <v>349</v>
      </c>
      <c r="D203" s="9" t="s">
        <v>312</v>
      </c>
      <c r="E203" s="9" t="s">
        <v>255</v>
      </c>
    </row>
    <row r="204" spans="2:5" x14ac:dyDescent="0.2">
      <c r="B204" s="9" t="s">
        <v>90</v>
      </c>
      <c r="C204" s="9" t="s">
        <v>356</v>
      </c>
      <c r="D204" s="9" t="s">
        <v>356</v>
      </c>
      <c r="E204" s="9" t="s">
        <v>255</v>
      </c>
    </row>
    <row r="205" spans="2:5" x14ac:dyDescent="0.2">
      <c r="B205" s="9" t="s">
        <v>91</v>
      </c>
      <c r="C205" s="9" t="s">
        <v>356</v>
      </c>
      <c r="D205" s="9" t="s">
        <v>356</v>
      </c>
      <c r="E205" s="9" t="s">
        <v>255</v>
      </c>
    </row>
    <row r="206" spans="2:5" x14ac:dyDescent="0.2">
      <c r="B206" s="9" t="s">
        <v>92</v>
      </c>
      <c r="C206" s="9" t="s">
        <v>312</v>
      </c>
      <c r="D206" s="9" t="s">
        <v>312</v>
      </c>
      <c r="E206" s="9" t="s">
        <v>255</v>
      </c>
    </row>
    <row r="207" spans="2:5" x14ac:dyDescent="0.2">
      <c r="B207" s="9" t="s">
        <v>92</v>
      </c>
      <c r="C207" s="9" t="s">
        <v>349</v>
      </c>
      <c r="D207" s="9" t="s">
        <v>312</v>
      </c>
      <c r="E207" s="9" t="s">
        <v>255</v>
      </c>
    </row>
    <row r="208" spans="2:5" x14ac:dyDescent="0.2">
      <c r="B208" s="9" t="s">
        <v>93</v>
      </c>
      <c r="C208" s="9" t="s">
        <v>312</v>
      </c>
      <c r="D208" s="9" t="s">
        <v>312</v>
      </c>
      <c r="E208" s="9" t="s">
        <v>255</v>
      </c>
    </row>
    <row r="209" spans="2:5" x14ac:dyDescent="0.2">
      <c r="B209" s="9" t="s">
        <v>93</v>
      </c>
      <c r="C209" s="9" t="s">
        <v>349</v>
      </c>
      <c r="D209" s="9" t="s">
        <v>312</v>
      </c>
      <c r="E209" s="9" t="s">
        <v>255</v>
      </c>
    </row>
    <row r="210" spans="2:5" x14ac:dyDescent="0.2">
      <c r="B210" s="9" t="s">
        <v>94</v>
      </c>
      <c r="C210" s="9" t="s">
        <v>356</v>
      </c>
      <c r="D210" s="9" t="s">
        <v>356</v>
      </c>
      <c r="E210" s="9" t="s">
        <v>255</v>
      </c>
    </row>
    <row r="211" spans="2:5" x14ac:dyDescent="0.2">
      <c r="B211" s="9" t="s">
        <v>95</v>
      </c>
      <c r="C211" s="9" t="s">
        <v>356</v>
      </c>
      <c r="D211" s="9" t="s">
        <v>356</v>
      </c>
      <c r="E211" s="9" t="s">
        <v>255</v>
      </c>
    </row>
    <row r="212" spans="2:5" x14ac:dyDescent="0.2">
      <c r="B212" s="9" t="s">
        <v>96</v>
      </c>
      <c r="C212" s="9" t="s">
        <v>312</v>
      </c>
      <c r="D212" s="9" t="s">
        <v>312</v>
      </c>
      <c r="E212" s="9" t="s">
        <v>255</v>
      </c>
    </row>
    <row r="213" spans="2:5" x14ac:dyDescent="0.2">
      <c r="B213" s="9" t="s">
        <v>96</v>
      </c>
      <c r="C213" s="9" t="s">
        <v>349</v>
      </c>
      <c r="D213" s="9" t="s">
        <v>312</v>
      </c>
      <c r="E213" s="9" t="s">
        <v>255</v>
      </c>
    </row>
    <row r="214" spans="2:5" x14ac:dyDescent="0.2">
      <c r="B214" s="9" t="s">
        <v>97</v>
      </c>
      <c r="C214" s="9" t="s">
        <v>312</v>
      </c>
      <c r="D214" s="9" t="s">
        <v>312</v>
      </c>
      <c r="E214" s="9" t="s">
        <v>255</v>
      </c>
    </row>
    <row r="215" spans="2:5" x14ac:dyDescent="0.2">
      <c r="B215" s="9" t="s">
        <v>97</v>
      </c>
      <c r="C215" s="9" t="s">
        <v>349</v>
      </c>
      <c r="D215" s="9" t="s">
        <v>312</v>
      </c>
      <c r="E215" s="9" t="s">
        <v>255</v>
      </c>
    </row>
    <row r="216" spans="2:5" x14ac:dyDescent="0.2">
      <c r="B216" s="9" t="s">
        <v>98</v>
      </c>
      <c r="C216" s="9" t="s">
        <v>312</v>
      </c>
      <c r="D216" s="9" t="s">
        <v>356</v>
      </c>
      <c r="E216" s="9" t="s">
        <v>255</v>
      </c>
    </row>
    <row r="217" spans="2:5" x14ac:dyDescent="0.2">
      <c r="B217" s="9" t="s">
        <v>99</v>
      </c>
      <c r="C217" s="9" t="s">
        <v>312</v>
      </c>
      <c r="D217" s="9" t="s">
        <v>356</v>
      </c>
      <c r="E217" s="9" t="s">
        <v>255</v>
      </c>
    </row>
    <row r="218" spans="2:5" x14ac:dyDescent="0.2">
      <c r="B218" s="9" t="s">
        <v>100</v>
      </c>
      <c r="C218" s="9" t="s">
        <v>312</v>
      </c>
      <c r="D218" s="9" t="s">
        <v>312</v>
      </c>
      <c r="E218" s="9" t="s">
        <v>255</v>
      </c>
    </row>
    <row r="219" spans="2:5" x14ac:dyDescent="0.2">
      <c r="B219" s="9" t="s">
        <v>100</v>
      </c>
      <c r="C219" s="9" t="s">
        <v>349</v>
      </c>
      <c r="D219" s="9" t="s">
        <v>312</v>
      </c>
      <c r="E219" s="9" t="s">
        <v>255</v>
      </c>
    </row>
    <row r="220" spans="2:5" x14ac:dyDescent="0.2">
      <c r="B220" s="9" t="s">
        <v>101</v>
      </c>
      <c r="C220" s="9" t="s">
        <v>312</v>
      </c>
      <c r="D220" s="9" t="s">
        <v>312</v>
      </c>
      <c r="E220" s="9" t="s">
        <v>255</v>
      </c>
    </row>
    <row r="221" spans="2:5" x14ac:dyDescent="0.2">
      <c r="B221" s="9" t="s">
        <v>101</v>
      </c>
      <c r="C221" s="9" t="s">
        <v>349</v>
      </c>
      <c r="D221" s="9" t="s">
        <v>312</v>
      </c>
      <c r="E221" s="9" t="s">
        <v>255</v>
      </c>
    </row>
    <row r="222" spans="2:5" x14ac:dyDescent="0.2">
      <c r="B222" s="9" t="s">
        <v>102</v>
      </c>
      <c r="C222" s="9" t="s">
        <v>356</v>
      </c>
      <c r="D222" s="9" t="s">
        <v>356</v>
      </c>
      <c r="E222" s="9" t="s">
        <v>255</v>
      </c>
    </row>
    <row r="223" spans="2:5" x14ac:dyDescent="0.2">
      <c r="B223" s="9" t="s">
        <v>103</v>
      </c>
      <c r="C223" s="9" t="s">
        <v>356</v>
      </c>
      <c r="D223" s="9" t="s">
        <v>356</v>
      </c>
      <c r="E223" s="9" t="s">
        <v>255</v>
      </c>
    </row>
    <row r="224" spans="2:5" x14ac:dyDescent="0.2">
      <c r="B224" s="9" t="s">
        <v>157</v>
      </c>
      <c r="C224" s="9" t="s">
        <v>255</v>
      </c>
      <c r="D224" s="9" t="s">
        <v>255</v>
      </c>
      <c r="E224" s="9" t="s">
        <v>255</v>
      </c>
    </row>
    <row r="225" spans="2:5" x14ac:dyDescent="0.2">
      <c r="B225" s="9" t="s">
        <v>159</v>
      </c>
      <c r="C225" s="9" t="s">
        <v>255</v>
      </c>
      <c r="D225" s="9" t="s">
        <v>255</v>
      </c>
      <c r="E225" s="9" t="s">
        <v>255</v>
      </c>
    </row>
    <row r="226" spans="2:5" x14ac:dyDescent="0.2">
      <c r="B226" s="9" t="s">
        <v>161</v>
      </c>
      <c r="C226" s="9" t="s">
        <v>357</v>
      </c>
      <c r="D226" s="9" t="s">
        <v>358</v>
      </c>
      <c r="E226" s="9" t="s">
        <v>255</v>
      </c>
    </row>
    <row r="227" spans="2:5" x14ac:dyDescent="0.2">
      <c r="B227" s="9" t="s">
        <v>161</v>
      </c>
      <c r="C227" s="9" t="s">
        <v>359</v>
      </c>
      <c r="D227" s="9" t="s">
        <v>360</v>
      </c>
      <c r="E227" s="9" t="s">
        <v>255</v>
      </c>
    </row>
    <row r="228" spans="2:5" x14ac:dyDescent="0.2">
      <c r="B228" s="9" t="s">
        <v>161</v>
      </c>
      <c r="C228" s="9" t="s">
        <v>361</v>
      </c>
      <c r="D228" s="9" t="s">
        <v>362</v>
      </c>
      <c r="E228" s="9" t="s">
        <v>255</v>
      </c>
    </row>
    <row r="229" spans="2:5" x14ac:dyDescent="0.2">
      <c r="B229" s="9" t="s">
        <v>161</v>
      </c>
      <c r="C229" s="9" t="s">
        <v>363</v>
      </c>
      <c r="D229" s="9" t="s">
        <v>364</v>
      </c>
      <c r="E229" s="9" t="s">
        <v>255</v>
      </c>
    </row>
    <row r="230" spans="2:5" x14ac:dyDescent="0.2">
      <c r="B230" s="9" t="s">
        <v>161</v>
      </c>
      <c r="C230" s="9" t="s">
        <v>365</v>
      </c>
      <c r="D230" s="9" t="s">
        <v>366</v>
      </c>
      <c r="E230" s="9" t="s">
        <v>255</v>
      </c>
    </row>
    <row r="231" spans="2:5" x14ac:dyDescent="0.2">
      <c r="B231" s="9" t="s">
        <v>161</v>
      </c>
      <c r="C231" s="9" t="s">
        <v>367</v>
      </c>
      <c r="D231" s="9" t="s">
        <v>368</v>
      </c>
      <c r="E231" s="9" t="s">
        <v>255</v>
      </c>
    </row>
    <row r="232" spans="2:5" x14ac:dyDescent="0.2">
      <c r="B232" s="9" t="s">
        <v>161</v>
      </c>
      <c r="C232" s="9" t="s">
        <v>369</v>
      </c>
      <c r="D232" s="9" t="s">
        <v>370</v>
      </c>
      <c r="E232" s="9" t="s">
        <v>255</v>
      </c>
    </row>
    <row r="233" spans="2:5" x14ac:dyDescent="0.2">
      <c r="B233" s="9" t="s">
        <v>161</v>
      </c>
      <c r="C233" s="9" t="s">
        <v>371</v>
      </c>
      <c r="D233" s="9" t="s">
        <v>372</v>
      </c>
      <c r="E233" s="9" t="s">
        <v>255</v>
      </c>
    </row>
    <row r="234" spans="2:5" x14ac:dyDescent="0.2">
      <c r="B234" s="9" t="s">
        <v>161</v>
      </c>
      <c r="C234" s="9" t="s">
        <v>373</v>
      </c>
      <c r="D234" s="9" t="s">
        <v>374</v>
      </c>
      <c r="E234" s="9" t="s">
        <v>255</v>
      </c>
    </row>
    <row r="235" spans="2:5" x14ac:dyDescent="0.2">
      <c r="B235" s="9" t="s">
        <v>161</v>
      </c>
      <c r="C235" s="9" t="s">
        <v>375</v>
      </c>
      <c r="D235" s="9" t="s">
        <v>376</v>
      </c>
      <c r="E235" s="9" t="s">
        <v>255</v>
      </c>
    </row>
    <row r="236" spans="2:5" x14ac:dyDescent="0.2">
      <c r="B236" s="9" t="s">
        <v>161</v>
      </c>
      <c r="C236" s="9" t="s">
        <v>377</v>
      </c>
      <c r="D236" s="9" t="s">
        <v>378</v>
      </c>
      <c r="E236" s="9" t="s">
        <v>255</v>
      </c>
    </row>
    <row r="237" spans="2:5" x14ac:dyDescent="0.2">
      <c r="B237" s="9" t="s">
        <v>161</v>
      </c>
      <c r="C237" s="9" t="s">
        <v>379</v>
      </c>
      <c r="D237" s="9" t="s">
        <v>380</v>
      </c>
      <c r="E237" s="9" t="s">
        <v>255</v>
      </c>
    </row>
    <row r="238" spans="2:5" x14ac:dyDescent="0.2">
      <c r="B238" s="9" t="s">
        <v>161</v>
      </c>
      <c r="C238" s="9" t="s">
        <v>381</v>
      </c>
      <c r="D238" s="9" t="s">
        <v>382</v>
      </c>
      <c r="E238" s="9" t="s">
        <v>255</v>
      </c>
    </row>
    <row r="239" spans="2:5" x14ac:dyDescent="0.2">
      <c r="B239" s="9" t="s">
        <v>161</v>
      </c>
      <c r="C239" s="9" t="s">
        <v>337</v>
      </c>
      <c r="D239" s="9" t="s">
        <v>383</v>
      </c>
      <c r="E239" s="9" t="s">
        <v>255</v>
      </c>
    </row>
    <row r="240" spans="2:5" x14ac:dyDescent="0.2">
      <c r="B240" s="9" t="s">
        <v>161</v>
      </c>
      <c r="C240" s="9" t="s">
        <v>384</v>
      </c>
      <c r="D240" s="9" t="s">
        <v>382</v>
      </c>
      <c r="E240" s="9" t="s">
        <v>255</v>
      </c>
    </row>
    <row r="241" spans="2:5" x14ac:dyDescent="0.2">
      <c r="B241" s="9" t="s">
        <v>161</v>
      </c>
      <c r="C241" s="9" t="s">
        <v>385</v>
      </c>
      <c r="D241" s="9" t="s">
        <v>382</v>
      </c>
      <c r="E241" s="9" t="s">
        <v>255</v>
      </c>
    </row>
    <row r="242" spans="2:5" x14ac:dyDescent="0.2">
      <c r="B242" s="9" t="s">
        <v>161</v>
      </c>
      <c r="C242" s="9" t="s">
        <v>386</v>
      </c>
      <c r="D242" s="9" t="s">
        <v>382</v>
      </c>
      <c r="E242" s="9" t="s">
        <v>255</v>
      </c>
    </row>
    <row r="243" spans="2:5" x14ac:dyDescent="0.2">
      <c r="B243" s="9" t="s">
        <v>161</v>
      </c>
      <c r="C243" s="9" t="s">
        <v>387</v>
      </c>
      <c r="D243" s="9" t="s">
        <v>382</v>
      </c>
      <c r="E243" s="9" t="s">
        <v>255</v>
      </c>
    </row>
    <row r="244" spans="2:5" x14ac:dyDescent="0.2">
      <c r="B244" s="9" t="s">
        <v>161</v>
      </c>
      <c r="C244" s="9" t="s">
        <v>388</v>
      </c>
      <c r="D244" s="9" t="s">
        <v>382</v>
      </c>
      <c r="E244" s="9" t="s">
        <v>255</v>
      </c>
    </row>
    <row r="245" spans="2:5" x14ac:dyDescent="0.2">
      <c r="B245" s="9" t="s">
        <v>161</v>
      </c>
      <c r="C245" s="9" t="s">
        <v>389</v>
      </c>
      <c r="D245" s="9" t="s">
        <v>382</v>
      </c>
      <c r="E245" s="9" t="s">
        <v>255</v>
      </c>
    </row>
    <row r="246" spans="2:5" x14ac:dyDescent="0.2">
      <c r="B246" s="9" t="s">
        <v>161</v>
      </c>
      <c r="C246" s="9" t="s">
        <v>390</v>
      </c>
      <c r="D246" s="9" t="s">
        <v>382</v>
      </c>
      <c r="E246" s="9" t="s">
        <v>255</v>
      </c>
    </row>
    <row r="247" spans="2:5" x14ac:dyDescent="0.2">
      <c r="B247" s="9" t="s">
        <v>161</v>
      </c>
      <c r="C247" s="9" t="s">
        <v>391</v>
      </c>
      <c r="D247" s="9" t="s">
        <v>382</v>
      </c>
      <c r="E247" s="9" t="s">
        <v>255</v>
      </c>
    </row>
    <row r="248" spans="2:5" x14ac:dyDescent="0.2">
      <c r="B248" s="9" t="s">
        <v>161</v>
      </c>
      <c r="C248" s="9" t="s">
        <v>392</v>
      </c>
      <c r="D248" s="9" t="s">
        <v>382</v>
      </c>
      <c r="E248" s="9" t="s">
        <v>255</v>
      </c>
    </row>
    <row r="249" spans="2:5" x14ac:dyDescent="0.2">
      <c r="B249" s="9" t="s">
        <v>161</v>
      </c>
      <c r="C249" s="9" t="s">
        <v>393</v>
      </c>
      <c r="D249" s="9" t="s">
        <v>382</v>
      </c>
      <c r="E249" s="9" t="s">
        <v>255</v>
      </c>
    </row>
    <row r="250" spans="2:5" x14ac:dyDescent="0.2">
      <c r="B250" s="9" t="s">
        <v>161</v>
      </c>
      <c r="C250" s="9" t="s">
        <v>394</v>
      </c>
      <c r="D250" s="9" t="s">
        <v>382</v>
      </c>
      <c r="E250" s="9" t="s">
        <v>255</v>
      </c>
    </row>
    <row r="251" spans="2:5" x14ac:dyDescent="0.2">
      <c r="B251" s="9" t="s">
        <v>161</v>
      </c>
      <c r="C251" s="9" t="s">
        <v>395</v>
      </c>
      <c r="D251" s="9" t="s">
        <v>382</v>
      </c>
      <c r="E251" s="9" t="s">
        <v>255</v>
      </c>
    </row>
    <row r="252" spans="2:5" x14ac:dyDescent="0.2">
      <c r="B252" s="9" t="s">
        <v>161</v>
      </c>
      <c r="C252" s="9" t="s">
        <v>396</v>
      </c>
      <c r="D252" s="9" t="s">
        <v>382</v>
      </c>
      <c r="E252" s="9" t="s">
        <v>255</v>
      </c>
    </row>
    <row r="253" spans="2:5" x14ac:dyDescent="0.2">
      <c r="B253" s="9" t="s">
        <v>161</v>
      </c>
      <c r="C253" s="9" t="s">
        <v>397</v>
      </c>
      <c r="D253" s="9" t="s">
        <v>382</v>
      </c>
      <c r="E253" s="9" t="s">
        <v>255</v>
      </c>
    </row>
    <row r="254" spans="2:5" x14ac:dyDescent="0.2">
      <c r="B254" s="9" t="s">
        <v>161</v>
      </c>
      <c r="C254" s="9" t="s">
        <v>398</v>
      </c>
      <c r="D254" s="9" t="s">
        <v>382</v>
      </c>
      <c r="E254" s="9" t="s">
        <v>255</v>
      </c>
    </row>
    <row r="255" spans="2:5" x14ac:dyDescent="0.2">
      <c r="B255" s="9" t="s">
        <v>161</v>
      </c>
      <c r="C255" s="9" t="s">
        <v>399</v>
      </c>
      <c r="D255" s="9" t="s">
        <v>382</v>
      </c>
      <c r="E255" s="9" t="s">
        <v>255</v>
      </c>
    </row>
    <row r="256" spans="2:5" x14ac:dyDescent="0.2">
      <c r="B256" s="9" t="s">
        <v>161</v>
      </c>
      <c r="C256" s="9" t="s">
        <v>400</v>
      </c>
      <c r="D256" s="9" t="s">
        <v>382</v>
      </c>
      <c r="E256" s="9" t="s">
        <v>255</v>
      </c>
    </row>
    <row r="257" spans="2:5" x14ac:dyDescent="0.2">
      <c r="B257" s="9" t="s">
        <v>161</v>
      </c>
      <c r="C257" s="9" t="s">
        <v>401</v>
      </c>
      <c r="D257" s="9" t="s">
        <v>382</v>
      </c>
      <c r="E257" s="9" t="s">
        <v>255</v>
      </c>
    </row>
    <row r="258" spans="2:5" x14ac:dyDescent="0.2">
      <c r="B258" s="9" t="s">
        <v>161</v>
      </c>
      <c r="C258" s="9" t="s">
        <v>402</v>
      </c>
      <c r="D258" s="9" t="s">
        <v>382</v>
      </c>
      <c r="E258" s="9" t="s">
        <v>255</v>
      </c>
    </row>
    <row r="259" spans="2:5" x14ac:dyDescent="0.2">
      <c r="B259" s="9" t="s">
        <v>161</v>
      </c>
      <c r="C259" s="9" t="s">
        <v>403</v>
      </c>
      <c r="D259" s="9" t="s">
        <v>382</v>
      </c>
      <c r="E259" s="9" t="s">
        <v>255</v>
      </c>
    </row>
    <row r="260" spans="2:5" x14ac:dyDescent="0.2">
      <c r="B260" s="9" t="s">
        <v>161</v>
      </c>
      <c r="C260" s="9" t="s">
        <v>404</v>
      </c>
      <c r="D260" s="9" t="s">
        <v>382</v>
      </c>
      <c r="E260" s="9" t="s">
        <v>255</v>
      </c>
    </row>
    <row r="261" spans="2:5" x14ac:dyDescent="0.2">
      <c r="B261" s="9" t="s">
        <v>161</v>
      </c>
      <c r="C261" s="9" t="s">
        <v>405</v>
      </c>
      <c r="D261" s="9" t="s">
        <v>382</v>
      </c>
      <c r="E261" s="9" t="s">
        <v>255</v>
      </c>
    </row>
    <row r="262" spans="2:5" x14ac:dyDescent="0.2">
      <c r="B262" s="9" t="s">
        <v>161</v>
      </c>
      <c r="C262" s="9" t="s">
        <v>406</v>
      </c>
      <c r="D262" s="9" t="s">
        <v>382</v>
      </c>
      <c r="E262" s="9" t="s">
        <v>255</v>
      </c>
    </row>
    <row r="263" spans="2:5" x14ac:dyDescent="0.2">
      <c r="B263" s="9" t="s">
        <v>161</v>
      </c>
      <c r="C263" s="9" t="s">
        <v>407</v>
      </c>
      <c r="D263" s="9" t="s">
        <v>382</v>
      </c>
      <c r="E263" s="9" t="s">
        <v>255</v>
      </c>
    </row>
    <row r="264" spans="2:5" x14ac:dyDescent="0.2">
      <c r="B264" s="9" t="s">
        <v>161</v>
      </c>
      <c r="C264" s="9" t="s">
        <v>408</v>
      </c>
      <c r="D264" s="9" t="s">
        <v>382</v>
      </c>
      <c r="E264" s="9" t="s">
        <v>255</v>
      </c>
    </row>
    <row r="265" spans="2:5" x14ac:dyDescent="0.2">
      <c r="B265" s="9" t="s">
        <v>163</v>
      </c>
      <c r="C265" s="9" t="s">
        <v>357</v>
      </c>
      <c r="D265" s="9" t="s">
        <v>358</v>
      </c>
      <c r="E265" s="9" t="s">
        <v>255</v>
      </c>
    </row>
    <row r="266" spans="2:5" x14ac:dyDescent="0.2">
      <c r="B266" s="9" t="s">
        <v>163</v>
      </c>
      <c r="C266" s="9" t="s">
        <v>359</v>
      </c>
      <c r="D266" s="9" t="s">
        <v>360</v>
      </c>
      <c r="E266" s="9" t="s">
        <v>255</v>
      </c>
    </row>
    <row r="267" spans="2:5" x14ac:dyDescent="0.2">
      <c r="B267" s="9" t="s">
        <v>163</v>
      </c>
      <c r="C267" s="9" t="s">
        <v>361</v>
      </c>
      <c r="D267" s="9" t="s">
        <v>362</v>
      </c>
      <c r="E267" s="9" t="s">
        <v>255</v>
      </c>
    </row>
    <row r="268" spans="2:5" x14ac:dyDescent="0.2">
      <c r="B268" s="9" t="s">
        <v>163</v>
      </c>
      <c r="C268" s="9" t="s">
        <v>363</v>
      </c>
      <c r="D268" s="9" t="s">
        <v>364</v>
      </c>
      <c r="E268" s="9" t="s">
        <v>255</v>
      </c>
    </row>
    <row r="269" spans="2:5" x14ac:dyDescent="0.2">
      <c r="B269" s="9" t="s">
        <v>163</v>
      </c>
      <c r="C269" s="9" t="s">
        <v>365</v>
      </c>
      <c r="D269" s="9" t="s">
        <v>366</v>
      </c>
      <c r="E269" s="9" t="s">
        <v>255</v>
      </c>
    </row>
    <row r="270" spans="2:5" x14ac:dyDescent="0.2">
      <c r="B270" s="9" t="s">
        <v>163</v>
      </c>
      <c r="C270" s="9" t="s">
        <v>367</v>
      </c>
      <c r="D270" s="9" t="s">
        <v>368</v>
      </c>
      <c r="E270" s="9" t="s">
        <v>255</v>
      </c>
    </row>
    <row r="271" spans="2:5" x14ac:dyDescent="0.2">
      <c r="B271" s="9" t="s">
        <v>163</v>
      </c>
      <c r="C271" s="9" t="s">
        <v>369</v>
      </c>
      <c r="D271" s="9" t="s">
        <v>370</v>
      </c>
      <c r="E271" s="9" t="s">
        <v>255</v>
      </c>
    </row>
    <row r="272" spans="2:5" x14ac:dyDescent="0.2">
      <c r="B272" s="9" t="s">
        <v>163</v>
      </c>
      <c r="C272" s="9" t="s">
        <v>371</v>
      </c>
      <c r="D272" s="9" t="s">
        <v>372</v>
      </c>
      <c r="E272" s="9" t="s">
        <v>255</v>
      </c>
    </row>
    <row r="273" spans="2:5" x14ac:dyDescent="0.2">
      <c r="B273" s="9" t="s">
        <v>163</v>
      </c>
      <c r="C273" s="9" t="s">
        <v>373</v>
      </c>
      <c r="D273" s="9" t="s">
        <v>374</v>
      </c>
      <c r="E273" s="9" t="s">
        <v>255</v>
      </c>
    </row>
    <row r="274" spans="2:5" x14ac:dyDescent="0.2">
      <c r="B274" s="9" t="s">
        <v>163</v>
      </c>
      <c r="C274" s="9" t="s">
        <v>375</v>
      </c>
      <c r="D274" s="9" t="s">
        <v>376</v>
      </c>
      <c r="E274" s="9" t="s">
        <v>255</v>
      </c>
    </row>
    <row r="275" spans="2:5" x14ac:dyDescent="0.2">
      <c r="B275" s="9" t="s">
        <v>163</v>
      </c>
      <c r="C275" s="9" t="s">
        <v>377</v>
      </c>
      <c r="D275" s="9" t="s">
        <v>378</v>
      </c>
      <c r="E275" s="9" t="s">
        <v>255</v>
      </c>
    </row>
    <row r="276" spans="2:5" x14ac:dyDescent="0.2">
      <c r="B276" s="9" t="s">
        <v>163</v>
      </c>
      <c r="C276" s="9" t="s">
        <v>379</v>
      </c>
      <c r="D276" s="9" t="s">
        <v>380</v>
      </c>
      <c r="E276" s="9" t="s">
        <v>255</v>
      </c>
    </row>
    <row r="277" spans="2:5" x14ac:dyDescent="0.2">
      <c r="B277" s="9" t="s">
        <v>163</v>
      </c>
      <c r="C277" s="9" t="s">
        <v>381</v>
      </c>
      <c r="D277" s="9" t="s">
        <v>382</v>
      </c>
      <c r="E277" s="9" t="s">
        <v>255</v>
      </c>
    </row>
    <row r="278" spans="2:5" x14ac:dyDescent="0.2">
      <c r="B278" s="9" t="s">
        <v>163</v>
      </c>
      <c r="C278" s="9" t="s">
        <v>337</v>
      </c>
      <c r="D278" s="9" t="s">
        <v>383</v>
      </c>
      <c r="E278" s="9" t="s">
        <v>255</v>
      </c>
    </row>
    <row r="279" spans="2:5" x14ac:dyDescent="0.2">
      <c r="B279" s="9" t="s">
        <v>163</v>
      </c>
      <c r="C279" s="9" t="s">
        <v>384</v>
      </c>
      <c r="D279" s="9" t="s">
        <v>382</v>
      </c>
      <c r="E279" s="9" t="s">
        <v>255</v>
      </c>
    </row>
    <row r="280" spans="2:5" x14ac:dyDescent="0.2">
      <c r="B280" s="9" t="s">
        <v>163</v>
      </c>
      <c r="C280" s="9" t="s">
        <v>385</v>
      </c>
      <c r="D280" s="9" t="s">
        <v>382</v>
      </c>
      <c r="E280" s="9" t="s">
        <v>255</v>
      </c>
    </row>
    <row r="281" spans="2:5" x14ac:dyDescent="0.2">
      <c r="B281" s="9" t="s">
        <v>163</v>
      </c>
      <c r="C281" s="9" t="s">
        <v>386</v>
      </c>
      <c r="D281" s="9" t="s">
        <v>382</v>
      </c>
      <c r="E281" s="9" t="s">
        <v>255</v>
      </c>
    </row>
    <row r="282" spans="2:5" x14ac:dyDescent="0.2">
      <c r="B282" s="9" t="s">
        <v>163</v>
      </c>
      <c r="C282" s="9" t="s">
        <v>387</v>
      </c>
      <c r="D282" s="9" t="s">
        <v>382</v>
      </c>
      <c r="E282" s="9" t="s">
        <v>255</v>
      </c>
    </row>
    <row r="283" spans="2:5" x14ac:dyDescent="0.2">
      <c r="B283" s="9" t="s">
        <v>163</v>
      </c>
      <c r="C283" s="9" t="s">
        <v>388</v>
      </c>
      <c r="D283" s="9" t="s">
        <v>382</v>
      </c>
      <c r="E283" s="9" t="s">
        <v>255</v>
      </c>
    </row>
    <row r="284" spans="2:5" x14ac:dyDescent="0.2">
      <c r="B284" s="9" t="s">
        <v>163</v>
      </c>
      <c r="C284" s="9" t="s">
        <v>389</v>
      </c>
      <c r="D284" s="9" t="s">
        <v>382</v>
      </c>
      <c r="E284" s="9" t="s">
        <v>255</v>
      </c>
    </row>
    <row r="285" spans="2:5" x14ac:dyDescent="0.2">
      <c r="B285" s="9" t="s">
        <v>163</v>
      </c>
      <c r="C285" s="9" t="s">
        <v>390</v>
      </c>
      <c r="D285" s="9" t="s">
        <v>382</v>
      </c>
      <c r="E285" s="9" t="s">
        <v>255</v>
      </c>
    </row>
    <row r="286" spans="2:5" x14ac:dyDescent="0.2">
      <c r="B286" s="9" t="s">
        <v>163</v>
      </c>
      <c r="C286" s="9" t="s">
        <v>391</v>
      </c>
      <c r="D286" s="9" t="s">
        <v>382</v>
      </c>
      <c r="E286" s="9" t="s">
        <v>255</v>
      </c>
    </row>
    <row r="287" spans="2:5" x14ac:dyDescent="0.2">
      <c r="B287" s="9" t="s">
        <v>163</v>
      </c>
      <c r="C287" s="9" t="s">
        <v>392</v>
      </c>
      <c r="D287" s="9" t="s">
        <v>382</v>
      </c>
      <c r="E287" s="9" t="s">
        <v>255</v>
      </c>
    </row>
    <row r="288" spans="2:5" x14ac:dyDescent="0.2">
      <c r="B288" s="9" t="s">
        <v>163</v>
      </c>
      <c r="C288" s="9" t="s">
        <v>393</v>
      </c>
      <c r="D288" s="9" t="s">
        <v>382</v>
      </c>
      <c r="E288" s="9" t="s">
        <v>255</v>
      </c>
    </row>
    <row r="289" spans="2:5" x14ac:dyDescent="0.2">
      <c r="B289" s="9" t="s">
        <v>163</v>
      </c>
      <c r="C289" s="9" t="s">
        <v>394</v>
      </c>
      <c r="D289" s="9" t="s">
        <v>382</v>
      </c>
      <c r="E289" s="9" t="s">
        <v>255</v>
      </c>
    </row>
    <row r="290" spans="2:5" x14ac:dyDescent="0.2">
      <c r="B290" s="9" t="s">
        <v>163</v>
      </c>
      <c r="C290" s="9" t="s">
        <v>395</v>
      </c>
      <c r="D290" s="9" t="s">
        <v>382</v>
      </c>
      <c r="E290" s="9" t="s">
        <v>255</v>
      </c>
    </row>
    <row r="291" spans="2:5" x14ac:dyDescent="0.2">
      <c r="B291" s="9" t="s">
        <v>163</v>
      </c>
      <c r="C291" s="9" t="s">
        <v>396</v>
      </c>
      <c r="D291" s="9" t="s">
        <v>382</v>
      </c>
      <c r="E291" s="9" t="s">
        <v>255</v>
      </c>
    </row>
    <row r="292" spans="2:5" x14ac:dyDescent="0.2">
      <c r="B292" s="9" t="s">
        <v>163</v>
      </c>
      <c r="C292" s="9" t="s">
        <v>397</v>
      </c>
      <c r="D292" s="9" t="s">
        <v>382</v>
      </c>
      <c r="E292" s="9" t="s">
        <v>255</v>
      </c>
    </row>
    <row r="293" spans="2:5" x14ac:dyDescent="0.2">
      <c r="B293" s="9" t="s">
        <v>163</v>
      </c>
      <c r="C293" s="9" t="s">
        <v>398</v>
      </c>
      <c r="D293" s="9" t="s">
        <v>382</v>
      </c>
      <c r="E293" s="9" t="s">
        <v>255</v>
      </c>
    </row>
    <row r="294" spans="2:5" x14ac:dyDescent="0.2">
      <c r="B294" s="9" t="s">
        <v>163</v>
      </c>
      <c r="C294" s="9" t="s">
        <v>399</v>
      </c>
      <c r="D294" s="9" t="s">
        <v>382</v>
      </c>
      <c r="E294" s="9" t="s">
        <v>255</v>
      </c>
    </row>
    <row r="295" spans="2:5" x14ac:dyDescent="0.2">
      <c r="B295" s="9" t="s">
        <v>163</v>
      </c>
      <c r="C295" s="9" t="s">
        <v>400</v>
      </c>
      <c r="D295" s="9" t="s">
        <v>382</v>
      </c>
      <c r="E295" s="9" t="s">
        <v>255</v>
      </c>
    </row>
    <row r="296" spans="2:5" x14ac:dyDescent="0.2">
      <c r="B296" s="9" t="s">
        <v>163</v>
      </c>
      <c r="C296" s="9" t="s">
        <v>401</v>
      </c>
      <c r="D296" s="9" t="s">
        <v>382</v>
      </c>
      <c r="E296" s="9" t="s">
        <v>255</v>
      </c>
    </row>
    <row r="297" spans="2:5" x14ac:dyDescent="0.2">
      <c r="B297" s="9" t="s">
        <v>163</v>
      </c>
      <c r="C297" s="9" t="s">
        <v>402</v>
      </c>
      <c r="D297" s="9" t="s">
        <v>382</v>
      </c>
      <c r="E297" s="9" t="s">
        <v>255</v>
      </c>
    </row>
    <row r="298" spans="2:5" x14ac:dyDescent="0.2">
      <c r="B298" s="9" t="s">
        <v>163</v>
      </c>
      <c r="C298" s="9" t="s">
        <v>403</v>
      </c>
      <c r="D298" s="9" t="s">
        <v>382</v>
      </c>
      <c r="E298" s="9" t="s">
        <v>255</v>
      </c>
    </row>
    <row r="299" spans="2:5" x14ac:dyDescent="0.2">
      <c r="B299" s="9" t="s">
        <v>163</v>
      </c>
      <c r="C299" s="9" t="s">
        <v>404</v>
      </c>
      <c r="D299" s="9" t="s">
        <v>382</v>
      </c>
      <c r="E299" s="9" t="s">
        <v>255</v>
      </c>
    </row>
    <row r="300" spans="2:5" x14ac:dyDescent="0.2">
      <c r="B300" s="9" t="s">
        <v>163</v>
      </c>
      <c r="C300" s="9" t="s">
        <v>405</v>
      </c>
      <c r="D300" s="9" t="s">
        <v>382</v>
      </c>
      <c r="E300" s="9" t="s">
        <v>255</v>
      </c>
    </row>
    <row r="301" spans="2:5" x14ac:dyDescent="0.2">
      <c r="B301" s="9" t="s">
        <v>163</v>
      </c>
      <c r="C301" s="9" t="s">
        <v>406</v>
      </c>
      <c r="D301" s="9" t="s">
        <v>382</v>
      </c>
      <c r="E301" s="9" t="s">
        <v>255</v>
      </c>
    </row>
    <row r="302" spans="2:5" x14ac:dyDescent="0.2">
      <c r="B302" s="9" t="s">
        <v>163</v>
      </c>
      <c r="C302" s="9" t="s">
        <v>407</v>
      </c>
      <c r="D302" s="9" t="s">
        <v>382</v>
      </c>
      <c r="E302" s="9" t="s">
        <v>255</v>
      </c>
    </row>
    <row r="303" spans="2:5" x14ac:dyDescent="0.2">
      <c r="B303" s="9" t="s">
        <v>163</v>
      </c>
      <c r="C303" s="9" t="s">
        <v>408</v>
      </c>
      <c r="D303" s="9" t="s">
        <v>382</v>
      </c>
      <c r="E303" s="9" t="s">
        <v>255</v>
      </c>
    </row>
    <row r="304" spans="2:5" x14ac:dyDescent="0.2">
      <c r="B304" s="9" t="s">
        <v>164</v>
      </c>
      <c r="C304" s="9" t="s">
        <v>315</v>
      </c>
      <c r="D304" s="9" t="s">
        <v>409</v>
      </c>
      <c r="E304" s="9" t="s">
        <v>255</v>
      </c>
    </row>
    <row r="305" spans="2:5" x14ac:dyDescent="0.2">
      <c r="B305" s="9" t="s">
        <v>164</v>
      </c>
      <c r="C305" s="9" t="s">
        <v>306</v>
      </c>
      <c r="D305" s="9" t="s">
        <v>410</v>
      </c>
      <c r="E305" s="9" t="s">
        <v>255</v>
      </c>
    </row>
    <row r="306" spans="2:5" x14ac:dyDescent="0.2">
      <c r="B306" s="9" t="s">
        <v>164</v>
      </c>
      <c r="C306" s="9" t="s">
        <v>411</v>
      </c>
      <c r="D306" s="9" t="s">
        <v>412</v>
      </c>
      <c r="E306" s="9" t="s">
        <v>255</v>
      </c>
    </row>
    <row r="307" spans="2:5" x14ac:dyDescent="0.2">
      <c r="B307" s="9" t="s">
        <v>269</v>
      </c>
      <c r="C307" s="9" t="s">
        <v>312</v>
      </c>
      <c r="D307" s="9" t="s">
        <v>312</v>
      </c>
      <c r="E307" s="9" t="s">
        <v>255</v>
      </c>
    </row>
    <row r="308" spans="2:5" x14ac:dyDescent="0.2">
      <c r="B308" s="9" t="s">
        <v>173</v>
      </c>
      <c r="C308" s="9" t="s">
        <v>312</v>
      </c>
      <c r="D308" s="9" t="s">
        <v>312</v>
      </c>
      <c r="E308" s="9" t="s">
        <v>255</v>
      </c>
    </row>
    <row r="309" spans="2:5" x14ac:dyDescent="0.2">
      <c r="B309" s="9" t="s">
        <v>173</v>
      </c>
      <c r="C309" s="9" t="s">
        <v>411</v>
      </c>
      <c r="D309" s="9" t="s">
        <v>411</v>
      </c>
      <c r="E309" s="9" t="s">
        <v>255</v>
      </c>
    </row>
    <row r="310" spans="2:5" x14ac:dyDescent="0.2">
      <c r="B310" s="9" t="s">
        <v>174</v>
      </c>
      <c r="C310" s="9" t="s">
        <v>301</v>
      </c>
      <c r="D310" s="9" t="s">
        <v>301</v>
      </c>
      <c r="E310" s="9" t="s">
        <v>255</v>
      </c>
    </row>
    <row r="311" spans="2:5" x14ac:dyDescent="0.2">
      <c r="B311" s="9" t="s">
        <v>277</v>
      </c>
      <c r="C311" s="9" t="s">
        <v>312</v>
      </c>
      <c r="D311" s="9" t="s">
        <v>312</v>
      </c>
      <c r="E311" s="9" t="s">
        <v>255</v>
      </c>
    </row>
    <row r="312" spans="2:5" x14ac:dyDescent="0.2">
      <c r="B312" s="9" t="s">
        <v>277</v>
      </c>
      <c r="C312" s="9" t="s">
        <v>314</v>
      </c>
      <c r="D312" s="9" t="s">
        <v>314</v>
      </c>
      <c r="E312" s="9" t="s">
        <v>255</v>
      </c>
    </row>
    <row r="313" spans="2:5" x14ac:dyDescent="0.2">
      <c r="B313" s="9" t="s">
        <v>279</v>
      </c>
      <c r="C313" s="9" t="s">
        <v>312</v>
      </c>
      <c r="D313" s="9" t="s">
        <v>312</v>
      </c>
      <c r="E313" s="9" t="s">
        <v>255</v>
      </c>
    </row>
    <row r="314" spans="2:5" x14ac:dyDescent="0.2">
      <c r="B314" s="9" t="s">
        <v>272</v>
      </c>
      <c r="C314" s="9" t="s">
        <v>312</v>
      </c>
      <c r="D314" s="9" t="s">
        <v>312</v>
      </c>
      <c r="E314" s="9" t="s">
        <v>255</v>
      </c>
    </row>
    <row r="315" spans="2:5" x14ac:dyDescent="0.2">
      <c r="B315" s="9" t="s">
        <v>273</v>
      </c>
      <c r="C315" s="9" t="s">
        <v>314</v>
      </c>
      <c r="D315" s="9" t="s">
        <v>314</v>
      </c>
      <c r="E315" s="9" t="s">
        <v>255</v>
      </c>
    </row>
    <row r="316" spans="2:5" x14ac:dyDescent="0.2">
      <c r="B316" s="9" t="s">
        <v>274</v>
      </c>
      <c r="C316" s="9" t="s">
        <v>312</v>
      </c>
      <c r="D316" s="9" t="s">
        <v>312</v>
      </c>
      <c r="E316" s="9" t="s">
        <v>255</v>
      </c>
    </row>
    <row r="317" spans="2:5" x14ac:dyDescent="0.2">
      <c r="B317" s="9" t="s">
        <v>274</v>
      </c>
      <c r="C317" s="9" t="s">
        <v>314</v>
      </c>
      <c r="D317" s="9" t="s">
        <v>314</v>
      </c>
      <c r="E317" s="9" t="s">
        <v>255</v>
      </c>
    </row>
    <row r="318" spans="2:5" x14ac:dyDescent="0.2">
      <c r="B318" s="9" t="s">
        <v>167</v>
      </c>
      <c r="C318" s="9" t="s">
        <v>301</v>
      </c>
      <c r="D318" s="9" t="s">
        <v>301</v>
      </c>
      <c r="E318" s="9" t="s">
        <v>255</v>
      </c>
    </row>
    <row r="319" spans="2:5" x14ac:dyDescent="0.2">
      <c r="B319" s="9" t="s">
        <v>169</v>
      </c>
      <c r="C319" s="9" t="s">
        <v>312</v>
      </c>
      <c r="D319" s="9" t="s">
        <v>312</v>
      </c>
      <c r="E319" s="9" t="s">
        <v>255</v>
      </c>
    </row>
    <row r="320" spans="2:5" x14ac:dyDescent="0.2">
      <c r="B320" s="9" t="s">
        <v>169</v>
      </c>
      <c r="C320" s="9" t="s">
        <v>411</v>
      </c>
      <c r="D320" s="9" t="s">
        <v>411</v>
      </c>
      <c r="E320" s="9" t="s">
        <v>255</v>
      </c>
    </row>
    <row r="321" spans="2:5" x14ac:dyDescent="0.2">
      <c r="B321" s="9" t="s">
        <v>170</v>
      </c>
      <c r="C321" s="9" t="s">
        <v>301</v>
      </c>
      <c r="D321" s="9" t="s">
        <v>301</v>
      </c>
      <c r="E321" s="9" t="s">
        <v>255</v>
      </c>
    </row>
    <row r="322" spans="2:5" x14ac:dyDescent="0.2">
      <c r="B322" s="9" t="s">
        <v>172</v>
      </c>
      <c r="C322" s="9" t="s">
        <v>301</v>
      </c>
      <c r="D322" s="9" t="s">
        <v>301</v>
      </c>
      <c r="E322" s="9" t="s">
        <v>255</v>
      </c>
    </row>
    <row r="323" spans="2:5" x14ac:dyDescent="0.2">
      <c r="B323" s="9" t="s">
        <v>176</v>
      </c>
      <c r="C323" s="9" t="s">
        <v>413</v>
      </c>
      <c r="D323" s="9" t="s">
        <v>409</v>
      </c>
      <c r="E323" s="9" t="s">
        <v>255</v>
      </c>
    </row>
    <row r="324" spans="2:5" x14ac:dyDescent="0.2">
      <c r="B324" s="9" t="s">
        <v>176</v>
      </c>
      <c r="C324" s="9" t="s">
        <v>344</v>
      </c>
      <c r="D324" s="9" t="s">
        <v>409</v>
      </c>
      <c r="E324" s="9" t="s">
        <v>255</v>
      </c>
    </row>
    <row r="325" spans="2:5" x14ac:dyDescent="0.2">
      <c r="B325" s="9" t="s">
        <v>176</v>
      </c>
      <c r="C325" s="9" t="s">
        <v>384</v>
      </c>
      <c r="D325" s="9" t="s">
        <v>409</v>
      </c>
      <c r="E325" s="9" t="s">
        <v>255</v>
      </c>
    </row>
    <row r="326" spans="2:5" x14ac:dyDescent="0.2">
      <c r="B326" s="9" t="s">
        <v>176</v>
      </c>
      <c r="C326" s="9" t="s">
        <v>395</v>
      </c>
      <c r="D326" s="9" t="s">
        <v>409</v>
      </c>
      <c r="E326" s="9" t="s">
        <v>255</v>
      </c>
    </row>
    <row r="327" spans="2:5" x14ac:dyDescent="0.2">
      <c r="B327" s="9" t="s">
        <v>176</v>
      </c>
      <c r="C327" s="9" t="s">
        <v>402</v>
      </c>
      <c r="D327" s="9" t="s">
        <v>409</v>
      </c>
      <c r="E327" s="9" t="s">
        <v>255</v>
      </c>
    </row>
    <row r="328" spans="2:5" x14ac:dyDescent="0.2">
      <c r="B328" s="9" t="s">
        <v>176</v>
      </c>
      <c r="C328" s="9" t="s">
        <v>403</v>
      </c>
      <c r="D328" s="9" t="s">
        <v>409</v>
      </c>
      <c r="E328" s="9" t="s">
        <v>255</v>
      </c>
    </row>
    <row r="329" spans="2:5" x14ac:dyDescent="0.2">
      <c r="B329" s="9" t="s">
        <v>176</v>
      </c>
      <c r="C329" s="9" t="s">
        <v>404</v>
      </c>
      <c r="D329" s="9" t="s">
        <v>409</v>
      </c>
      <c r="E329" s="9" t="s">
        <v>255</v>
      </c>
    </row>
    <row r="330" spans="2:5" x14ac:dyDescent="0.2">
      <c r="B330" s="9" t="s">
        <v>176</v>
      </c>
      <c r="C330" s="9" t="s">
        <v>405</v>
      </c>
      <c r="D330" s="9" t="s">
        <v>409</v>
      </c>
      <c r="E330" s="9" t="s">
        <v>255</v>
      </c>
    </row>
    <row r="331" spans="2:5" x14ac:dyDescent="0.2">
      <c r="B331" s="9" t="s">
        <v>178</v>
      </c>
      <c r="C331" s="9" t="s">
        <v>413</v>
      </c>
      <c r="D331" s="9" t="s">
        <v>409</v>
      </c>
      <c r="E331" s="9" t="s">
        <v>255</v>
      </c>
    </row>
    <row r="332" spans="2:5" x14ac:dyDescent="0.2">
      <c r="B332" s="9" t="s">
        <v>178</v>
      </c>
      <c r="C332" s="9" t="s">
        <v>344</v>
      </c>
      <c r="D332" s="9" t="s">
        <v>409</v>
      </c>
      <c r="E332" s="9" t="s">
        <v>255</v>
      </c>
    </row>
    <row r="333" spans="2:5" x14ac:dyDescent="0.2">
      <c r="B333" s="9" t="s">
        <v>178</v>
      </c>
      <c r="C333" s="9" t="s">
        <v>384</v>
      </c>
      <c r="D333" s="9" t="s">
        <v>409</v>
      </c>
      <c r="E333" s="9" t="s">
        <v>255</v>
      </c>
    </row>
    <row r="334" spans="2:5" x14ac:dyDescent="0.2">
      <c r="B334" s="9" t="s">
        <v>178</v>
      </c>
      <c r="C334" s="9" t="s">
        <v>395</v>
      </c>
      <c r="D334" s="9" t="s">
        <v>409</v>
      </c>
      <c r="E334" s="9" t="s">
        <v>255</v>
      </c>
    </row>
    <row r="335" spans="2:5" x14ac:dyDescent="0.2">
      <c r="B335" s="9" t="s">
        <v>178</v>
      </c>
      <c r="C335" s="9" t="s">
        <v>402</v>
      </c>
      <c r="D335" s="9" t="s">
        <v>409</v>
      </c>
      <c r="E335" s="9" t="s">
        <v>255</v>
      </c>
    </row>
    <row r="336" spans="2:5" x14ac:dyDescent="0.2">
      <c r="B336" s="9" t="s">
        <v>178</v>
      </c>
      <c r="C336" s="9" t="s">
        <v>403</v>
      </c>
      <c r="D336" s="9" t="s">
        <v>409</v>
      </c>
      <c r="E336" s="9" t="s">
        <v>255</v>
      </c>
    </row>
    <row r="337" spans="2:5" x14ac:dyDescent="0.2">
      <c r="B337" s="9" t="s">
        <v>178</v>
      </c>
      <c r="C337" s="9" t="s">
        <v>404</v>
      </c>
      <c r="D337" s="9" t="s">
        <v>409</v>
      </c>
      <c r="E337" s="9" t="s">
        <v>255</v>
      </c>
    </row>
    <row r="338" spans="2:5" x14ac:dyDescent="0.2">
      <c r="B338" s="9" t="s">
        <v>178</v>
      </c>
      <c r="C338" s="9" t="s">
        <v>405</v>
      </c>
      <c r="D338" s="9" t="s">
        <v>409</v>
      </c>
      <c r="E338" s="9" t="s">
        <v>255</v>
      </c>
    </row>
    <row r="339" spans="2:5" x14ac:dyDescent="0.2">
      <c r="B339" s="9" t="s">
        <v>179</v>
      </c>
      <c r="C339" s="9" t="s">
        <v>413</v>
      </c>
      <c r="D339" s="9" t="s">
        <v>409</v>
      </c>
      <c r="E339" s="9" t="s">
        <v>255</v>
      </c>
    </row>
    <row r="340" spans="2:5" x14ac:dyDescent="0.2">
      <c r="B340" s="9" t="s">
        <v>179</v>
      </c>
      <c r="C340" s="9" t="s">
        <v>344</v>
      </c>
      <c r="D340" s="9" t="s">
        <v>409</v>
      </c>
      <c r="E340" s="9" t="s">
        <v>255</v>
      </c>
    </row>
    <row r="341" spans="2:5" x14ac:dyDescent="0.2">
      <c r="B341" s="9" t="s">
        <v>179</v>
      </c>
      <c r="C341" s="9" t="s">
        <v>384</v>
      </c>
      <c r="D341" s="9" t="s">
        <v>409</v>
      </c>
      <c r="E341" s="9" t="s">
        <v>255</v>
      </c>
    </row>
    <row r="342" spans="2:5" x14ac:dyDescent="0.2">
      <c r="B342" s="9" t="s">
        <v>179</v>
      </c>
      <c r="C342" s="9" t="s">
        <v>395</v>
      </c>
      <c r="D342" s="9" t="s">
        <v>409</v>
      </c>
      <c r="E342" s="9" t="s">
        <v>255</v>
      </c>
    </row>
    <row r="343" spans="2:5" x14ac:dyDescent="0.2">
      <c r="B343" s="9" t="s">
        <v>179</v>
      </c>
      <c r="C343" s="9" t="s">
        <v>402</v>
      </c>
      <c r="D343" s="9" t="s">
        <v>409</v>
      </c>
      <c r="E343" s="9" t="s">
        <v>255</v>
      </c>
    </row>
    <row r="344" spans="2:5" x14ac:dyDescent="0.2">
      <c r="B344" s="9" t="s">
        <v>179</v>
      </c>
      <c r="C344" s="9" t="s">
        <v>403</v>
      </c>
      <c r="D344" s="9" t="s">
        <v>409</v>
      </c>
      <c r="E344" s="9" t="s">
        <v>255</v>
      </c>
    </row>
    <row r="345" spans="2:5" x14ac:dyDescent="0.2">
      <c r="B345" s="9" t="s">
        <v>179</v>
      </c>
      <c r="C345" s="9" t="s">
        <v>404</v>
      </c>
      <c r="D345" s="9" t="s">
        <v>409</v>
      </c>
      <c r="E345" s="9" t="s">
        <v>255</v>
      </c>
    </row>
    <row r="346" spans="2:5" x14ac:dyDescent="0.2">
      <c r="B346" s="9" t="s">
        <v>179</v>
      </c>
      <c r="C346" s="9" t="s">
        <v>405</v>
      </c>
      <c r="D346" s="9" t="s">
        <v>409</v>
      </c>
      <c r="E346" s="9" t="s">
        <v>255</v>
      </c>
    </row>
    <row r="347" spans="2:5" x14ac:dyDescent="0.2">
      <c r="B347" s="9" t="s">
        <v>180</v>
      </c>
      <c r="C347" s="9" t="s">
        <v>413</v>
      </c>
      <c r="D347" s="9" t="s">
        <v>409</v>
      </c>
      <c r="E347" s="9" t="s">
        <v>255</v>
      </c>
    </row>
    <row r="348" spans="2:5" x14ac:dyDescent="0.2">
      <c r="B348" s="9" t="s">
        <v>180</v>
      </c>
      <c r="C348" s="9" t="s">
        <v>344</v>
      </c>
      <c r="D348" s="9" t="s">
        <v>409</v>
      </c>
      <c r="E348" s="9" t="s">
        <v>255</v>
      </c>
    </row>
    <row r="349" spans="2:5" x14ac:dyDescent="0.2">
      <c r="B349" s="9" t="s">
        <v>180</v>
      </c>
      <c r="C349" s="9" t="s">
        <v>384</v>
      </c>
      <c r="D349" s="9" t="s">
        <v>409</v>
      </c>
      <c r="E349" s="9" t="s">
        <v>255</v>
      </c>
    </row>
    <row r="350" spans="2:5" x14ac:dyDescent="0.2">
      <c r="B350" s="9" t="s">
        <v>180</v>
      </c>
      <c r="C350" s="9" t="s">
        <v>395</v>
      </c>
      <c r="D350" s="9" t="s">
        <v>409</v>
      </c>
      <c r="E350" s="9" t="s">
        <v>255</v>
      </c>
    </row>
    <row r="351" spans="2:5" x14ac:dyDescent="0.2">
      <c r="B351" s="9" t="s">
        <v>180</v>
      </c>
      <c r="C351" s="9" t="s">
        <v>402</v>
      </c>
      <c r="D351" s="9" t="s">
        <v>409</v>
      </c>
      <c r="E351" s="9" t="s">
        <v>255</v>
      </c>
    </row>
    <row r="352" spans="2:5" x14ac:dyDescent="0.2">
      <c r="B352" s="9" t="s">
        <v>180</v>
      </c>
      <c r="C352" s="9" t="s">
        <v>403</v>
      </c>
      <c r="D352" s="9" t="s">
        <v>409</v>
      </c>
      <c r="E352" s="9" t="s">
        <v>255</v>
      </c>
    </row>
    <row r="353" spans="2:5" x14ac:dyDescent="0.2">
      <c r="B353" s="9" t="s">
        <v>180</v>
      </c>
      <c r="C353" s="9" t="s">
        <v>404</v>
      </c>
      <c r="D353" s="9" t="s">
        <v>409</v>
      </c>
      <c r="E353" s="9" t="s">
        <v>255</v>
      </c>
    </row>
    <row r="354" spans="2:5" x14ac:dyDescent="0.2">
      <c r="B354" s="9" t="s">
        <v>180</v>
      </c>
      <c r="C354" s="9" t="s">
        <v>405</v>
      </c>
      <c r="D354" s="9" t="s">
        <v>409</v>
      </c>
      <c r="E354" s="9" t="s">
        <v>255</v>
      </c>
    </row>
    <row r="355" spans="2:5" x14ac:dyDescent="0.2">
      <c r="B355" s="9" t="s">
        <v>181</v>
      </c>
      <c r="C355" s="9" t="s">
        <v>413</v>
      </c>
      <c r="D355" s="9" t="s">
        <v>409</v>
      </c>
      <c r="E355" s="9" t="s">
        <v>255</v>
      </c>
    </row>
    <row r="356" spans="2:5" x14ac:dyDescent="0.2">
      <c r="B356" s="9" t="s">
        <v>181</v>
      </c>
      <c r="C356" s="9" t="s">
        <v>344</v>
      </c>
      <c r="D356" s="9" t="s">
        <v>409</v>
      </c>
      <c r="E356" s="9" t="s">
        <v>255</v>
      </c>
    </row>
    <row r="357" spans="2:5" x14ac:dyDescent="0.2">
      <c r="B357" s="9" t="s">
        <v>181</v>
      </c>
      <c r="C357" s="9" t="s">
        <v>384</v>
      </c>
      <c r="D357" s="9" t="s">
        <v>409</v>
      </c>
      <c r="E357" s="9" t="s">
        <v>255</v>
      </c>
    </row>
    <row r="358" spans="2:5" x14ac:dyDescent="0.2">
      <c r="B358" s="9" t="s">
        <v>181</v>
      </c>
      <c r="C358" s="9" t="s">
        <v>395</v>
      </c>
      <c r="D358" s="9" t="s">
        <v>409</v>
      </c>
      <c r="E358" s="9" t="s">
        <v>255</v>
      </c>
    </row>
    <row r="359" spans="2:5" x14ac:dyDescent="0.2">
      <c r="B359" s="9" t="s">
        <v>181</v>
      </c>
      <c r="C359" s="9" t="s">
        <v>402</v>
      </c>
      <c r="D359" s="9" t="s">
        <v>409</v>
      </c>
      <c r="E359" s="9" t="s">
        <v>255</v>
      </c>
    </row>
    <row r="360" spans="2:5" x14ac:dyDescent="0.2">
      <c r="B360" s="9" t="s">
        <v>181</v>
      </c>
      <c r="C360" s="9" t="s">
        <v>403</v>
      </c>
      <c r="D360" s="9" t="s">
        <v>409</v>
      </c>
      <c r="E360" s="9" t="s">
        <v>255</v>
      </c>
    </row>
    <row r="361" spans="2:5" x14ac:dyDescent="0.2">
      <c r="B361" s="9" t="s">
        <v>181</v>
      </c>
      <c r="C361" s="9" t="s">
        <v>404</v>
      </c>
      <c r="D361" s="9" t="s">
        <v>409</v>
      </c>
      <c r="E361" s="9" t="s">
        <v>255</v>
      </c>
    </row>
    <row r="362" spans="2:5" x14ac:dyDescent="0.2">
      <c r="B362" s="9" t="s">
        <v>181</v>
      </c>
      <c r="C362" s="9" t="s">
        <v>405</v>
      </c>
      <c r="D362" s="9" t="s">
        <v>409</v>
      </c>
      <c r="E362" s="9" t="s">
        <v>255</v>
      </c>
    </row>
    <row r="363" spans="2:5" x14ac:dyDescent="0.2">
      <c r="B363" s="9" t="s">
        <v>227</v>
      </c>
      <c r="C363" s="9" t="s">
        <v>413</v>
      </c>
      <c r="D363" s="9" t="s">
        <v>409</v>
      </c>
      <c r="E363" s="9" t="s">
        <v>255</v>
      </c>
    </row>
    <row r="364" spans="2:5" x14ac:dyDescent="0.2">
      <c r="B364" s="9" t="s">
        <v>227</v>
      </c>
      <c r="C364" s="9" t="s">
        <v>344</v>
      </c>
      <c r="D364" s="9" t="s">
        <v>409</v>
      </c>
      <c r="E364" s="9" t="s">
        <v>255</v>
      </c>
    </row>
    <row r="365" spans="2:5" x14ac:dyDescent="0.2">
      <c r="B365" s="9" t="s">
        <v>227</v>
      </c>
      <c r="C365" s="9" t="s">
        <v>384</v>
      </c>
      <c r="D365" s="9" t="s">
        <v>409</v>
      </c>
      <c r="E365" s="9" t="s">
        <v>255</v>
      </c>
    </row>
    <row r="366" spans="2:5" x14ac:dyDescent="0.2">
      <c r="B366" s="9" t="s">
        <v>227</v>
      </c>
      <c r="C366" s="9" t="s">
        <v>395</v>
      </c>
      <c r="D366" s="9" t="s">
        <v>409</v>
      </c>
      <c r="E366" s="9" t="s">
        <v>255</v>
      </c>
    </row>
    <row r="367" spans="2:5" x14ac:dyDescent="0.2">
      <c r="B367" s="9" t="s">
        <v>227</v>
      </c>
      <c r="C367" s="9" t="s">
        <v>402</v>
      </c>
      <c r="D367" s="9" t="s">
        <v>409</v>
      </c>
      <c r="E367" s="9" t="s">
        <v>255</v>
      </c>
    </row>
    <row r="368" spans="2:5" x14ac:dyDescent="0.2">
      <c r="B368" s="9" t="s">
        <v>227</v>
      </c>
      <c r="C368" s="9" t="s">
        <v>403</v>
      </c>
      <c r="D368" s="9" t="s">
        <v>409</v>
      </c>
      <c r="E368" s="9" t="s">
        <v>255</v>
      </c>
    </row>
    <row r="369" spans="2:5" x14ac:dyDescent="0.2">
      <c r="B369" s="9" t="s">
        <v>227</v>
      </c>
      <c r="C369" s="9" t="s">
        <v>404</v>
      </c>
      <c r="D369" s="9" t="s">
        <v>409</v>
      </c>
      <c r="E369" s="9" t="s">
        <v>255</v>
      </c>
    </row>
    <row r="370" spans="2:5" x14ac:dyDescent="0.2">
      <c r="B370" s="9" t="s">
        <v>227</v>
      </c>
      <c r="C370" s="9" t="s">
        <v>405</v>
      </c>
      <c r="D370" s="9" t="s">
        <v>409</v>
      </c>
      <c r="E370" s="9" t="s">
        <v>255</v>
      </c>
    </row>
    <row r="371" spans="2:5" x14ac:dyDescent="0.2">
      <c r="B371" s="9" t="s">
        <v>182</v>
      </c>
      <c r="C371" s="9" t="s">
        <v>312</v>
      </c>
      <c r="D371" s="9" t="s">
        <v>409</v>
      </c>
      <c r="E371" s="9" t="s">
        <v>255</v>
      </c>
    </row>
    <row r="372" spans="2:5" x14ac:dyDescent="0.2">
      <c r="B372" s="9" t="s">
        <v>182</v>
      </c>
      <c r="C372" s="9" t="s">
        <v>349</v>
      </c>
      <c r="D372" s="9" t="s">
        <v>409</v>
      </c>
      <c r="E372" s="9" t="s">
        <v>255</v>
      </c>
    </row>
    <row r="373" spans="2:5" x14ac:dyDescent="0.2">
      <c r="B373" s="9" t="s">
        <v>182</v>
      </c>
      <c r="C373" s="9" t="s">
        <v>414</v>
      </c>
      <c r="D373" s="9" t="s">
        <v>409</v>
      </c>
      <c r="E373" s="9" t="s">
        <v>255</v>
      </c>
    </row>
    <row r="374" spans="2:5" x14ac:dyDescent="0.2">
      <c r="B374" s="9" t="s">
        <v>182</v>
      </c>
      <c r="C374" s="9" t="s">
        <v>415</v>
      </c>
      <c r="D374" s="9" t="s">
        <v>409</v>
      </c>
      <c r="E374" s="9" t="s">
        <v>255</v>
      </c>
    </row>
    <row r="375" spans="2:5" x14ac:dyDescent="0.2">
      <c r="B375" s="9" t="s">
        <v>185</v>
      </c>
      <c r="C375" s="9" t="s">
        <v>312</v>
      </c>
      <c r="D375" s="9" t="s">
        <v>409</v>
      </c>
      <c r="E375" s="9" t="s">
        <v>255</v>
      </c>
    </row>
    <row r="376" spans="2:5" x14ac:dyDescent="0.2">
      <c r="B376" s="9" t="s">
        <v>185</v>
      </c>
      <c r="C376" s="9" t="s">
        <v>349</v>
      </c>
      <c r="D376" s="9" t="s">
        <v>409</v>
      </c>
      <c r="E376" s="9" t="s">
        <v>255</v>
      </c>
    </row>
    <row r="377" spans="2:5" x14ac:dyDescent="0.2">
      <c r="B377" s="9" t="s">
        <v>185</v>
      </c>
      <c r="C377" s="9" t="s">
        <v>414</v>
      </c>
      <c r="D377" s="9" t="s">
        <v>409</v>
      </c>
      <c r="E377" s="9" t="s">
        <v>255</v>
      </c>
    </row>
    <row r="378" spans="2:5" x14ac:dyDescent="0.2">
      <c r="B378" s="9" t="s">
        <v>185</v>
      </c>
      <c r="C378" s="9" t="s">
        <v>415</v>
      </c>
      <c r="D378" s="9" t="s">
        <v>409</v>
      </c>
      <c r="E378" s="9" t="s">
        <v>255</v>
      </c>
    </row>
    <row r="379" spans="2:5" x14ac:dyDescent="0.2">
      <c r="B379" s="9" t="s">
        <v>65</v>
      </c>
      <c r="C379" s="9" t="s">
        <v>312</v>
      </c>
      <c r="D379" s="9" t="s">
        <v>312</v>
      </c>
      <c r="E379" s="9" t="s">
        <v>255</v>
      </c>
    </row>
    <row r="380" spans="2:5" x14ac:dyDescent="0.2">
      <c r="B380" s="9" t="s">
        <v>65</v>
      </c>
      <c r="C380" s="9" t="s">
        <v>349</v>
      </c>
      <c r="D380" s="9" t="s">
        <v>312</v>
      </c>
      <c r="E380" s="9" t="s">
        <v>255</v>
      </c>
    </row>
    <row r="381" spans="2:5" x14ac:dyDescent="0.2">
      <c r="B381" s="9" t="s">
        <v>194</v>
      </c>
      <c r="C381" s="9" t="s">
        <v>312</v>
      </c>
      <c r="D381" s="9" t="s">
        <v>312</v>
      </c>
      <c r="E381" s="9" t="s">
        <v>255</v>
      </c>
    </row>
    <row r="382" spans="2:5" x14ac:dyDescent="0.2">
      <c r="B382" s="9" t="s">
        <v>194</v>
      </c>
      <c r="C382" s="9" t="s">
        <v>349</v>
      </c>
      <c r="D382" s="9" t="s">
        <v>312</v>
      </c>
      <c r="E382" s="9" t="s">
        <v>255</v>
      </c>
    </row>
    <row r="383" spans="2:5" x14ac:dyDescent="0.2">
      <c r="B383" s="9" t="s">
        <v>196</v>
      </c>
      <c r="C383" s="9" t="s">
        <v>312</v>
      </c>
      <c r="D383" s="9" t="s">
        <v>312</v>
      </c>
      <c r="E383" s="9" t="s">
        <v>255</v>
      </c>
    </row>
    <row r="384" spans="2:5" x14ac:dyDescent="0.2">
      <c r="B384" s="9" t="s">
        <v>196</v>
      </c>
      <c r="C384" s="9" t="s">
        <v>349</v>
      </c>
      <c r="D384" s="9" t="s">
        <v>312</v>
      </c>
      <c r="E384" s="9" t="s">
        <v>255</v>
      </c>
    </row>
    <row r="385" spans="2:5" x14ac:dyDescent="0.2">
      <c r="B385" s="9" t="s">
        <v>197</v>
      </c>
      <c r="C385" s="9" t="s">
        <v>312</v>
      </c>
      <c r="D385" s="9" t="s">
        <v>312</v>
      </c>
      <c r="E385" s="9" t="s">
        <v>255</v>
      </c>
    </row>
    <row r="386" spans="2:5" x14ac:dyDescent="0.2">
      <c r="B386" s="9" t="s">
        <v>197</v>
      </c>
      <c r="C386" s="9" t="s">
        <v>349</v>
      </c>
      <c r="D386" s="9" t="s">
        <v>312</v>
      </c>
      <c r="E386" s="9" t="s">
        <v>255</v>
      </c>
    </row>
    <row r="387" spans="2:5" x14ac:dyDescent="0.2">
      <c r="B387" s="9" t="s">
        <v>198</v>
      </c>
      <c r="C387" s="9" t="s">
        <v>312</v>
      </c>
      <c r="D387" s="9" t="s">
        <v>312</v>
      </c>
      <c r="E387" s="9" t="s">
        <v>255</v>
      </c>
    </row>
    <row r="388" spans="2:5" x14ac:dyDescent="0.2">
      <c r="B388" s="9" t="s">
        <v>198</v>
      </c>
      <c r="C388" s="9" t="s">
        <v>349</v>
      </c>
      <c r="D388" s="9" t="s">
        <v>312</v>
      </c>
      <c r="E388" s="9" t="s">
        <v>255</v>
      </c>
    </row>
    <row r="389" spans="2:5" x14ac:dyDescent="0.2">
      <c r="B389" s="9" t="s">
        <v>199</v>
      </c>
      <c r="C389" s="9" t="s">
        <v>312</v>
      </c>
      <c r="D389" s="9" t="s">
        <v>312</v>
      </c>
      <c r="E389" s="9" t="s">
        <v>255</v>
      </c>
    </row>
    <row r="390" spans="2:5" x14ac:dyDescent="0.2">
      <c r="B390" s="9" t="s">
        <v>199</v>
      </c>
      <c r="C390" s="9" t="s">
        <v>349</v>
      </c>
      <c r="D390" s="9" t="s">
        <v>312</v>
      </c>
      <c r="E390" s="9" t="s">
        <v>255</v>
      </c>
    </row>
    <row r="391" spans="2:5" x14ac:dyDescent="0.2">
      <c r="B391" s="9" t="s">
        <v>200</v>
      </c>
      <c r="C391" s="9" t="s">
        <v>312</v>
      </c>
      <c r="D391" s="9" t="s">
        <v>312</v>
      </c>
      <c r="E391" s="9" t="s">
        <v>255</v>
      </c>
    </row>
    <row r="392" spans="2:5" x14ac:dyDescent="0.2">
      <c r="B392" s="9" t="s">
        <v>200</v>
      </c>
      <c r="C392" s="9" t="s">
        <v>349</v>
      </c>
      <c r="D392" s="9" t="s">
        <v>312</v>
      </c>
      <c r="E392" s="9" t="s">
        <v>255</v>
      </c>
    </row>
    <row r="393" spans="2:5" x14ac:dyDescent="0.2">
      <c r="B393" s="9" t="s">
        <v>201</v>
      </c>
      <c r="C393" s="9" t="s">
        <v>312</v>
      </c>
      <c r="D393" s="9" t="s">
        <v>312</v>
      </c>
      <c r="E393" s="9" t="s">
        <v>255</v>
      </c>
    </row>
    <row r="394" spans="2:5" x14ac:dyDescent="0.2">
      <c r="B394" s="9" t="s">
        <v>203</v>
      </c>
      <c r="C394" s="9" t="s">
        <v>312</v>
      </c>
      <c r="D394" s="9" t="s">
        <v>312</v>
      </c>
      <c r="E394" s="9" t="s">
        <v>255</v>
      </c>
    </row>
    <row r="395" spans="2:5" x14ac:dyDescent="0.2">
      <c r="B395" s="9" t="s">
        <v>204</v>
      </c>
      <c r="C395" s="9" t="s">
        <v>312</v>
      </c>
      <c r="D395" s="9" t="s">
        <v>312</v>
      </c>
      <c r="E395" s="9" t="s">
        <v>255</v>
      </c>
    </row>
    <row r="396" spans="2:5" x14ac:dyDescent="0.2">
      <c r="B396" s="9" t="s">
        <v>204</v>
      </c>
      <c r="C396" s="9" t="s">
        <v>349</v>
      </c>
      <c r="D396" s="9" t="s">
        <v>312</v>
      </c>
      <c r="E396" s="9" t="s">
        <v>255</v>
      </c>
    </row>
    <row r="397" spans="2:5" x14ac:dyDescent="0.2">
      <c r="B397" s="9" t="s">
        <v>205</v>
      </c>
      <c r="C397" s="9" t="s">
        <v>312</v>
      </c>
      <c r="D397" s="9" t="s">
        <v>312</v>
      </c>
      <c r="E397" s="9" t="s">
        <v>255</v>
      </c>
    </row>
    <row r="398" spans="2:5" x14ac:dyDescent="0.2">
      <c r="B398" s="9" t="s">
        <v>205</v>
      </c>
      <c r="C398" s="9" t="s">
        <v>349</v>
      </c>
      <c r="D398" s="9" t="s">
        <v>312</v>
      </c>
      <c r="E398" s="9" t="s">
        <v>255</v>
      </c>
    </row>
    <row r="399" spans="2:5" x14ac:dyDescent="0.2">
      <c r="B399" s="9" t="s">
        <v>206</v>
      </c>
      <c r="C399" s="9" t="s">
        <v>312</v>
      </c>
      <c r="D399" s="9" t="s">
        <v>312</v>
      </c>
      <c r="E399" s="9" t="s">
        <v>255</v>
      </c>
    </row>
    <row r="400" spans="2:5" x14ac:dyDescent="0.2">
      <c r="B400" s="9" t="s">
        <v>206</v>
      </c>
      <c r="C400" s="9" t="s">
        <v>349</v>
      </c>
      <c r="D400" s="9" t="s">
        <v>312</v>
      </c>
      <c r="E400" s="9" t="s">
        <v>255</v>
      </c>
    </row>
    <row r="401" spans="1:5" x14ac:dyDescent="0.2">
      <c r="B401" s="9" t="s">
        <v>207</v>
      </c>
      <c r="C401" s="9" t="s">
        <v>312</v>
      </c>
      <c r="D401" s="9" t="s">
        <v>312</v>
      </c>
      <c r="E401" s="9" t="s">
        <v>255</v>
      </c>
    </row>
    <row r="402" spans="1:5" x14ac:dyDescent="0.2">
      <c r="B402" s="9" t="s">
        <v>207</v>
      </c>
      <c r="C402" s="9" t="s">
        <v>349</v>
      </c>
      <c r="D402" s="9" t="s">
        <v>312</v>
      </c>
      <c r="E402" s="9" t="s">
        <v>255</v>
      </c>
    </row>
    <row r="403" spans="1:5" x14ac:dyDescent="0.2">
      <c r="B403" s="9" t="s">
        <v>216</v>
      </c>
      <c r="C403" s="9" t="s">
        <v>255</v>
      </c>
      <c r="D403" s="9" t="s">
        <v>384</v>
      </c>
      <c r="E403" s="9" t="s">
        <v>255</v>
      </c>
    </row>
    <row r="404" spans="1:5" x14ac:dyDescent="0.2">
      <c r="B404" s="9" t="s">
        <v>219</v>
      </c>
      <c r="C404" s="9" t="s">
        <v>255</v>
      </c>
      <c r="D404" s="9" t="s">
        <v>384</v>
      </c>
      <c r="E404" s="9" t="s">
        <v>255</v>
      </c>
    </row>
    <row r="405" spans="1:5" x14ac:dyDescent="0.2">
      <c r="B405" s="9" t="s">
        <v>220</v>
      </c>
      <c r="C405" s="9" t="s">
        <v>255</v>
      </c>
      <c r="D405" s="9" t="s">
        <v>384</v>
      </c>
      <c r="E405" s="9" t="s">
        <v>255</v>
      </c>
    </row>
    <row r="406" spans="1:5" x14ac:dyDescent="0.2">
      <c r="B406" s="9" t="s">
        <v>221</v>
      </c>
      <c r="C406" s="9" t="s">
        <v>312</v>
      </c>
      <c r="D406" s="9" t="s">
        <v>312</v>
      </c>
      <c r="E406" s="9" t="s">
        <v>255</v>
      </c>
    </row>
    <row r="407" spans="1:5" x14ac:dyDescent="0.2">
      <c r="B407" s="9" t="s">
        <v>223</v>
      </c>
      <c r="C407" s="9" t="s">
        <v>312</v>
      </c>
      <c r="D407" s="9" t="s">
        <v>312</v>
      </c>
      <c r="E407" s="9" t="s">
        <v>255</v>
      </c>
    </row>
    <row r="409" spans="1:5" x14ac:dyDescent="0.2">
      <c r="A409" s="9" t="s">
        <v>416</v>
      </c>
      <c r="B409" s="9" t="s">
        <v>161</v>
      </c>
      <c r="C409" s="9" t="s">
        <v>315</v>
      </c>
      <c r="D409" s="9" t="s">
        <v>416</v>
      </c>
      <c r="E409" s="9" t="s">
        <v>255</v>
      </c>
    </row>
    <row r="410" spans="1:5" x14ac:dyDescent="0.2">
      <c r="B410" s="9" t="s">
        <v>273</v>
      </c>
      <c r="C410" s="9" t="s">
        <v>337</v>
      </c>
      <c r="D410" s="9" t="s">
        <v>337</v>
      </c>
      <c r="E410" s="9" t="s">
        <v>255</v>
      </c>
    </row>
    <row r="411" spans="1:5" x14ac:dyDescent="0.2">
      <c r="B411" s="9" t="s">
        <v>167</v>
      </c>
      <c r="C411" s="9" t="s">
        <v>411</v>
      </c>
      <c r="D411" s="9" t="s">
        <v>411</v>
      </c>
      <c r="E411" s="9" t="s">
        <v>255</v>
      </c>
    </row>
    <row r="413" spans="1:5" x14ac:dyDescent="0.2">
      <c r="A413" s="9" t="s">
        <v>157</v>
      </c>
      <c r="B413" s="9" t="s">
        <v>161</v>
      </c>
      <c r="C413" s="9" t="s">
        <v>413</v>
      </c>
      <c r="D413" s="9" t="s">
        <v>157</v>
      </c>
      <c r="E413" s="9" t="s">
        <v>255</v>
      </c>
    </row>
    <row r="414" spans="1:5" x14ac:dyDescent="0.2">
      <c r="B414" s="9" t="s">
        <v>273</v>
      </c>
      <c r="C414" s="9" t="s">
        <v>411</v>
      </c>
      <c r="D414" s="9" t="s">
        <v>411</v>
      </c>
      <c r="E414" s="9" t="s">
        <v>255</v>
      </c>
    </row>
    <row r="415" spans="1:5" x14ac:dyDescent="0.2">
      <c r="B415" s="9" t="s">
        <v>167</v>
      </c>
      <c r="C415" s="9" t="s">
        <v>337</v>
      </c>
      <c r="D415" s="9" t="s">
        <v>337</v>
      </c>
      <c r="E415" s="9" t="s">
        <v>255</v>
      </c>
    </row>
    <row r="417" spans="1:5" x14ac:dyDescent="0.2">
      <c r="A417" s="9" t="s">
        <v>231</v>
      </c>
      <c r="B417" s="9" t="s">
        <v>85</v>
      </c>
      <c r="C417" s="9" t="s">
        <v>417</v>
      </c>
      <c r="D417" s="9" t="s">
        <v>417</v>
      </c>
      <c r="E417" s="9" t="s">
        <v>255</v>
      </c>
    </row>
    <row r="418" spans="1:5" x14ac:dyDescent="0.2">
      <c r="B418" s="9" t="s">
        <v>164</v>
      </c>
      <c r="C418" s="9" t="s">
        <v>357</v>
      </c>
      <c r="D418" s="9" t="s">
        <v>418</v>
      </c>
      <c r="E418" s="9" t="s">
        <v>255</v>
      </c>
    </row>
    <row r="419" spans="1:5" x14ac:dyDescent="0.2">
      <c r="B419" s="9" t="s">
        <v>164</v>
      </c>
      <c r="C419" s="9" t="s">
        <v>301</v>
      </c>
      <c r="D419" s="9" t="s">
        <v>419</v>
      </c>
      <c r="E419" s="9" t="s">
        <v>255</v>
      </c>
    </row>
    <row r="421" spans="1:5" x14ac:dyDescent="0.2">
      <c r="A421" s="9" t="s">
        <v>232</v>
      </c>
      <c r="B421" s="9" t="s">
        <v>85</v>
      </c>
      <c r="C421" s="9" t="s">
        <v>420</v>
      </c>
      <c r="D421" s="9" t="s">
        <v>420</v>
      </c>
      <c r="E421" s="9" t="s">
        <v>255</v>
      </c>
    </row>
    <row r="422" spans="1:5" x14ac:dyDescent="0.2">
      <c r="B422" s="9" t="s">
        <v>164</v>
      </c>
      <c r="C422" s="9" t="s">
        <v>413</v>
      </c>
      <c r="D422" s="9" t="s">
        <v>421</v>
      </c>
      <c r="E422" s="9" t="s">
        <v>255</v>
      </c>
    </row>
    <row r="423" spans="1:5" x14ac:dyDescent="0.2">
      <c r="B423" s="9" t="s">
        <v>192</v>
      </c>
      <c r="C423" s="9" t="s">
        <v>255</v>
      </c>
      <c r="D423" s="9" t="s">
        <v>255</v>
      </c>
      <c r="E423" s="9" t="s">
        <v>255</v>
      </c>
    </row>
    <row r="424" spans="1:5" x14ac:dyDescent="0.2">
      <c r="B424" s="9" t="s">
        <v>193</v>
      </c>
      <c r="C424" s="9" t="s">
        <v>255</v>
      </c>
      <c r="D424" s="9" t="s">
        <v>255</v>
      </c>
      <c r="E424" s="9" t="s">
        <v>255</v>
      </c>
    </row>
    <row r="426" spans="1:5" x14ac:dyDescent="0.2">
      <c r="A426" s="9" t="s">
        <v>422</v>
      </c>
      <c r="B426" s="9" t="s">
        <v>164</v>
      </c>
      <c r="C426" s="9" t="s">
        <v>255</v>
      </c>
      <c r="D426" s="9" t="s">
        <v>423</v>
      </c>
      <c r="E426" s="9" t="s">
        <v>255</v>
      </c>
    </row>
    <row r="427" spans="1:5" x14ac:dyDescent="0.2">
      <c r="B427" s="9" t="s">
        <v>65</v>
      </c>
      <c r="C427" s="9" t="s">
        <v>255</v>
      </c>
      <c r="D427" s="9" t="s">
        <v>255</v>
      </c>
      <c r="E427" s="9" t="s">
        <v>255</v>
      </c>
    </row>
    <row r="429" spans="1:5" x14ac:dyDescent="0.2">
      <c r="A429" s="9" t="s">
        <v>424</v>
      </c>
      <c r="B429" s="9" t="s">
        <v>101</v>
      </c>
      <c r="C429" s="9" t="s">
        <v>255</v>
      </c>
      <c r="D429" s="9" t="s">
        <v>255</v>
      </c>
      <c r="E429" s="9" t="s">
        <v>255</v>
      </c>
    </row>
    <row r="430" spans="1:5" x14ac:dyDescent="0.2">
      <c r="B430" s="9" t="s">
        <v>103</v>
      </c>
      <c r="C430" s="9" t="s">
        <v>300</v>
      </c>
      <c r="D430" s="9" t="s">
        <v>300</v>
      </c>
      <c r="E430" s="9" t="s">
        <v>255</v>
      </c>
    </row>
    <row r="431" spans="1:5" x14ac:dyDescent="0.2">
      <c r="B431" s="9" t="s">
        <v>163</v>
      </c>
      <c r="C431" s="9" t="s">
        <v>425</v>
      </c>
      <c r="D431" s="9" t="s">
        <v>426</v>
      </c>
      <c r="E431" s="9" t="s">
        <v>255</v>
      </c>
    </row>
    <row r="432" spans="1:5" x14ac:dyDescent="0.2">
      <c r="B432" s="9" t="s">
        <v>174</v>
      </c>
      <c r="C432" s="9" t="s">
        <v>411</v>
      </c>
      <c r="D432" s="9" t="s">
        <v>411</v>
      </c>
      <c r="E432" s="9" t="s">
        <v>255</v>
      </c>
    </row>
    <row r="434" spans="1:5" x14ac:dyDescent="0.2">
      <c r="A434" s="9" t="s">
        <v>427</v>
      </c>
      <c r="B434" s="9" t="s">
        <v>122</v>
      </c>
      <c r="C434" s="9" t="s">
        <v>255</v>
      </c>
      <c r="D434" s="9" t="s">
        <v>255</v>
      </c>
      <c r="E434" s="9" t="s">
        <v>255</v>
      </c>
    </row>
    <row r="435" spans="1:5" x14ac:dyDescent="0.2">
      <c r="B435" s="9" t="s">
        <v>92</v>
      </c>
      <c r="C435" s="9" t="s">
        <v>255</v>
      </c>
      <c r="D435" s="9" t="s">
        <v>255</v>
      </c>
      <c r="E435" s="9" t="s">
        <v>255</v>
      </c>
    </row>
    <row r="436" spans="1:5" x14ac:dyDescent="0.2">
      <c r="B436" s="9" t="s">
        <v>94</v>
      </c>
      <c r="C436" s="9" t="s">
        <v>300</v>
      </c>
      <c r="D436" s="9" t="s">
        <v>300</v>
      </c>
      <c r="E436" s="9" t="s">
        <v>255</v>
      </c>
    </row>
    <row r="437" spans="1:5" x14ac:dyDescent="0.2">
      <c r="B437" s="9" t="s">
        <v>161</v>
      </c>
      <c r="C437" s="9" t="s">
        <v>428</v>
      </c>
      <c r="D437" s="9" t="s">
        <v>429</v>
      </c>
      <c r="E437" s="9" t="s">
        <v>255</v>
      </c>
    </row>
    <row r="438" spans="1:5" x14ac:dyDescent="0.2">
      <c r="B438" s="9" t="s">
        <v>170</v>
      </c>
      <c r="C438" s="9" t="s">
        <v>314</v>
      </c>
      <c r="D438" s="9" t="s">
        <v>314</v>
      </c>
      <c r="E438" s="9" t="s">
        <v>255</v>
      </c>
    </row>
    <row r="439" spans="1:5" x14ac:dyDescent="0.2">
      <c r="B439" s="9" t="s">
        <v>179</v>
      </c>
      <c r="C439" s="9" t="s">
        <v>315</v>
      </c>
      <c r="D439" s="9" t="s">
        <v>316</v>
      </c>
      <c r="E439" s="9" t="s">
        <v>255</v>
      </c>
    </row>
    <row r="440" spans="1:5" x14ac:dyDescent="0.2">
      <c r="B440" s="9" t="s">
        <v>179</v>
      </c>
      <c r="C440" s="9" t="s">
        <v>317</v>
      </c>
      <c r="D440" s="9" t="s">
        <v>318</v>
      </c>
      <c r="E440" s="9" t="s">
        <v>255</v>
      </c>
    </row>
    <row r="442" spans="1:5" x14ac:dyDescent="0.2">
      <c r="A442" s="9" t="s">
        <v>430</v>
      </c>
      <c r="B442" s="9" t="s">
        <v>179</v>
      </c>
      <c r="C442" s="9" t="s">
        <v>314</v>
      </c>
      <c r="D442" s="9" t="s">
        <v>431</v>
      </c>
      <c r="E442" s="9" t="s">
        <v>255</v>
      </c>
    </row>
    <row r="443" spans="1:5" x14ac:dyDescent="0.2">
      <c r="B443" s="9" t="s">
        <v>197</v>
      </c>
      <c r="C443" s="9" t="s">
        <v>255</v>
      </c>
      <c r="D443" s="9" t="s">
        <v>255</v>
      </c>
      <c r="E443" s="9" t="s">
        <v>255</v>
      </c>
    </row>
    <row r="445" spans="1:5" x14ac:dyDescent="0.2">
      <c r="A445" s="9" t="s">
        <v>432</v>
      </c>
      <c r="B445" s="9" t="s">
        <v>180</v>
      </c>
      <c r="C445" s="9" t="s">
        <v>314</v>
      </c>
      <c r="D445" s="9" t="s">
        <v>431</v>
      </c>
      <c r="E445" s="9" t="s">
        <v>255</v>
      </c>
    </row>
    <row r="446" spans="1:5" x14ac:dyDescent="0.2">
      <c r="B446" s="9" t="s">
        <v>198</v>
      </c>
      <c r="C446" s="9" t="s">
        <v>255</v>
      </c>
      <c r="D446" s="9" t="s">
        <v>255</v>
      </c>
      <c r="E446" s="9" t="s">
        <v>255</v>
      </c>
    </row>
    <row r="448" spans="1:5" x14ac:dyDescent="0.2">
      <c r="A448" s="9" t="s">
        <v>433</v>
      </c>
      <c r="B448" s="9" t="s">
        <v>129</v>
      </c>
      <c r="C448" s="9" t="s">
        <v>255</v>
      </c>
      <c r="D448" s="9" t="s">
        <v>255</v>
      </c>
      <c r="E448" s="9" t="s">
        <v>255</v>
      </c>
    </row>
    <row r="449" spans="1:5" x14ac:dyDescent="0.2">
      <c r="B449" s="9" t="s">
        <v>180</v>
      </c>
      <c r="C449" s="9" t="s">
        <v>411</v>
      </c>
      <c r="D449" s="9" t="s">
        <v>434</v>
      </c>
      <c r="E449" s="9" t="s">
        <v>255</v>
      </c>
    </row>
    <row r="450" spans="1:5" x14ac:dyDescent="0.2">
      <c r="B450" s="9" t="s">
        <v>205</v>
      </c>
      <c r="C450" s="9" t="s">
        <v>255</v>
      </c>
      <c r="D450" s="9" t="s">
        <v>255</v>
      </c>
      <c r="E450" s="9" t="s">
        <v>255</v>
      </c>
    </row>
    <row r="452" spans="1:5" x14ac:dyDescent="0.2">
      <c r="A452" s="9" t="s">
        <v>435</v>
      </c>
      <c r="B452" s="9" t="s">
        <v>180</v>
      </c>
      <c r="C452" s="9" t="s">
        <v>313</v>
      </c>
      <c r="D452" s="9" t="s">
        <v>436</v>
      </c>
      <c r="E452" s="9" t="s">
        <v>255</v>
      </c>
    </row>
    <row r="453" spans="1:5" x14ac:dyDescent="0.2">
      <c r="B453" s="9" t="s">
        <v>211</v>
      </c>
      <c r="C453" s="9" t="s">
        <v>312</v>
      </c>
      <c r="D453" s="9" t="s">
        <v>312</v>
      </c>
      <c r="E453" s="9" t="s">
        <v>255</v>
      </c>
    </row>
    <row r="455" spans="1:5" x14ac:dyDescent="0.2">
      <c r="A455" s="9" t="s">
        <v>437</v>
      </c>
      <c r="B455" s="9" t="s">
        <v>181</v>
      </c>
      <c r="C455" s="9" t="s">
        <v>314</v>
      </c>
      <c r="D455" s="9" t="s">
        <v>431</v>
      </c>
      <c r="E455" s="9" t="s">
        <v>255</v>
      </c>
    </row>
    <row r="456" spans="1:5" x14ac:dyDescent="0.2">
      <c r="B456" s="9" t="s">
        <v>199</v>
      </c>
      <c r="C456" s="9" t="s">
        <v>255</v>
      </c>
      <c r="D456" s="9" t="s">
        <v>255</v>
      </c>
      <c r="E456" s="9" t="s">
        <v>255</v>
      </c>
    </row>
    <row r="458" spans="1:5" x14ac:dyDescent="0.2">
      <c r="A458" s="9" t="s">
        <v>438</v>
      </c>
      <c r="B458" s="9" t="s">
        <v>130</v>
      </c>
      <c r="C458" s="9" t="s">
        <v>255</v>
      </c>
      <c r="D458" s="9" t="s">
        <v>255</v>
      </c>
      <c r="E458" s="9" t="s">
        <v>255</v>
      </c>
    </row>
    <row r="459" spans="1:5" x14ac:dyDescent="0.2">
      <c r="B459" s="9" t="s">
        <v>181</v>
      </c>
      <c r="C459" s="9" t="s">
        <v>411</v>
      </c>
      <c r="D459" s="9" t="s">
        <v>434</v>
      </c>
      <c r="E459" s="9" t="s">
        <v>255</v>
      </c>
    </row>
    <row r="460" spans="1:5" x14ac:dyDescent="0.2">
      <c r="B460" s="9" t="s">
        <v>206</v>
      </c>
      <c r="C460" s="9" t="s">
        <v>255</v>
      </c>
      <c r="D460" s="9" t="s">
        <v>255</v>
      </c>
      <c r="E460" s="9" t="s">
        <v>255</v>
      </c>
    </row>
    <row r="462" spans="1:5" x14ac:dyDescent="0.2">
      <c r="A462" s="9" t="s">
        <v>439</v>
      </c>
      <c r="B462" s="9" t="s">
        <v>163</v>
      </c>
      <c r="C462" s="9" t="s">
        <v>440</v>
      </c>
      <c r="D462" s="9" t="s">
        <v>232</v>
      </c>
      <c r="E462" s="9" t="s">
        <v>255</v>
      </c>
    </row>
    <row r="463" spans="1:5" x14ac:dyDescent="0.2">
      <c r="B463" s="9" t="s">
        <v>174</v>
      </c>
      <c r="C463" s="9" t="s">
        <v>313</v>
      </c>
      <c r="D463" s="9" t="s">
        <v>313</v>
      </c>
      <c r="E463" s="9" t="s">
        <v>255</v>
      </c>
    </row>
    <row r="464" spans="1:5" x14ac:dyDescent="0.2">
      <c r="B464" s="9" t="s">
        <v>193</v>
      </c>
      <c r="C464" s="9" t="s">
        <v>312</v>
      </c>
      <c r="D464" s="9" t="s">
        <v>312</v>
      </c>
      <c r="E464" s="9" t="s">
        <v>255</v>
      </c>
    </row>
    <row r="466" spans="1:5" x14ac:dyDescent="0.2">
      <c r="A466" s="9" t="s">
        <v>441</v>
      </c>
      <c r="B466" s="9" t="s">
        <v>181</v>
      </c>
      <c r="C466" s="9" t="s">
        <v>313</v>
      </c>
      <c r="D466" s="9" t="s">
        <v>436</v>
      </c>
      <c r="E466" s="9" t="s">
        <v>255</v>
      </c>
    </row>
    <row r="467" spans="1:5" x14ac:dyDescent="0.2">
      <c r="B467" s="9" t="s">
        <v>212</v>
      </c>
      <c r="C467" s="9" t="s">
        <v>312</v>
      </c>
      <c r="D467" s="9" t="s">
        <v>312</v>
      </c>
      <c r="E467" s="9" t="s">
        <v>255</v>
      </c>
    </row>
    <row r="469" spans="1:5" x14ac:dyDescent="0.2">
      <c r="A469" s="9" t="s">
        <v>442</v>
      </c>
      <c r="B469" s="9" t="s">
        <v>135</v>
      </c>
      <c r="C469" s="9" t="s">
        <v>255</v>
      </c>
      <c r="D469" s="9" t="s">
        <v>255</v>
      </c>
      <c r="E469" s="9" t="s">
        <v>255</v>
      </c>
    </row>
    <row r="470" spans="1:5" x14ac:dyDescent="0.2">
      <c r="B470" s="9" t="s">
        <v>136</v>
      </c>
      <c r="C470" s="9" t="s">
        <v>255</v>
      </c>
      <c r="D470" s="9" t="s">
        <v>255</v>
      </c>
      <c r="E470" s="9" t="s">
        <v>255</v>
      </c>
    </row>
    <row r="471" spans="1:5" x14ac:dyDescent="0.2">
      <c r="B471" s="9" t="s">
        <v>141</v>
      </c>
      <c r="C471" s="9" t="s">
        <v>255</v>
      </c>
      <c r="D471" s="9" t="s">
        <v>255</v>
      </c>
      <c r="E471" s="9" t="s">
        <v>255</v>
      </c>
    </row>
    <row r="472" spans="1:5" x14ac:dyDescent="0.2">
      <c r="B472" s="9" t="s">
        <v>142</v>
      </c>
      <c r="C472" s="9" t="s">
        <v>255</v>
      </c>
      <c r="D472" s="9" t="s">
        <v>255</v>
      </c>
      <c r="E472" s="9" t="s">
        <v>255</v>
      </c>
    </row>
    <row r="473" spans="1:5" x14ac:dyDescent="0.2">
      <c r="B473" s="9" t="s">
        <v>150</v>
      </c>
      <c r="C473" s="9" t="s">
        <v>255</v>
      </c>
      <c r="D473" s="9" t="s">
        <v>300</v>
      </c>
      <c r="E473" s="9" t="s">
        <v>255</v>
      </c>
    </row>
    <row r="474" spans="1:5" x14ac:dyDescent="0.2">
      <c r="B474" s="9" t="s">
        <v>272</v>
      </c>
      <c r="C474" s="9" t="s">
        <v>255</v>
      </c>
      <c r="D474" s="9" t="s">
        <v>255</v>
      </c>
      <c r="E474" s="9" t="s">
        <v>255</v>
      </c>
    </row>
    <row r="475" spans="1:5" x14ac:dyDescent="0.2">
      <c r="B475" s="9" t="s">
        <v>180</v>
      </c>
      <c r="C475" s="9" t="s">
        <v>255</v>
      </c>
      <c r="D475" s="9" t="s">
        <v>443</v>
      </c>
      <c r="E475" s="9" t="s">
        <v>255</v>
      </c>
    </row>
    <row r="476" spans="1:5" x14ac:dyDescent="0.2">
      <c r="B476" s="9" t="s">
        <v>180</v>
      </c>
      <c r="C476" s="9" t="s">
        <v>312</v>
      </c>
      <c r="D476" s="9" t="s">
        <v>443</v>
      </c>
      <c r="E476" s="9" t="s">
        <v>255</v>
      </c>
    </row>
    <row r="477" spans="1:5" x14ac:dyDescent="0.2">
      <c r="B477" s="9" t="s">
        <v>180</v>
      </c>
      <c r="C477" s="9" t="s">
        <v>301</v>
      </c>
      <c r="D477" s="9" t="s">
        <v>444</v>
      </c>
      <c r="E477" s="9" t="s">
        <v>255</v>
      </c>
    </row>
    <row r="478" spans="1:5" x14ac:dyDescent="0.2">
      <c r="B478" s="9" t="s">
        <v>181</v>
      </c>
      <c r="C478" s="9" t="s">
        <v>255</v>
      </c>
      <c r="D478" s="9" t="s">
        <v>443</v>
      </c>
      <c r="E478" s="9" t="s">
        <v>255</v>
      </c>
    </row>
    <row r="479" spans="1:5" x14ac:dyDescent="0.2">
      <c r="B479" s="9" t="s">
        <v>181</v>
      </c>
      <c r="C479" s="9" t="s">
        <v>312</v>
      </c>
      <c r="D479" s="9" t="s">
        <v>443</v>
      </c>
      <c r="E479" s="9" t="s">
        <v>255</v>
      </c>
    </row>
    <row r="480" spans="1:5" x14ac:dyDescent="0.2">
      <c r="B480" s="9" t="s">
        <v>181</v>
      </c>
      <c r="C480" s="9" t="s">
        <v>301</v>
      </c>
      <c r="D480" s="9" t="s">
        <v>444</v>
      </c>
      <c r="E480" s="9" t="s">
        <v>255</v>
      </c>
    </row>
    <row r="481" spans="1:5" x14ac:dyDescent="0.2">
      <c r="B481" s="9" t="s">
        <v>211</v>
      </c>
      <c r="C481" s="9" t="s">
        <v>255</v>
      </c>
      <c r="D481" s="9" t="s">
        <v>255</v>
      </c>
      <c r="E481" s="9" t="s">
        <v>255</v>
      </c>
    </row>
    <row r="482" spans="1:5" x14ac:dyDescent="0.2">
      <c r="B482" s="9" t="s">
        <v>212</v>
      </c>
      <c r="C482" s="9" t="s">
        <v>255</v>
      </c>
      <c r="D482" s="9" t="s">
        <v>255</v>
      </c>
      <c r="E482" s="9" t="s">
        <v>255</v>
      </c>
    </row>
    <row r="484" spans="1:5" x14ac:dyDescent="0.2">
      <c r="A484" s="9" t="s">
        <v>445</v>
      </c>
      <c r="B484" s="9" t="s">
        <v>176</v>
      </c>
      <c r="C484" s="9" t="s">
        <v>314</v>
      </c>
      <c r="D484" s="9" t="s">
        <v>431</v>
      </c>
      <c r="E484" s="9" t="s">
        <v>255</v>
      </c>
    </row>
    <row r="485" spans="1:5" x14ac:dyDescent="0.2">
      <c r="B485" s="9" t="s">
        <v>194</v>
      </c>
      <c r="C485" s="9" t="s">
        <v>255</v>
      </c>
      <c r="D485" s="9" t="s">
        <v>255</v>
      </c>
      <c r="E485" s="9" t="s">
        <v>255</v>
      </c>
    </row>
    <row r="487" spans="1:5" x14ac:dyDescent="0.2">
      <c r="A487" s="9" t="s">
        <v>446</v>
      </c>
      <c r="B487" s="9" t="s">
        <v>161</v>
      </c>
      <c r="C487" s="9" t="s">
        <v>314</v>
      </c>
      <c r="D487" s="9" t="s">
        <v>231</v>
      </c>
      <c r="E487" s="9" t="s">
        <v>255</v>
      </c>
    </row>
    <row r="488" spans="1:5" x14ac:dyDescent="0.2">
      <c r="B488" s="9" t="s">
        <v>171</v>
      </c>
      <c r="C488" s="9" t="s">
        <v>301</v>
      </c>
      <c r="D488" s="9" t="s">
        <v>301</v>
      </c>
      <c r="E488" s="9" t="s">
        <v>255</v>
      </c>
    </row>
    <row r="489" spans="1:5" x14ac:dyDescent="0.2">
      <c r="B489" s="9" t="s">
        <v>190</v>
      </c>
      <c r="C489" s="9" t="s">
        <v>312</v>
      </c>
      <c r="D489" s="9" t="s">
        <v>312</v>
      </c>
      <c r="E489" s="9" t="s">
        <v>255</v>
      </c>
    </row>
    <row r="491" spans="1:5" x14ac:dyDescent="0.2">
      <c r="A491" s="9" t="s">
        <v>447</v>
      </c>
      <c r="B491" s="9" t="s">
        <v>161</v>
      </c>
      <c r="C491" s="9" t="s">
        <v>313</v>
      </c>
      <c r="D491" s="9" t="s">
        <v>448</v>
      </c>
      <c r="E491" s="9" t="s">
        <v>255</v>
      </c>
    </row>
    <row r="492" spans="1:5" x14ac:dyDescent="0.2">
      <c r="B492" s="9" t="s">
        <v>171</v>
      </c>
      <c r="C492" s="9" t="s">
        <v>313</v>
      </c>
      <c r="D492" s="9" t="s">
        <v>313</v>
      </c>
      <c r="E492" s="9" t="s">
        <v>255</v>
      </c>
    </row>
    <row r="493" spans="1:5" x14ac:dyDescent="0.2">
      <c r="B493" s="9" t="s">
        <v>188</v>
      </c>
      <c r="C493" s="9" t="s">
        <v>312</v>
      </c>
      <c r="D493" s="9" t="s">
        <v>312</v>
      </c>
      <c r="E493" s="9" t="s">
        <v>255</v>
      </c>
    </row>
    <row r="495" spans="1:5" x14ac:dyDescent="0.2">
      <c r="A495" s="9" t="s">
        <v>449</v>
      </c>
      <c r="B495" s="9" t="s">
        <v>161</v>
      </c>
      <c r="C495" s="9" t="s">
        <v>301</v>
      </c>
      <c r="D495" s="9" t="s">
        <v>450</v>
      </c>
      <c r="E495" s="9" t="s">
        <v>255</v>
      </c>
    </row>
    <row r="496" spans="1:5" x14ac:dyDescent="0.2">
      <c r="B496" s="9" t="s">
        <v>171</v>
      </c>
      <c r="C496" s="9" t="s">
        <v>314</v>
      </c>
      <c r="D496" s="9" t="s">
        <v>314</v>
      </c>
      <c r="E496" s="9" t="s">
        <v>255</v>
      </c>
    </row>
    <row r="497" spans="1:5" x14ac:dyDescent="0.2">
      <c r="B497" s="9" t="s">
        <v>186</v>
      </c>
      <c r="C497" s="9" t="s">
        <v>312</v>
      </c>
      <c r="D497" s="9" t="s">
        <v>312</v>
      </c>
      <c r="E497" s="9" t="s">
        <v>255</v>
      </c>
    </row>
    <row r="499" spans="1:5" x14ac:dyDescent="0.2">
      <c r="A499" s="9" t="s">
        <v>451</v>
      </c>
      <c r="B499" s="9" t="s">
        <v>126</v>
      </c>
      <c r="C499" s="9" t="s">
        <v>255</v>
      </c>
      <c r="D499" s="9" t="s">
        <v>255</v>
      </c>
      <c r="E499" s="9" t="s">
        <v>255</v>
      </c>
    </row>
    <row r="500" spans="1:5" x14ac:dyDescent="0.2">
      <c r="B500" s="9" t="s">
        <v>176</v>
      </c>
      <c r="C500" s="9" t="s">
        <v>411</v>
      </c>
      <c r="D500" s="9" t="s">
        <v>434</v>
      </c>
      <c r="E500" s="9" t="s">
        <v>255</v>
      </c>
    </row>
    <row r="501" spans="1:5" x14ac:dyDescent="0.2">
      <c r="B501" s="9" t="s">
        <v>201</v>
      </c>
      <c r="C501" s="9" t="s">
        <v>255</v>
      </c>
      <c r="D501" s="9" t="s">
        <v>255</v>
      </c>
      <c r="E501" s="9" t="s">
        <v>255</v>
      </c>
    </row>
    <row r="503" spans="1:5" x14ac:dyDescent="0.2">
      <c r="A503" s="9" t="s">
        <v>452</v>
      </c>
      <c r="B503" s="9" t="s">
        <v>164</v>
      </c>
      <c r="C503" s="9" t="s">
        <v>322</v>
      </c>
      <c r="D503" s="9" t="s">
        <v>453</v>
      </c>
      <c r="E503" s="9" t="s">
        <v>255</v>
      </c>
    </row>
    <row r="504" spans="1:5" x14ac:dyDescent="0.2">
      <c r="B504" s="9" t="s">
        <v>186</v>
      </c>
      <c r="C504" s="9" t="s">
        <v>255</v>
      </c>
      <c r="D504" s="9" t="s">
        <v>255</v>
      </c>
      <c r="E504" s="9" t="s">
        <v>255</v>
      </c>
    </row>
    <row r="506" spans="1:5" x14ac:dyDescent="0.2">
      <c r="A506" s="9" t="s">
        <v>454</v>
      </c>
      <c r="B506" s="9" t="s">
        <v>164</v>
      </c>
      <c r="C506" s="9" t="s">
        <v>304</v>
      </c>
      <c r="D506" s="9" t="s">
        <v>455</v>
      </c>
      <c r="E506" s="9" t="s">
        <v>255</v>
      </c>
    </row>
    <row r="507" spans="1:5" x14ac:dyDescent="0.2">
      <c r="B507" s="9" t="s">
        <v>188</v>
      </c>
      <c r="C507" s="9" t="s">
        <v>255</v>
      </c>
      <c r="D507" s="9" t="s">
        <v>255</v>
      </c>
      <c r="E507" s="9" t="s">
        <v>255</v>
      </c>
    </row>
    <row r="509" spans="1:5" x14ac:dyDescent="0.2">
      <c r="A509" s="9" t="s">
        <v>456</v>
      </c>
      <c r="B509" s="9" t="s">
        <v>164</v>
      </c>
      <c r="C509" s="9" t="s">
        <v>457</v>
      </c>
      <c r="D509" s="9" t="s">
        <v>458</v>
      </c>
      <c r="E509" s="9" t="s">
        <v>255</v>
      </c>
    </row>
    <row r="510" spans="1:5" x14ac:dyDescent="0.2">
      <c r="B510" s="9" t="s">
        <v>190</v>
      </c>
      <c r="C510" s="9" t="s">
        <v>255</v>
      </c>
      <c r="D510" s="9" t="s">
        <v>255</v>
      </c>
      <c r="E510" s="9" t="s">
        <v>255</v>
      </c>
    </row>
    <row r="512" spans="1:5" x14ac:dyDescent="0.2">
      <c r="A512" s="9" t="s">
        <v>459</v>
      </c>
      <c r="B512" s="9" t="s">
        <v>161</v>
      </c>
      <c r="C512" s="9" t="s">
        <v>460</v>
      </c>
      <c r="D512" s="9" t="s">
        <v>461</v>
      </c>
      <c r="E512" s="9" t="s">
        <v>255</v>
      </c>
    </row>
    <row r="513" spans="1:5" x14ac:dyDescent="0.2">
      <c r="B513" s="9" t="s">
        <v>274</v>
      </c>
      <c r="C513" s="9" t="s">
        <v>313</v>
      </c>
      <c r="D513" s="9" t="s">
        <v>313</v>
      </c>
      <c r="E513" s="9" t="s">
        <v>255</v>
      </c>
    </row>
    <row r="514" spans="1:5" x14ac:dyDescent="0.2">
      <c r="B514" s="9" t="s">
        <v>169</v>
      </c>
      <c r="C514" s="9" t="s">
        <v>337</v>
      </c>
      <c r="D514" s="9" t="s">
        <v>337</v>
      </c>
      <c r="E514" s="9" t="s">
        <v>255</v>
      </c>
    </row>
    <row r="516" spans="1:5" x14ac:dyDescent="0.2">
      <c r="A516" s="9" t="s">
        <v>462</v>
      </c>
      <c r="B516" s="9" t="s">
        <v>163</v>
      </c>
      <c r="C516" s="9" t="s">
        <v>301</v>
      </c>
      <c r="D516" s="9" t="s">
        <v>450</v>
      </c>
      <c r="E516" s="9" t="s">
        <v>255</v>
      </c>
    </row>
    <row r="517" spans="1:5" x14ac:dyDescent="0.2">
      <c r="B517" s="9" t="s">
        <v>175</v>
      </c>
      <c r="C517" s="9" t="s">
        <v>314</v>
      </c>
      <c r="D517" s="9" t="s">
        <v>314</v>
      </c>
      <c r="E517" s="9" t="s">
        <v>255</v>
      </c>
    </row>
    <row r="518" spans="1:5" x14ac:dyDescent="0.2">
      <c r="B518" s="9" t="s">
        <v>187</v>
      </c>
      <c r="C518" s="9" t="s">
        <v>312</v>
      </c>
      <c r="D518" s="9" t="s">
        <v>312</v>
      </c>
      <c r="E518" s="9" t="s">
        <v>255</v>
      </c>
    </row>
    <row r="520" spans="1:5" x14ac:dyDescent="0.2">
      <c r="A520" s="9" t="s">
        <v>463</v>
      </c>
      <c r="B520" s="9" t="s">
        <v>163</v>
      </c>
      <c r="C520" s="9" t="s">
        <v>313</v>
      </c>
      <c r="D520" s="9" t="s">
        <v>448</v>
      </c>
      <c r="E520" s="9" t="s">
        <v>255</v>
      </c>
    </row>
    <row r="521" spans="1:5" x14ac:dyDescent="0.2">
      <c r="B521" s="9" t="s">
        <v>175</v>
      </c>
      <c r="C521" s="9" t="s">
        <v>313</v>
      </c>
      <c r="D521" s="9" t="s">
        <v>313</v>
      </c>
      <c r="E521" s="9" t="s">
        <v>255</v>
      </c>
    </row>
    <row r="522" spans="1:5" x14ac:dyDescent="0.2">
      <c r="B522" s="9" t="s">
        <v>189</v>
      </c>
      <c r="C522" s="9" t="s">
        <v>312</v>
      </c>
      <c r="D522" s="9" t="s">
        <v>312</v>
      </c>
      <c r="E522" s="9" t="s">
        <v>255</v>
      </c>
    </row>
    <row r="524" spans="1:5" x14ac:dyDescent="0.2">
      <c r="A524" s="9" t="s">
        <v>464</v>
      </c>
      <c r="B524" s="9" t="s">
        <v>163</v>
      </c>
      <c r="C524" s="9" t="s">
        <v>314</v>
      </c>
      <c r="D524" s="9" t="s">
        <v>231</v>
      </c>
      <c r="E524" s="9" t="s">
        <v>255</v>
      </c>
    </row>
    <row r="525" spans="1:5" x14ac:dyDescent="0.2">
      <c r="B525" s="9" t="s">
        <v>175</v>
      </c>
      <c r="C525" s="9" t="s">
        <v>301</v>
      </c>
      <c r="D525" s="9" t="s">
        <v>301</v>
      </c>
      <c r="E525" s="9" t="s">
        <v>255</v>
      </c>
    </row>
    <row r="526" spans="1:5" x14ac:dyDescent="0.2">
      <c r="B526" s="9" t="s">
        <v>191</v>
      </c>
      <c r="C526" s="9" t="s">
        <v>312</v>
      </c>
      <c r="D526" s="9" t="s">
        <v>312</v>
      </c>
      <c r="E526" s="9" t="s">
        <v>255</v>
      </c>
    </row>
    <row r="528" spans="1:5" x14ac:dyDescent="0.2">
      <c r="A528" s="9" t="s">
        <v>465</v>
      </c>
      <c r="B528" s="9" t="s">
        <v>164</v>
      </c>
      <c r="C528" s="9" t="s">
        <v>317</v>
      </c>
      <c r="D528" s="9" t="s">
        <v>466</v>
      </c>
      <c r="E528" s="9" t="s">
        <v>255</v>
      </c>
    </row>
    <row r="529" spans="1:5" x14ac:dyDescent="0.2">
      <c r="B529" s="9" t="s">
        <v>187</v>
      </c>
      <c r="C529" s="9" t="s">
        <v>255</v>
      </c>
      <c r="D529" s="9" t="s">
        <v>255</v>
      </c>
      <c r="E529" s="9" t="s">
        <v>255</v>
      </c>
    </row>
    <row r="531" spans="1:5" x14ac:dyDescent="0.2">
      <c r="A531" s="9" t="s">
        <v>467</v>
      </c>
      <c r="B531" s="9" t="s">
        <v>164</v>
      </c>
      <c r="C531" s="9" t="s">
        <v>314</v>
      </c>
      <c r="D531" s="9" t="s">
        <v>468</v>
      </c>
      <c r="E531" s="9" t="s">
        <v>255</v>
      </c>
    </row>
    <row r="532" spans="1:5" x14ac:dyDescent="0.2">
      <c r="B532" s="9" t="s">
        <v>189</v>
      </c>
      <c r="C532" s="9" t="s">
        <v>255</v>
      </c>
      <c r="D532" s="9" t="s">
        <v>255</v>
      </c>
      <c r="E532" s="9" t="s">
        <v>255</v>
      </c>
    </row>
    <row r="534" spans="1:5" x14ac:dyDescent="0.2">
      <c r="A534" s="9" t="s">
        <v>469</v>
      </c>
      <c r="B534" s="9" t="s">
        <v>164</v>
      </c>
      <c r="C534" s="9" t="s">
        <v>312</v>
      </c>
      <c r="D534" s="9" t="s">
        <v>470</v>
      </c>
      <c r="E534" s="9" t="s">
        <v>255</v>
      </c>
    </row>
    <row r="535" spans="1:5" x14ac:dyDescent="0.2">
      <c r="B535" s="9" t="s">
        <v>191</v>
      </c>
      <c r="C535" s="9" t="s">
        <v>255</v>
      </c>
      <c r="D535" s="9" t="s">
        <v>255</v>
      </c>
      <c r="E535" s="9" t="s">
        <v>255</v>
      </c>
    </row>
    <row r="537" spans="1:5" x14ac:dyDescent="0.2">
      <c r="A537" s="9" t="s">
        <v>471</v>
      </c>
      <c r="B537" s="9" t="s">
        <v>176</v>
      </c>
      <c r="C537" s="9" t="s">
        <v>313</v>
      </c>
      <c r="D537" s="9" t="s">
        <v>436</v>
      </c>
      <c r="E537" s="9" t="s">
        <v>255</v>
      </c>
    </row>
    <row r="538" spans="1:5" x14ac:dyDescent="0.2">
      <c r="B538" s="9" t="s">
        <v>208</v>
      </c>
      <c r="C538" s="9" t="s">
        <v>312</v>
      </c>
      <c r="D538" s="9" t="s">
        <v>312</v>
      </c>
      <c r="E538" s="9" t="s">
        <v>255</v>
      </c>
    </row>
    <row r="540" spans="1:5" x14ac:dyDescent="0.2">
      <c r="A540" s="9" t="s">
        <v>472</v>
      </c>
      <c r="B540" s="9" t="s">
        <v>227</v>
      </c>
      <c r="C540" s="9" t="s">
        <v>314</v>
      </c>
      <c r="D540" s="9" t="s">
        <v>431</v>
      </c>
      <c r="E540" s="9" t="s">
        <v>255</v>
      </c>
    </row>
    <row r="541" spans="1:5" x14ac:dyDescent="0.2">
      <c r="B541" s="9" t="s">
        <v>200</v>
      </c>
      <c r="C541" s="9" t="s">
        <v>255</v>
      </c>
      <c r="D541" s="9" t="s">
        <v>255</v>
      </c>
      <c r="E541" s="9" t="s">
        <v>255</v>
      </c>
    </row>
    <row r="543" spans="1:5" x14ac:dyDescent="0.2">
      <c r="A543" s="9" t="s">
        <v>473</v>
      </c>
      <c r="B543" s="9" t="s">
        <v>131</v>
      </c>
      <c r="C543" s="9" t="s">
        <v>255</v>
      </c>
      <c r="D543" s="9" t="s">
        <v>255</v>
      </c>
      <c r="E543" s="9" t="s">
        <v>255</v>
      </c>
    </row>
    <row r="544" spans="1:5" x14ac:dyDescent="0.2">
      <c r="B544" s="9" t="s">
        <v>227</v>
      </c>
      <c r="C544" s="9" t="s">
        <v>411</v>
      </c>
      <c r="D544" s="9" t="s">
        <v>434</v>
      </c>
      <c r="E544" s="9" t="s">
        <v>255</v>
      </c>
    </row>
    <row r="545" spans="1:5" x14ac:dyDescent="0.2">
      <c r="B545" s="9" t="s">
        <v>207</v>
      </c>
      <c r="C545" s="9" t="s">
        <v>255</v>
      </c>
      <c r="D545" s="9" t="s">
        <v>255</v>
      </c>
      <c r="E545" s="9" t="s">
        <v>255</v>
      </c>
    </row>
    <row r="547" spans="1:5" x14ac:dyDescent="0.2">
      <c r="A547" s="9" t="s">
        <v>474</v>
      </c>
      <c r="B547" s="9" t="s">
        <v>153</v>
      </c>
      <c r="C547" s="9" t="s">
        <v>255</v>
      </c>
      <c r="D547" s="9" t="s">
        <v>255</v>
      </c>
      <c r="E547" s="9" t="s">
        <v>255</v>
      </c>
    </row>
    <row r="548" spans="1:5" x14ac:dyDescent="0.2">
      <c r="B548" s="9" t="s">
        <v>155</v>
      </c>
      <c r="C548" s="9" t="s">
        <v>255</v>
      </c>
      <c r="D548" s="9" t="s">
        <v>255</v>
      </c>
      <c r="E548" s="9" t="s">
        <v>255</v>
      </c>
    </row>
    <row r="549" spans="1:5" x14ac:dyDescent="0.2">
      <c r="B549" s="9" t="s">
        <v>161</v>
      </c>
      <c r="C549" s="9" t="s">
        <v>255</v>
      </c>
      <c r="D549" s="9" t="s">
        <v>160</v>
      </c>
      <c r="E549" s="9" t="s">
        <v>255</v>
      </c>
    </row>
    <row r="550" spans="1:5" x14ac:dyDescent="0.2">
      <c r="B550" s="9" t="s">
        <v>171</v>
      </c>
      <c r="C550" s="9" t="s">
        <v>411</v>
      </c>
      <c r="D550" s="9" t="s">
        <v>411</v>
      </c>
      <c r="E550" s="9" t="s">
        <v>255</v>
      </c>
    </row>
    <row r="551" spans="1:5" x14ac:dyDescent="0.2">
      <c r="B551" s="9" t="s">
        <v>182</v>
      </c>
      <c r="C551" s="9" t="s">
        <v>314</v>
      </c>
      <c r="D551" s="9" t="s">
        <v>475</v>
      </c>
      <c r="E551" s="9" t="s">
        <v>255</v>
      </c>
    </row>
    <row r="553" spans="1:5" x14ac:dyDescent="0.2">
      <c r="A553" s="9" t="s">
        <v>476</v>
      </c>
      <c r="B553" s="9" t="s">
        <v>227</v>
      </c>
      <c r="C553" s="9" t="s">
        <v>313</v>
      </c>
      <c r="D553" s="9" t="s">
        <v>436</v>
      </c>
      <c r="E553" s="9" t="s">
        <v>255</v>
      </c>
    </row>
    <row r="554" spans="1:5" x14ac:dyDescent="0.2">
      <c r="B554" s="9" t="s">
        <v>213</v>
      </c>
      <c r="C554" s="9" t="s">
        <v>312</v>
      </c>
      <c r="D554" s="9" t="s">
        <v>312</v>
      </c>
      <c r="E554" s="9" t="s">
        <v>255</v>
      </c>
    </row>
    <row r="556" spans="1:5" x14ac:dyDescent="0.2">
      <c r="A556" s="9" t="s">
        <v>477</v>
      </c>
      <c r="B556" s="9" t="s">
        <v>132</v>
      </c>
      <c r="C556" s="9" t="s">
        <v>255</v>
      </c>
      <c r="D556" s="9" t="s">
        <v>255</v>
      </c>
      <c r="E556" s="9" t="s">
        <v>255</v>
      </c>
    </row>
    <row r="557" spans="1:5" x14ac:dyDescent="0.2">
      <c r="B557" s="9" t="s">
        <v>134</v>
      </c>
      <c r="C557" s="9" t="s">
        <v>255</v>
      </c>
      <c r="D557" s="9" t="s">
        <v>255</v>
      </c>
      <c r="E557" s="9" t="s">
        <v>255</v>
      </c>
    </row>
    <row r="558" spans="1:5" x14ac:dyDescent="0.2">
      <c r="B558" s="9" t="s">
        <v>138</v>
      </c>
      <c r="C558" s="9" t="s">
        <v>255</v>
      </c>
      <c r="D558" s="9" t="s">
        <v>255</v>
      </c>
      <c r="E558" s="9" t="s">
        <v>255</v>
      </c>
    </row>
    <row r="559" spans="1:5" x14ac:dyDescent="0.2">
      <c r="B559" s="9" t="s">
        <v>140</v>
      </c>
      <c r="C559" s="9" t="s">
        <v>255</v>
      </c>
      <c r="D559" s="9" t="s">
        <v>255</v>
      </c>
      <c r="E559" s="9" t="s">
        <v>255</v>
      </c>
    </row>
    <row r="560" spans="1:5" x14ac:dyDescent="0.2">
      <c r="B560" s="9" t="s">
        <v>147</v>
      </c>
      <c r="C560" s="9" t="s">
        <v>255</v>
      </c>
      <c r="D560" s="9" t="s">
        <v>300</v>
      </c>
      <c r="E560" s="9" t="s">
        <v>255</v>
      </c>
    </row>
    <row r="561" spans="1:5" x14ac:dyDescent="0.2">
      <c r="B561" s="9" t="s">
        <v>279</v>
      </c>
      <c r="C561" s="9" t="s">
        <v>255</v>
      </c>
      <c r="D561" s="9" t="s">
        <v>255</v>
      </c>
      <c r="E561" s="9" t="s">
        <v>255</v>
      </c>
    </row>
    <row r="562" spans="1:5" x14ac:dyDescent="0.2">
      <c r="B562" s="9" t="s">
        <v>176</v>
      </c>
      <c r="C562" s="9" t="s">
        <v>255</v>
      </c>
      <c r="D562" s="9" t="s">
        <v>443</v>
      </c>
      <c r="E562" s="9" t="s">
        <v>255</v>
      </c>
    </row>
    <row r="563" spans="1:5" x14ac:dyDescent="0.2">
      <c r="B563" s="9" t="s">
        <v>176</v>
      </c>
      <c r="C563" s="9" t="s">
        <v>312</v>
      </c>
      <c r="D563" s="9" t="s">
        <v>443</v>
      </c>
      <c r="E563" s="9" t="s">
        <v>255</v>
      </c>
    </row>
    <row r="564" spans="1:5" x14ac:dyDescent="0.2">
      <c r="B564" s="9" t="s">
        <v>176</v>
      </c>
      <c r="C564" s="9" t="s">
        <v>301</v>
      </c>
      <c r="D564" s="9" t="s">
        <v>444</v>
      </c>
      <c r="E564" s="9" t="s">
        <v>255</v>
      </c>
    </row>
    <row r="565" spans="1:5" x14ac:dyDescent="0.2">
      <c r="B565" s="9" t="s">
        <v>179</v>
      </c>
      <c r="C565" s="9" t="s">
        <v>255</v>
      </c>
      <c r="D565" s="9" t="s">
        <v>443</v>
      </c>
      <c r="E565" s="9" t="s">
        <v>255</v>
      </c>
    </row>
    <row r="566" spans="1:5" x14ac:dyDescent="0.2">
      <c r="B566" s="9" t="s">
        <v>179</v>
      </c>
      <c r="C566" s="9" t="s">
        <v>312</v>
      </c>
      <c r="D566" s="9" t="s">
        <v>443</v>
      </c>
      <c r="E566" s="9" t="s">
        <v>255</v>
      </c>
    </row>
    <row r="567" spans="1:5" x14ac:dyDescent="0.2">
      <c r="B567" s="9" t="s">
        <v>179</v>
      </c>
      <c r="C567" s="9" t="s">
        <v>301</v>
      </c>
      <c r="D567" s="9" t="s">
        <v>444</v>
      </c>
      <c r="E567" s="9" t="s">
        <v>255</v>
      </c>
    </row>
    <row r="568" spans="1:5" x14ac:dyDescent="0.2">
      <c r="B568" s="9" t="s">
        <v>208</v>
      </c>
      <c r="C568" s="9" t="s">
        <v>255</v>
      </c>
      <c r="D568" s="9" t="s">
        <v>255</v>
      </c>
      <c r="E568" s="9" t="s">
        <v>255</v>
      </c>
    </row>
    <row r="569" spans="1:5" x14ac:dyDescent="0.2">
      <c r="B569" s="9" t="s">
        <v>210</v>
      </c>
      <c r="C569" s="9" t="s">
        <v>255</v>
      </c>
      <c r="D569" s="9" t="s">
        <v>255</v>
      </c>
      <c r="E569" s="9" t="s">
        <v>255</v>
      </c>
    </row>
    <row r="571" spans="1:5" x14ac:dyDescent="0.2">
      <c r="A571" s="9" t="s">
        <v>478</v>
      </c>
      <c r="B571" s="9" t="s">
        <v>125</v>
      </c>
      <c r="C571" s="9" t="s">
        <v>255</v>
      </c>
      <c r="D571" s="9" t="s">
        <v>255</v>
      </c>
      <c r="E571" s="9" t="s">
        <v>255</v>
      </c>
    </row>
    <row r="572" spans="1:5" x14ac:dyDescent="0.2">
      <c r="B572" s="9" t="s">
        <v>93</v>
      </c>
      <c r="C572" s="9" t="s">
        <v>255</v>
      </c>
      <c r="D572" s="9" t="s">
        <v>255</v>
      </c>
      <c r="E572" s="9" t="s">
        <v>255</v>
      </c>
    </row>
    <row r="573" spans="1:5" x14ac:dyDescent="0.2">
      <c r="B573" s="9" t="s">
        <v>95</v>
      </c>
      <c r="C573" s="9" t="s">
        <v>300</v>
      </c>
      <c r="D573" s="9" t="s">
        <v>300</v>
      </c>
      <c r="E573" s="9" t="s">
        <v>255</v>
      </c>
    </row>
    <row r="574" spans="1:5" x14ac:dyDescent="0.2">
      <c r="B574" s="9" t="s">
        <v>163</v>
      </c>
      <c r="C574" s="9" t="s">
        <v>428</v>
      </c>
      <c r="D574" s="9" t="s">
        <v>429</v>
      </c>
      <c r="E574" s="9" t="s">
        <v>255</v>
      </c>
    </row>
    <row r="575" spans="1:5" x14ac:dyDescent="0.2">
      <c r="B575" s="9" t="s">
        <v>174</v>
      </c>
      <c r="C575" s="9" t="s">
        <v>314</v>
      </c>
      <c r="D575" s="9" t="s">
        <v>314</v>
      </c>
      <c r="E575" s="9" t="s">
        <v>255</v>
      </c>
    </row>
    <row r="576" spans="1:5" x14ac:dyDescent="0.2">
      <c r="B576" s="9" t="s">
        <v>227</v>
      </c>
      <c r="C576" s="9" t="s">
        <v>315</v>
      </c>
      <c r="D576" s="9" t="s">
        <v>316</v>
      </c>
      <c r="E576" s="9" t="s">
        <v>255</v>
      </c>
    </row>
    <row r="577" spans="1:5" x14ac:dyDescent="0.2">
      <c r="B577" s="9" t="s">
        <v>227</v>
      </c>
      <c r="C577" s="9" t="s">
        <v>317</v>
      </c>
      <c r="D577" s="9" t="s">
        <v>318</v>
      </c>
      <c r="E577" s="9" t="s">
        <v>255</v>
      </c>
    </row>
    <row r="579" spans="1:5" x14ac:dyDescent="0.2">
      <c r="A579" s="9" t="s">
        <v>479</v>
      </c>
      <c r="B579" s="9" t="s">
        <v>128</v>
      </c>
      <c r="C579" s="9" t="s">
        <v>255</v>
      </c>
      <c r="D579" s="9" t="s">
        <v>255</v>
      </c>
      <c r="E579" s="9" t="s">
        <v>255</v>
      </c>
    </row>
    <row r="580" spans="1:5" x14ac:dyDescent="0.2">
      <c r="B580" s="9" t="s">
        <v>179</v>
      </c>
      <c r="C580" s="9" t="s">
        <v>411</v>
      </c>
      <c r="D580" s="9" t="s">
        <v>434</v>
      </c>
      <c r="E580" s="9" t="s">
        <v>255</v>
      </c>
    </row>
    <row r="581" spans="1:5" x14ac:dyDescent="0.2">
      <c r="B581" s="9" t="s">
        <v>204</v>
      </c>
      <c r="C581" s="9" t="s">
        <v>255</v>
      </c>
      <c r="D581" s="9" t="s">
        <v>255</v>
      </c>
      <c r="E581" s="9" t="s">
        <v>255</v>
      </c>
    </row>
    <row r="583" spans="1:5" x14ac:dyDescent="0.2">
      <c r="A583" s="9" t="s">
        <v>480</v>
      </c>
      <c r="B583" s="9" t="s">
        <v>179</v>
      </c>
      <c r="C583" s="9" t="s">
        <v>313</v>
      </c>
      <c r="D583" s="9" t="s">
        <v>436</v>
      </c>
      <c r="E583" s="9" t="s">
        <v>255</v>
      </c>
    </row>
    <row r="584" spans="1:5" x14ac:dyDescent="0.2">
      <c r="B584" s="9" t="s">
        <v>210</v>
      </c>
      <c r="C584" s="9" t="s">
        <v>312</v>
      </c>
      <c r="D584" s="9" t="s">
        <v>312</v>
      </c>
      <c r="E584" s="9" t="s">
        <v>255</v>
      </c>
    </row>
    <row r="586" spans="1:5" x14ac:dyDescent="0.2">
      <c r="A586" s="9" t="s">
        <v>481</v>
      </c>
      <c r="B586" s="9" t="s">
        <v>178</v>
      </c>
      <c r="C586" s="9" t="s">
        <v>314</v>
      </c>
      <c r="D586" s="9" t="s">
        <v>431</v>
      </c>
      <c r="E586" s="9" t="s">
        <v>255</v>
      </c>
    </row>
    <row r="587" spans="1:5" x14ac:dyDescent="0.2">
      <c r="B587" s="9" t="s">
        <v>196</v>
      </c>
      <c r="C587" s="9" t="s">
        <v>255</v>
      </c>
      <c r="D587" s="9" t="s">
        <v>255</v>
      </c>
      <c r="E587" s="9" t="s">
        <v>255</v>
      </c>
    </row>
    <row r="589" spans="1:5" x14ac:dyDescent="0.2">
      <c r="A589" s="9" t="s">
        <v>482</v>
      </c>
      <c r="B589" s="9" t="s">
        <v>127</v>
      </c>
      <c r="C589" s="9" t="s">
        <v>255</v>
      </c>
      <c r="D589" s="9" t="s">
        <v>255</v>
      </c>
      <c r="E589" s="9" t="s">
        <v>255</v>
      </c>
    </row>
    <row r="590" spans="1:5" x14ac:dyDescent="0.2">
      <c r="B590" s="9" t="s">
        <v>178</v>
      </c>
      <c r="C590" s="9" t="s">
        <v>411</v>
      </c>
      <c r="D590" s="9" t="s">
        <v>434</v>
      </c>
      <c r="E590" s="9" t="s">
        <v>255</v>
      </c>
    </row>
    <row r="591" spans="1:5" x14ac:dyDescent="0.2">
      <c r="B591" s="9" t="s">
        <v>203</v>
      </c>
      <c r="C591" s="9" t="s">
        <v>255</v>
      </c>
      <c r="D591" s="9" t="s">
        <v>255</v>
      </c>
      <c r="E591" s="9" t="s">
        <v>255</v>
      </c>
    </row>
    <row r="593" spans="1:5" x14ac:dyDescent="0.2">
      <c r="A593" s="9" t="s">
        <v>483</v>
      </c>
      <c r="B593" s="9" t="s">
        <v>178</v>
      </c>
      <c r="C593" s="9" t="s">
        <v>313</v>
      </c>
      <c r="D593" s="9" t="s">
        <v>436</v>
      </c>
      <c r="E593" s="9" t="s">
        <v>255</v>
      </c>
    </row>
    <row r="594" spans="1:5" x14ac:dyDescent="0.2">
      <c r="B594" s="9" t="s">
        <v>228</v>
      </c>
      <c r="C594" s="9" t="s">
        <v>312</v>
      </c>
      <c r="D594" s="9" t="s">
        <v>312</v>
      </c>
      <c r="E594" s="9" t="s">
        <v>255</v>
      </c>
    </row>
    <row r="596" spans="1:5" x14ac:dyDescent="0.2">
      <c r="A596" s="9" t="s">
        <v>484</v>
      </c>
      <c r="B596" s="9" t="s">
        <v>133</v>
      </c>
      <c r="C596" s="9" t="s">
        <v>255</v>
      </c>
      <c r="D596" s="9" t="s">
        <v>255</v>
      </c>
      <c r="E596" s="9" t="s">
        <v>255</v>
      </c>
    </row>
    <row r="597" spans="1:5" x14ac:dyDescent="0.2">
      <c r="B597" s="9" t="s">
        <v>137</v>
      </c>
      <c r="C597" s="9" t="s">
        <v>255</v>
      </c>
      <c r="D597" s="9" t="s">
        <v>255</v>
      </c>
      <c r="E597" s="9" t="s">
        <v>255</v>
      </c>
    </row>
    <row r="598" spans="1:5" x14ac:dyDescent="0.2">
      <c r="B598" s="9" t="s">
        <v>139</v>
      </c>
      <c r="C598" s="9" t="s">
        <v>255</v>
      </c>
      <c r="D598" s="9" t="s">
        <v>255</v>
      </c>
      <c r="E598" s="9" t="s">
        <v>255</v>
      </c>
    </row>
    <row r="599" spans="1:5" x14ac:dyDescent="0.2">
      <c r="B599" s="9" t="s">
        <v>143</v>
      </c>
      <c r="C599" s="9" t="s">
        <v>255</v>
      </c>
      <c r="D599" s="9" t="s">
        <v>255</v>
      </c>
      <c r="E599" s="9" t="s">
        <v>255</v>
      </c>
    </row>
    <row r="600" spans="1:5" x14ac:dyDescent="0.2">
      <c r="B600" s="9" t="s">
        <v>149</v>
      </c>
      <c r="C600" s="9" t="s">
        <v>255</v>
      </c>
      <c r="D600" s="9" t="s">
        <v>300</v>
      </c>
      <c r="E600" s="9" t="s">
        <v>255</v>
      </c>
    </row>
    <row r="601" spans="1:5" x14ac:dyDescent="0.2">
      <c r="B601" s="9" t="s">
        <v>269</v>
      </c>
      <c r="C601" s="9" t="s">
        <v>255</v>
      </c>
      <c r="D601" s="9" t="s">
        <v>255</v>
      </c>
      <c r="E601" s="9" t="s">
        <v>255</v>
      </c>
    </row>
    <row r="602" spans="1:5" x14ac:dyDescent="0.2">
      <c r="B602" s="9" t="s">
        <v>178</v>
      </c>
      <c r="C602" s="9" t="s">
        <v>255</v>
      </c>
      <c r="D602" s="9" t="s">
        <v>443</v>
      </c>
      <c r="E602" s="9" t="s">
        <v>255</v>
      </c>
    </row>
    <row r="603" spans="1:5" x14ac:dyDescent="0.2">
      <c r="B603" s="9" t="s">
        <v>178</v>
      </c>
      <c r="C603" s="9" t="s">
        <v>312</v>
      </c>
      <c r="D603" s="9" t="s">
        <v>443</v>
      </c>
      <c r="E603" s="9" t="s">
        <v>255</v>
      </c>
    </row>
    <row r="604" spans="1:5" x14ac:dyDescent="0.2">
      <c r="B604" s="9" t="s">
        <v>178</v>
      </c>
      <c r="C604" s="9" t="s">
        <v>301</v>
      </c>
      <c r="D604" s="9" t="s">
        <v>444</v>
      </c>
      <c r="E604" s="9" t="s">
        <v>255</v>
      </c>
    </row>
    <row r="605" spans="1:5" x14ac:dyDescent="0.2">
      <c r="B605" s="9" t="s">
        <v>227</v>
      </c>
      <c r="C605" s="9" t="s">
        <v>255</v>
      </c>
      <c r="D605" s="9" t="s">
        <v>443</v>
      </c>
      <c r="E605" s="9" t="s">
        <v>255</v>
      </c>
    </row>
    <row r="606" spans="1:5" x14ac:dyDescent="0.2">
      <c r="B606" s="9" t="s">
        <v>227</v>
      </c>
      <c r="C606" s="9" t="s">
        <v>312</v>
      </c>
      <c r="D606" s="9" t="s">
        <v>443</v>
      </c>
      <c r="E606" s="9" t="s">
        <v>255</v>
      </c>
    </row>
    <row r="607" spans="1:5" x14ac:dyDescent="0.2">
      <c r="B607" s="9" t="s">
        <v>227</v>
      </c>
      <c r="C607" s="9" t="s">
        <v>301</v>
      </c>
      <c r="D607" s="9" t="s">
        <v>444</v>
      </c>
      <c r="E607" s="9" t="s">
        <v>255</v>
      </c>
    </row>
    <row r="608" spans="1:5" x14ac:dyDescent="0.2">
      <c r="B608" s="9" t="s">
        <v>228</v>
      </c>
      <c r="C608" s="9" t="s">
        <v>255</v>
      </c>
      <c r="D608" s="9" t="s">
        <v>255</v>
      </c>
      <c r="E608" s="9" t="s">
        <v>255</v>
      </c>
    </row>
    <row r="609" spans="1:5" x14ac:dyDescent="0.2">
      <c r="B609" s="9" t="s">
        <v>213</v>
      </c>
      <c r="C609" s="9" t="s">
        <v>255</v>
      </c>
      <c r="D609" s="9" t="s">
        <v>255</v>
      </c>
      <c r="E609" s="9" t="s">
        <v>255</v>
      </c>
    </row>
    <row r="611" spans="1:5" x14ac:dyDescent="0.2">
      <c r="A611" s="9" t="s">
        <v>485</v>
      </c>
      <c r="B611" s="9" t="s">
        <v>154</v>
      </c>
      <c r="C611" s="9" t="s">
        <v>255</v>
      </c>
      <c r="D611" s="9" t="s">
        <v>255</v>
      </c>
      <c r="E611" s="9" t="s">
        <v>255</v>
      </c>
    </row>
    <row r="612" spans="1:5" x14ac:dyDescent="0.2">
      <c r="B612" s="9" t="s">
        <v>156</v>
      </c>
      <c r="C612" s="9" t="s">
        <v>255</v>
      </c>
      <c r="D612" s="9" t="s">
        <v>255</v>
      </c>
      <c r="E612" s="9" t="s">
        <v>255</v>
      </c>
    </row>
    <row r="613" spans="1:5" x14ac:dyDescent="0.2">
      <c r="B613" s="9" t="s">
        <v>163</v>
      </c>
      <c r="C613" s="9" t="s">
        <v>255</v>
      </c>
      <c r="D613" s="9" t="s">
        <v>160</v>
      </c>
      <c r="E613" s="9" t="s">
        <v>255</v>
      </c>
    </row>
    <row r="614" spans="1:5" x14ac:dyDescent="0.2">
      <c r="B614" s="9" t="s">
        <v>175</v>
      </c>
      <c r="C614" s="9" t="s">
        <v>411</v>
      </c>
      <c r="D614" s="9" t="s">
        <v>411</v>
      </c>
      <c r="E614" s="9" t="s">
        <v>255</v>
      </c>
    </row>
    <row r="615" spans="1:5" x14ac:dyDescent="0.2">
      <c r="B615" s="9" t="s">
        <v>185</v>
      </c>
      <c r="C615" s="9" t="s">
        <v>314</v>
      </c>
      <c r="D615" s="9" t="s">
        <v>475</v>
      </c>
      <c r="E615" s="9" t="s">
        <v>255</v>
      </c>
    </row>
    <row r="617" spans="1:5" x14ac:dyDescent="0.2">
      <c r="A617" s="9" t="s">
        <v>486</v>
      </c>
      <c r="B617" s="9" t="s">
        <v>108</v>
      </c>
      <c r="C617" s="9" t="s">
        <v>255</v>
      </c>
      <c r="D617" s="9" t="s">
        <v>255</v>
      </c>
      <c r="E617" s="9" t="s">
        <v>255</v>
      </c>
    </row>
    <row r="618" spans="1:5" x14ac:dyDescent="0.2">
      <c r="B618" s="9" t="s">
        <v>110</v>
      </c>
      <c r="C618" s="9" t="s">
        <v>300</v>
      </c>
      <c r="D618" s="9" t="s">
        <v>300</v>
      </c>
      <c r="E618" s="9" t="s">
        <v>255</v>
      </c>
    </row>
    <row r="619" spans="1:5" x14ac:dyDescent="0.2">
      <c r="B619" s="9" t="s">
        <v>161</v>
      </c>
      <c r="C619" s="9" t="s">
        <v>487</v>
      </c>
      <c r="D619" s="9" t="s">
        <v>488</v>
      </c>
      <c r="E619" s="9" t="s">
        <v>255</v>
      </c>
    </row>
    <row r="620" spans="1:5" x14ac:dyDescent="0.2">
      <c r="B620" s="9" t="s">
        <v>167</v>
      </c>
      <c r="C620" s="9" t="s">
        <v>312</v>
      </c>
      <c r="D620" s="9" t="s">
        <v>312</v>
      </c>
      <c r="E620" s="9" t="s">
        <v>255</v>
      </c>
    </row>
    <row r="622" spans="1:5" x14ac:dyDescent="0.2">
      <c r="A622" s="9" t="s">
        <v>489</v>
      </c>
      <c r="B622" s="9" t="s">
        <v>163</v>
      </c>
      <c r="C622" s="9" t="s">
        <v>490</v>
      </c>
      <c r="D622" s="9" t="s">
        <v>491</v>
      </c>
      <c r="E622" s="9" t="s">
        <v>255</v>
      </c>
    </row>
    <row r="623" spans="1:5" x14ac:dyDescent="0.2">
      <c r="B623" s="9" t="s">
        <v>173</v>
      </c>
      <c r="C623" s="9" t="s">
        <v>255</v>
      </c>
      <c r="D623" s="9" t="s">
        <v>255</v>
      </c>
      <c r="E623" s="9" t="s">
        <v>255</v>
      </c>
    </row>
    <row r="624" spans="1:5" x14ac:dyDescent="0.2">
      <c r="B624" s="9" t="s">
        <v>277</v>
      </c>
      <c r="C624" s="9" t="s">
        <v>255</v>
      </c>
      <c r="D624" s="9" t="s">
        <v>255</v>
      </c>
      <c r="E624" s="9" t="s">
        <v>255</v>
      </c>
    </row>
    <row r="626" spans="1:5" x14ac:dyDescent="0.2">
      <c r="A626" s="9" t="s">
        <v>492</v>
      </c>
      <c r="B626" s="9" t="s">
        <v>163</v>
      </c>
      <c r="C626" s="9" t="s">
        <v>493</v>
      </c>
      <c r="D626" s="9" t="s">
        <v>494</v>
      </c>
      <c r="E626" s="9" t="s">
        <v>255</v>
      </c>
    </row>
    <row r="627" spans="1:5" x14ac:dyDescent="0.2">
      <c r="B627" s="9" t="s">
        <v>277</v>
      </c>
      <c r="C627" s="9" t="s">
        <v>337</v>
      </c>
      <c r="D627" s="9" t="s">
        <v>337</v>
      </c>
      <c r="E627" s="9" t="s">
        <v>255</v>
      </c>
    </row>
    <row r="628" spans="1:5" x14ac:dyDescent="0.2">
      <c r="B628" s="9" t="s">
        <v>172</v>
      </c>
      <c r="C628" s="9" t="s">
        <v>255</v>
      </c>
      <c r="D628" s="9" t="s">
        <v>255</v>
      </c>
      <c r="E628" s="9" t="s">
        <v>255</v>
      </c>
    </row>
    <row r="630" spans="1:5" x14ac:dyDescent="0.2">
      <c r="A630" s="9" t="s">
        <v>495</v>
      </c>
      <c r="B630" s="9" t="s">
        <v>163</v>
      </c>
      <c r="C630" s="9" t="s">
        <v>315</v>
      </c>
      <c r="D630" s="9" t="s">
        <v>416</v>
      </c>
      <c r="E630" s="9" t="s">
        <v>255</v>
      </c>
    </row>
    <row r="631" spans="1:5" x14ac:dyDescent="0.2">
      <c r="B631" s="9" t="s">
        <v>172</v>
      </c>
      <c r="C631" s="9" t="s">
        <v>411</v>
      </c>
      <c r="D631" s="9" t="s">
        <v>411</v>
      </c>
      <c r="E631" s="9" t="s">
        <v>255</v>
      </c>
    </row>
    <row r="633" spans="1:5" x14ac:dyDescent="0.2">
      <c r="A633" s="9" t="s">
        <v>496</v>
      </c>
      <c r="B633" s="9" t="s">
        <v>161</v>
      </c>
      <c r="C633" s="9" t="s">
        <v>490</v>
      </c>
      <c r="D633" s="9" t="s">
        <v>491</v>
      </c>
      <c r="E633" s="9" t="s">
        <v>255</v>
      </c>
    </row>
    <row r="634" spans="1:5" x14ac:dyDescent="0.2">
      <c r="B634" s="9" t="s">
        <v>274</v>
      </c>
      <c r="C634" s="9" t="s">
        <v>255</v>
      </c>
      <c r="D634" s="9" t="s">
        <v>255</v>
      </c>
      <c r="E634" s="9" t="s">
        <v>255</v>
      </c>
    </row>
    <row r="635" spans="1:5" x14ac:dyDescent="0.2">
      <c r="B635" s="9" t="s">
        <v>169</v>
      </c>
      <c r="C635" s="9" t="s">
        <v>255</v>
      </c>
      <c r="D635" s="9" t="s">
        <v>255</v>
      </c>
      <c r="E635" s="9" t="s">
        <v>255</v>
      </c>
    </row>
    <row r="637" spans="1:5" x14ac:dyDescent="0.2">
      <c r="A637" s="9" t="s">
        <v>497</v>
      </c>
      <c r="B637" s="9" t="s">
        <v>161</v>
      </c>
      <c r="C637" s="9" t="s">
        <v>498</v>
      </c>
      <c r="D637" s="9" t="s">
        <v>499</v>
      </c>
      <c r="E637" s="9" t="s">
        <v>255</v>
      </c>
    </row>
    <row r="638" spans="1:5" x14ac:dyDescent="0.2">
      <c r="B638" s="9" t="s">
        <v>274</v>
      </c>
      <c r="C638" s="9" t="s">
        <v>301</v>
      </c>
      <c r="D638" s="9" t="s">
        <v>301</v>
      </c>
      <c r="E638" s="9" t="s">
        <v>255</v>
      </c>
    </row>
    <row r="639" spans="1:5" x14ac:dyDescent="0.2">
      <c r="B639" s="9" t="s">
        <v>169</v>
      </c>
      <c r="C639" s="9" t="s">
        <v>301</v>
      </c>
      <c r="D639" s="9" t="s">
        <v>301</v>
      </c>
      <c r="E639" s="9" t="s">
        <v>255</v>
      </c>
    </row>
    <row r="641" spans="1:5" x14ac:dyDescent="0.2">
      <c r="A641" s="9" t="s">
        <v>500</v>
      </c>
      <c r="B641" s="9" t="s">
        <v>163</v>
      </c>
      <c r="C641" s="9" t="s">
        <v>498</v>
      </c>
      <c r="D641" s="9" t="s">
        <v>499</v>
      </c>
      <c r="E641" s="9" t="s">
        <v>255</v>
      </c>
    </row>
    <row r="642" spans="1:5" x14ac:dyDescent="0.2">
      <c r="B642" s="9" t="s">
        <v>173</v>
      </c>
      <c r="C642" s="9" t="s">
        <v>301</v>
      </c>
      <c r="D642" s="9" t="s">
        <v>301</v>
      </c>
      <c r="E642" s="9" t="s">
        <v>255</v>
      </c>
    </row>
    <row r="643" spans="1:5" x14ac:dyDescent="0.2">
      <c r="B643" s="9" t="s">
        <v>277</v>
      </c>
      <c r="C643" s="9" t="s">
        <v>301</v>
      </c>
      <c r="D643" s="9" t="s">
        <v>301</v>
      </c>
      <c r="E643" s="9" t="s">
        <v>255</v>
      </c>
    </row>
    <row r="645" spans="1:5" x14ac:dyDescent="0.2">
      <c r="A645" s="9" t="s">
        <v>501</v>
      </c>
      <c r="B645" s="9" t="s">
        <v>163</v>
      </c>
      <c r="C645" s="9" t="s">
        <v>460</v>
      </c>
      <c r="D645" s="9" t="s">
        <v>461</v>
      </c>
      <c r="E645" s="9" t="s">
        <v>255</v>
      </c>
    </row>
    <row r="646" spans="1:5" x14ac:dyDescent="0.2">
      <c r="B646" s="9" t="s">
        <v>173</v>
      </c>
      <c r="C646" s="9" t="s">
        <v>337</v>
      </c>
      <c r="D646" s="9" t="s">
        <v>337</v>
      </c>
      <c r="E646" s="9" t="s">
        <v>255</v>
      </c>
    </row>
    <row r="647" spans="1:5" x14ac:dyDescent="0.2">
      <c r="B647" s="9" t="s">
        <v>277</v>
      </c>
      <c r="C647" s="9" t="s">
        <v>313</v>
      </c>
      <c r="D647" s="9" t="s">
        <v>313</v>
      </c>
      <c r="E647" s="9" t="s">
        <v>255</v>
      </c>
    </row>
    <row r="649" spans="1:5" x14ac:dyDescent="0.2">
      <c r="A649" s="9" t="s">
        <v>502</v>
      </c>
      <c r="B649" s="9" t="s">
        <v>161</v>
      </c>
      <c r="C649" s="9" t="s">
        <v>493</v>
      </c>
      <c r="D649" s="9" t="s">
        <v>494</v>
      </c>
      <c r="E649" s="9" t="s">
        <v>255</v>
      </c>
    </row>
    <row r="650" spans="1:5" x14ac:dyDescent="0.2">
      <c r="B650" s="9" t="s">
        <v>274</v>
      </c>
      <c r="C650" s="9" t="s">
        <v>337</v>
      </c>
      <c r="D650" s="9" t="s">
        <v>337</v>
      </c>
      <c r="E650" s="9" t="s">
        <v>255</v>
      </c>
    </row>
    <row r="651" spans="1:5" x14ac:dyDescent="0.2">
      <c r="B651" s="9" t="s">
        <v>167</v>
      </c>
      <c r="C651" s="9" t="s">
        <v>255</v>
      </c>
      <c r="D651" s="9" t="s">
        <v>255</v>
      </c>
      <c r="E651" s="9" t="s">
        <v>255</v>
      </c>
    </row>
    <row r="653" spans="1:5" x14ac:dyDescent="0.2">
      <c r="A653" s="9" t="s">
        <v>503</v>
      </c>
      <c r="B653" s="9" t="s">
        <v>161</v>
      </c>
      <c r="C653" s="9" t="s">
        <v>440</v>
      </c>
      <c r="D653" s="9" t="s">
        <v>232</v>
      </c>
      <c r="E653" s="9" t="s">
        <v>255</v>
      </c>
    </row>
    <row r="654" spans="1:5" x14ac:dyDescent="0.2">
      <c r="B654" s="9" t="s">
        <v>170</v>
      </c>
      <c r="C654" s="9" t="s">
        <v>313</v>
      </c>
      <c r="D654" s="9" t="s">
        <v>313</v>
      </c>
      <c r="E654" s="9" t="s">
        <v>255</v>
      </c>
    </row>
    <row r="655" spans="1:5" x14ac:dyDescent="0.2">
      <c r="B655" s="9" t="s">
        <v>192</v>
      </c>
      <c r="C655" s="9" t="s">
        <v>312</v>
      </c>
      <c r="D655" s="9" t="s">
        <v>312</v>
      </c>
      <c r="E655" s="9" t="s">
        <v>255</v>
      </c>
    </row>
    <row r="657" spans="1:5" x14ac:dyDescent="0.2">
      <c r="A657" s="9" t="s">
        <v>504</v>
      </c>
      <c r="B657" s="9" t="s">
        <v>109</v>
      </c>
      <c r="C657" s="9" t="s">
        <v>255</v>
      </c>
      <c r="D657" s="9" t="s">
        <v>255</v>
      </c>
      <c r="E657" s="9" t="s">
        <v>255</v>
      </c>
    </row>
    <row r="658" spans="1:5" x14ac:dyDescent="0.2">
      <c r="B658" s="9" t="s">
        <v>111</v>
      </c>
      <c r="C658" s="9" t="s">
        <v>300</v>
      </c>
      <c r="D658" s="9" t="s">
        <v>300</v>
      </c>
      <c r="E658" s="9" t="s">
        <v>255</v>
      </c>
    </row>
    <row r="659" spans="1:5" x14ac:dyDescent="0.2">
      <c r="B659" s="9" t="s">
        <v>163</v>
      </c>
      <c r="C659" s="9" t="s">
        <v>487</v>
      </c>
      <c r="D659" s="9" t="s">
        <v>488</v>
      </c>
      <c r="E659" s="9" t="s">
        <v>255</v>
      </c>
    </row>
    <row r="660" spans="1:5" x14ac:dyDescent="0.2">
      <c r="B660" s="9" t="s">
        <v>172</v>
      </c>
      <c r="C660" s="9" t="s">
        <v>312</v>
      </c>
      <c r="D660" s="9" t="s">
        <v>312</v>
      </c>
      <c r="E660" s="9" t="s">
        <v>255</v>
      </c>
    </row>
    <row r="662" spans="1:5" x14ac:dyDescent="0.2">
      <c r="A662" s="9" t="s">
        <v>505</v>
      </c>
      <c r="B662" s="9" t="s">
        <v>100</v>
      </c>
      <c r="C662" s="9" t="s">
        <v>255</v>
      </c>
      <c r="D662" s="9" t="s">
        <v>255</v>
      </c>
      <c r="E662" s="9" t="s">
        <v>255</v>
      </c>
    </row>
    <row r="663" spans="1:5" x14ac:dyDescent="0.2">
      <c r="B663" s="9" t="s">
        <v>102</v>
      </c>
      <c r="C663" s="9" t="s">
        <v>300</v>
      </c>
      <c r="D663" s="9" t="s">
        <v>300</v>
      </c>
      <c r="E663" s="9" t="s">
        <v>255</v>
      </c>
    </row>
    <row r="664" spans="1:5" x14ac:dyDescent="0.2">
      <c r="B664" s="9" t="s">
        <v>161</v>
      </c>
      <c r="C664" s="9" t="s">
        <v>425</v>
      </c>
      <c r="D664" s="9" t="s">
        <v>426</v>
      </c>
      <c r="E664" s="9" t="s">
        <v>255</v>
      </c>
    </row>
    <row r="665" spans="1:5" x14ac:dyDescent="0.2">
      <c r="B665" s="9" t="s">
        <v>170</v>
      </c>
      <c r="C665" s="9" t="s">
        <v>411</v>
      </c>
      <c r="D665" s="9" t="s">
        <v>411</v>
      </c>
      <c r="E665" s="9" t="s">
        <v>255</v>
      </c>
    </row>
    <row r="667" spans="1:5" x14ac:dyDescent="0.2">
      <c r="A667" s="9" t="s">
        <v>506</v>
      </c>
      <c r="B667" s="9" t="s">
        <v>157</v>
      </c>
      <c r="C667" s="9" t="s">
        <v>312</v>
      </c>
      <c r="D667" s="9" t="s">
        <v>312</v>
      </c>
      <c r="E667" s="9" t="s">
        <v>255</v>
      </c>
    </row>
    <row r="668" spans="1:5" x14ac:dyDescent="0.2">
      <c r="B668" s="9" t="s">
        <v>161</v>
      </c>
      <c r="C668" s="9" t="s">
        <v>457</v>
      </c>
      <c r="D668" s="9" t="s">
        <v>507</v>
      </c>
      <c r="E668" s="9" t="s">
        <v>255</v>
      </c>
    </row>
    <row r="670" spans="1:5" x14ac:dyDescent="0.2">
      <c r="A670" s="9" t="s">
        <v>508</v>
      </c>
      <c r="B670" s="9" t="s">
        <v>161</v>
      </c>
      <c r="C670" s="9" t="s">
        <v>411</v>
      </c>
      <c r="D670" s="9" t="s">
        <v>509</v>
      </c>
      <c r="E670" s="9" t="s">
        <v>255</v>
      </c>
    </row>
    <row r="671" spans="1:5" x14ac:dyDescent="0.2">
      <c r="B671" s="9" t="s">
        <v>221</v>
      </c>
      <c r="C671" s="9" t="s">
        <v>255</v>
      </c>
      <c r="D671" s="9" t="s">
        <v>255</v>
      </c>
      <c r="E671" s="9" t="s">
        <v>255</v>
      </c>
    </row>
    <row r="673" spans="1:5" x14ac:dyDescent="0.2">
      <c r="A673" s="9" t="s">
        <v>510</v>
      </c>
      <c r="B673" s="9" t="s">
        <v>159</v>
      </c>
      <c r="C673" s="9" t="s">
        <v>312</v>
      </c>
      <c r="D673" s="9" t="s">
        <v>312</v>
      </c>
      <c r="E673" s="9" t="s">
        <v>255</v>
      </c>
    </row>
    <row r="674" spans="1:5" x14ac:dyDescent="0.2">
      <c r="B674" s="9" t="s">
        <v>163</v>
      </c>
      <c r="C674" s="9" t="s">
        <v>457</v>
      </c>
      <c r="D674" s="9" t="s">
        <v>507</v>
      </c>
      <c r="E674" s="9" t="s">
        <v>255</v>
      </c>
    </row>
    <row r="676" spans="1:5" x14ac:dyDescent="0.2">
      <c r="A676" s="9" t="s">
        <v>511</v>
      </c>
      <c r="B676" s="9" t="s">
        <v>163</v>
      </c>
      <c r="C676" s="9" t="s">
        <v>411</v>
      </c>
      <c r="D676" s="9" t="s">
        <v>509</v>
      </c>
      <c r="E676" s="9" t="s">
        <v>255</v>
      </c>
    </row>
    <row r="677" spans="1:5" x14ac:dyDescent="0.2">
      <c r="B677" s="9" t="s">
        <v>223</v>
      </c>
      <c r="C677" s="9" t="s">
        <v>255</v>
      </c>
      <c r="D677" s="9" t="s">
        <v>255</v>
      </c>
      <c r="E677" s="9" t="s">
        <v>255</v>
      </c>
    </row>
    <row r="679" spans="1:5" x14ac:dyDescent="0.2">
      <c r="A679" s="9" t="s">
        <v>512</v>
      </c>
      <c r="B679" s="9" t="s">
        <v>163</v>
      </c>
      <c r="C679" s="9" t="s">
        <v>413</v>
      </c>
      <c r="D679" s="9" t="s">
        <v>157</v>
      </c>
      <c r="E679" s="9" t="s">
        <v>255</v>
      </c>
    </row>
    <row r="680" spans="1:5" x14ac:dyDescent="0.2">
      <c r="B680" s="9" t="s">
        <v>172</v>
      </c>
      <c r="C680" s="9" t="s">
        <v>337</v>
      </c>
      <c r="D680" s="9" t="s">
        <v>337</v>
      </c>
      <c r="E680" s="9" t="s">
        <v>255</v>
      </c>
    </row>
    <row r="682" spans="1:5" x14ac:dyDescent="0.2">
      <c r="A682" s="9" t="s">
        <v>513</v>
      </c>
      <c r="B682" s="9" t="s">
        <v>87</v>
      </c>
      <c r="C682" s="9" t="s">
        <v>255</v>
      </c>
      <c r="D682" s="9" t="s">
        <v>255</v>
      </c>
      <c r="E682" s="9" t="s">
        <v>255</v>
      </c>
    </row>
    <row r="683" spans="1:5" x14ac:dyDescent="0.2">
      <c r="B683" s="9" t="s">
        <v>161</v>
      </c>
      <c r="C683" s="9" t="s">
        <v>312</v>
      </c>
      <c r="D683" s="9" t="s">
        <v>513</v>
      </c>
      <c r="E683" s="9" t="s">
        <v>255</v>
      </c>
    </row>
    <row r="684" spans="1:5" x14ac:dyDescent="0.2">
      <c r="B684" s="9" t="s">
        <v>163</v>
      </c>
      <c r="C684" s="9" t="s">
        <v>312</v>
      </c>
      <c r="D684" s="9" t="s">
        <v>513</v>
      </c>
      <c r="E684" s="9" t="s">
        <v>255</v>
      </c>
    </row>
    <row r="685" spans="1:5" x14ac:dyDescent="0.2">
      <c r="B685" s="9" t="s">
        <v>175</v>
      </c>
      <c r="C685" s="9" t="s">
        <v>337</v>
      </c>
      <c r="D685" s="9" t="s">
        <v>337</v>
      </c>
      <c r="E685" s="9" t="s">
        <v>255</v>
      </c>
    </row>
    <row r="686" spans="1:5" x14ac:dyDescent="0.2">
      <c r="B686" s="9" t="s">
        <v>273</v>
      </c>
      <c r="C686" s="9" t="s">
        <v>255</v>
      </c>
      <c r="D686" s="9" t="s">
        <v>255</v>
      </c>
      <c r="E686" s="9" t="s">
        <v>255</v>
      </c>
    </row>
    <row r="687" spans="1:5" x14ac:dyDescent="0.2">
      <c r="B687" s="9" t="s">
        <v>171</v>
      </c>
      <c r="C687" s="9" t="s">
        <v>337</v>
      </c>
      <c r="D687" s="9" t="s">
        <v>337</v>
      </c>
      <c r="E687" s="9" t="s">
        <v>255</v>
      </c>
    </row>
    <row r="688" spans="1:5" x14ac:dyDescent="0.2">
      <c r="B688" s="9" t="s">
        <v>23</v>
      </c>
      <c r="C688" s="9" t="s">
        <v>255</v>
      </c>
      <c r="D688" s="9" t="s">
        <v>255</v>
      </c>
      <c r="E688" s="9" t="s">
        <v>255</v>
      </c>
    </row>
    <row r="690" spans="1:5" x14ac:dyDescent="0.2">
      <c r="A690" s="9" t="s">
        <v>514</v>
      </c>
      <c r="B690" s="9" t="s">
        <v>161</v>
      </c>
      <c r="C690" s="9" t="s">
        <v>344</v>
      </c>
      <c r="D690" s="9" t="s">
        <v>515</v>
      </c>
      <c r="E690" s="9" t="s">
        <v>255</v>
      </c>
    </row>
    <row r="691" spans="1:5" x14ac:dyDescent="0.2">
      <c r="B691" s="9" t="s">
        <v>163</v>
      </c>
      <c r="C691" s="9" t="s">
        <v>344</v>
      </c>
      <c r="D691" s="9" t="s">
        <v>515</v>
      </c>
      <c r="E691" s="9" t="s">
        <v>255</v>
      </c>
    </row>
    <row r="692" spans="1:5" x14ac:dyDescent="0.2">
      <c r="B692" s="9" t="s">
        <v>175</v>
      </c>
      <c r="C692" s="9" t="s">
        <v>312</v>
      </c>
      <c r="D692" s="9" t="s">
        <v>312</v>
      </c>
      <c r="E692" s="9" t="s">
        <v>255</v>
      </c>
    </row>
    <row r="693" spans="1:5" x14ac:dyDescent="0.2">
      <c r="B693" s="9" t="s">
        <v>273</v>
      </c>
      <c r="C693" s="9" t="s">
        <v>312</v>
      </c>
      <c r="D693" s="9" t="s">
        <v>312</v>
      </c>
      <c r="E693" s="9" t="s">
        <v>255</v>
      </c>
    </row>
    <row r="694" spans="1:5" x14ac:dyDescent="0.2">
      <c r="B694" s="9" t="s">
        <v>171</v>
      </c>
      <c r="C694" s="9" t="s">
        <v>312</v>
      </c>
      <c r="D694" s="9" t="s">
        <v>312</v>
      </c>
      <c r="E694" s="9" t="s">
        <v>255</v>
      </c>
    </row>
    <row r="695" spans="1:5" x14ac:dyDescent="0.2">
      <c r="B695" s="9" t="s">
        <v>214</v>
      </c>
      <c r="C695" s="9" t="s">
        <v>312</v>
      </c>
      <c r="D695" s="9" t="s">
        <v>312</v>
      </c>
      <c r="E695" s="9" t="s">
        <v>255</v>
      </c>
    </row>
    <row r="697" spans="1:5" x14ac:dyDescent="0.2">
      <c r="A697" s="9" t="s">
        <v>516</v>
      </c>
      <c r="B697" s="9" t="s">
        <v>161</v>
      </c>
      <c r="C697" s="9" t="s">
        <v>317</v>
      </c>
      <c r="D697" s="9" t="s">
        <v>517</v>
      </c>
      <c r="E697" s="9" t="s">
        <v>255</v>
      </c>
    </row>
    <row r="698" spans="1:5" x14ac:dyDescent="0.2">
      <c r="B698" s="9" t="s">
        <v>163</v>
      </c>
      <c r="C698" s="9" t="s">
        <v>317</v>
      </c>
      <c r="D698" s="9" t="s">
        <v>517</v>
      </c>
      <c r="E698" s="9" t="s">
        <v>255</v>
      </c>
    </row>
    <row r="699" spans="1:5" x14ac:dyDescent="0.2">
      <c r="B699" s="9" t="s">
        <v>175</v>
      </c>
      <c r="C699" s="9" t="s">
        <v>255</v>
      </c>
      <c r="D699" s="9" t="s">
        <v>255</v>
      </c>
      <c r="E699" s="9" t="s">
        <v>255</v>
      </c>
    </row>
    <row r="700" spans="1:5" x14ac:dyDescent="0.2">
      <c r="B700" s="9" t="s">
        <v>273</v>
      </c>
      <c r="C700" s="9" t="s">
        <v>301</v>
      </c>
      <c r="D700" s="9" t="s">
        <v>301</v>
      </c>
      <c r="E700" s="9" t="s">
        <v>255</v>
      </c>
    </row>
    <row r="701" spans="1:5" x14ac:dyDescent="0.2">
      <c r="B701" s="9" t="s">
        <v>171</v>
      </c>
      <c r="C701" s="9" t="s">
        <v>255</v>
      </c>
      <c r="D701" s="9" t="s">
        <v>255</v>
      </c>
      <c r="E701" s="9" t="s">
        <v>255</v>
      </c>
    </row>
    <row r="702" spans="1:5" x14ac:dyDescent="0.2">
      <c r="B702" s="9" t="s">
        <v>215</v>
      </c>
      <c r="C702" s="9" t="s">
        <v>312</v>
      </c>
      <c r="D702" s="9" t="s">
        <v>312</v>
      </c>
      <c r="E702" s="9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Dual Mono AK4493 MKII v175  (2)</vt:lpstr>
      <vt:lpstr>Dual Mono AK4493 MKII v175</vt:lpstr>
      <vt:lpstr>Partlist</vt:lpstr>
      <vt:lpstr>Netlist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D.</dc:creator>
  <cp:lastModifiedBy>Kevin Hardin</cp:lastModifiedBy>
  <cp:lastPrinted>2017-04-10T07:27:07Z</cp:lastPrinted>
  <dcterms:created xsi:type="dcterms:W3CDTF">2017-03-05T16:20:39Z</dcterms:created>
  <dcterms:modified xsi:type="dcterms:W3CDTF">2024-02-04T23:32:34Z</dcterms:modified>
</cp:coreProperties>
</file>