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hidePivotFieldList="1" autoCompressPictures="0"/>
  <bookViews>
    <workbookView xWindow="0" yWindow="0" windowWidth="25600" windowHeight="14980"/>
  </bookViews>
  <sheets>
    <sheet name="Budget Report" sheetId="4" r:id="rId1"/>
    <sheet name="Budget Details" sheetId="1" r:id="rId2"/>
    <sheet name="Lookup Lists" sheetId="2" r:id="rId3"/>
  </sheets>
  <definedNames>
    <definedName name="BudgetCategory">#REF!</definedName>
    <definedName name="_xlnm.Print_Area" localSheetId="0">'Budget Report'!$A$1:$H$51</definedName>
    <definedName name="_xlnm.Print_Titles" localSheetId="0">'Budget Report'!$B:$B,'Budget Report'!$23:$24</definedName>
  </definedNames>
  <calcPr calcId="140001" concurrentCalc="0"/>
  <pivotCaches>
    <pivotCache cacheId="6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4" l="1"/>
  <c r="E4" i="4"/>
  <c r="E23" i="1"/>
  <c r="F23" i="1"/>
  <c r="E2" i="1"/>
  <c r="F2" i="1"/>
  <c r="E4" i="1"/>
  <c r="F4" i="1"/>
  <c r="E3" i="1"/>
  <c r="F3" i="1"/>
  <c r="E29" i="1"/>
  <c r="E12" i="1"/>
  <c r="E10" i="1"/>
  <c r="E11" i="1"/>
  <c r="E19" i="1"/>
  <c r="E17" i="1"/>
  <c r="E18" i="1"/>
  <c r="E8" i="1"/>
  <c r="E20" i="1"/>
  <c r="E13" i="1"/>
  <c r="E27" i="1"/>
  <c r="E22" i="1"/>
  <c r="E30" i="1"/>
  <c r="E9" i="1"/>
  <c r="E15" i="1"/>
  <c r="E21" i="1"/>
  <c r="E16" i="1"/>
  <c r="E31" i="1"/>
  <c r="E25" i="1"/>
  <c r="E24" i="1"/>
  <c r="E14" i="1"/>
  <c r="E5" i="1"/>
  <c r="E6" i="1"/>
  <c r="E26" i="1"/>
  <c r="E7" i="1"/>
  <c r="E28" i="1"/>
  <c r="F29" i="1"/>
  <c r="F12" i="1"/>
  <c r="F10" i="1"/>
  <c r="F11" i="1"/>
  <c r="F19" i="1"/>
  <c r="F17" i="1"/>
  <c r="F18" i="1"/>
  <c r="F8" i="1"/>
  <c r="F20" i="1"/>
  <c r="F13" i="1"/>
  <c r="F27" i="1"/>
  <c r="F22" i="1"/>
  <c r="F30" i="1"/>
  <c r="F9" i="1"/>
  <c r="F15" i="1"/>
  <c r="F21" i="1"/>
  <c r="F16" i="1"/>
  <c r="F31" i="1"/>
  <c r="F25" i="1"/>
  <c r="F24" i="1"/>
  <c r="F14" i="1"/>
  <c r="F5" i="1"/>
  <c r="F6" i="1"/>
  <c r="F26" i="1"/>
  <c r="F7" i="1"/>
  <c r="F28" i="1"/>
  <c r="C7" i="4"/>
  <c r="C16" i="4"/>
  <c r="C13" i="4"/>
  <c r="C17" i="4"/>
  <c r="C18" i="4"/>
</calcChain>
</file>

<file path=xl/comments1.xml><?xml version="1.0" encoding="utf-8"?>
<comments xmlns="http://schemas.openxmlformats.org/spreadsheetml/2006/main">
  <authors>
    <author xml:space="preserve">   </author>
  </authors>
  <commentList>
    <comment ref="G2" authorId="0">
      <text>
        <r>
          <rPr>
            <b/>
            <sz val="9"/>
            <color indexed="81"/>
            <rFont val="Hei"/>
            <charset val="134"/>
          </rPr>
          <t>在预算明细表中编辑您的预算数据。当您输入数据时，您在此处看到的预算总汇表将自动更新。
下面的费用概要表是一个数据透视表。您在预算明细表中更新数据之后，在此表中单击右键，然后单击“刷新数据”即可更新此表格和图表。</t>
        </r>
      </text>
    </comment>
    <comment ref="G14" authorId="0">
      <text>
        <r>
          <rPr>
            <b/>
            <sz val="9"/>
            <color indexed="81"/>
            <rFont val="Hei"/>
            <charset val="134"/>
          </rPr>
          <t>轻松将您的自选颜色应用于此模板。这个模板使用主题格式，您只需单击一下便可将字体、颜色和图形的格式效果应用于整个工作簿。
在“开始”选项卡的“主题”组中查找主题。可以从主题库中现有的几十个内置主题中选择，也可找到选项仅改变当前主题的字体或颜色。</t>
        </r>
      </text>
    </comment>
    <comment ref="B39" authorId="0">
      <text>
        <r>
          <rPr>
            <b/>
            <sz val="9"/>
            <color indexed="81"/>
            <rFont val="Hei"/>
            <charset val="134"/>
          </rPr>
          <t>数据透视表，例如左边的表格，让您很容易地以不同方式查看数据。当您在表格中单击时，数据透视表生成器窗口出现，您可以在该窗口中添加或删除表格中的字段。
当您在数据透视表中单击时，还会在工作簿窗口上方的功能区显示数据透视表选项卡，其中有多个选项可用来编辑数据透视表及修改其格式。</t>
        </r>
        <r>
          <rPr>
            <b/>
            <sz val="9"/>
            <rFont val="Genev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 xml:space="preserve">   </author>
  </authors>
  <commentList>
    <comment ref="G1" authorId="0">
      <text>
        <r>
          <rPr>
            <b/>
            <sz val="9"/>
            <color indexed="81"/>
            <rFont val="Hei"/>
            <charset val="134"/>
          </rPr>
          <t>单击此表格中任何标题单元格中的箭头，可以看到排序和筛选选项。</t>
        </r>
      </text>
    </comment>
    <comment ref="A33" authorId="0">
      <text>
        <r>
          <rPr>
            <b/>
            <sz val="9"/>
            <color indexed="81"/>
            <rFont val="Hei"/>
            <charset val="134"/>
          </rPr>
          <t>在此表上使用您自己的信息编辑数据，以更新预算报表。
您可以编辑描述、分类、预计成本和实际成本列中的数据，差额和实际成本概要将自动计算。
当您单击分类列中的任一单元格时，就可以看到一个可供选择的多选项列表。您可以在此工作簿中的查阅列表上编辑该列表。
在实际成本概要中显示的横条是一种条件格式，会更新并显示实际成本与全部预算的对比比例。</t>
        </r>
      </text>
    </comment>
    <comment ref="G33" authorId="0">
      <text>
        <r>
          <rPr>
            <b/>
            <sz val="9"/>
            <color indexed="81"/>
            <rFont val="Hei"/>
            <charset val="134"/>
          </rPr>
          <t>要向表格添加新项目，只需在表格正下方的行中开始键入，该表将自动扩展。当该表格扩展时，预算报表将自动识别您输入的这些附加数据。</t>
        </r>
      </text>
    </comment>
  </commentList>
</comments>
</file>

<file path=xl/comments3.xml><?xml version="1.0" encoding="utf-8"?>
<comments xmlns="http://schemas.openxmlformats.org/spreadsheetml/2006/main">
  <authors>
    <author xml:space="preserve">   </author>
  </authors>
  <commentList>
    <comment ref="D10" authorId="0">
      <text>
        <r>
          <rPr>
            <b/>
            <sz val="9"/>
            <color indexed="81"/>
            <rFont val="Hei"/>
            <charset val="134"/>
          </rPr>
          <t>此列表填充的选项出现于预算明细表分类列的弹出列表中。请根据需要编辑现有的值。要添加额外的值，请在最后一个现有条目正下方的单元格中开始键入，列表将自动展开。</t>
        </r>
        <r>
          <rPr>
            <sz val="9"/>
            <rFont val="Genev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<sst xmlns="http://schemas.openxmlformats.org/spreadsheetml/2006/main" count="117" uniqueCount="77">
  <si>
    <t>食物</t>
  </si>
  <si>
    <t>交通</t>
  </si>
  <si>
    <t>保险</t>
  </si>
  <si>
    <t>住宅</t>
  </si>
  <si>
    <t>礼品及慈善</t>
  </si>
  <si>
    <t>个人护理</t>
  </si>
  <si>
    <t>招待费</t>
  </si>
  <si>
    <t>税款</t>
  </si>
  <si>
    <t>储蓄或投资</t>
  </si>
  <si>
    <t>孩子</t>
  </si>
  <si>
    <t>贷款</t>
  </si>
  <si>
    <t>宠物</t>
  </si>
  <si>
    <t>总计</t>
  </si>
  <si>
    <t>预算分类</t>
  </si>
  <si>
    <t>值</t>
  </si>
  <si>
    <t>总成本</t>
  </si>
  <si>
    <t>费用百分比</t>
  </si>
  <si>
    <r>
      <rPr>
        <sz val="12"/>
        <rFont val="Hei"/>
        <charset val="134"/>
      </rPr>
      <t>预算分类查阅</t>
    </r>
  </si>
  <si>
    <r>
      <rPr>
        <sz val="12"/>
        <rFont val="Hei"/>
        <charset val="134"/>
      </rPr>
      <t>孩子</t>
    </r>
  </si>
  <si>
    <r>
      <rPr>
        <sz val="12"/>
        <rFont val="Hei"/>
        <charset val="134"/>
      </rPr>
      <t>招待费</t>
    </r>
  </si>
  <si>
    <r>
      <rPr>
        <sz val="12"/>
        <rFont val="Hei"/>
        <charset val="134"/>
      </rPr>
      <t>食物</t>
    </r>
  </si>
  <si>
    <r>
      <rPr>
        <sz val="12"/>
        <rFont val="Hei"/>
        <charset val="134"/>
      </rPr>
      <t>礼品及慈善</t>
    </r>
  </si>
  <si>
    <r>
      <rPr>
        <sz val="12"/>
        <rFont val="Hei"/>
        <charset val="134"/>
      </rPr>
      <t>住宅</t>
    </r>
  </si>
  <si>
    <r>
      <rPr>
        <sz val="12"/>
        <rFont val="Hei"/>
        <charset val="134"/>
      </rPr>
      <t>保险</t>
    </r>
  </si>
  <si>
    <r>
      <rPr>
        <sz val="12"/>
        <rFont val="Hei"/>
        <charset val="134"/>
      </rPr>
      <t>贷款</t>
    </r>
  </si>
  <si>
    <r>
      <rPr>
        <sz val="12"/>
        <rFont val="Hei"/>
        <charset val="134"/>
      </rPr>
      <t>个人护理</t>
    </r>
  </si>
  <si>
    <r>
      <rPr>
        <sz val="12"/>
        <rFont val="Hei"/>
        <charset val="134"/>
      </rPr>
      <t>宠物</t>
    </r>
  </si>
  <si>
    <r>
      <rPr>
        <sz val="12"/>
        <rFont val="Hei"/>
        <charset val="134"/>
      </rPr>
      <t>储蓄或投资</t>
    </r>
  </si>
  <si>
    <r>
      <rPr>
        <sz val="12"/>
        <rFont val="Hei"/>
        <charset val="134"/>
      </rPr>
      <t>税款</t>
    </r>
  </si>
  <si>
    <r>
      <rPr>
        <sz val="12"/>
        <rFont val="Hei"/>
        <charset val="134"/>
      </rPr>
      <t>交通</t>
    </r>
  </si>
  <si>
    <r>
      <rPr>
        <sz val="12"/>
        <rFont val="Hei"/>
        <charset val="134"/>
      </rPr>
      <t>说明</t>
    </r>
  </si>
  <si>
    <r>
      <rPr>
        <sz val="12"/>
        <rFont val="Hei"/>
        <charset val="134"/>
      </rPr>
      <t>分类</t>
    </r>
  </si>
  <si>
    <r>
      <rPr>
        <sz val="12"/>
        <rFont val="Hei"/>
        <charset val="134"/>
      </rPr>
      <t>预计成本</t>
    </r>
  </si>
  <si>
    <r>
      <rPr>
        <sz val="12"/>
        <rFont val="Hei"/>
        <charset val="134"/>
      </rPr>
      <t>实际成本</t>
    </r>
  </si>
  <si>
    <r>
      <rPr>
        <sz val="12"/>
        <rFont val="Hei"/>
        <charset val="134"/>
      </rPr>
      <t>差额</t>
    </r>
  </si>
  <si>
    <r>
      <rPr>
        <sz val="12"/>
        <rFont val="Hei"/>
        <charset val="134"/>
      </rPr>
      <t>实际成本排名</t>
    </r>
  </si>
  <si>
    <r>
      <rPr>
        <sz val="12"/>
        <rFont val="Hei"/>
        <charset val="134"/>
      </rPr>
      <t>课外活动</t>
    </r>
  </si>
  <si>
    <r>
      <rPr>
        <sz val="12"/>
        <rFont val="Hei"/>
        <charset val="134"/>
      </rPr>
      <t>医药</t>
    </r>
  </si>
  <si>
    <r>
      <rPr>
        <sz val="12"/>
        <rFont val="Hei"/>
        <charset val="134"/>
      </rPr>
      <t>学校用品</t>
    </r>
  </si>
  <si>
    <r>
      <rPr>
        <sz val="12"/>
        <rFont val="Hei"/>
        <charset val="134"/>
      </rPr>
      <t>电影</t>
    </r>
  </si>
  <si>
    <r>
      <rPr>
        <sz val="12"/>
        <rFont val="Hei"/>
        <charset val="134"/>
      </rPr>
      <t>音乐（CD、下载等）</t>
    </r>
  </si>
  <si>
    <r>
      <rPr>
        <sz val="12"/>
        <rFont val="Hei"/>
        <charset val="134"/>
      </rPr>
      <t>体育活动</t>
    </r>
  </si>
  <si>
    <r>
      <rPr>
        <sz val="12"/>
        <rFont val="Hei"/>
        <charset val="134"/>
      </rPr>
      <t>外出就餐</t>
    </r>
  </si>
  <si>
    <r>
      <rPr>
        <sz val="12"/>
        <rFont val="Hei"/>
        <charset val="134"/>
      </rPr>
      <t>食品杂货</t>
    </r>
  </si>
  <si>
    <r>
      <rPr>
        <sz val="12"/>
        <rFont val="Hei"/>
        <charset val="134"/>
      </rPr>
      <t>慈善 1</t>
    </r>
  </si>
  <si>
    <r>
      <rPr>
        <sz val="12"/>
        <rFont val="Hei"/>
        <charset val="134"/>
      </rPr>
      <t>慈善 2</t>
    </r>
  </si>
  <si>
    <r>
      <rPr>
        <sz val="12"/>
        <rFont val="Hei"/>
        <charset val="134"/>
      </rPr>
      <t>有线/卫星电视</t>
    </r>
  </si>
  <si>
    <r>
      <rPr>
        <sz val="12"/>
        <rFont val="Hei"/>
        <charset val="134"/>
      </rPr>
      <t>电费</t>
    </r>
  </si>
  <si>
    <r>
      <rPr>
        <sz val="12"/>
        <rFont val="Hei"/>
        <charset val="134"/>
      </rPr>
      <t>按揭或租金</t>
    </r>
  </si>
  <si>
    <r>
      <rPr>
        <sz val="12"/>
        <rFont val="Hei"/>
        <charset val="134"/>
      </rPr>
      <t>保健</t>
    </r>
  </si>
  <si>
    <r>
      <rPr>
        <sz val="12"/>
        <rFont val="Hei"/>
        <charset val="134"/>
      </rPr>
      <t>家庭</t>
    </r>
  </si>
  <si>
    <r>
      <rPr>
        <sz val="12"/>
        <rFont val="Hei"/>
        <charset val="134"/>
      </rPr>
      <t>信用卡 1</t>
    </r>
  </si>
  <si>
    <r>
      <rPr>
        <sz val="12"/>
        <rFont val="Hei"/>
        <charset val="134"/>
      </rPr>
      <t>信用卡 2</t>
    </r>
  </si>
  <si>
    <r>
      <rPr>
        <sz val="12"/>
        <rFont val="Hei"/>
        <charset val="134"/>
      </rPr>
      <t>衣服</t>
    </r>
  </si>
  <si>
    <r>
      <rPr>
        <sz val="12"/>
        <rFont val="Hei"/>
        <charset val="134"/>
      </rPr>
      <t>干洗</t>
    </r>
  </si>
  <si>
    <r>
      <rPr>
        <sz val="12"/>
        <rFont val="Hei"/>
        <charset val="134"/>
      </rPr>
      <t>健身俱乐部</t>
    </r>
  </si>
  <si>
    <r>
      <rPr>
        <sz val="12"/>
        <rFont val="Hei"/>
        <charset val="134"/>
      </rPr>
      <t>动物美容</t>
    </r>
  </si>
  <si>
    <r>
      <rPr>
        <sz val="12"/>
        <rFont val="Hei"/>
        <charset val="134"/>
      </rPr>
      <t>投资账户</t>
    </r>
  </si>
  <si>
    <r>
      <rPr>
        <sz val="12"/>
        <rFont val="Hei"/>
        <charset val="134"/>
      </rPr>
      <t>退休金账户</t>
    </r>
  </si>
  <si>
    <r>
      <rPr>
        <sz val="12"/>
        <rFont val="Hei"/>
        <charset val="134"/>
      </rPr>
      <t>国税</t>
    </r>
  </si>
  <si>
    <r>
      <rPr>
        <sz val="12"/>
        <rFont val="Hei"/>
        <charset val="134"/>
      </rPr>
      <t>地税</t>
    </r>
  </si>
  <si>
    <r>
      <rPr>
        <sz val="12"/>
        <rFont val="Hei"/>
        <charset val="134"/>
      </rPr>
      <t>公交/出租车费</t>
    </r>
  </si>
  <si>
    <r>
      <rPr>
        <sz val="12"/>
        <rFont val="Hei"/>
        <charset val="134"/>
      </rPr>
      <t>燃油费</t>
    </r>
  </si>
  <si>
    <t>预算总汇表</t>
  </si>
  <si>
    <r>
      <rPr>
        <sz val="12"/>
        <rFont val="Hei"/>
        <charset val="134"/>
      </rPr>
      <t>预计每月收入</t>
    </r>
  </si>
  <si>
    <r>
      <rPr>
        <sz val="12"/>
        <rFont val="Hei"/>
        <charset val="134"/>
      </rPr>
      <t xml:space="preserve"> </t>
    </r>
  </si>
  <si>
    <r>
      <rPr>
        <sz val="12"/>
        <rFont val="Hei"/>
        <charset val="134"/>
      </rPr>
      <t>预计每月费用</t>
    </r>
  </si>
  <si>
    <r>
      <rPr>
        <sz val="12"/>
        <rFont val="Hei"/>
        <charset val="134"/>
      </rPr>
      <t>收入 1</t>
    </r>
  </si>
  <si>
    <r>
      <rPr>
        <sz val="12"/>
        <rFont val="Hei"/>
        <charset val="134"/>
      </rPr>
      <t>收入 2</t>
    </r>
  </si>
  <si>
    <r>
      <rPr>
        <sz val="12"/>
        <rFont val="Hei"/>
        <charset val="134"/>
      </rPr>
      <t>额外收入</t>
    </r>
  </si>
  <si>
    <r>
      <rPr>
        <sz val="12"/>
        <rFont val="Hei"/>
        <charset val="134"/>
      </rPr>
      <t>总收入</t>
    </r>
  </si>
  <si>
    <r>
      <rPr>
        <sz val="12"/>
        <rFont val="Hei"/>
        <charset val="134"/>
      </rPr>
      <t>每月实际收入</t>
    </r>
  </si>
  <si>
    <r>
      <rPr>
        <sz val="12"/>
        <rFont val="Hei"/>
        <charset val="134"/>
      </rPr>
      <t>每月实际费用</t>
    </r>
  </si>
  <si>
    <r>
      <rPr>
        <sz val="12"/>
        <rFont val="Hei"/>
        <charset val="134"/>
      </rPr>
      <t>余额（收入 - 开支）</t>
    </r>
  </si>
  <si>
    <r>
      <rPr>
        <sz val="12"/>
        <rFont val="Hei"/>
        <charset val="134"/>
      </rPr>
      <t>预计资产负债表</t>
    </r>
  </si>
  <si>
    <r>
      <rPr>
        <sz val="12"/>
        <rFont val="Hei"/>
        <charset val="134"/>
      </rPr>
      <t>实际余额</t>
    </r>
  </si>
  <si>
    <t>费用概述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</si>
</sst>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_);[Red]\(&quot;$&quot;#,##0\)"/>
    <numFmt numFmtId="177" formatCode="&quot;￥&quot;#,##0_);[Red]\(&quot;￥&quot;#,##0\)"/>
  </numFmts>
  <fonts count="16" x14ac:knownFonts="1">
    <font>
      <sz val="12"/>
      <color indexed="63"/>
      <name val="宋体"/>
      <scheme val="minor"/>
    </font>
    <font>
      <b/>
      <sz val="15"/>
      <color theme="1" tint="0.24994659260841701"/>
      <name val="宋体"/>
      <family val="2"/>
      <scheme val="minor"/>
    </font>
    <font>
      <sz val="8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9"/>
      <name val="Geneva"/>
    </font>
    <font>
      <sz val="9"/>
      <name val="Geneva"/>
    </font>
    <font>
      <sz val="9"/>
      <name val="宋体"/>
      <family val="3"/>
      <charset val="134"/>
      <scheme val="minor"/>
    </font>
    <font>
      <sz val="12"/>
      <color indexed="63"/>
      <name val="Hei"/>
      <charset val="134"/>
    </font>
    <font>
      <sz val="12"/>
      <name val="Hei"/>
      <charset val="134"/>
    </font>
    <font>
      <b/>
      <sz val="9"/>
      <color indexed="81"/>
      <name val="Hei"/>
      <charset val="134"/>
    </font>
    <font>
      <b/>
      <sz val="20"/>
      <color theme="1" tint="0.24994659260841701"/>
      <name val="Hei"/>
      <charset val="134"/>
    </font>
    <font>
      <b/>
      <sz val="15"/>
      <color theme="1" tint="0.24994659260841701"/>
      <name val="Hei"/>
      <charset val="134"/>
    </font>
    <font>
      <b/>
      <sz val="12"/>
      <color indexed="63"/>
      <name val="Hei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12">
    <xf numFmtId="0" fontId="0" fillId="0" borderId="0"/>
    <xf numFmtId="0" fontId="1" fillId="0" borderId="1" applyNumberFormat="0" applyFill="0" applyProtection="0">
      <alignment horizontal="left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176" fontId="10" fillId="0" borderId="0" xfId="0" applyNumberFormat="1" applyFont="1" applyAlignment="1">
      <alignment wrapText="1"/>
    </xf>
    <xf numFmtId="177" fontId="10" fillId="0" borderId="0" xfId="0" applyNumberFormat="1" applyFont="1" applyAlignment="1">
      <alignment wrapText="1"/>
    </xf>
    <xf numFmtId="0" fontId="13" fillId="0" borderId="1" xfId="1" applyFont="1" applyAlignment="1">
      <alignment horizontal="left" vertical="center"/>
    </xf>
    <xf numFmtId="0" fontId="14" fillId="0" borderId="1" xfId="1" applyFont="1" applyAlignment="1">
      <alignment horizontal="center" vertical="center"/>
    </xf>
    <xf numFmtId="0" fontId="14" fillId="0" borderId="1" xfId="1" applyFont="1" applyAlignment="1">
      <alignment vertical="center" wrapText="1"/>
    </xf>
    <xf numFmtId="0" fontId="10" fillId="0" borderId="2" xfId="0" applyFont="1" applyBorder="1"/>
    <xf numFmtId="0" fontId="10" fillId="0" borderId="3" xfId="0" applyFont="1" applyBorder="1"/>
    <xf numFmtId="0" fontId="10" fillId="0" borderId="3" xfId="0" applyFont="1" applyBorder="1" applyAlignment="1"/>
    <xf numFmtId="0" fontId="10" fillId="0" borderId="4" xfId="0" applyFont="1" applyBorder="1"/>
    <xf numFmtId="0" fontId="10" fillId="0" borderId="5" xfId="0" applyFont="1" applyBorder="1"/>
    <xf numFmtId="0" fontId="10" fillId="0" borderId="0" xfId="0" applyFont="1" applyBorder="1"/>
    <xf numFmtId="0" fontId="10" fillId="0" borderId="6" xfId="0" applyFont="1" applyBorder="1"/>
    <xf numFmtId="177" fontId="10" fillId="0" borderId="0" xfId="0" applyNumberFormat="1" applyFont="1" applyBorder="1"/>
    <xf numFmtId="177" fontId="15" fillId="0" borderId="0" xfId="0" applyNumberFormat="1" applyFont="1" applyBorder="1"/>
    <xf numFmtId="176" fontId="10" fillId="0" borderId="0" xfId="0" applyNumberFormat="1" applyFont="1" applyBorder="1"/>
    <xf numFmtId="0" fontId="10" fillId="0" borderId="7" xfId="0" applyFont="1" applyBorder="1"/>
    <xf numFmtId="0" fontId="10" fillId="0" borderId="1" xfId="0" applyFont="1" applyBorder="1"/>
    <xf numFmtId="176" fontId="10" fillId="0" borderId="1" xfId="0" applyNumberFormat="1" applyFont="1" applyBorder="1"/>
    <xf numFmtId="0" fontId="10" fillId="0" borderId="8" xfId="0" applyFont="1" applyBorder="1"/>
    <xf numFmtId="0" fontId="14" fillId="0" borderId="1" xfId="1" applyFont="1">
      <alignment horizontal="left"/>
    </xf>
    <xf numFmtId="0" fontId="14" fillId="0" borderId="0" xfId="1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pivotButton="1" applyFont="1"/>
    <xf numFmtId="0" fontId="10" fillId="0" borderId="0" xfId="0" applyFont="1" applyAlignment="1">
      <alignment horizontal="left"/>
    </xf>
    <xf numFmtId="10" fontId="10" fillId="0" borderId="0" xfId="0" applyNumberFormat="1" applyFont="1"/>
    <xf numFmtId="0" fontId="10" fillId="0" borderId="0" xfId="0" applyNumberFormat="1" applyFont="1"/>
  </cellXfs>
  <cellStyles count="12">
    <cellStyle name="标题 1" xfId="1" builtinId="16" customBuilti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普通" xfId="0" builtinId="0" customBuiltin="1"/>
  </cellStyles>
  <dxfs count="44">
    <dxf>
      <font>
        <strike val="0"/>
        <outline val="0"/>
        <shadow val="0"/>
        <u val="none"/>
        <vertAlign val="baseline"/>
        <sz val="12"/>
        <name val="Hei"/>
        <scheme val="none"/>
      </font>
    </dxf>
    <dxf>
      <font>
        <strike val="0"/>
        <outline val="0"/>
        <shadow val="0"/>
        <u val="none"/>
        <vertAlign val="baseline"/>
        <sz val="12"/>
        <name val="Hei"/>
        <scheme val="none"/>
      </font>
    </dxf>
    <dxf>
      <font>
        <strike val="0"/>
        <outline val="0"/>
        <shadow val="0"/>
        <u val="none"/>
        <vertAlign val="baseline"/>
        <sz val="12"/>
        <name val="Hei"/>
        <scheme val="none"/>
      </font>
    </dxf>
    <dxf>
      <font>
        <strike val="0"/>
        <outline val="0"/>
        <shadow val="0"/>
        <u val="none"/>
        <vertAlign val="baseline"/>
        <sz val="12"/>
        <name val="Hei"/>
        <scheme val="none"/>
      </font>
      <numFmt numFmtId="176" formatCode="&quot;$&quot;#,##0_);[Red]\(&quot;$&quot;#,##0\)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Hei"/>
        <scheme val="none"/>
      </font>
      <numFmt numFmtId="176" formatCode="&quot;$&quot;#,##0_);[Red]\(&quot;$&quot;#,##0\)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Hei"/>
        <scheme val="none"/>
      </font>
      <numFmt numFmtId="176" formatCode="&quot;$&quot;#,##0_);[Red]\(&quot;$&quot;#,##0\)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Hei"/>
        <scheme val="none"/>
      </font>
      <numFmt numFmtId="176" formatCode="&quot;$&quot;#,##0_);[Red]\(&quot;$&quot;#,##0\)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He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He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He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He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&quot;￥&quot;#,##0_);[Red]\(&quot;￥&quot;#,##0\)"/>
    </dxf>
    <dxf>
      <font>
        <b/>
        <strike val="0"/>
        <outline val="0"/>
        <shadow val="0"/>
        <u val="none"/>
        <vertAlign val="baseline"/>
        <name val="Hei"/>
        <scheme val="none"/>
      </font>
      <numFmt numFmtId="177" formatCode="&quot;￥&quot;#,##0_);[Red]\(&quot;￥&quot;#,##0\)"/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&quot;￥&quot;#,##0_);[Red]\(&quot;￥&quot;#,##0\)"/>
    </dxf>
    <dxf>
      <font>
        <b/>
        <strike val="0"/>
        <outline val="0"/>
        <shadow val="0"/>
        <u val="none"/>
        <vertAlign val="baseline"/>
        <name val="Hei"/>
        <scheme val="none"/>
      </font>
      <numFmt numFmtId="177" formatCode="&quot;￥&quot;#,##0_);[Red]\(&quot;￥&quot;#,##0\)"/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&quot;￥&quot;#,##0_);[Red]\(&quot;￥&quot;#,##0\)"/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&quot;￥&quot;#,##0_);[Red]\(&quot;￥&quot;#,##0\)"/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&quot;￥&quot;#,##0_);[Red]\(&quot;￥&quot;#,##0\)"/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numFmt numFmtId="14" formatCode="0.00%"/>
    </dxf>
    <dxf>
      <font>
        <name val="Hei"/>
        <scheme val="none"/>
      </font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fill>
        <patternFill patternType="solid">
          <fgColor theme="8" tint="0.79998168889431442"/>
          <bgColor theme="8" tint="0.79998168889431442"/>
        </patternFill>
      </fill>
      <border>
        <bottom style="thin">
          <color theme="8"/>
        </bottom>
      </border>
    </dxf>
    <dxf>
      <font>
        <color theme="0"/>
      </font>
      <fill>
        <patternFill patternType="solid">
          <fgColor theme="8" tint="0.39997558519241921"/>
          <bgColor theme="8" tint="0.39997558519241921"/>
        </patternFill>
      </fill>
      <border>
        <bottom style="thin">
          <color theme="8" tint="0.79998168889431442"/>
        </bottom>
        <horizontal style="thin">
          <color theme="8" tint="0.39997558519241921"/>
        </horizontal>
      </border>
    </dxf>
    <dxf>
      <border>
        <bottom style="thin">
          <color theme="8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8" tint="0.39994506668294322"/>
          <bgColor theme="8" tint="0.79998168889431442"/>
        </patternFill>
      </fill>
    </dxf>
    <dxf>
      <font>
        <b/>
        <color theme="0"/>
      </font>
    </dxf>
    <dxf>
      <font>
        <color theme="0" tint="-4.9989318521683403E-2"/>
      </font>
      <fill>
        <patternFill>
          <bgColor theme="8" tint="0.39994506668294322"/>
        </patternFill>
      </fill>
      <border>
        <left/>
        <right/>
      </border>
    </dxf>
    <dxf>
      <fill>
        <patternFill patternType="solid">
          <fgColor indexed="64"/>
          <bgColor theme="8"/>
        </patternFill>
      </fill>
      <border>
        <top style="thin">
          <color theme="8" tint="-0.249977111117893"/>
        </top>
        <bottom style="thin">
          <color theme="8" tint="-0.249977111117893"/>
        </bottom>
        <horizontal style="thin">
          <color theme="8" tint="-0.249977111117893"/>
        </horizontal>
      </border>
    </dxf>
    <dxf>
      <font>
        <b/>
        <i val="0"/>
        <color theme="1" tint="0.24994659260841701"/>
      </font>
      <border>
        <top style="double">
          <color theme="8" tint="-0.249977111117893"/>
        </top>
      </border>
    </dxf>
    <dxf>
      <font>
        <color theme="0"/>
      </font>
      <fill>
        <patternFill patternType="solid">
          <fgColor theme="8" tint="-0.249977111117893"/>
          <bgColor theme="8" tint="-0.249977111117893"/>
        </patternFill>
      </fill>
      <border>
        <horizontal style="thin">
          <color theme="8" tint="-0.249977111117893"/>
        </horizontal>
      </border>
    </dxf>
    <dxf>
      <font>
        <color theme="1"/>
      </font>
      <border>
        <horizontal style="thin">
          <color theme="8" tint="0.79998168889431442"/>
        </horizontal>
      </border>
    </dxf>
  </dxfs>
  <tableStyles count="1" defaultTableStyle="TableStyleMedium2" defaultPivotStyle="PivotStyleLight16">
    <tableStyle name="BudgetReportPivot" table="0" count="13">
      <tableStyleElement type="wholeTable" dxfId="43"/>
      <tableStyleElement type="headerRow" dxfId="42"/>
      <tableStyleElement type="totalRow" dxfId="41"/>
      <tableStyleElement type="firstRowStripe" dxfId="40"/>
      <tableStyleElement type="firstColumnStripe" dxfId="39"/>
      <tableStyleElement type="firstHeaderCell" dxfId="38"/>
      <tableStyleElement type="firstSubtotalRow" dxfId="37"/>
      <tableStyleElement type="secondSubtotalRow" dxfId="36"/>
      <tableStyleElement type="firstColumnSubheading" dxfId="35"/>
      <tableStyleElement type="firstRowSubheading" dxfId="34"/>
      <tableStyleElement type="secondRowSubheading" dxfId="33"/>
      <tableStyleElement type="pageFieldLabels" dxfId="32"/>
      <tableStyleElement type="pageFieldValues" dxfId="3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2"/>
          <c:order val="0"/>
          <c:cat>
            <c:strRef>
              <c:f>'Budget Report'!$B$25:$B$36</c:f>
              <c:strCache>
                <c:ptCount val="12"/>
                <c:pt idx="0">
                  <c:v>食物</c:v>
                </c:pt>
                <c:pt idx="1">
                  <c:v>交通</c:v>
                </c:pt>
                <c:pt idx="2">
                  <c:v>住宅</c:v>
                </c:pt>
                <c:pt idx="3">
                  <c:v>保险</c:v>
                </c:pt>
                <c:pt idx="4">
                  <c:v>礼品及慈善</c:v>
                </c:pt>
                <c:pt idx="5">
                  <c:v>个人护理</c:v>
                </c:pt>
                <c:pt idx="6">
                  <c:v>招待费</c:v>
                </c:pt>
                <c:pt idx="7">
                  <c:v>税款</c:v>
                </c:pt>
                <c:pt idx="8">
                  <c:v>孩子</c:v>
                </c:pt>
                <c:pt idx="9">
                  <c:v>贷款</c:v>
                </c:pt>
                <c:pt idx="10">
                  <c:v>储蓄或投资</c:v>
                </c:pt>
                <c:pt idx="11">
                  <c:v>宠物</c:v>
                </c:pt>
              </c:strCache>
            </c:strRef>
          </c:cat>
          <c:val>
            <c:numRef>
              <c:f>'Budget Report'!$D$25:$D$36</c:f>
              <c:numCache>
                <c:formatCode>0.00%</c:formatCode>
                <c:ptCount val="12"/>
                <c:pt idx="0">
                  <c:v>0.259291270527226</c:v>
                </c:pt>
                <c:pt idx="1">
                  <c:v>0.183664649956785</c:v>
                </c:pt>
                <c:pt idx="2">
                  <c:v>0.181503889369058</c:v>
                </c:pt>
                <c:pt idx="3">
                  <c:v>0.17286084701815</c:v>
                </c:pt>
                <c:pt idx="4">
                  <c:v>0.151253241140882</c:v>
                </c:pt>
                <c:pt idx="5">
                  <c:v>0.0302506482281763</c:v>
                </c:pt>
                <c:pt idx="6">
                  <c:v>0.0211754537597234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744421141968032"/>
          <c:y val="0.12846982288423"/>
          <c:w val="0.236417181385261"/>
          <c:h val="0.783362621234059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22</xdr:row>
      <xdr:rowOff>0</xdr:rowOff>
    </xdr:from>
    <xdr:to>
      <xdr:col>7</xdr:col>
      <xdr:colOff>660400</xdr:colOff>
      <xdr:row>48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ouis chen" refreshedDate="41349.571291203705" createdVersion="4" refreshedVersion="4" minRefreshableVersion="3" recordCount="30">
  <cacheSource type="worksheet">
    <worksheetSource name="BudgetDetails"/>
  </cacheSource>
  <cacheFields count="6">
    <cacheField name="说明" numFmtId="0">
      <sharedItems count="29">
        <s v="课外活动"/>
        <s v="医药"/>
        <s v="学校用品"/>
        <s v="电影"/>
        <s v="音乐（CD、下载等）"/>
        <s v="体育活动"/>
        <s v="外出就餐"/>
        <s v="食品杂货"/>
        <s v="慈善 1"/>
        <s v="慈善 2"/>
        <s v="有线/卫星电视"/>
        <s v="电费"/>
        <s v="按揭或租金"/>
        <s v="保健"/>
        <s v="家庭"/>
        <s v="信用卡 1"/>
        <s v="信用卡 2"/>
        <s v="衣服"/>
        <s v="干洗"/>
        <s v="健身俱乐部"/>
        <s v="食物"/>
        <s v="动物美容"/>
        <s v="投资账户"/>
        <s v="退休金账户"/>
        <s v="国税"/>
        <s v="地税"/>
        <s v="公交/出租车费"/>
        <s v="燃油费"/>
        <s v="保险"/>
      </sharedItems>
    </cacheField>
    <cacheField name="分类" numFmtId="0">
      <sharedItems count="12">
        <s v="孩子"/>
        <s v="招待费"/>
        <s v="食物"/>
        <s v="礼品及慈善"/>
        <s v="住宅"/>
        <s v="保险"/>
        <s v="贷款"/>
        <s v="个人护理"/>
        <s v="宠物"/>
        <s v="储蓄或投资"/>
        <s v="税款"/>
        <s v="交通"/>
      </sharedItems>
    </cacheField>
    <cacheField name="预计成本" numFmtId="0">
      <sharedItems containsString="0" containsBlank="1" containsNumber="1" containsInteger="1" minValue="0" maxValue="1000"/>
    </cacheField>
    <cacheField name="实际成本" numFmtId="0">
      <sharedItems containsString="0" containsBlank="1" containsNumber="1" containsInteger="1" minValue="0" maxValue="1200"/>
    </cacheField>
    <cacheField name="差额" numFmtId="0">
      <sharedItems containsSemiMixedTypes="0" containsString="0" containsNumber="1" containsInteger="1" minValue="-200" maxValue="470"/>
    </cacheField>
    <cacheField name="实际成本排名" numFmtId="176">
      <sharedItems containsSemiMixedTypes="0" containsString="0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m/>
    <m/>
    <n v="0"/>
    <n v="0"/>
  </r>
  <r>
    <x v="1"/>
    <x v="0"/>
    <m/>
    <m/>
    <n v="0"/>
    <n v="0"/>
  </r>
  <r>
    <x v="2"/>
    <x v="0"/>
    <m/>
    <m/>
    <n v="0"/>
    <n v="0"/>
  </r>
  <r>
    <x v="3"/>
    <x v="1"/>
    <n v="50"/>
    <n v="28"/>
    <n v="22"/>
    <n v="28"/>
  </r>
  <r>
    <x v="4"/>
    <x v="1"/>
    <n v="500"/>
    <n v="30"/>
    <n v="470"/>
    <n v="30"/>
  </r>
  <r>
    <x v="5"/>
    <x v="1"/>
    <n v="0"/>
    <n v="40"/>
    <n v="-40"/>
    <n v="40"/>
  </r>
  <r>
    <x v="6"/>
    <x v="2"/>
    <n v="1000"/>
    <n v="1200"/>
    <n v="-200"/>
    <n v="1200"/>
  </r>
  <r>
    <x v="7"/>
    <x v="2"/>
    <n v="100"/>
    <n v="0"/>
    <n v="100"/>
    <n v="0"/>
  </r>
  <r>
    <x v="8"/>
    <x v="3"/>
    <n v="200"/>
    <n v="200"/>
    <n v="0"/>
    <n v="200"/>
  </r>
  <r>
    <x v="9"/>
    <x v="3"/>
    <n v="500"/>
    <n v="500"/>
    <n v="0"/>
    <n v="500"/>
  </r>
  <r>
    <x v="10"/>
    <x v="4"/>
    <n v="100"/>
    <n v="100"/>
    <n v="0"/>
    <n v="100"/>
  </r>
  <r>
    <x v="11"/>
    <x v="4"/>
    <n v="45"/>
    <n v="40"/>
    <n v="5"/>
    <n v="40"/>
  </r>
  <r>
    <x v="12"/>
    <x v="4"/>
    <n v="700"/>
    <n v="700"/>
    <n v="0"/>
    <n v="700"/>
  </r>
  <r>
    <x v="13"/>
    <x v="5"/>
    <n v="400"/>
    <n v="400"/>
    <n v="0"/>
    <n v="400"/>
  </r>
  <r>
    <x v="14"/>
    <x v="5"/>
    <n v="400"/>
    <n v="400"/>
    <n v="0"/>
    <n v="400"/>
  </r>
  <r>
    <x v="15"/>
    <x v="6"/>
    <m/>
    <m/>
    <n v="0"/>
    <n v="0"/>
  </r>
  <r>
    <x v="16"/>
    <x v="6"/>
    <m/>
    <m/>
    <n v="0"/>
    <n v="0"/>
  </r>
  <r>
    <x v="17"/>
    <x v="7"/>
    <n v="150"/>
    <n v="140"/>
    <n v="10"/>
    <n v="140"/>
  </r>
  <r>
    <x v="18"/>
    <x v="7"/>
    <n v="0"/>
    <m/>
    <n v="0"/>
    <n v="0"/>
  </r>
  <r>
    <x v="19"/>
    <x v="7"/>
    <m/>
    <m/>
    <n v="0"/>
    <n v="0"/>
  </r>
  <r>
    <x v="20"/>
    <x v="8"/>
    <m/>
    <m/>
    <n v="0"/>
    <n v="0"/>
  </r>
  <r>
    <x v="21"/>
    <x v="8"/>
    <m/>
    <m/>
    <n v="0"/>
    <n v="0"/>
  </r>
  <r>
    <x v="1"/>
    <x v="8"/>
    <m/>
    <m/>
    <n v="0"/>
    <n v="0"/>
  </r>
  <r>
    <x v="22"/>
    <x v="9"/>
    <m/>
    <m/>
    <n v="0"/>
    <n v="0"/>
  </r>
  <r>
    <x v="23"/>
    <x v="9"/>
    <m/>
    <m/>
    <n v="0"/>
    <n v="0"/>
  </r>
  <r>
    <x v="24"/>
    <x v="10"/>
    <m/>
    <m/>
    <n v="0"/>
    <n v="0"/>
  </r>
  <r>
    <x v="25"/>
    <x v="10"/>
    <m/>
    <m/>
    <n v="0"/>
    <n v="0"/>
  </r>
  <r>
    <x v="26"/>
    <x v="11"/>
    <n v="100"/>
    <n v="150"/>
    <n v="-50"/>
    <n v="150"/>
  </r>
  <r>
    <x v="27"/>
    <x v="11"/>
    <n v="450"/>
    <n v="400"/>
    <n v="50"/>
    <n v="400"/>
  </r>
  <r>
    <x v="28"/>
    <x v="11"/>
    <n v="300"/>
    <n v="300"/>
    <n v="0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udgetReport" cacheId="6" applyNumberFormats="0" applyBorderFormats="0" applyFontFormats="0" applyPatternFormats="0" applyAlignmentFormats="0" applyWidthHeightFormats="1" dataCaption="值" updatedVersion="4" minRefreshableVersion="3" fieldPrintTitles="1" itemPrintTitles="1" createdVersion="4" indent="0" outline="1" outlineData="1" multipleFieldFilters="0" chartFormat="5" rowHeaderCaption="预算分类">
  <location ref="B23:D37" firstHeaderRow="1" firstDataRow="2" firstDataCol="1"/>
  <pivotFields count="6">
    <pivotField axis="axisRow" showAll="0" defaultSubtotal="0">
      <items count="29">
        <item x="12"/>
        <item x="13"/>
        <item x="28"/>
        <item x="8"/>
        <item x="9"/>
        <item x="25"/>
        <item x="11"/>
        <item x="3"/>
        <item x="21"/>
        <item x="18"/>
        <item x="26"/>
        <item x="24"/>
        <item x="14"/>
        <item x="19"/>
        <item x="0"/>
        <item x="27"/>
        <item x="7"/>
        <item x="20"/>
        <item x="5"/>
        <item x="22"/>
        <item x="23"/>
        <item x="6"/>
        <item x="15"/>
        <item x="16"/>
        <item x="2"/>
        <item x="17"/>
        <item x="1"/>
        <item x="4"/>
        <item x="10"/>
      </items>
    </pivotField>
    <pivotField axis="axisRow" showAll="0" defaultSubtotal="0">
      <items count="12">
        <item sd="0" x="2"/>
        <item sd="0" x="11"/>
        <item sd="0" x="4"/>
        <item sd="0" x="5"/>
        <item sd="0" x="3"/>
        <item sd="0" x="7"/>
        <item sd="0" x="1"/>
        <item sd="0" x="10"/>
        <item sd="0" x="0"/>
        <item sd="0" x="6"/>
        <item sd="0" x="9"/>
        <item sd="0" x="8"/>
      </items>
    </pivotField>
    <pivotField showAll="0" defaultSubtotal="0"/>
    <pivotField dataField="1" showAll="0" defaultSubtotal="0"/>
    <pivotField showAll="0" defaultSubtotal="0"/>
    <pivotField numFmtId="176" showAll="0" defaultSubtotal="0"/>
  </pivotFields>
  <rowFields count="2">
    <field x="1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总成本" fld="3" baseField="0" baseItem="0"/>
    <dataField name="费用百分比" fld="3" showDataAs="percentOfTotal" baseField="0" baseItem="0" numFmtId="10"/>
  </dataFields>
  <formats count="2">
    <format dxfId="30">
      <pivotArea type="all" dataOnly="0" outline="0" fieldPosition="0"/>
    </format>
    <format dxfId="2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1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3" name="Table3" displayName="Table3" ref="B3:C7" totalsRowShown="0" headerRowDxfId="28" dataDxfId="27">
  <autoFilter ref="B3:C7"/>
  <tableColumns count="2">
    <tableColumn id="1" name="预计每月收入" dataDxfId="26"/>
    <tableColumn id="2" name=" 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9:C13" totalsRowShown="0" headerRowDxfId="24" dataDxfId="23">
  <autoFilter ref="B9:C13"/>
  <tableColumns count="2">
    <tableColumn id="1" name="每月实际收入" dataDxfId="22"/>
    <tableColumn id="2" name=" 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B15:C18" totalsRowShown="0" headerRowDxfId="20" dataDxfId="19">
  <autoFilter ref="B15:C18"/>
  <tableColumns count="2">
    <tableColumn id="1" name="余额（收入 - 开支）" dataDxfId="18"/>
    <tableColumn id="2" name=" 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E3:E4" totalsRowShown="0" headerRowDxfId="16" dataDxfId="15">
  <autoFilter ref="E3:E4"/>
  <tableColumns count="1">
    <tableColumn id="1" name="预计每月费用" dataDxfId="14">
      <calculatedColumnFormula>SUM(BudgetDetails[预计成本])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E9:E10" totalsRowShown="0" headerRowDxfId="13" dataDxfId="12">
  <autoFilter ref="E9:E10"/>
  <tableColumns count="1">
    <tableColumn id="1" name="每月实际费用" dataDxfId="11">
      <calculatedColumnFormula>SUM(BudgetDetails[实际成本])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BudgetDetails" displayName="BudgetDetails" ref="A1:F31" totalsRowShown="0" headerRowDxfId="10" dataDxfId="9">
  <autoFilter ref="A1:F31"/>
  <sortState ref="A2:F31">
    <sortCondition ref="B2:B60"/>
    <sortCondition ref="A2:A60"/>
  </sortState>
  <tableColumns count="6">
    <tableColumn id="2" name="说明" dataDxfId="8"/>
    <tableColumn id="1" name="分类" dataDxfId="7"/>
    <tableColumn id="3" name="预计成本" dataDxfId="6"/>
    <tableColumn id="4" name="实际成本" dataDxfId="5"/>
    <tableColumn id="5" name="差额" dataDxfId="4">
      <calculatedColumnFormula>BudgetDetails[[#This Row],[预计成本]]-BudgetDetails[[#This Row],[实际成本]]</calculatedColumnFormula>
    </tableColumn>
    <tableColumn id="6" name="实际成本排名" dataDxfId="3">
      <calculatedColumnFormula>BudgetDetails[[#This Row],[实际成本]]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BudgetCategoryLookup" displayName="BudgetCategoryLookup" ref="A1:A13" totalsRowShown="0" headerRowDxfId="2" dataDxfId="1">
  <autoFilter ref="A1:A13"/>
  <sortState ref="A2:A13">
    <sortCondition ref="A1:A13"/>
  </sortState>
  <tableColumns count="1">
    <tableColumn id="1" name="预算分类查阅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Relationship Id="rId8" Type="http://schemas.openxmlformats.org/officeDocument/2006/relationships/table" Target="../tables/table5.xml"/><Relationship Id="rId9" Type="http://schemas.openxmlformats.org/officeDocument/2006/relationships/comments" Target="../comments1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6.x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table" Target="../tables/table7.x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84"/>
  <sheetViews>
    <sheetView showGridLines="0" tabSelected="1" workbookViewId="0">
      <selection activeCell="E21" sqref="E21"/>
    </sheetView>
  </sheetViews>
  <sheetFormatPr baseColWidth="10" defaultColWidth="8.83203125" defaultRowHeight="13" x14ac:dyDescent="0"/>
  <cols>
    <col min="1" max="1" width="1.6640625" style="1" customWidth="1"/>
    <col min="2" max="2" width="33.33203125" style="1" customWidth="1"/>
    <col min="3" max="3" width="17" style="1" customWidth="1"/>
    <col min="4" max="4" width="13.33203125" style="1" customWidth="1"/>
    <col min="5" max="5" width="32.5" style="1" customWidth="1"/>
    <col min="6" max="6" width="1.6640625" style="1" customWidth="1"/>
    <col min="7" max="7" width="29.1640625" style="1" customWidth="1"/>
    <col min="8" max="16384" width="8.83203125" style="1"/>
  </cols>
  <sheetData>
    <row r="1" spans="1:7" ht="35.25" customHeight="1" thickBot="1">
      <c r="A1" s="5" t="s">
        <v>63</v>
      </c>
      <c r="B1" s="6"/>
      <c r="C1" s="6"/>
      <c r="D1" s="6"/>
      <c r="E1" s="7"/>
    </row>
    <row r="2" spans="1:7" ht="9" customHeight="1" thickTop="1">
      <c r="A2" s="8"/>
      <c r="B2" s="9"/>
      <c r="C2" s="10"/>
      <c r="D2" s="9"/>
      <c r="E2" s="9"/>
      <c r="F2" s="11"/>
    </row>
    <row r="3" spans="1:7">
      <c r="A3" s="12"/>
      <c r="B3" s="13" t="s">
        <v>64</v>
      </c>
      <c r="C3" s="13" t="s">
        <v>65</v>
      </c>
      <c r="D3" s="13"/>
      <c r="E3" s="13" t="s">
        <v>66</v>
      </c>
      <c r="F3" s="14"/>
    </row>
    <row r="4" spans="1:7" ht="15" customHeight="1">
      <c r="A4" s="12"/>
      <c r="B4" s="13" t="s">
        <v>67</v>
      </c>
      <c r="C4" s="15">
        <v>6000</v>
      </c>
      <c r="D4" s="13"/>
      <c r="E4" s="16">
        <f>SUM(#REF!)</f>
        <v>4995</v>
      </c>
      <c r="F4" s="14"/>
    </row>
    <row r="5" spans="1:7" ht="15" customHeight="1">
      <c r="A5" s="12"/>
      <c r="B5" s="13" t="s">
        <v>68</v>
      </c>
      <c r="C5" s="15">
        <v>1000</v>
      </c>
      <c r="D5" s="13"/>
      <c r="E5" s="13"/>
      <c r="F5" s="14"/>
    </row>
    <row r="6" spans="1:7">
      <c r="A6" s="12"/>
      <c r="B6" s="13" t="s">
        <v>69</v>
      </c>
      <c r="C6" s="15">
        <v>2500</v>
      </c>
      <c r="D6" s="13"/>
      <c r="E6" s="13"/>
      <c r="F6" s="14"/>
    </row>
    <row r="7" spans="1:7" ht="15" customHeight="1">
      <c r="A7" s="12"/>
      <c r="B7" s="13" t="s">
        <v>70</v>
      </c>
      <c r="C7" s="16">
        <f>SUM(C4:C6)</f>
        <v>9500</v>
      </c>
      <c r="D7" s="13"/>
      <c r="E7" s="13"/>
      <c r="F7" s="14"/>
    </row>
    <row r="8" spans="1:7" ht="15" customHeight="1">
      <c r="A8" s="12"/>
      <c r="B8" s="13"/>
      <c r="C8" s="13"/>
      <c r="D8" s="17"/>
      <c r="E8" s="13"/>
      <c r="F8" s="14"/>
    </row>
    <row r="9" spans="1:7" ht="15" customHeight="1">
      <c r="A9" s="12"/>
      <c r="B9" s="13" t="s">
        <v>71</v>
      </c>
      <c r="C9" s="13" t="s">
        <v>65</v>
      </c>
      <c r="D9" s="17"/>
      <c r="E9" s="13" t="s">
        <v>72</v>
      </c>
      <c r="F9" s="14"/>
    </row>
    <row r="10" spans="1:7" ht="15" customHeight="1">
      <c r="A10" s="12"/>
      <c r="B10" s="13" t="s">
        <v>67</v>
      </c>
      <c r="C10" s="15">
        <v>5800</v>
      </c>
      <c r="D10" s="13"/>
      <c r="E10" s="16">
        <f>SUM(#REF!)</f>
        <v>4628</v>
      </c>
      <c r="F10" s="14"/>
    </row>
    <row r="11" spans="1:7" ht="15" customHeight="1">
      <c r="A11" s="12"/>
      <c r="B11" s="13" t="s">
        <v>68</v>
      </c>
      <c r="C11" s="15">
        <v>2000</v>
      </c>
      <c r="D11" s="13"/>
      <c r="E11" s="13"/>
      <c r="F11" s="14"/>
    </row>
    <row r="12" spans="1:7">
      <c r="A12" s="12"/>
      <c r="B12" s="13" t="s">
        <v>69</v>
      </c>
      <c r="C12" s="15">
        <v>1500</v>
      </c>
      <c r="D12" s="13"/>
      <c r="E12" s="13"/>
      <c r="F12" s="14"/>
    </row>
    <row r="13" spans="1:7" ht="15" customHeight="1">
      <c r="A13" s="12"/>
      <c r="B13" s="13" t="s">
        <v>70</v>
      </c>
      <c r="C13" s="16">
        <f>SUM(C10:C12)</f>
        <v>9300</v>
      </c>
      <c r="D13" s="13"/>
      <c r="E13" s="13"/>
      <c r="F13" s="14"/>
    </row>
    <row r="14" spans="1:7" ht="15" customHeight="1">
      <c r="A14" s="12"/>
      <c r="B14" s="13"/>
      <c r="C14" s="17"/>
      <c r="D14" s="13"/>
      <c r="E14" s="13"/>
      <c r="F14" s="14"/>
    </row>
    <row r="15" spans="1:7" ht="15" customHeight="1">
      <c r="A15" s="12"/>
      <c r="B15" s="13" t="s">
        <v>73</v>
      </c>
      <c r="C15" s="13" t="s">
        <v>65</v>
      </c>
      <c r="D15" s="17"/>
      <c r="E15" s="13"/>
      <c r="F15" s="14"/>
    </row>
    <row r="16" spans="1:7">
      <c r="A16" s="12"/>
      <c r="B16" s="13" t="s">
        <v>74</v>
      </c>
      <c r="C16" s="16">
        <f>C7-SUM(#REF!)</f>
        <v>4505</v>
      </c>
      <c r="D16" s="13"/>
      <c r="E16" s="13"/>
      <c r="F16" s="14"/>
    </row>
    <row r="17" spans="1:32">
      <c r="A17" s="12"/>
      <c r="B17" s="13" t="s">
        <v>75</v>
      </c>
      <c r="C17" s="16">
        <f>C13-SUM(#REF!)</f>
        <v>4672</v>
      </c>
      <c r="D17" s="13"/>
      <c r="E17" s="13"/>
      <c r="F17" s="14"/>
    </row>
    <row r="18" spans="1:32">
      <c r="A18" s="12"/>
      <c r="B18" s="13" t="s">
        <v>34</v>
      </c>
      <c r="C18" s="16">
        <f>C16-C17</f>
        <v>-167</v>
      </c>
      <c r="D18" s="13"/>
      <c r="E18" s="13"/>
      <c r="F18" s="14"/>
    </row>
    <row r="19" spans="1:32" ht="9" customHeight="1" thickBot="1">
      <c r="A19" s="18"/>
      <c r="B19" s="19"/>
      <c r="C19" s="20"/>
      <c r="D19" s="19"/>
      <c r="E19" s="19"/>
      <c r="F19" s="21"/>
    </row>
    <row r="20" spans="1:32" ht="9" customHeight="1" thickTop="1">
      <c r="A20" s="13"/>
      <c r="B20" s="13"/>
      <c r="C20" s="17"/>
      <c r="D20" s="13"/>
      <c r="E20" s="13"/>
      <c r="F20" s="13"/>
    </row>
    <row r="21" spans="1:32" ht="17" thickBot="1">
      <c r="A21" s="22" t="s">
        <v>76</v>
      </c>
      <c r="B21" s="22"/>
      <c r="C21" s="22"/>
      <c r="D21" s="6"/>
      <c r="E21" s="7"/>
      <c r="F21" s="7"/>
      <c r="G21" s="23"/>
    </row>
    <row r="22" spans="1:32" ht="14" thickTop="1">
      <c r="B22" s="24"/>
      <c r="C22" s="13"/>
    </row>
    <row r="23" spans="1:32" ht="15">
      <c r="C23" s="25" t="s">
        <v>14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ht="15">
      <c r="B24" s="25" t="s">
        <v>13</v>
      </c>
      <c r="C24" s="1" t="s">
        <v>15</v>
      </c>
      <c r="D24" s="1" t="s">
        <v>16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32" ht="15">
      <c r="B25" s="26" t="s">
        <v>0</v>
      </c>
      <c r="C25" s="28">
        <v>1200</v>
      </c>
      <c r="D25" s="27">
        <v>0.25929127052722556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ht="15">
      <c r="B26" s="26" t="s">
        <v>1</v>
      </c>
      <c r="C26" s="28">
        <v>850</v>
      </c>
      <c r="D26" s="27">
        <v>0.18366464995678478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ht="15">
      <c r="B27" s="26" t="s">
        <v>3</v>
      </c>
      <c r="C27" s="28">
        <v>840</v>
      </c>
      <c r="D27" s="27">
        <v>0.1815038893690579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ht="15">
      <c r="B28" s="26" t="s">
        <v>2</v>
      </c>
      <c r="C28" s="28">
        <v>800</v>
      </c>
      <c r="D28" s="27">
        <v>0.17286084701815038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ht="15">
      <c r="B29" s="26" t="s">
        <v>4</v>
      </c>
      <c r="C29" s="28">
        <v>700</v>
      </c>
      <c r="D29" s="27">
        <v>0.15125324114088159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ht="15">
      <c r="B30" s="26" t="s">
        <v>5</v>
      </c>
      <c r="C30" s="28">
        <v>140</v>
      </c>
      <c r="D30" s="27">
        <v>3.025064822817632E-2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ht="15">
      <c r="B31" s="26" t="s">
        <v>6</v>
      </c>
      <c r="C31" s="28">
        <v>98</v>
      </c>
      <c r="D31" s="27">
        <v>2.1175453759723423E-2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ht="15">
      <c r="B32" s="26" t="s">
        <v>7</v>
      </c>
      <c r="C32" s="28"/>
      <c r="D32" s="27">
        <v>0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2:32" ht="15">
      <c r="B33" s="26" t="s">
        <v>9</v>
      </c>
      <c r="C33" s="28"/>
      <c r="D33" s="27">
        <v>0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2:32" ht="15">
      <c r="B34" s="26" t="s">
        <v>10</v>
      </c>
      <c r="C34" s="28"/>
      <c r="D34" s="27">
        <v>0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2:32" ht="15">
      <c r="B35" s="26" t="s">
        <v>8</v>
      </c>
      <c r="C35" s="28"/>
      <c r="D35" s="27">
        <v>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2:32" ht="15">
      <c r="B36" s="26" t="s">
        <v>11</v>
      </c>
      <c r="C36" s="28"/>
      <c r="D36" s="27">
        <v>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2:32" ht="15">
      <c r="B37" s="26" t="s">
        <v>12</v>
      </c>
      <c r="C37" s="28">
        <v>4628</v>
      </c>
      <c r="D37" s="2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2:32" ht="15"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2:32" ht="15"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2:32" ht="15"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2:32" ht="15"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2:32" ht="15"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2:32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2:32" ht="15"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2:32" ht="15"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2:32" ht="15"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2:32" ht="15"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2:32" ht="15"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2:15" ht="15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2:15" ht="15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2:15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2:15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2:15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2:15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2:15" ht="15">
      <c r="B55"/>
      <c r="C55"/>
      <c r="D55"/>
      <c r="E55"/>
      <c r="F55"/>
      <c r="G55"/>
    </row>
    <row r="56" spans="2:15" ht="15">
      <c r="B56"/>
      <c r="C56"/>
      <c r="D56"/>
      <c r="E56"/>
      <c r="F56"/>
      <c r="G56"/>
    </row>
    <row r="57" spans="2:15" ht="15">
      <c r="B57"/>
      <c r="C57"/>
      <c r="D57"/>
      <c r="E57"/>
      <c r="F57"/>
      <c r="G57"/>
    </row>
    <row r="58" spans="2:15" ht="15">
      <c r="B58"/>
      <c r="C58"/>
      <c r="D58"/>
      <c r="E58"/>
      <c r="F58"/>
      <c r="G58"/>
    </row>
    <row r="59" spans="2:15" ht="15">
      <c r="B59"/>
      <c r="C59"/>
      <c r="D59"/>
      <c r="E59"/>
      <c r="F59"/>
      <c r="G59"/>
    </row>
    <row r="60" spans="2:15" ht="15">
      <c r="B60"/>
      <c r="C60"/>
      <c r="D60"/>
      <c r="E60"/>
      <c r="F60"/>
      <c r="G60"/>
    </row>
    <row r="61" spans="2:15" ht="15">
      <c r="B61"/>
      <c r="C61"/>
      <c r="D61"/>
      <c r="E61"/>
      <c r="F61"/>
      <c r="G61"/>
    </row>
    <row r="62" spans="2:15" ht="15">
      <c r="B62"/>
      <c r="C62"/>
      <c r="D62"/>
      <c r="E62"/>
      <c r="F62"/>
      <c r="G62"/>
    </row>
    <row r="63" spans="2:15" ht="15">
      <c r="B63"/>
      <c r="C63"/>
      <c r="D63"/>
      <c r="E63"/>
      <c r="F63"/>
      <c r="G63"/>
    </row>
    <row r="64" spans="2:15" ht="15">
      <c r="B64"/>
      <c r="C64"/>
      <c r="D64"/>
      <c r="E64"/>
      <c r="F64"/>
      <c r="G64"/>
    </row>
    <row r="65" spans="2:7" ht="15">
      <c r="B65"/>
      <c r="C65"/>
      <c r="D65"/>
      <c r="E65"/>
      <c r="F65"/>
      <c r="G65"/>
    </row>
    <row r="66" spans="2:7" ht="15">
      <c r="B66"/>
      <c r="C66"/>
      <c r="D66"/>
      <c r="E66"/>
      <c r="F66"/>
      <c r="G66"/>
    </row>
    <row r="67" spans="2:7" ht="15">
      <c r="B67"/>
      <c r="C67"/>
      <c r="D67"/>
      <c r="E67"/>
      <c r="F67"/>
      <c r="G67"/>
    </row>
    <row r="68" spans="2:7" ht="15">
      <c r="B68"/>
      <c r="C68"/>
    </row>
    <row r="69" spans="2:7" ht="15">
      <c r="B69"/>
      <c r="C69"/>
    </row>
    <row r="70" spans="2:7" ht="15">
      <c r="B70"/>
      <c r="C70"/>
    </row>
    <row r="71" spans="2:7" ht="15">
      <c r="B71"/>
      <c r="C71"/>
    </row>
    <row r="72" spans="2:7" ht="15">
      <c r="B72"/>
      <c r="C72"/>
    </row>
    <row r="73" spans="2:7" ht="15">
      <c r="B73"/>
      <c r="C73"/>
    </row>
    <row r="74" spans="2:7" ht="15">
      <c r="B74"/>
      <c r="C74"/>
    </row>
    <row r="75" spans="2:7" ht="15">
      <c r="B75"/>
      <c r="C75"/>
    </row>
    <row r="76" spans="2:7" ht="15">
      <c r="B76"/>
      <c r="C76"/>
    </row>
    <row r="77" spans="2:7" ht="15">
      <c r="B77"/>
      <c r="C77"/>
    </row>
    <row r="78" spans="2:7" ht="15">
      <c r="B78"/>
      <c r="C78"/>
    </row>
    <row r="79" spans="2:7" ht="15">
      <c r="B79"/>
      <c r="C79"/>
    </row>
    <row r="80" spans="2:7" ht="15">
      <c r="B80"/>
      <c r="C80"/>
    </row>
    <row r="81" spans="2:3" ht="15">
      <c r="B81"/>
      <c r="C81"/>
    </row>
    <row r="82" spans="2:3" ht="15">
      <c r="B82"/>
      <c r="C82"/>
    </row>
    <row r="83" spans="2:3" ht="15">
      <c r="B83"/>
      <c r="C83"/>
    </row>
    <row r="84" spans="2:3" ht="15">
      <c r="B84"/>
      <c r="C84"/>
    </row>
  </sheetData>
  <sortState ref="B23:D37">
    <sortCondition descending="1" ref="C25"/>
  </sortState>
  <phoneticPr fontId="2" type="noConversion"/>
  <printOptions horizontalCentered="1"/>
  <pageMargins left="0.5" right="0.5" top="0.75" bottom="0.75" header="0.3" footer="0.3"/>
  <pageSetup scale="69" fitToHeight="0" orientation="landscape" horizontalDpi="200" verticalDpi="200"/>
  <headerFooter>
    <oddHeader>&amp;L&amp;18&amp;"Calibri,Bold"&amp;K03+020预算报告&amp;R&amp;12&amp;"Calibri,Bold"&amp;K03+020[您的姓名]
&amp;K03+020&amp;D
&amp;"Calibri,Bold"&amp;K03+020第 &amp;P 页，共 &amp;N 页</oddHeader>
  </headerFooter>
  <drawing r:id="rId2"/>
  <legacyDrawing r:id="rId3"/>
  <tableParts count="5">
    <tablePart r:id="rId4"/>
    <tablePart r:id="rId5"/>
    <tablePart r:id="rId6"/>
    <tablePart r:id="rId7"/>
    <tablePart r:id="rId8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showGridLines="0" workbookViewId="0">
      <selection activeCell="D35" sqref="D35"/>
    </sheetView>
  </sheetViews>
  <sheetFormatPr baseColWidth="10" defaultColWidth="8.83203125" defaultRowHeight="13" x14ac:dyDescent="0"/>
  <cols>
    <col min="1" max="1" width="26.83203125" style="2" customWidth="1"/>
    <col min="2" max="2" width="21.6640625" style="2" customWidth="1"/>
    <col min="3" max="3" width="19.6640625" style="2" customWidth="1"/>
    <col min="4" max="4" width="18.33203125" style="2" customWidth="1"/>
    <col min="5" max="5" width="13.83203125" style="2" customWidth="1"/>
    <col min="6" max="6" width="21.5" style="2" customWidth="1"/>
    <col min="7" max="16384" width="8.83203125" style="2"/>
  </cols>
  <sheetData>
    <row r="1" spans="1:7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</row>
    <row r="2" spans="1:7">
      <c r="A2" s="2" t="s">
        <v>36</v>
      </c>
      <c r="B2" s="2" t="s">
        <v>18</v>
      </c>
      <c r="C2" s="3"/>
      <c r="D2" s="3"/>
      <c r="E2" s="4">
        <f>#REF!-#REF!</f>
        <v>0</v>
      </c>
      <c r="F2" s="3">
        <f>#REF!</f>
        <v>0</v>
      </c>
    </row>
    <row r="3" spans="1:7">
      <c r="A3" s="2" t="s">
        <v>37</v>
      </c>
      <c r="B3" s="2" t="s">
        <v>18</v>
      </c>
      <c r="C3" s="3"/>
      <c r="D3" s="3"/>
      <c r="E3" s="4">
        <f>#REF!-#REF!</f>
        <v>0</v>
      </c>
      <c r="F3" s="3">
        <f>#REF!</f>
        <v>0</v>
      </c>
    </row>
    <row r="4" spans="1:7">
      <c r="A4" s="2" t="s">
        <v>38</v>
      </c>
      <c r="B4" s="2" t="s">
        <v>18</v>
      </c>
      <c r="C4" s="3"/>
      <c r="D4" s="3"/>
      <c r="E4" s="4">
        <f>#REF!-#REF!</f>
        <v>0</v>
      </c>
      <c r="F4" s="3">
        <f>#REF!</f>
        <v>0</v>
      </c>
    </row>
    <row r="5" spans="1:7">
      <c r="A5" s="2" t="s">
        <v>39</v>
      </c>
      <c r="B5" s="2" t="s">
        <v>19</v>
      </c>
      <c r="C5" s="4">
        <v>50</v>
      </c>
      <c r="D5" s="4">
        <v>28</v>
      </c>
      <c r="E5" s="4">
        <f>#REF!-#REF!</f>
        <v>22</v>
      </c>
      <c r="F5" s="3">
        <f>#REF!</f>
        <v>28</v>
      </c>
    </row>
    <row r="6" spans="1:7">
      <c r="A6" s="2" t="s">
        <v>40</v>
      </c>
      <c r="B6" s="2" t="s">
        <v>19</v>
      </c>
      <c r="C6" s="4">
        <v>500</v>
      </c>
      <c r="D6" s="4">
        <v>30</v>
      </c>
      <c r="E6" s="4">
        <f>#REF!-#REF!</f>
        <v>470</v>
      </c>
      <c r="F6" s="3">
        <f>#REF!</f>
        <v>30</v>
      </c>
    </row>
    <row r="7" spans="1:7">
      <c r="A7" s="2" t="s">
        <v>41</v>
      </c>
      <c r="B7" s="2" t="s">
        <v>19</v>
      </c>
      <c r="C7" s="4">
        <v>0</v>
      </c>
      <c r="D7" s="4">
        <v>40</v>
      </c>
      <c r="E7" s="4">
        <f>#REF!-#REF!</f>
        <v>-40</v>
      </c>
      <c r="F7" s="3">
        <f>#REF!</f>
        <v>40</v>
      </c>
    </row>
    <row r="8" spans="1:7">
      <c r="A8" s="2" t="s">
        <v>42</v>
      </c>
      <c r="B8" s="2" t="s">
        <v>20</v>
      </c>
      <c r="C8" s="4">
        <v>1000</v>
      </c>
      <c r="D8" s="4">
        <v>1200</v>
      </c>
      <c r="E8" s="4">
        <f>#REF!-#REF!</f>
        <v>-200</v>
      </c>
      <c r="F8" s="3">
        <f>#REF!</f>
        <v>1200</v>
      </c>
    </row>
    <row r="9" spans="1:7">
      <c r="A9" s="2" t="s">
        <v>43</v>
      </c>
      <c r="B9" s="2" t="s">
        <v>20</v>
      </c>
      <c r="C9" s="4">
        <v>100</v>
      </c>
      <c r="D9" s="4">
        <v>0</v>
      </c>
      <c r="E9" s="4">
        <f>#REF!-#REF!</f>
        <v>100</v>
      </c>
      <c r="F9" s="3">
        <f>#REF!</f>
        <v>0</v>
      </c>
    </row>
    <row r="10" spans="1:7">
      <c r="A10" s="2" t="s">
        <v>44</v>
      </c>
      <c r="B10" s="2" t="s">
        <v>21</v>
      </c>
      <c r="C10" s="4">
        <v>200</v>
      </c>
      <c r="D10" s="4">
        <v>200</v>
      </c>
      <c r="E10" s="4">
        <f>#REF!-#REF!</f>
        <v>0</v>
      </c>
      <c r="F10" s="3">
        <f>#REF!</f>
        <v>200</v>
      </c>
    </row>
    <row r="11" spans="1:7">
      <c r="A11" s="2" t="s">
        <v>45</v>
      </c>
      <c r="B11" s="2" t="s">
        <v>21</v>
      </c>
      <c r="C11" s="4">
        <v>500</v>
      </c>
      <c r="D11" s="4">
        <v>500</v>
      </c>
      <c r="E11" s="4">
        <f>#REF!-#REF!</f>
        <v>0</v>
      </c>
      <c r="F11" s="3">
        <f>#REF!</f>
        <v>500</v>
      </c>
    </row>
    <row r="12" spans="1:7">
      <c r="A12" s="2" t="s">
        <v>46</v>
      </c>
      <c r="B12" s="2" t="s">
        <v>22</v>
      </c>
      <c r="C12" s="4">
        <v>100</v>
      </c>
      <c r="D12" s="4">
        <v>100</v>
      </c>
      <c r="E12" s="4">
        <f>#REF!-#REF!</f>
        <v>0</v>
      </c>
      <c r="F12" s="3">
        <f>#REF!</f>
        <v>100</v>
      </c>
    </row>
    <row r="13" spans="1:7">
      <c r="A13" s="2" t="s">
        <v>47</v>
      </c>
      <c r="B13" s="2" t="s">
        <v>22</v>
      </c>
      <c r="C13" s="4">
        <v>45</v>
      </c>
      <c r="D13" s="4">
        <v>40</v>
      </c>
      <c r="E13" s="4">
        <f>#REF!-#REF!</f>
        <v>5</v>
      </c>
      <c r="F13" s="3">
        <f>#REF!</f>
        <v>40</v>
      </c>
    </row>
    <row r="14" spans="1:7">
      <c r="A14" s="2" t="s">
        <v>48</v>
      </c>
      <c r="B14" s="2" t="s">
        <v>22</v>
      </c>
      <c r="C14" s="4">
        <v>700</v>
      </c>
      <c r="D14" s="4">
        <v>700</v>
      </c>
      <c r="E14" s="4">
        <f>#REF!-#REF!</f>
        <v>0</v>
      </c>
      <c r="F14" s="3">
        <f>#REF!</f>
        <v>700</v>
      </c>
    </row>
    <row r="15" spans="1:7">
      <c r="A15" s="2" t="s">
        <v>49</v>
      </c>
      <c r="B15" s="2" t="s">
        <v>23</v>
      </c>
      <c r="C15" s="4">
        <v>400</v>
      </c>
      <c r="D15" s="4">
        <v>400</v>
      </c>
      <c r="E15" s="4">
        <f>#REF!-#REF!</f>
        <v>0</v>
      </c>
      <c r="F15" s="3">
        <f>#REF!</f>
        <v>400</v>
      </c>
    </row>
    <row r="16" spans="1:7">
      <c r="A16" s="2" t="s">
        <v>50</v>
      </c>
      <c r="B16" s="2" t="s">
        <v>23</v>
      </c>
      <c r="C16" s="4">
        <v>400</v>
      </c>
      <c r="D16" s="4">
        <v>400</v>
      </c>
      <c r="E16" s="4">
        <f>#REF!-#REF!</f>
        <v>0</v>
      </c>
      <c r="F16" s="3">
        <f>#REF!</f>
        <v>400</v>
      </c>
    </row>
    <row r="17" spans="1:6">
      <c r="A17" s="2" t="s">
        <v>51</v>
      </c>
      <c r="B17" s="2" t="s">
        <v>24</v>
      </c>
      <c r="C17" s="3"/>
      <c r="D17" s="3"/>
      <c r="E17" s="3">
        <f>#REF!-#REF!</f>
        <v>0</v>
      </c>
      <c r="F17" s="3">
        <f>#REF!</f>
        <v>0</v>
      </c>
    </row>
    <row r="18" spans="1:6">
      <c r="A18" s="2" t="s">
        <v>52</v>
      </c>
      <c r="B18" s="2" t="s">
        <v>24</v>
      </c>
      <c r="C18" s="3"/>
      <c r="D18" s="3"/>
      <c r="E18" s="3">
        <f>#REF!-#REF!</f>
        <v>0</v>
      </c>
      <c r="F18" s="3">
        <f>#REF!</f>
        <v>0</v>
      </c>
    </row>
    <row r="19" spans="1:6">
      <c r="A19" s="2" t="s">
        <v>53</v>
      </c>
      <c r="B19" s="2" t="s">
        <v>25</v>
      </c>
      <c r="C19" s="4">
        <v>150</v>
      </c>
      <c r="D19" s="4">
        <v>140</v>
      </c>
      <c r="E19" s="4">
        <f>#REF!-#REF!</f>
        <v>10</v>
      </c>
      <c r="F19" s="3">
        <f>#REF!</f>
        <v>140</v>
      </c>
    </row>
    <row r="20" spans="1:6">
      <c r="A20" s="2" t="s">
        <v>54</v>
      </c>
      <c r="B20" s="2" t="s">
        <v>25</v>
      </c>
      <c r="C20" s="4">
        <v>0</v>
      </c>
      <c r="D20" s="4"/>
      <c r="E20" s="4">
        <f>#REF!-#REF!</f>
        <v>0</v>
      </c>
      <c r="F20" s="3">
        <f>#REF!</f>
        <v>0</v>
      </c>
    </row>
    <row r="21" spans="1:6">
      <c r="A21" s="2" t="s">
        <v>55</v>
      </c>
      <c r="B21" s="2" t="s">
        <v>25</v>
      </c>
      <c r="C21" s="4"/>
      <c r="D21" s="4"/>
      <c r="E21" s="4">
        <f>#REF!-#REF!</f>
        <v>0</v>
      </c>
      <c r="F21" s="3">
        <f>#REF!</f>
        <v>0</v>
      </c>
    </row>
    <row r="22" spans="1:6">
      <c r="A22" s="2" t="s">
        <v>20</v>
      </c>
      <c r="B22" s="2" t="s">
        <v>26</v>
      </c>
      <c r="C22" s="4"/>
      <c r="D22" s="4"/>
      <c r="E22" s="4">
        <f>#REF!-#REF!</f>
        <v>0</v>
      </c>
      <c r="F22" s="3">
        <f>#REF!</f>
        <v>0</v>
      </c>
    </row>
    <row r="23" spans="1:6">
      <c r="A23" s="2" t="s">
        <v>56</v>
      </c>
      <c r="B23" s="2" t="s">
        <v>26</v>
      </c>
      <c r="C23" s="4"/>
      <c r="D23" s="4"/>
      <c r="E23" s="4">
        <f>#REF!-#REF!</f>
        <v>0</v>
      </c>
      <c r="F23" s="3">
        <f>#REF!</f>
        <v>0</v>
      </c>
    </row>
    <row r="24" spans="1:6">
      <c r="A24" s="2" t="s">
        <v>37</v>
      </c>
      <c r="B24" s="2" t="s">
        <v>26</v>
      </c>
      <c r="C24" s="4"/>
      <c r="D24" s="4"/>
      <c r="E24" s="4">
        <f>#REF!-#REF!</f>
        <v>0</v>
      </c>
      <c r="F24" s="3">
        <f>#REF!</f>
        <v>0</v>
      </c>
    </row>
    <row r="25" spans="1:6">
      <c r="A25" s="2" t="s">
        <v>57</v>
      </c>
      <c r="B25" s="2" t="s">
        <v>27</v>
      </c>
      <c r="C25" s="4"/>
      <c r="D25" s="4"/>
      <c r="E25" s="4">
        <f>#REF!-#REF!</f>
        <v>0</v>
      </c>
      <c r="F25" s="3">
        <f>#REF!</f>
        <v>0</v>
      </c>
    </row>
    <row r="26" spans="1:6">
      <c r="A26" s="2" t="s">
        <v>58</v>
      </c>
      <c r="B26" s="2" t="s">
        <v>27</v>
      </c>
      <c r="C26" s="4"/>
      <c r="D26" s="4"/>
      <c r="E26" s="4">
        <f>#REF!-#REF!</f>
        <v>0</v>
      </c>
      <c r="F26" s="3">
        <f>#REF!</f>
        <v>0</v>
      </c>
    </row>
    <row r="27" spans="1:6">
      <c r="A27" s="2" t="s">
        <v>59</v>
      </c>
      <c r="B27" s="2" t="s">
        <v>28</v>
      </c>
      <c r="C27" s="4"/>
      <c r="D27" s="4"/>
      <c r="E27" s="4">
        <f>#REF!-#REF!</f>
        <v>0</v>
      </c>
      <c r="F27" s="3">
        <f>#REF!</f>
        <v>0</v>
      </c>
    </row>
    <row r="28" spans="1:6">
      <c r="A28" s="2" t="s">
        <v>60</v>
      </c>
      <c r="B28" s="2" t="s">
        <v>28</v>
      </c>
      <c r="C28" s="4"/>
      <c r="D28" s="4"/>
      <c r="E28" s="4">
        <f>#REF!-#REF!</f>
        <v>0</v>
      </c>
      <c r="F28" s="3">
        <f>#REF!</f>
        <v>0</v>
      </c>
    </row>
    <row r="29" spans="1:6">
      <c r="A29" s="2" t="s">
        <v>61</v>
      </c>
      <c r="B29" s="2" t="s">
        <v>29</v>
      </c>
      <c r="C29" s="4">
        <v>100</v>
      </c>
      <c r="D29" s="4">
        <v>150</v>
      </c>
      <c r="E29" s="4">
        <f>#REF!-#REF!</f>
        <v>-50</v>
      </c>
      <c r="F29" s="3">
        <f>#REF!</f>
        <v>150</v>
      </c>
    </row>
    <row r="30" spans="1:6">
      <c r="A30" s="2" t="s">
        <v>62</v>
      </c>
      <c r="B30" s="2" t="s">
        <v>29</v>
      </c>
      <c r="C30" s="4">
        <v>450</v>
      </c>
      <c r="D30" s="4">
        <v>400</v>
      </c>
      <c r="E30" s="4">
        <f>#REF!-#REF!</f>
        <v>50</v>
      </c>
      <c r="F30" s="3">
        <f>#REF!</f>
        <v>400</v>
      </c>
    </row>
    <row r="31" spans="1:6">
      <c r="A31" s="2" t="s">
        <v>23</v>
      </c>
      <c r="B31" s="2" t="s">
        <v>29</v>
      </c>
      <c r="C31" s="4">
        <v>300</v>
      </c>
      <c r="D31" s="4">
        <v>300</v>
      </c>
      <c r="E31" s="4">
        <f>#REF!-#REF!</f>
        <v>0</v>
      </c>
      <c r="F31" s="3">
        <f>#REF!</f>
        <v>300</v>
      </c>
    </row>
    <row r="33" spans="1:7"/>
  </sheetData>
  <phoneticPr fontId="2" type="noConversion"/>
  <conditionalFormatting sqref="F2:F31">
    <cfRule type="dataBar" priority="54">
      <dataBar showValue="0">
        <cfvo type="min"/>
        <cfvo type="max"/>
        <color theme="3"/>
      </dataBar>
      <extLst>
        <ext xmlns:x14="http://schemas.microsoft.com/office/spreadsheetml/2009/9/main" uri="{B025F937-C7B1-47D3-B67F-A62EFF666E3E}">
          <x14:id>{9E1D629C-C9E4-46EE-955B-95C11716F046}</x14:id>
        </ext>
      </extLst>
    </cfRule>
  </conditionalFormatting>
  <dataValidations count="1">
    <dataValidation type="list" allowBlank="1" showInputMessage="1" showErrorMessage="1" errorTitle="Invalid Data" error="If you need to add a new category to this list, you can add new list items to the Budget Category Lookup column on the worksheet named Lookup Lists." sqref="B2:B31">
      <formula1>BudgetCategory</formula1>
    </dataValidation>
  </dataValidations>
  <pageMargins left="0.5" right="0.5" top="0.75" bottom="0.75" header="0.3" footer="0.3"/>
  <pageSetup orientation="portrait" horizontalDpi="4294967292" verticalDpi="4294967292"/>
  <headerFooter>
    <oddHeader>&amp;L&amp;16&amp;"Calibri,Bold"&amp;K03+024每月预算 - 明细&amp;R&amp;12&amp;"Calibri,Bold"&amp;K03+024&amp;D
&amp;K03+024第 &amp;"Calibri,Bold"&amp;K03+024&amp;P 页，共 &amp;N 页</oddHeader>
  </headerFooter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1D629C-C9E4-46EE-955B-95C11716F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F2:F31</xm:sqref>
        </x14:conditionalFormatting>
        <x14:conditionalFormatting xmlns:xm="http://schemas.microsoft.com/office/excel/2006/main">
          <x14:cfRule type="iconSet" priority="56" id="{F2FB7FF4-1734-4CDA-9347-1DD0CA5DB73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E2:E31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sqref="A1:XFD1048576"/>
    </sheetView>
  </sheetViews>
  <sheetFormatPr baseColWidth="10" defaultColWidth="8.83203125" defaultRowHeight="13" x14ac:dyDescent="0"/>
  <cols>
    <col min="1" max="1" width="25.1640625" style="1" customWidth="1"/>
    <col min="2" max="16384" width="8.83203125" style="1"/>
  </cols>
  <sheetData>
    <row r="1" spans="1:4">
      <c r="A1" s="1" t="s">
        <v>17</v>
      </c>
    </row>
    <row r="2" spans="1:4">
      <c r="A2" s="1" t="s">
        <v>18</v>
      </c>
    </row>
    <row r="3" spans="1:4">
      <c r="A3" s="1" t="s">
        <v>19</v>
      </c>
    </row>
    <row r="4" spans="1:4">
      <c r="A4" s="1" t="s">
        <v>20</v>
      </c>
    </row>
    <row r="5" spans="1:4">
      <c r="A5" s="1" t="s">
        <v>21</v>
      </c>
    </row>
    <row r="6" spans="1:4">
      <c r="A6" s="1" t="s">
        <v>22</v>
      </c>
    </row>
    <row r="7" spans="1:4">
      <c r="A7" s="1" t="s">
        <v>23</v>
      </c>
    </row>
    <row r="8" spans="1:4">
      <c r="A8" s="1" t="s">
        <v>24</v>
      </c>
    </row>
    <row r="9" spans="1:4">
      <c r="A9" s="1" t="s">
        <v>25</v>
      </c>
    </row>
    <row r="10" spans="1:4">
      <c r="A10" s="1" t="s">
        <v>26</v>
      </c>
    </row>
    <row r="11" spans="1:4">
      <c r="A11" s="1" t="s">
        <v>27</v>
      </c>
    </row>
    <row r="12" spans="1:4">
      <c r="A12" s="1" t="s">
        <v>28</v>
      </c>
    </row>
    <row r="13" spans="1:4">
      <c r="A13" s="1" t="s">
        <v>29</v>
      </c>
    </row>
  </sheetData>
  <phoneticPr fontId="9" type="noConversion"/>
  <pageMargins left="0.7" right="0.7" top="0.75" bottom="0.75" header="0.3" footer="0.3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Budget Report</vt:lpstr>
      <vt:lpstr>Budget Details</vt:lpstr>
      <vt:lpstr>Lookup Lists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louis chen</cp:lastModifiedBy>
  <dcterms:created xsi:type="dcterms:W3CDTF">2010-03-18T14:33:29Z</dcterms:created>
  <dcterms:modified xsi:type="dcterms:W3CDTF">2013-03-16T05:43:04Z</dcterms:modified>
  <cp:category/>
</cp:coreProperties>
</file>