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tester\"/>
    </mc:Choice>
  </mc:AlternateContent>
  <xr:revisionPtr revIDLastSave="0" documentId="8_{B19BE855-E604-48EB-A3C7-C45D3708F912}" xr6:coauthVersionLast="47" xr6:coauthVersionMax="47" xr10:uidLastSave="{00000000-0000-0000-0000-000000000000}"/>
  <bookViews>
    <workbookView xWindow="-108" yWindow="-108" windowWidth="23256" windowHeight="12456" xr2:uid="{326679A5-5AFA-4ADD-A7EE-F7F1CAB4F051}"/>
  </bookViews>
  <sheets>
    <sheet name="TienAnh_userstory" sheetId="2" r:id="rId1"/>
  </sheets>
  <externalReferences>
    <externalReference r:id="rId2"/>
  </externalReferences>
  <definedNames>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8" i="2" l="1"/>
  <c r="A49" i="2" s="1"/>
  <c r="A50" i="2" s="1"/>
  <c r="A51" i="2" s="1"/>
  <c r="A29" i="2"/>
  <c r="A30" i="2" s="1"/>
  <c r="A31" i="2" s="1"/>
  <c r="A32" i="2" s="1"/>
  <c r="A33" i="2" s="1"/>
  <c r="A34" i="2" s="1"/>
  <c r="A35" i="2" s="1"/>
  <c r="A36" i="2" s="1"/>
  <c r="A37" i="2" s="1"/>
  <c r="A38" i="2" s="1"/>
  <c r="D15" i="2"/>
  <c r="C15" i="2"/>
  <c r="B15" i="2"/>
  <c r="D14" i="2"/>
  <c r="C14" i="2"/>
  <c r="B14" i="2"/>
  <c r="D13" i="2"/>
  <c r="C13" i="2"/>
  <c r="B13" i="2"/>
  <c r="D12" i="2"/>
  <c r="C12" i="2"/>
  <c r="B12" i="2"/>
  <c r="D11" i="2"/>
  <c r="C11" i="2"/>
  <c r="B11" i="2"/>
  <c r="D9" i="2"/>
  <c r="C9" i="2"/>
  <c r="B9" i="2"/>
  <c r="C10" i="2" l="1"/>
  <c r="A54" i="2"/>
  <c r="A55" i="2" s="1"/>
  <c r="A57" i="2" s="1"/>
  <c r="A58" i="2" s="1"/>
  <c r="A59" i="2" s="1"/>
  <c r="A60" i="2" s="1"/>
  <c r="A61" i="2" s="1"/>
  <c r="A62" i="2" s="1"/>
  <c r="A63" i="2" s="1"/>
  <c r="A64" i="2" s="1"/>
  <c r="A65" i="2" s="1"/>
  <c r="A66" i="2" s="1"/>
  <c r="A67" i="2" s="1"/>
  <c r="B10" i="2"/>
  <c r="D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BC774D0-A20B-4889-BE21-30EA5796EA2B}">
      <text>
        <r>
          <rPr>
            <b/>
            <sz val="8"/>
            <color indexed="8"/>
            <rFont val="Times New Roman"/>
            <family val="1"/>
          </rPr>
          <t xml:space="preserve">Pass
Fail
Untested
N/A
</t>
        </r>
      </text>
    </comment>
    <comment ref="G17" authorId="0" shapeId="0" xr:uid="{4F315BB3-EFFF-4438-AA8E-57D825F31FF5}">
      <text>
        <r>
          <rPr>
            <b/>
            <sz val="8"/>
            <color indexed="8"/>
            <rFont val="Times New Roman"/>
            <family val="1"/>
          </rPr>
          <t xml:space="preserve">Pass
Fail
Untested
N/A
</t>
        </r>
      </text>
    </comment>
    <comment ref="H17" authorId="0" shapeId="0" xr:uid="{2AC9A1FD-036F-4234-8ECD-F99697DE049C}">
      <text>
        <r>
          <rPr>
            <b/>
            <sz val="8"/>
            <color indexed="8"/>
            <rFont val="Times New Roman"/>
            <family val="1"/>
          </rPr>
          <t xml:space="preserve">Pass
Fail
Untested
N/A
</t>
        </r>
      </text>
    </comment>
    <comment ref="F30" authorId="1" shapeId="0" xr:uid="{2E5BF624-6265-4926-B3C1-B83C9E155200}">
      <text>
        <r>
          <rPr>
            <b/>
            <sz val="9"/>
            <color indexed="81"/>
            <rFont val="Tahoma"/>
            <family val="2"/>
          </rPr>
          <t>Nguyen Dao Thi Binh:</t>
        </r>
        <r>
          <rPr>
            <sz val="9"/>
            <color indexed="81"/>
            <rFont val="Tahoma"/>
            <family val="2"/>
          </rPr>
          <t xml:space="preserve">
Bug ID: 13050</t>
        </r>
      </text>
    </comment>
    <comment ref="F40" authorId="1" shapeId="0" xr:uid="{D04E1FBA-D461-4893-BAF2-466132A836E5}">
      <text>
        <r>
          <rPr>
            <b/>
            <sz val="9"/>
            <color indexed="81"/>
            <rFont val="Tahoma"/>
            <family val="2"/>
          </rPr>
          <t>Nguyen Dao Thi Binh:</t>
        </r>
        <r>
          <rPr>
            <sz val="9"/>
            <color indexed="81"/>
            <rFont val="Tahoma"/>
            <family val="2"/>
          </rPr>
          <t xml:space="preserve">
Bug ID: 13057</t>
        </r>
      </text>
    </comment>
    <comment ref="F59" authorId="1" shapeId="0" xr:uid="{24EF23AF-6C82-4632-B0BB-30F0F39E2A71}">
      <text>
        <r>
          <rPr>
            <b/>
            <sz val="9"/>
            <color indexed="81"/>
            <rFont val="Tahoma"/>
            <family val="2"/>
          </rPr>
          <t>Nguyen Dao Thi Binh:</t>
        </r>
        <r>
          <rPr>
            <sz val="9"/>
            <color indexed="81"/>
            <rFont val="Tahoma"/>
            <family val="2"/>
          </rPr>
          <t xml:space="preserve">
Bug ID: 13051</t>
        </r>
      </text>
    </comment>
    <comment ref="G59" authorId="1" shapeId="0" xr:uid="{A6532A0C-222F-4A7A-A82C-5F8C3630A4CE}">
      <text>
        <r>
          <rPr>
            <b/>
            <sz val="9"/>
            <color indexed="81"/>
            <rFont val="Tahoma"/>
            <family val="2"/>
          </rPr>
          <t>Nguyen Dao Thi Binh:</t>
        </r>
        <r>
          <rPr>
            <sz val="9"/>
            <color indexed="81"/>
            <rFont val="Tahoma"/>
            <family val="2"/>
          </rPr>
          <t xml:space="preserve">
Bug ID: 13051</t>
        </r>
      </text>
    </comment>
    <comment ref="F60" authorId="1" shapeId="0" xr:uid="{32518AA4-65EE-4CCC-96B3-B6BDD11B5646}">
      <text>
        <r>
          <rPr>
            <b/>
            <sz val="9"/>
            <color indexed="81"/>
            <rFont val="Tahoma"/>
            <family val="2"/>
          </rPr>
          <t>Nguyen Dao Thi Binh:</t>
        </r>
        <r>
          <rPr>
            <sz val="9"/>
            <color indexed="81"/>
            <rFont val="Tahoma"/>
            <family val="2"/>
          </rPr>
          <t xml:space="preserve">
Bug ID: 13059</t>
        </r>
      </text>
    </comment>
    <comment ref="G60" authorId="1" shapeId="0" xr:uid="{EB6CD87D-50D3-48A0-BF96-ECF856B443E7}">
      <text>
        <r>
          <rPr>
            <b/>
            <sz val="9"/>
            <color indexed="81"/>
            <rFont val="Tahoma"/>
            <family val="2"/>
          </rPr>
          <t>Nguyen Dao Thi Binh:</t>
        </r>
        <r>
          <rPr>
            <sz val="9"/>
            <color indexed="81"/>
            <rFont val="Tahoma"/>
            <family val="2"/>
          </rPr>
          <t xml:space="preserve">
Bug ID: 13059</t>
        </r>
      </text>
    </comment>
    <comment ref="F65" authorId="1" shapeId="0" xr:uid="{CFB2133E-6632-4302-B0F8-A6305C904340}">
      <text>
        <r>
          <rPr>
            <b/>
            <sz val="9"/>
            <color indexed="81"/>
            <rFont val="Tahoma"/>
            <family val="2"/>
          </rPr>
          <t>Nguyen Dao Thi Binh:</t>
        </r>
        <r>
          <rPr>
            <sz val="9"/>
            <color indexed="81"/>
            <rFont val="Tahoma"/>
            <family val="2"/>
          </rPr>
          <t xml:space="preserve">
Bug ID: 13059</t>
        </r>
      </text>
    </comment>
    <comment ref="G65" authorId="1" shapeId="0" xr:uid="{B98849A3-3F18-4558-AEAE-A198379A82CE}">
      <text>
        <r>
          <rPr>
            <b/>
            <sz val="9"/>
            <color indexed="81"/>
            <rFont val="Tahoma"/>
            <family val="2"/>
          </rPr>
          <t>Nguyen Dao Thi Binh:</t>
        </r>
        <r>
          <rPr>
            <sz val="9"/>
            <color indexed="81"/>
            <rFont val="Tahoma"/>
            <family val="2"/>
          </rPr>
          <t xml:space="preserve">
Bug ID: 13059</t>
        </r>
      </text>
    </comment>
  </commentList>
</comments>
</file>

<file path=xl/sharedStrings.xml><?xml version="1.0" encoding="utf-8"?>
<sst xmlns="http://schemas.openxmlformats.org/spreadsheetml/2006/main" count="165" uniqueCount="133">
  <si>
    <t>Common Checklist</t>
  </si>
  <si>
    <t>User Story 2</t>
  </si>
  <si>
    <t>Pass</t>
  </si>
  <si>
    <t>Description</t>
  </si>
  <si>
    <t>Fail - DE</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</si>
  <si>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</si>
  <si>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</si>
  <si>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</si>
  <si>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</si>
  <si>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</si>
  <si>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</si>
  <si>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</si>
  <si>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</si>
  <si>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</si>
  <si>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</si>
  <si>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</si>
  <si>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</si>
  <si>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</si>
  <si>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</si>
  <si>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</si>
  <si>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</si>
  <si>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</si>
  <si>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</si>
  <si>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</si>
  <si>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 xml:space="preserve">                      1. Check display price</t>
  </si>
  <si>
    <t xml:space="preserve">                      1.1 Original price</t>
  </si>
  <si>
    <t>Verify original price doesn't use comma as decimal separator if price = 0</t>
  </si>
  <si>
    <t>Verify original price doesn't use comma as decimal separator if price = 999</t>
  </si>
  <si>
    <t>Verify original price uses commas as decimal separator group of thousands if price = 1,000</t>
  </si>
  <si>
    <t>Verify original price uses commas as decimal separator group of thousands if price = 999,999</t>
  </si>
  <si>
    <t>Verify original price uses commas as decimal separator group of milions if price = 1,000,000</t>
  </si>
  <si>
    <t>Verify original price uses commas as decimal separator group of milions if price = 999,999,999</t>
  </si>
  <si>
    <t>Verify original price uses commas as decimal separator group of bilions if price = 1,000,000,000</t>
  </si>
  <si>
    <t>Verify original price uses commas as decimal separator group of bilions if price = 999,999,999,999</t>
  </si>
  <si>
    <t>1.2 Discounted price</t>
  </si>
  <si>
    <t>2. Check display photos</t>
  </si>
  <si>
    <t>2.1 Photo list</t>
  </si>
  <si>
    <t xml:space="preserve">
Verify photo list when there are no photo in photo list</t>
  </si>
  <si>
    <t xml:space="preserve">
Verify photo list when it has 1 photos in photo list</t>
  </si>
  <si>
    <t xml:space="preserve">
Verify photo list when it has 5 photos in photo list</t>
  </si>
  <si>
    <t>Verify photo list when it has 6 photos in photo list</t>
  </si>
  <si>
    <t>Verify when clicking on a photo in photo list, that photo will be focused on orange</t>
  </si>
  <si>
    <t>2.2 Big photo</t>
  </si>
  <si>
    <t xml:space="preserve">
Verify display photo big frame when there are no photo in photo list on</t>
  </si>
  <si>
    <t xml:space="preserve">
Verify the first photo displayed on the big frame</t>
  </si>
  <si>
    <t>2.3 Button</t>
  </si>
  <si>
    <t xml:space="preserve">Verify that &lt; button disable if there is 0 photo in photo list
</t>
  </si>
  <si>
    <t xml:space="preserve">Verify that &lt; button disable if there is 1 photo in photo list
</t>
  </si>
  <si>
    <t xml:space="preserve">Verify that &lt; button disable if there is 2 photos in photo list
</t>
  </si>
  <si>
    <t xml:space="preserve">Verify that &lt; button disable if there is 5 photos in photo list
</t>
  </si>
  <si>
    <t xml:space="preserve">Verify that &lt; button enable if there is 6 photos in photo list
</t>
  </si>
  <si>
    <t xml:space="preserve">Verify that &gt; button disable if there is 0 photo in photo list
</t>
  </si>
  <si>
    <t xml:space="preserve">Verify that &gt; button disable if there is 1 photo in photo list
</t>
  </si>
  <si>
    <t xml:space="preserve">Verify that &gt; button disable if there is 2 photos in photo list
</t>
  </si>
  <si>
    <t xml:space="preserve">Verify that &gt; button disable if there is 5 photos in photo list
</t>
  </si>
  <si>
    <t xml:space="preserve">Verify that &gt; button enable if there is 6 photos in photo list
</t>
  </si>
  <si>
    <t>Verify that users can click on any photo on the photo list to view it</t>
  </si>
  <si>
    <t>1. Choose product with 1 photo
2. Click on button &lt;</t>
  </si>
  <si>
    <t>1. Choose product with 1 photo
2. Click on button &gt;</t>
  </si>
  <si>
    <t>1. Choose product with 0 photo
2. Click on button &lt;</t>
  </si>
  <si>
    <t>1. Choose product with 2 photo
2. Click on button &lt;</t>
  </si>
  <si>
    <t>1. Choose product with 5 photo
2. Click on button &lt;</t>
  </si>
  <si>
    <t>1. Choose product with 6 photo
2. Click on button &lt;</t>
  </si>
  <si>
    <t>1. Choose product with 0 photo
2. Click on button &gt;</t>
  </si>
  <si>
    <t>1. Choose product with 2 photo
2. Click on button &gt;</t>
  </si>
  <si>
    <t>1. Choose product with 5 photo
2. Click on button &gt;</t>
  </si>
  <si>
    <t>1. Choose product with 6 photo
2. Click on button &gt;</t>
  </si>
  <si>
    <t>1. Choose product have photo
2.Click on any photo</t>
  </si>
  <si>
    <t>1. Clicked image is displayed in a big picture frame</t>
  </si>
  <si>
    <t>1. Choose product with 0 photo
2. Observe</t>
  </si>
  <si>
    <t>1. Button cannot be operated</t>
  </si>
  <si>
    <t>1. Button can be operated</t>
  </si>
  <si>
    <t>1. Screen show "0"</t>
  </si>
  <si>
    <t>1. Screen show "999"</t>
  </si>
  <si>
    <t>1. Screen show "1,000"</t>
  </si>
  <si>
    <t>1. Screen show "999,999"</t>
  </si>
  <si>
    <t>1. Screen show "1,000,000"</t>
  </si>
  <si>
    <t>1. Screen show "999,999,999"</t>
  </si>
  <si>
    <t>1. Screen show "1,000,000,000"</t>
  </si>
  <si>
    <t>1. Screen show "999,999,999,999"</t>
  </si>
  <si>
    <t>1. Choose product with 1 photo
2. Observe</t>
  </si>
  <si>
    <t>1. Choose product with 5 photo
2. Observe</t>
  </si>
  <si>
    <t>1. Choose product with 6 photo
2. Observe</t>
  </si>
  <si>
    <t>1. No photo displayed in big frame</t>
  </si>
  <si>
    <t>1. First photo displayed in big frame</t>
  </si>
  <si>
    <t>1. No photo displayed in photo list</t>
  </si>
  <si>
    <t>1. 1 photo displayed in photo list</t>
  </si>
  <si>
    <t>1. 5 photos displayed in photo list</t>
  </si>
  <si>
    <t>1. Choose product have photo
2. Observe</t>
  </si>
  <si>
    <t>1. Clicked image is displayed with orange border around</t>
  </si>
  <si>
    <t xml:space="preserve">1. Choose the product have original price is 0
2.  Observe original price              </t>
  </si>
  <si>
    <t xml:space="preserve">1. Choose the product have original price is 999
2.  Observe original price              </t>
  </si>
  <si>
    <t xml:space="preserve">1. Choose the product have original price is 1000
2.  Observe original price              </t>
  </si>
  <si>
    <t xml:space="preserve">1. Choose the product have original price is 999999
2.  Observe original price              </t>
  </si>
  <si>
    <t xml:space="preserve">1. Choose the product have original price is 1000000
2.  Observe original price              </t>
  </si>
  <si>
    <t xml:space="preserve">1. Choose the product have original price is 999999999
2.  Observe original price              </t>
  </si>
  <si>
    <t xml:space="preserve">1. Choose the product have original price is 1000000000
2.  Observe original price              </t>
  </si>
  <si>
    <t xml:space="preserve">1. Choose the product have original price is 999999999999
2.  Observe original price              </t>
  </si>
  <si>
    <t xml:space="preserve">1.  Choose the product have discounted price is 0
2.  Observe discounted price              </t>
  </si>
  <si>
    <t xml:space="preserve">1. Choose the product have discuonted price is 999
2.  Observe discounted price              </t>
  </si>
  <si>
    <t xml:space="preserve">1. Choose the product have discuonted price is 1000
2.  Observe discounted price              </t>
  </si>
  <si>
    <t xml:space="preserve">1. Choose the product have discuonted price is 999999
2.  Observe discounted price              </t>
  </si>
  <si>
    <t xml:space="preserve">1. Choose the product have discuonted price is 1000000
2.  Observe discounted price              </t>
  </si>
  <si>
    <t xml:space="preserve">1. Choose the product have discuonted price is 999999999
2.  Observe discounted price              </t>
  </si>
  <si>
    <t xml:space="preserve">1. Choose the product have discuonted price is 1000000000
2.  Observe discounted price              </t>
  </si>
  <si>
    <t xml:space="preserve">1. Choose the product have discuonted price is 999999999999
2.  Observe discounted price              </t>
  </si>
  <si>
    <t xml:space="preserve">1. Choose the product that has discounted price is decimal and the number in tenth is 6
2.  Observe discounted price           </t>
  </si>
  <si>
    <t xml:space="preserve">1. Choose the product that has discounted price is decimal and the number in tenth is 4
2.  Observe discounted price           </t>
  </si>
  <si>
    <t xml:space="preserve">1. Choose the product that has discounted price is decimal and the number in tenth is 5
2.  Observe discounted price           </t>
  </si>
  <si>
    <t xml:space="preserve">1. Choose the product that has discounted price is integer
2.  Observe discounted price           </t>
  </si>
  <si>
    <t>1. The discounted price is itself</t>
  </si>
  <si>
    <t>1. The discounted price is rounded up</t>
  </si>
  <si>
    <t>1. The discounted price is rounded down</t>
  </si>
  <si>
    <t>Access Lazada page</t>
  </si>
  <si>
    <t>Dinh Cong Tien Anh</t>
  </si>
  <si>
    <t>Assignment 1</t>
  </si>
  <si>
    <t>1. Both original price and discounted price use comma as decimal separator to separate groups of thousands, millions, billions, etc.
2. Round the discounted price to the nearest whole number
3. There are up to 5 images in the thumbnail list below the large frame
4. The first photo in the list of small images is displayed on the big picture frame
5. Users can click on &lt;&gt; button to view next/ previous photos</t>
  </si>
  <si>
    <t>Verify rounding a disounted price when there is no decimal digit</t>
  </si>
  <si>
    <t>Verify the photo list display 5 photo on the photo list have 6 photos when move to next list</t>
  </si>
  <si>
    <t>1. Get product screen
2. Click the &gt; button
3. Observe the photo list</t>
  </si>
  <si>
    <t>1. photo list display 5 photo( the 2nd to 6th)</t>
  </si>
  <si>
    <t>Verify rounding a disounted price when there is no decimal digit is 0</t>
  </si>
  <si>
    <t>Verify rounding a disounted price when there is no decimal digit is less than 5</t>
  </si>
  <si>
    <t>Verify rounding a disounted price when there is no decimal digit is 5</t>
  </si>
  <si>
    <t>Verify rounding a disounted price when there is no decimal digit is great than 5</t>
  </si>
  <si>
    <t>1. Get product screen
2. Caculate the the exact of original price, discounted price and discount rate.
3. Observe the discounted price</t>
  </si>
  <si>
    <t>1. Get discounted screen
2. Observe the original price, discounted price and discounted rate</t>
  </si>
  <si>
    <t>Verify that discounted price is display when discounted rate = 0%</t>
  </si>
  <si>
    <t>1.discounted price = original price</t>
  </si>
  <si>
    <t>Verify that discounted price is display when discounted rate = 50%</t>
  </si>
  <si>
    <t>Verify that discounted price is display when discounted rate = 100%</t>
  </si>
  <si>
    <t>1.discounted price = 0</t>
  </si>
  <si>
    <t>1.discounted price = original price*(1/2)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</si>
</sst>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8">
    <font>
      <sz val="11"/>
      <color theme="1"/>
      <name val="Calibri"/>
      <family val="2"/>
      <scheme val="minor"/>
    </font>
    <font>
      <sz val="11"/>
      <color rgb="FF002E36"/>
      <name val="Arial"/>
      <family val="2"/>
    </font>
    <font>
      <sz val="10"/>
      <name val="Arial"/>
      <family val="2"/>
    </font>
    <font>
      <b/>
      <sz val="20"/>
      <color theme="6"/>
      <name val="Arial"/>
      <family val="2"/>
    </font>
    <font>
      <b/>
      <sz val="18"/>
      <color indexed="56"/>
      <name val="Arial"/>
      <family val="2"/>
    </font>
    <font>
      <sz val="11"/>
      <name val="ＭＳ Ｐゴシック"/>
      <family val="2"/>
      <charset val="128"/>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b/>
      <sz val="10"/>
      <color theme="0"/>
      <name val="Arial"/>
      <family val="2"/>
    </font>
    <font>
      <sz val="11"/>
      <color theme="1"/>
      <name val="Arial"/>
      <family val="2"/>
    </font>
    <font>
      <sz val="10"/>
      <color theme="0"/>
      <name val="Arial"/>
      <family val="2"/>
    </font>
    <font>
      <b/>
      <sz val="8"/>
      <color indexed="8"/>
      <name val="Times New Roman"/>
      <family val="1"/>
    </font>
    <font>
      <b/>
      <sz val="9"/>
      <color indexed="81"/>
      <name val="Tahoma"/>
      <family val="2"/>
    </font>
    <font>
      <sz val="9"/>
      <color indexed="81"/>
      <name val="Tahoma"/>
      <family val="2"/>
    </font>
    <font>
      <sz val="11"/>
      <name val="Calibri"/>
      <family val="2"/>
      <scheme val="minor"/>
    </font>
  </fonts>
  <fills count="15">
    <fill>
      <patternFill patternType="none"/>
    </fill>
    <fill>
      <patternFill patternType="gray125"/>
    </fill>
    <fill>
      <patternFill patternType="solid">
        <fgColor rgb="FFD6D6D6"/>
        <bgColor indexed="64"/>
      </patternFill>
    </fill>
    <fill>
      <patternFill patternType="solid">
        <fgColor theme="6"/>
        <bgColor indexed="64"/>
      </patternFill>
    </fill>
    <fill>
      <patternFill patternType="solid">
        <fgColor theme="6"/>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32"/>
      </patternFill>
    </fill>
    <fill>
      <patternFill patternType="solid">
        <fgColor rgb="FF8EB63E"/>
        <bgColor indexed="41"/>
      </patternFill>
    </fill>
    <fill>
      <patternFill patternType="solid">
        <fgColor theme="8" tint="-0.249977111117893"/>
        <bgColor indexed="41"/>
      </patternFill>
    </fill>
    <fill>
      <patternFill patternType="solid">
        <fgColor theme="0"/>
        <bgColor indexed="26"/>
      </patternFill>
    </fill>
    <fill>
      <patternFill patternType="solid">
        <fgColor theme="8" tint="-0.249977111117893"/>
        <bgColor indexed="26"/>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2">
    <xf numFmtId="0" fontId="0" fillId="0" borderId="0"/>
    <xf numFmtId="0" fontId="5" fillId="0" borderId="0"/>
  </cellStyleXfs>
  <cellXfs count="78">
    <xf numFmtId="0" fontId="0" fillId="0" borderId="0" xfId="0"/>
    <xf numFmtId="0" fontId="1" fillId="0" borderId="0" xfId="0" applyFont="1" applyAlignment="1">
      <alignment vertical="center"/>
    </xf>
    <xf numFmtId="0" fontId="2" fillId="0" borderId="0" xfId="0" applyFont="1"/>
    <xf numFmtId="0" fontId="1" fillId="0" borderId="0" xfId="0" applyFont="1" applyAlignment="1">
      <alignment horizontal="left" vertical="center"/>
    </xf>
    <xf numFmtId="0" fontId="4" fillId="0" borderId="0" xfId="0" applyFont="1" applyAlignment="1">
      <alignment horizontal="left" vertical="center"/>
    </xf>
    <xf numFmtId="0" fontId="6" fillId="3" borderId="2" xfId="1" applyFont="1" applyFill="1" applyBorder="1" applyAlignment="1">
      <alignment horizontal="left" vertical="center" wrapText="1"/>
    </xf>
    <xf numFmtId="0" fontId="7" fillId="0" borderId="0" xfId="1" applyFont="1" applyAlignment="1">
      <alignment wrapText="1"/>
    </xf>
    <xf numFmtId="0" fontId="2"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11" fillId="4" borderId="2" xfId="1" applyFont="1" applyFill="1" applyBorder="1" applyAlignment="1">
      <alignment horizontal="left" vertical="top" wrapText="1"/>
    </xf>
    <xf numFmtId="0" fontId="11" fillId="5" borderId="2" xfId="1" applyFont="1" applyFill="1" applyBorder="1" applyAlignment="1">
      <alignment horizontal="center" vertical="center" wrapText="1"/>
    </xf>
    <xf numFmtId="0" fontId="6" fillId="4" borderId="2" xfId="1" applyFont="1" applyFill="1" applyBorder="1" applyAlignment="1">
      <alignment horizontal="left" vertical="center" wrapText="1"/>
    </xf>
    <xf numFmtId="0" fontId="2" fillId="6"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xf numFmtId="0" fontId="8" fillId="7" borderId="2" xfId="0" applyFont="1" applyFill="1" applyBorder="1" applyAlignment="1">
      <alignment horizontal="left"/>
    </xf>
    <xf numFmtId="0" fontId="8" fillId="7" borderId="2" xfId="0" applyFont="1" applyFill="1" applyBorder="1"/>
    <xf numFmtId="0" fontId="8" fillId="7" borderId="2" xfId="0" applyFont="1" applyFill="1" applyBorder="1" applyAlignment="1">
      <alignment horizontal="center" wrapText="1"/>
    </xf>
    <xf numFmtId="0" fontId="8" fillId="7" borderId="0" xfId="0" applyFont="1" applyFill="1" applyAlignment="1">
      <alignment horizontal="center" wrapText="1"/>
    </xf>
    <xf numFmtId="0" fontId="8" fillId="7" borderId="0" xfId="0" applyFont="1" applyFill="1"/>
    <xf numFmtId="0" fontId="11" fillId="8" borderId="2" xfId="1" applyFont="1" applyFill="1" applyBorder="1" applyAlignment="1">
      <alignment horizontal="left" vertical="center" wrapText="1"/>
    </xf>
    <xf numFmtId="0" fontId="11" fillId="8" borderId="2" xfId="1" applyFont="1" applyFill="1" applyBorder="1" applyAlignment="1">
      <alignment horizontal="center" vertical="center" wrapText="1"/>
    </xf>
    <xf numFmtId="0" fontId="11" fillId="8" borderId="7" xfId="1" applyFont="1" applyFill="1" applyBorder="1" applyAlignment="1">
      <alignment horizontal="center" vertical="center" wrapText="1"/>
    </xf>
    <xf numFmtId="0" fontId="2" fillId="7" borderId="2" xfId="1" applyFont="1" applyFill="1" applyBorder="1" applyAlignment="1">
      <alignment horizontal="left" vertical="top" wrapText="1"/>
    </xf>
    <xf numFmtId="0" fontId="2" fillId="11" borderId="2" xfId="0" quotePrefix="1" applyFont="1" applyFill="1" applyBorder="1" applyAlignment="1">
      <alignment horizontal="left" vertical="top" wrapText="1"/>
    </xf>
    <xf numFmtId="0" fontId="2" fillId="7" borderId="2" xfId="0" quotePrefix="1" applyFont="1" applyFill="1" applyBorder="1" applyAlignment="1">
      <alignment horizontal="left" vertical="top" wrapText="1"/>
    </xf>
    <xf numFmtId="0" fontId="8" fillId="7" borderId="2" xfId="0" applyFont="1" applyFill="1" applyBorder="1" applyAlignment="1">
      <alignment vertical="top" wrapText="1"/>
    </xf>
    <xf numFmtId="0" fontId="8" fillId="7" borderId="0" xfId="0" applyFont="1" applyFill="1" applyAlignment="1">
      <alignment vertical="top"/>
    </xf>
    <xf numFmtId="0" fontId="2" fillId="7" borderId="2" xfId="0" applyFont="1" applyFill="1" applyBorder="1" applyAlignment="1">
      <alignment horizontal="left" vertical="top" wrapText="1"/>
    </xf>
    <xf numFmtId="0" fontId="2" fillId="0" borderId="2" xfId="0" applyFont="1" applyBorder="1"/>
    <xf numFmtId="0" fontId="12" fillId="0" borderId="0" xfId="0" applyFont="1"/>
    <xf numFmtId="0" fontId="13" fillId="12" borderId="2" xfId="0" applyFont="1" applyFill="1" applyBorder="1" applyAlignment="1">
      <alignment horizontal="left"/>
    </xf>
    <xf numFmtId="0" fontId="13" fillId="12" borderId="2" xfId="0" applyFont="1" applyFill="1" applyBorder="1"/>
    <xf numFmtId="0" fontId="13" fillId="12" borderId="2" xfId="1" applyFont="1" applyFill="1" applyBorder="1" applyAlignment="1">
      <alignment horizontal="center" vertical="top" wrapText="1"/>
    </xf>
    <xf numFmtId="0" fontId="2" fillId="0" borderId="2" xfId="0" applyFont="1" applyBorder="1" applyAlignment="1">
      <alignment horizontal="left" vertical="top"/>
    </xf>
    <xf numFmtId="0" fontId="2" fillId="13" borderId="2" xfId="0" applyFont="1" applyFill="1" applyBorder="1" applyAlignment="1">
      <alignment horizontal="left" vertical="top"/>
    </xf>
    <xf numFmtId="0" fontId="12" fillId="13" borderId="0" xfId="0" applyFont="1" applyFill="1"/>
    <xf numFmtId="0" fontId="13" fillId="5" borderId="2" xfId="0" applyFont="1" applyFill="1" applyBorder="1" applyAlignment="1">
      <alignment horizontal="left"/>
    </xf>
    <xf numFmtId="0" fontId="13" fillId="5" borderId="2" xfId="0" applyFont="1" applyFill="1" applyBorder="1"/>
    <xf numFmtId="0" fontId="13" fillId="5" borderId="2" xfId="1" applyFont="1" applyFill="1" applyBorder="1" applyAlignment="1">
      <alignment horizontal="center" vertical="top" wrapText="1"/>
    </xf>
    <xf numFmtId="0" fontId="11" fillId="10" borderId="8" xfId="1" applyFont="1" applyFill="1" applyBorder="1" applyAlignment="1">
      <alignment horizontal="left" vertical="center"/>
    </xf>
    <xf numFmtId="0" fontId="11" fillId="10" borderId="9" xfId="1" applyFont="1" applyFill="1" applyBorder="1" applyAlignment="1">
      <alignment horizontal="left" vertical="center"/>
    </xf>
    <xf numFmtId="0" fontId="11" fillId="10" borderId="7" xfId="1" applyFont="1" applyFill="1" applyBorder="1" applyAlignment="1">
      <alignment horizontal="left" vertical="center"/>
    </xf>
    <xf numFmtId="0" fontId="2" fillId="12" borderId="2" xfId="1" applyFont="1" applyFill="1" applyBorder="1" applyAlignment="1">
      <alignment horizontal="left" vertical="top" wrapText="1"/>
    </xf>
    <xf numFmtId="0" fontId="12" fillId="14" borderId="0" xfId="0" applyFont="1" applyFill="1"/>
    <xf numFmtId="0" fontId="2" fillId="14" borderId="2" xfId="0" applyFont="1" applyFill="1" applyBorder="1" applyAlignment="1">
      <alignment horizontal="left" vertical="top"/>
    </xf>
    <xf numFmtId="0" fontId="13" fillId="11" borderId="2" xfId="1" applyFont="1" applyFill="1" applyBorder="1" applyAlignment="1">
      <alignment horizontal="center" vertical="top" wrapText="1"/>
    </xf>
    <xf numFmtId="0" fontId="13" fillId="11" borderId="2" xfId="0" applyFont="1" applyFill="1" applyBorder="1"/>
    <xf numFmtId="0" fontId="2" fillId="7" borderId="0" xfId="0" applyFont="1" applyFill="1" applyAlignment="1">
      <alignment horizontal="left"/>
    </xf>
    <xf numFmtId="0" fontId="2" fillId="7" borderId="0" xfId="0" applyFont="1" applyFill="1"/>
    <xf numFmtId="0" fontId="11" fillId="4" borderId="4" xfId="0" applyFont="1" applyFill="1" applyBorder="1" applyAlignment="1">
      <alignment horizontal="center" wrapText="1"/>
    </xf>
    <xf numFmtId="0" fontId="11" fillId="4" borderId="5" xfId="0" applyFont="1" applyFill="1" applyBorder="1" applyAlignment="1">
      <alignment horizontal="center" wrapText="1"/>
    </xf>
    <xf numFmtId="0" fontId="11" fillId="4" borderId="6" xfId="0" applyFont="1" applyFill="1" applyBorder="1" applyAlignment="1">
      <alignment horizontal="center" wrapText="1"/>
    </xf>
    <xf numFmtId="0" fontId="11" fillId="9" borderId="8" xfId="1" applyFont="1" applyFill="1" applyBorder="1" applyAlignment="1">
      <alignment vertical="center"/>
    </xf>
    <xf numFmtId="0" fontId="11" fillId="9" borderId="9" xfId="1" applyFont="1" applyFill="1" applyBorder="1" applyAlignment="1">
      <alignment vertical="center"/>
    </xf>
    <xf numFmtId="0" fontId="11" fillId="9" borderId="7" xfId="1" applyFont="1" applyFill="1" applyBorder="1" applyAlignment="1">
      <alignment vertical="center"/>
    </xf>
    <xf numFmtId="0" fontId="11" fillId="10" borderId="8" xfId="1" applyFont="1" applyFill="1" applyBorder="1" applyAlignment="1">
      <alignment horizontal="left" vertical="center"/>
    </xf>
    <xf numFmtId="0" fontId="11" fillId="10" borderId="9" xfId="1" applyFont="1" applyFill="1" applyBorder="1" applyAlignment="1">
      <alignment horizontal="left" vertical="center"/>
    </xf>
    <xf numFmtId="0" fontId="11" fillId="10" borderId="7" xfId="1" applyFont="1" applyFill="1" applyBorder="1" applyAlignment="1">
      <alignment horizontal="left" vertical="center"/>
    </xf>
    <xf numFmtId="0" fontId="1" fillId="0" borderId="0" xfId="0" applyFont="1" applyAlignment="1">
      <alignment horizontal="right" vertical="center"/>
    </xf>
    <xf numFmtId="0" fontId="3" fillId="2" borderId="0" xfId="0" applyFont="1" applyFill="1" applyAlignment="1">
      <alignment horizontal="center" vertical="center"/>
    </xf>
    <xf numFmtId="0" fontId="1" fillId="0" borderId="0" xfId="0" applyFont="1" applyAlignment="1">
      <alignment horizontal="center" vertical="center"/>
    </xf>
    <xf numFmtId="0" fontId="4" fillId="0" borderId="1" xfId="0" applyFont="1" applyBorder="1" applyAlignment="1">
      <alignment horizontal="right" vertical="center"/>
    </xf>
    <xf numFmtId="0" fontId="2" fillId="0" borderId="2" xfId="1" applyFont="1" applyBorder="1" applyAlignment="1">
      <alignment horizontal="left" vertical="top" wrapText="1"/>
    </xf>
    <xf numFmtId="0" fontId="2" fillId="0" borderId="2" xfId="1" quotePrefix="1" applyFont="1" applyBorder="1" applyAlignment="1">
      <alignment horizontal="left" vertical="top" wrapText="1"/>
    </xf>
    <xf numFmtId="0" fontId="11" fillId="9" borderId="8" xfId="1" applyFont="1" applyFill="1" applyBorder="1" applyAlignment="1">
      <alignment horizontal="left" vertical="center"/>
    </xf>
    <xf numFmtId="0" fontId="11" fillId="9" borderId="9" xfId="1" applyFont="1" applyFill="1" applyBorder="1" applyAlignment="1">
      <alignment horizontal="left" vertical="center"/>
    </xf>
    <xf numFmtId="0" fontId="11" fillId="9" borderId="7" xfId="1" applyFont="1" applyFill="1" applyBorder="1" applyAlignment="1">
      <alignment horizontal="left" vertical="center"/>
    </xf>
    <xf numFmtId="164" fontId="2" fillId="0" borderId="2" xfId="1" applyNumberFormat="1" applyFont="1" applyBorder="1" applyAlignment="1">
      <alignment horizontal="left" vertical="top" wrapText="1"/>
    </xf>
    <xf numFmtId="0" fontId="2" fillId="7" borderId="8" xfId="1" applyFont="1" applyFill="1" applyBorder="1" applyAlignment="1">
      <alignment horizontal="left" vertical="top" wrapText="1"/>
    </xf>
    <xf numFmtId="0" fontId="2" fillId="7" borderId="9" xfId="1" applyFont="1" applyFill="1" applyBorder="1" applyAlignment="1">
      <alignment horizontal="left" vertical="top" wrapText="1"/>
    </xf>
    <xf numFmtId="0" fontId="2" fillId="7" borderId="7" xfId="0" quotePrefix="1" applyFont="1" applyFill="1" applyBorder="1" applyAlignment="1">
      <alignment horizontal="left" vertical="top" wrapText="1"/>
    </xf>
    <xf numFmtId="49" fontId="0" fillId="13" borderId="2" xfId="0" applyNumberFormat="1" applyFill="1" applyBorder="1" applyAlignment="1">
      <alignment vertical="center" wrapText="1"/>
    </xf>
    <xf numFmtId="49" fontId="0" fillId="13" borderId="7" xfId="0" applyNumberFormat="1" applyFill="1" applyBorder="1" applyAlignment="1">
      <alignment vertical="center" wrapText="1"/>
    </xf>
    <xf numFmtId="49" fontId="17" fillId="11" borderId="2" xfId="0" quotePrefix="1" applyNumberFormat="1" applyFont="1" applyFill="1" applyBorder="1" applyAlignment="1">
      <alignment horizontal="left" vertical="top" wrapText="1"/>
    </xf>
  </cellXfs>
  <cellStyles count="2">
    <cellStyle name="Normal" xfId="0" builtinId="0"/>
    <cellStyle name="Normal_Sheet1" xfId="1" xr:uid="{535029C7-F7C6-47FA-9244-722054CAFE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BC3-6FC7-4949-838D-91D944647F99}">
  <dimension ref="A1:X91"/>
  <sheetViews>
    <sheetView showGridLines="0" tabSelected="1" topLeftCell="A37" zoomScaleNormal="100" workbookViewId="0">
      <selection activeCell="E40" sqref="E40"/>
    </sheetView>
  </sheetViews>
  <sheetFormatPr defaultColWidth="9.109375" defaultRowHeight="13.2"/>
  <cols>
    <col min="1" max="1" width="12.44140625" style="51" customWidth="1"/>
    <col min="2" max="4" width="35.109375" style="52" customWidth="1"/>
    <col min="5" max="5" width="32.109375" style="52" customWidth="1"/>
    <col min="6" max="8" width="9.6640625" style="52" customWidth="1"/>
    <col min="9" max="9" width="17.6640625" style="52" customWidth="1"/>
    <col min="10" max="16384" width="9.109375" style="52"/>
  </cols>
  <sheetData>
    <row r="1" spans="1:24" s="2" customFormat="1" ht="13.8">
      <c r="A1" s="62"/>
      <c r="B1" s="62"/>
      <c r="C1" s="62"/>
      <c r="D1" s="62"/>
      <c r="E1" s="1"/>
      <c r="F1" s="1"/>
      <c r="G1" s="1"/>
      <c r="H1" s="1"/>
      <c r="I1" s="1"/>
      <c r="J1" s="1"/>
    </row>
    <row r="2" spans="1:24" s="2" customFormat="1" ht="31.5" customHeight="1">
      <c r="A2" s="63" t="s">
        <v>0</v>
      </c>
      <c r="B2" s="63"/>
      <c r="C2" s="63"/>
      <c r="D2" s="63"/>
      <c r="E2" s="64"/>
      <c r="F2" s="3"/>
      <c r="G2" s="3"/>
      <c r="H2" s="3"/>
      <c r="I2" s="3"/>
      <c r="J2" s="3"/>
    </row>
    <row r="3" spans="1:24" s="2" customFormat="1" ht="31.5" customHeight="1">
      <c r="A3" s="4"/>
      <c r="C3" s="65"/>
      <c r="D3" s="65"/>
      <c r="E3" s="64"/>
      <c r="F3" s="3"/>
      <c r="G3" s="3"/>
      <c r="H3" s="3"/>
      <c r="I3" s="3"/>
      <c r="J3" s="3"/>
    </row>
    <row r="4" spans="1:24" s="8" customFormat="1">
      <c r="A4" s="5" t="s">
        <v>1</v>
      </c>
      <c r="B4" s="66" t="s">
        <v>115</v>
      </c>
      <c r="C4" s="66"/>
      <c r="D4" s="66"/>
      <c r="E4" s="6"/>
      <c r="F4" s="6"/>
      <c r="G4" s="6"/>
      <c r="H4" s="7"/>
      <c r="I4" s="7"/>
      <c r="X4" s="8" t="s">
        <v>2</v>
      </c>
    </row>
    <row r="5" spans="1:24" s="8" customFormat="1" ht="144.75" customHeight="1">
      <c r="A5" s="5" t="s">
        <v>3</v>
      </c>
      <c r="B5" s="67" t="s">
        <v>116</v>
      </c>
      <c r="C5" s="66"/>
      <c r="D5" s="66"/>
      <c r="E5" s="6"/>
      <c r="F5" s="6"/>
      <c r="G5" s="6"/>
      <c r="H5" s="7"/>
      <c r="I5" s="7"/>
      <c r="X5" s="8" t="s">
        <v>4</v>
      </c>
    </row>
    <row r="6" spans="1:24" s="8" customFormat="1" ht="26.4">
      <c r="A6" s="5" t="s">
        <v>5</v>
      </c>
      <c r="B6" s="67" t="s">
        <v>113</v>
      </c>
      <c r="C6" s="66"/>
      <c r="D6" s="66"/>
      <c r="E6" s="6"/>
      <c r="F6" s="6"/>
      <c r="G6" s="6"/>
      <c r="H6" s="7"/>
      <c r="I6" s="7"/>
    </row>
    <row r="7" spans="1:24" s="8" customFormat="1">
      <c r="A7" s="5" t="s">
        <v>6</v>
      </c>
      <c r="B7" s="66" t="s">
        <v>114</v>
      </c>
      <c r="C7" s="66"/>
      <c r="D7" s="66"/>
      <c r="E7" s="6"/>
      <c r="F7" s="6"/>
      <c r="G7" s="6"/>
      <c r="H7" s="9"/>
      <c r="I7" s="7"/>
      <c r="X7" s="10"/>
    </row>
    <row r="8" spans="1:24" s="11" customFormat="1">
      <c r="A8" s="5" t="s">
        <v>7</v>
      </c>
      <c r="B8" s="71"/>
      <c r="C8" s="71"/>
      <c r="D8" s="71"/>
      <c r="E8" s="6"/>
    </row>
    <row r="9" spans="1:24" s="11" customFormat="1">
      <c r="A9" s="12" t="s">
        <v>8</v>
      </c>
      <c r="B9" s="13" t="str">
        <f>F17</f>
        <v>Internal Build 03112011</v>
      </c>
      <c r="C9" s="13" t="str">
        <f>G17</f>
        <v>Internal build 14112011</v>
      </c>
      <c r="D9" s="13" t="str">
        <f>H17</f>
        <v>External build 16112011</v>
      </c>
    </row>
    <row r="10" spans="1:24" s="11" customFormat="1">
      <c r="A10" s="14" t="s">
        <v>9</v>
      </c>
      <c r="B10" s="15">
        <f>SUM(B11:B14)</f>
        <v>0</v>
      </c>
      <c r="C10" s="15">
        <f>SUM(C11:C14)</f>
        <v>0</v>
      </c>
      <c r="D10" s="15">
        <f>SUM(D11:D14)</f>
        <v>0</v>
      </c>
    </row>
    <row r="11" spans="1:24" s="11" customFormat="1">
      <c r="A11" s="14" t="s">
        <v>10</v>
      </c>
      <c r="B11" s="16">
        <f>COUNTIF($F$18:$F$49619,"*Passed")</f>
        <v>0</v>
      </c>
      <c r="C11" s="16">
        <f>COUNTIF($G$18:$G$49619,"*Passed")</f>
        <v>0</v>
      </c>
      <c r="D11" s="16">
        <f>COUNTIF($H$18:$H$49619,"*Passed")</f>
        <v>0</v>
      </c>
    </row>
    <row r="12" spans="1:24" s="11" customFormat="1">
      <c r="A12" s="14" t="s">
        <v>11</v>
      </c>
      <c r="B12" s="16">
        <f>COUNTIF($F$18:$F$49339,"*Failed*")</f>
        <v>0</v>
      </c>
      <c r="C12" s="16">
        <f>COUNTIF($G$18:$G$49339,"*Failed*")</f>
        <v>0</v>
      </c>
      <c r="D12" s="16">
        <f>COUNTIF($H$18:$H$49339,"*Failed*")</f>
        <v>0</v>
      </c>
    </row>
    <row r="13" spans="1:24" s="11" customFormat="1">
      <c r="A13" s="14" t="s">
        <v>12</v>
      </c>
      <c r="B13" s="16">
        <f>COUNTIF($F$18:$F$49339,"*Not Run*")</f>
        <v>0</v>
      </c>
      <c r="C13" s="16">
        <f>COUNTIF($G$18:$G$49339,"*Not Run*")</f>
        <v>0</v>
      </c>
      <c r="D13" s="16">
        <f>COUNTIF($H$18:$H$49339,"*Not Run*")</f>
        <v>0</v>
      </c>
      <c r="E13" s="2"/>
      <c r="F13" s="2"/>
      <c r="G13" s="2"/>
      <c r="H13" s="2"/>
      <c r="I13" s="2"/>
    </row>
    <row r="14" spans="1:24" s="11" customFormat="1">
      <c r="A14" s="14" t="s">
        <v>13</v>
      </c>
      <c r="B14" s="16">
        <f>COUNTIF($F$18:$F$49339,"*NA*")</f>
        <v>0</v>
      </c>
      <c r="C14" s="16">
        <f>COUNTIF($G$18:$G$49339,"*NA*")</f>
        <v>0</v>
      </c>
      <c r="D14" s="16">
        <f>COUNTIF($H$18:$H$49339,"*NA*")</f>
        <v>0</v>
      </c>
      <c r="E14" s="17"/>
      <c r="F14" s="2"/>
      <c r="G14" s="2"/>
      <c r="H14" s="2"/>
      <c r="I14" s="2"/>
    </row>
    <row r="15" spans="1:24" s="11" customFormat="1" ht="39.6">
      <c r="A15" s="14" t="s">
        <v>14</v>
      </c>
      <c r="B15" s="16">
        <f>COUNTIF($F$18:$F$49339,"*Passed in previous build*")</f>
        <v>0</v>
      </c>
      <c r="C15" s="16">
        <f>COUNTIF($G$18:$G$49339,"*Passed in previous build*")</f>
        <v>0</v>
      </c>
      <c r="D15" s="16">
        <f>COUNTIF($H$18:$H$49339,"*Passed in previous build*")</f>
        <v>0</v>
      </c>
      <c r="E15" s="2"/>
      <c r="F15" s="2"/>
      <c r="G15" s="2"/>
      <c r="H15" s="2"/>
      <c r="I15" s="2"/>
    </row>
    <row r="16" spans="1:24" s="22" customFormat="1" ht="15" customHeight="1">
      <c r="A16" s="18"/>
      <c r="B16" s="19"/>
      <c r="C16" s="19"/>
      <c r="D16" s="20"/>
      <c r="E16" s="21"/>
      <c r="F16" s="53" t="s">
        <v>8</v>
      </c>
      <c r="G16" s="54"/>
      <c r="H16" s="55"/>
      <c r="I16" s="21"/>
    </row>
    <row r="17" spans="1:9" s="22" customFormat="1" ht="39.6">
      <c r="A17" s="23" t="s">
        <v>15</v>
      </c>
      <c r="B17" s="24" t="s">
        <v>16</v>
      </c>
      <c r="C17" s="24" t="s">
        <v>17</v>
      </c>
      <c r="D17" s="24" t="s">
        <v>18</v>
      </c>
      <c r="E17" s="25" t="s">
        <v>19</v>
      </c>
      <c r="F17" s="24" t="s">
        <v>20</v>
      </c>
      <c r="G17" s="24" t="s">
        <v>21</v>
      </c>
      <c r="H17" s="24" t="s">
        <v>22</v>
      </c>
      <c r="I17" s="24" t="s">
        <v>23</v>
      </c>
    </row>
    <row r="18" spans="1:9" s="22" customFormat="1" ht="15.75" customHeight="1">
      <c r="A18" s="56" t="s">
        <v>24</v>
      </c>
      <c r="B18" s="57"/>
      <c r="C18" s="57"/>
      <c r="D18" s="57"/>
      <c r="E18" s="57"/>
      <c r="F18" s="57"/>
      <c r="G18" s="57"/>
      <c r="H18" s="57"/>
      <c r="I18" s="58"/>
    </row>
    <row r="19" spans="1:9" s="22" customFormat="1" ht="15.75" customHeight="1">
      <c r="A19" s="59" t="s">
        <v>25</v>
      </c>
      <c r="B19" s="60"/>
      <c r="C19" s="60"/>
      <c r="D19" s="60"/>
      <c r="E19" s="60"/>
      <c r="F19" s="60"/>
      <c r="G19" s="60"/>
      <c r="H19" s="60"/>
      <c r="I19" s="61"/>
    </row>
    <row r="20" spans="1:9" s="30" customFormat="1" ht="39.6">
      <c r="A20" s="26">
        <v>1</v>
      </c>
      <c r="B20" s="26" t="s">
        <v>26</v>
      </c>
      <c r="C20" s="26" t="s">
        <v>90</v>
      </c>
      <c r="D20" s="27" t="s">
        <v>72</v>
      </c>
      <c r="E20" s="28"/>
      <c r="F20" s="26"/>
      <c r="G20" s="26"/>
      <c r="H20" s="26"/>
      <c r="I20" s="29"/>
    </row>
    <row r="21" spans="1:9" s="30" customFormat="1" ht="39.6">
      <c r="A21" s="26">
        <v>2</v>
      </c>
      <c r="B21" s="26" t="s">
        <v>27</v>
      </c>
      <c r="C21" s="26" t="s">
        <v>91</v>
      </c>
      <c r="D21" s="27" t="s">
        <v>73</v>
      </c>
      <c r="E21" s="28"/>
      <c r="F21" s="26"/>
      <c r="G21" s="26"/>
      <c r="H21" s="26"/>
      <c r="I21" s="29"/>
    </row>
    <row r="22" spans="1:9" s="30" customFormat="1" ht="39.6">
      <c r="A22" s="26">
        <v>3</v>
      </c>
      <c r="B22" s="26" t="s">
        <v>28</v>
      </c>
      <c r="C22" s="26" t="s">
        <v>92</v>
      </c>
      <c r="D22" s="27" t="s">
        <v>74</v>
      </c>
      <c r="E22" s="28"/>
      <c r="F22" s="26"/>
      <c r="G22" s="26"/>
      <c r="H22" s="26"/>
      <c r="I22" s="29"/>
    </row>
    <row r="23" spans="1:9" s="33" customFormat="1" ht="39.6">
      <c r="A23" s="26">
        <v>4</v>
      </c>
      <c r="B23" s="26" t="s">
        <v>29</v>
      </c>
      <c r="C23" s="26" t="s">
        <v>93</v>
      </c>
      <c r="D23" s="27" t="s">
        <v>75</v>
      </c>
      <c r="E23" s="28"/>
      <c r="F23" s="26"/>
      <c r="G23" s="26"/>
      <c r="H23" s="26"/>
      <c r="I23" s="32"/>
    </row>
    <row r="24" spans="1:9" s="33" customFormat="1" ht="39.6">
      <c r="A24" s="26">
        <v>5</v>
      </c>
      <c r="B24" s="26" t="s">
        <v>30</v>
      </c>
      <c r="C24" s="26" t="s">
        <v>94</v>
      </c>
      <c r="D24" s="27" t="s">
        <v>76</v>
      </c>
      <c r="E24" s="28"/>
      <c r="F24" s="26"/>
      <c r="G24" s="26"/>
      <c r="H24" s="26"/>
      <c r="I24" s="32"/>
    </row>
    <row r="25" spans="1:9" s="33" customFormat="1" ht="39.6">
      <c r="A25" s="26">
        <v>6</v>
      </c>
      <c r="B25" s="26" t="s">
        <v>31</v>
      </c>
      <c r="C25" s="26" t="s">
        <v>95</v>
      </c>
      <c r="D25" s="27" t="s">
        <v>77</v>
      </c>
      <c r="E25" s="28"/>
      <c r="F25" s="26"/>
      <c r="G25" s="26"/>
      <c r="H25" s="26"/>
      <c r="I25" s="32"/>
    </row>
    <row r="26" spans="1:9" s="33" customFormat="1" ht="39.6">
      <c r="A26" s="26">
        <v>7</v>
      </c>
      <c r="B26" s="26" t="s">
        <v>32</v>
      </c>
      <c r="C26" s="26" t="s">
        <v>96</v>
      </c>
      <c r="D26" s="27" t="s">
        <v>78</v>
      </c>
      <c r="E26" s="28"/>
      <c r="F26" s="26"/>
      <c r="G26" s="26"/>
      <c r="H26" s="26"/>
      <c r="I26" s="32"/>
    </row>
    <row r="27" spans="1:9" s="33" customFormat="1" ht="39.6">
      <c r="A27" s="26">
        <v>8</v>
      </c>
      <c r="B27" s="26" t="s">
        <v>33</v>
      </c>
      <c r="C27" s="26" t="s">
        <v>97</v>
      </c>
      <c r="D27" s="27" t="s">
        <v>79</v>
      </c>
      <c r="E27" s="28"/>
      <c r="F27" s="26"/>
      <c r="G27" s="26"/>
      <c r="H27" s="26"/>
      <c r="I27" s="32"/>
    </row>
    <row r="28" spans="1:9" s="33" customFormat="1" ht="13.8">
      <c r="A28" s="34"/>
      <c r="B28" s="59" t="s">
        <v>34</v>
      </c>
      <c r="C28" s="60"/>
      <c r="D28" s="61"/>
      <c r="E28" s="35"/>
      <c r="F28" s="36"/>
      <c r="G28" s="36"/>
      <c r="H28" s="36"/>
      <c r="I28" s="35"/>
    </row>
    <row r="29" spans="1:9" s="33" customFormat="1" ht="39.6">
      <c r="A29" s="37">
        <f t="shared" ref="A29:A67" ca="1" si="0">IF(OFFSET(A29,-1,0) ="",OFFSET(A29,-2,0)+1,OFFSET(A29,-1,0)+1 )</f>
        <v>9</v>
      </c>
      <c r="B29" s="26" t="s">
        <v>26</v>
      </c>
      <c r="C29" s="26" t="s">
        <v>98</v>
      </c>
      <c r="D29" s="27" t="s">
        <v>72</v>
      </c>
      <c r="E29" s="28"/>
      <c r="F29" s="26"/>
      <c r="G29" s="26"/>
      <c r="H29" s="26"/>
      <c r="I29" s="37"/>
    </row>
    <row r="30" spans="1:9" s="33" customFormat="1" ht="40.200000000000003" customHeight="1">
      <c r="A30" s="37">
        <f t="shared" ca="1" si="0"/>
        <v>10</v>
      </c>
      <c r="B30" s="26" t="s">
        <v>27</v>
      </c>
      <c r="C30" s="26" t="s">
        <v>99</v>
      </c>
      <c r="D30" s="27" t="s">
        <v>73</v>
      </c>
      <c r="E30" s="28"/>
      <c r="F30" s="26"/>
      <c r="G30" s="26"/>
      <c r="H30" s="26"/>
      <c r="I30" s="37"/>
    </row>
    <row r="31" spans="1:9" s="33" customFormat="1" ht="39.6">
      <c r="A31" s="37">
        <f t="shared" ca="1" si="0"/>
        <v>11</v>
      </c>
      <c r="B31" s="26" t="s">
        <v>28</v>
      </c>
      <c r="C31" s="26" t="s">
        <v>100</v>
      </c>
      <c r="D31" s="27" t="s">
        <v>74</v>
      </c>
      <c r="E31" s="28"/>
      <c r="F31" s="26"/>
      <c r="G31" s="26"/>
      <c r="H31" s="26"/>
      <c r="I31" s="37"/>
    </row>
    <row r="32" spans="1:9" s="33" customFormat="1" ht="39.6">
      <c r="A32" s="37">
        <f t="shared" ca="1" si="0"/>
        <v>12</v>
      </c>
      <c r="B32" s="26" t="s">
        <v>29</v>
      </c>
      <c r="C32" s="26" t="s">
        <v>101</v>
      </c>
      <c r="D32" s="27" t="s">
        <v>75</v>
      </c>
      <c r="E32" s="28"/>
      <c r="F32" s="26"/>
      <c r="G32" s="26"/>
      <c r="H32" s="26"/>
      <c r="I32" s="37"/>
    </row>
    <row r="33" spans="1:9" s="33" customFormat="1" ht="39.6">
      <c r="A33" s="37">
        <f t="shared" ca="1" si="0"/>
        <v>13</v>
      </c>
      <c r="B33" s="26" t="s">
        <v>30</v>
      </c>
      <c r="C33" s="26" t="s">
        <v>102</v>
      </c>
      <c r="D33" s="27" t="s">
        <v>76</v>
      </c>
      <c r="E33" s="28"/>
      <c r="F33" s="26"/>
      <c r="G33" s="26"/>
      <c r="H33" s="26"/>
      <c r="I33" s="37"/>
    </row>
    <row r="34" spans="1:9" s="33" customFormat="1" ht="39.6">
      <c r="A34" s="37">
        <f t="shared" ca="1" si="0"/>
        <v>14</v>
      </c>
      <c r="B34" s="26" t="s">
        <v>31</v>
      </c>
      <c r="C34" s="26" t="s">
        <v>103</v>
      </c>
      <c r="D34" s="27" t="s">
        <v>77</v>
      </c>
      <c r="E34" s="28"/>
      <c r="F34" s="26"/>
      <c r="G34" s="26"/>
      <c r="H34" s="26"/>
      <c r="I34" s="37"/>
    </row>
    <row r="35" spans="1:9" s="33" customFormat="1" ht="39.6">
      <c r="A35" s="38">
        <f t="shared" ca="1" si="0"/>
        <v>15</v>
      </c>
      <c r="B35" s="26" t="s">
        <v>32</v>
      </c>
      <c r="C35" s="26" t="s">
        <v>104</v>
      </c>
      <c r="D35" s="27" t="s">
        <v>78</v>
      </c>
      <c r="E35" s="28"/>
      <c r="F35" s="26"/>
      <c r="G35" s="26"/>
      <c r="H35" s="26"/>
      <c r="I35" s="38"/>
    </row>
    <row r="36" spans="1:9" s="33" customFormat="1" ht="39.6">
      <c r="A36" s="37">
        <f t="shared" ca="1" si="0"/>
        <v>16</v>
      </c>
      <c r="B36" s="26" t="s">
        <v>33</v>
      </c>
      <c r="C36" s="26" t="s">
        <v>105</v>
      </c>
      <c r="D36" s="27" t="s">
        <v>79</v>
      </c>
      <c r="E36" s="28"/>
      <c r="F36" s="26"/>
      <c r="G36" s="26"/>
      <c r="H36" s="26"/>
      <c r="I36" s="37"/>
    </row>
    <row r="37" spans="1:9" s="39" customFormat="1" ht="52.8">
      <c r="A37" s="37">
        <f t="shared" ca="1" si="0"/>
        <v>17</v>
      </c>
      <c r="B37" s="26" t="s">
        <v>117</v>
      </c>
      <c r="C37" s="26" t="s">
        <v>106</v>
      </c>
      <c r="D37" s="28" t="s">
        <v>110</v>
      </c>
      <c r="E37" s="28"/>
      <c r="F37" s="26"/>
      <c r="G37" s="26"/>
      <c r="H37" s="26"/>
      <c r="I37" s="37"/>
    </row>
    <row r="38" spans="1:9" s="33" customFormat="1" ht="52.8">
      <c r="A38" s="37">
        <f t="shared" ca="1" si="0"/>
        <v>18</v>
      </c>
      <c r="B38" s="26" t="s">
        <v>121</v>
      </c>
      <c r="C38" s="26" t="s">
        <v>108</v>
      </c>
      <c r="D38" s="28" t="s">
        <v>110</v>
      </c>
      <c r="E38" s="31"/>
      <c r="F38" s="26"/>
      <c r="G38" s="26"/>
      <c r="H38" s="26"/>
      <c r="I38" s="37"/>
    </row>
    <row r="39" spans="1:9" s="33" customFormat="1" ht="52.8">
      <c r="A39" s="37">
        <v>19</v>
      </c>
      <c r="B39" s="26" t="s">
        <v>122</v>
      </c>
      <c r="C39" s="26" t="s">
        <v>107</v>
      </c>
      <c r="D39" s="28" t="s">
        <v>112</v>
      </c>
      <c r="E39" s="31"/>
      <c r="F39" s="26"/>
      <c r="G39" s="26"/>
      <c r="H39" s="26"/>
      <c r="I39" s="37"/>
    </row>
    <row r="40" spans="1:9" s="33" customFormat="1" ht="52.8">
      <c r="A40" s="37">
        <v>20</v>
      </c>
      <c r="B40" s="26" t="s">
        <v>123</v>
      </c>
      <c r="C40" s="26" t="s">
        <v>107</v>
      </c>
      <c r="D40" s="28" t="s">
        <v>111</v>
      </c>
      <c r="E40" s="28"/>
      <c r="F40" s="26"/>
      <c r="G40" s="26"/>
      <c r="H40" s="26"/>
      <c r="I40" s="37"/>
    </row>
    <row r="41" spans="1:9" s="33" customFormat="1" ht="39.6">
      <c r="A41" s="37">
        <v>21</v>
      </c>
      <c r="B41" s="26" t="s">
        <v>124</v>
      </c>
      <c r="C41" s="26" t="s">
        <v>109</v>
      </c>
      <c r="D41" s="28" t="s">
        <v>111</v>
      </c>
      <c r="E41" s="28"/>
      <c r="F41" s="26"/>
      <c r="G41" s="26"/>
      <c r="H41" s="26"/>
      <c r="I41" s="37"/>
    </row>
    <row r="42" spans="1:9" s="33" customFormat="1" ht="57.6">
      <c r="A42" s="37">
        <v>22</v>
      </c>
      <c r="B42" s="75" t="s">
        <v>127</v>
      </c>
      <c r="C42" s="76" t="s">
        <v>125</v>
      </c>
      <c r="D42" s="75" t="s">
        <v>128</v>
      </c>
      <c r="E42" s="77"/>
      <c r="F42" s="26"/>
      <c r="G42" s="26"/>
      <c r="H42" s="26"/>
      <c r="I42" s="37"/>
    </row>
    <row r="43" spans="1:9" s="33" customFormat="1" ht="43.2">
      <c r="A43" s="37">
        <v>23</v>
      </c>
      <c r="B43" s="75" t="s">
        <v>129</v>
      </c>
      <c r="C43" s="76" t="s">
        <v>126</v>
      </c>
      <c r="D43" s="75" t="s">
        <v>132</v>
      </c>
      <c r="E43" s="77"/>
      <c r="F43" s="26"/>
      <c r="G43" s="26"/>
      <c r="H43" s="26"/>
      <c r="I43" s="37"/>
    </row>
    <row r="44" spans="1:9" s="33" customFormat="1" ht="43.2">
      <c r="A44" s="37">
        <v>24</v>
      </c>
      <c r="B44" s="75" t="s">
        <v>130</v>
      </c>
      <c r="C44" s="76" t="s">
        <v>126</v>
      </c>
      <c r="D44" s="75" t="s">
        <v>131</v>
      </c>
      <c r="E44" s="77"/>
      <c r="F44" s="26"/>
      <c r="G44" s="26"/>
      <c r="H44" s="26"/>
      <c r="I44" s="37"/>
    </row>
    <row r="45" spans="1:9" s="33" customFormat="1" ht="13.8">
      <c r="A45" s="40"/>
      <c r="B45" s="68" t="s">
        <v>35</v>
      </c>
      <c r="C45" s="69"/>
      <c r="D45" s="70"/>
      <c r="E45" s="41"/>
      <c r="F45" s="42"/>
      <c r="G45" s="42"/>
      <c r="H45" s="42"/>
      <c r="I45" s="41"/>
    </row>
    <row r="46" spans="1:9" s="33" customFormat="1" ht="13.8">
      <c r="A46" s="34"/>
      <c r="B46" s="43" t="s">
        <v>36</v>
      </c>
      <c r="C46" s="44"/>
      <c r="D46" s="45"/>
      <c r="E46" s="35"/>
      <c r="F46" s="36"/>
      <c r="G46" s="36"/>
      <c r="H46" s="36"/>
      <c r="I46" s="35"/>
    </row>
    <row r="47" spans="1:9" s="33" customFormat="1" ht="39.6">
      <c r="A47" s="37">
        <v>26</v>
      </c>
      <c r="B47" s="26" t="s">
        <v>37</v>
      </c>
      <c r="C47" s="26" t="s">
        <v>69</v>
      </c>
      <c r="D47" s="27" t="s">
        <v>85</v>
      </c>
      <c r="E47" s="28"/>
      <c r="F47" s="26"/>
      <c r="G47" s="26"/>
      <c r="H47" s="26"/>
      <c r="I47" s="37"/>
    </row>
    <row r="48" spans="1:9" s="33" customFormat="1" ht="39.6">
      <c r="A48" s="37">
        <f t="shared" ca="1" si="0"/>
        <v>27</v>
      </c>
      <c r="B48" s="26" t="s">
        <v>38</v>
      </c>
      <c r="C48" s="26" t="s">
        <v>80</v>
      </c>
      <c r="D48" s="27" t="s">
        <v>86</v>
      </c>
      <c r="E48" s="28"/>
      <c r="F48" s="26"/>
      <c r="G48" s="26"/>
      <c r="H48" s="26"/>
      <c r="I48" s="37"/>
    </row>
    <row r="49" spans="1:9" s="33" customFormat="1" ht="39.6">
      <c r="A49" s="37">
        <f t="shared" ca="1" si="0"/>
        <v>28</v>
      </c>
      <c r="B49" s="26" t="s">
        <v>39</v>
      </c>
      <c r="C49" s="26" t="s">
        <v>81</v>
      </c>
      <c r="D49" s="27" t="s">
        <v>87</v>
      </c>
      <c r="E49" s="28"/>
      <c r="F49" s="26"/>
      <c r="G49" s="26"/>
      <c r="H49" s="26"/>
      <c r="I49" s="37"/>
    </row>
    <row r="50" spans="1:9" s="33" customFormat="1" ht="26.4">
      <c r="A50" s="37">
        <f t="shared" ca="1" si="0"/>
        <v>29</v>
      </c>
      <c r="B50" s="26" t="s">
        <v>40</v>
      </c>
      <c r="C50" s="26" t="s">
        <v>82</v>
      </c>
      <c r="D50" s="27" t="s">
        <v>87</v>
      </c>
      <c r="E50" s="28"/>
      <c r="F50" s="26"/>
      <c r="G50" s="26"/>
      <c r="H50" s="26"/>
      <c r="I50" s="37"/>
    </row>
    <row r="51" spans="1:9" s="33" customFormat="1" ht="26.4">
      <c r="A51" s="37">
        <f t="shared" ca="1" si="0"/>
        <v>30</v>
      </c>
      <c r="B51" s="26" t="s">
        <v>41</v>
      </c>
      <c r="C51" s="26" t="s">
        <v>67</v>
      </c>
      <c r="D51" s="28" t="s">
        <v>89</v>
      </c>
      <c r="E51" s="28"/>
      <c r="F51" s="26"/>
      <c r="G51" s="26"/>
      <c r="H51" s="26"/>
      <c r="I51" s="37"/>
    </row>
    <row r="52" spans="1:9" s="33" customFormat="1" ht="39.6">
      <c r="A52" s="37">
        <v>27</v>
      </c>
      <c r="B52" s="72" t="s">
        <v>118</v>
      </c>
      <c r="C52" s="73" t="s">
        <v>119</v>
      </c>
      <c r="D52" s="74" t="s">
        <v>120</v>
      </c>
      <c r="E52" s="28"/>
      <c r="F52" s="26"/>
      <c r="G52" s="26"/>
      <c r="H52" s="26"/>
      <c r="I52" s="37"/>
    </row>
    <row r="53" spans="1:9" s="33" customFormat="1" ht="13.8">
      <c r="A53" s="34"/>
      <c r="B53" s="59" t="s">
        <v>42</v>
      </c>
      <c r="C53" s="60"/>
      <c r="D53" s="61"/>
      <c r="E53" s="35"/>
      <c r="F53" s="36"/>
      <c r="G53" s="36"/>
      <c r="H53" s="36"/>
      <c r="I53" s="35"/>
    </row>
    <row r="54" spans="1:9" s="33" customFormat="1" ht="39.6">
      <c r="A54" s="37">
        <f t="shared" ca="1" si="0"/>
        <v>28</v>
      </c>
      <c r="B54" s="26" t="s">
        <v>43</v>
      </c>
      <c r="C54" s="26" t="s">
        <v>69</v>
      </c>
      <c r="D54" s="27" t="s">
        <v>83</v>
      </c>
      <c r="E54" s="28"/>
      <c r="F54" s="26"/>
      <c r="G54" s="26"/>
      <c r="H54" s="26"/>
      <c r="I54" s="37"/>
    </row>
    <row r="55" spans="1:9" s="33" customFormat="1" ht="39.6">
      <c r="A55" s="37">
        <f t="shared" ca="1" si="0"/>
        <v>29</v>
      </c>
      <c r="B55" s="26" t="s">
        <v>44</v>
      </c>
      <c r="C55" s="26" t="s">
        <v>88</v>
      </c>
      <c r="D55" s="27" t="s">
        <v>84</v>
      </c>
      <c r="E55" s="31"/>
      <c r="F55" s="26"/>
      <c r="G55" s="26"/>
      <c r="H55" s="26"/>
      <c r="I55" s="37"/>
    </row>
    <row r="56" spans="1:9" s="33" customFormat="1" ht="13.8">
      <c r="A56" s="34"/>
      <c r="B56" s="59" t="s">
        <v>45</v>
      </c>
      <c r="C56" s="60"/>
      <c r="D56" s="61"/>
      <c r="E56" s="46"/>
      <c r="F56" s="47"/>
      <c r="G56" s="46"/>
      <c r="H56" s="46"/>
      <c r="I56" s="48"/>
    </row>
    <row r="57" spans="1:9" s="33" customFormat="1" ht="39.6">
      <c r="A57" s="37">
        <f t="shared" ca="1" si="0"/>
        <v>30</v>
      </c>
      <c r="B57" s="26" t="s">
        <v>46</v>
      </c>
      <c r="C57" s="26" t="s">
        <v>59</v>
      </c>
      <c r="D57" s="27" t="s">
        <v>70</v>
      </c>
      <c r="E57" s="49"/>
      <c r="F57" s="39"/>
      <c r="G57" s="49"/>
      <c r="H57" s="49"/>
      <c r="I57" s="50"/>
    </row>
    <row r="58" spans="1:9" s="33" customFormat="1" ht="39.6">
      <c r="A58" s="37">
        <f t="shared" ca="1" si="0"/>
        <v>31</v>
      </c>
      <c r="B58" s="26" t="s">
        <v>47</v>
      </c>
      <c r="C58" s="26" t="s">
        <v>57</v>
      </c>
      <c r="D58" s="27" t="s">
        <v>70</v>
      </c>
      <c r="E58" s="28"/>
      <c r="F58" s="26"/>
      <c r="G58" s="26"/>
      <c r="H58" s="26"/>
      <c r="I58" s="37"/>
    </row>
    <row r="59" spans="1:9" s="33" customFormat="1" ht="39.6">
      <c r="A59" s="37">
        <f t="shared" ca="1" si="0"/>
        <v>32</v>
      </c>
      <c r="B59" s="26" t="s">
        <v>48</v>
      </c>
      <c r="C59" s="26" t="s">
        <v>60</v>
      </c>
      <c r="D59" s="27" t="s">
        <v>70</v>
      </c>
      <c r="E59" s="31"/>
      <c r="F59" s="26"/>
      <c r="G59" s="26"/>
      <c r="H59" s="26"/>
      <c r="I59" s="37"/>
    </row>
    <row r="60" spans="1:9" s="33" customFormat="1" ht="39.6">
      <c r="A60" s="37">
        <f t="shared" ca="1" si="0"/>
        <v>33</v>
      </c>
      <c r="B60" s="26" t="s">
        <v>49</v>
      </c>
      <c r="C60" s="26" t="s">
        <v>61</v>
      </c>
      <c r="D60" s="27" t="s">
        <v>70</v>
      </c>
      <c r="E60" s="31"/>
      <c r="F60" s="26"/>
      <c r="G60" s="26"/>
      <c r="H60" s="26"/>
      <c r="I60" s="37"/>
    </row>
    <row r="61" spans="1:9" s="33" customFormat="1" ht="39.6">
      <c r="A61" s="37">
        <f t="shared" ca="1" si="0"/>
        <v>34</v>
      </c>
      <c r="B61" s="26" t="s">
        <v>50</v>
      </c>
      <c r="C61" s="26" t="s">
        <v>62</v>
      </c>
      <c r="D61" s="27" t="s">
        <v>70</v>
      </c>
      <c r="E61" s="31"/>
      <c r="F61" s="26"/>
      <c r="G61" s="26"/>
      <c r="H61" s="26"/>
      <c r="I61" s="37"/>
    </row>
    <row r="62" spans="1:9" s="33" customFormat="1" ht="39.6">
      <c r="A62" s="37">
        <f t="shared" ca="1" si="0"/>
        <v>35</v>
      </c>
      <c r="B62" s="26" t="s">
        <v>51</v>
      </c>
      <c r="C62" s="26" t="s">
        <v>63</v>
      </c>
      <c r="D62" s="28" t="s">
        <v>70</v>
      </c>
      <c r="E62" s="28"/>
      <c r="F62" s="26"/>
      <c r="G62" s="26"/>
      <c r="H62" s="26"/>
      <c r="I62" s="37"/>
    </row>
    <row r="63" spans="1:9" s="33" customFormat="1" ht="39.6">
      <c r="A63" s="37">
        <f t="shared" ca="1" si="0"/>
        <v>36</v>
      </c>
      <c r="B63" s="26" t="s">
        <v>52</v>
      </c>
      <c r="C63" s="26" t="s">
        <v>58</v>
      </c>
      <c r="D63" s="28" t="s">
        <v>70</v>
      </c>
      <c r="E63" s="28"/>
      <c r="F63" s="26"/>
      <c r="G63" s="26"/>
      <c r="H63" s="26"/>
      <c r="I63" s="37"/>
    </row>
    <row r="64" spans="1:9" s="33" customFormat="1" ht="39.6">
      <c r="A64" s="37">
        <f t="shared" ca="1" si="0"/>
        <v>37</v>
      </c>
      <c r="B64" s="26" t="s">
        <v>53</v>
      </c>
      <c r="C64" s="26" t="s">
        <v>64</v>
      </c>
      <c r="D64" s="28" t="s">
        <v>70</v>
      </c>
      <c r="E64" s="28"/>
      <c r="F64" s="26"/>
      <c r="G64" s="26"/>
      <c r="H64" s="26"/>
      <c r="I64" s="37"/>
    </row>
    <row r="65" spans="1:9" s="33" customFormat="1" ht="39.6">
      <c r="A65" s="37">
        <f t="shared" ca="1" si="0"/>
        <v>38</v>
      </c>
      <c r="B65" s="26" t="s">
        <v>54</v>
      </c>
      <c r="C65" s="26" t="s">
        <v>65</v>
      </c>
      <c r="D65" s="28" t="s">
        <v>70</v>
      </c>
      <c r="E65" s="28"/>
      <c r="F65" s="26"/>
      <c r="G65" s="26"/>
      <c r="H65" s="26"/>
      <c r="I65" s="37"/>
    </row>
    <row r="66" spans="1:9" s="33" customFormat="1" ht="39.6">
      <c r="A66" s="37">
        <f t="shared" ca="1" si="0"/>
        <v>39</v>
      </c>
      <c r="B66" s="26" t="s">
        <v>55</v>
      </c>
      <c r="C66" s="26" t="s">
        <v>66</v>
      </c>
      <c r="D66" s="28" t="s">
        <v>71</v>
      </c>
      <c r="E66" s="28"/>
      <c r="F66" s="26"/>
      <c r="G66" s="26"/>
      <c r="H66" s="26"/>
      <c r="I66" s="37"/>
    </row>
    <row r="67" spans="1:9" s="33" customFormat="1" ht="26.4">
      <c r="A67" s="37">
        <f t="shared" ca="1" si="0"/>
        <v>40</v>
      </c>
      <c r="B67" s="26" t="s">
        <v>56</v>
      </c>
      <c r="C67" s="26" t="s">
        <v>67</v>
      </c>
      <c r="D67" s="28" t="s">
        <v>68</v>
      </c>
      <c r="E67" s="31"/>
      <c r="F67" s="26"/>
      <c r="G67" s="26"/>
      <c r="H67" s="26"/>
      <c r="I67" s="37"/>
    </row>
    <row r="68" spans="1:9" s="33" customFormat="1" ht="13.8">
      <c r="A68" s="51"/>
      <c r="B68" s="52"/>
      <c r="C68" s="52"/>
      <c r="D68" s="52"/>
      <c r="E68" s="52"/>
      <c r="F68" s="52"/>
      <c r="G68" s="52"/>
      <c r="H68" s="52"/>
      <c r="I68" s="52"/>
    </row>
    <row r="69" spans="1:9" s="33" customFormat="1" ht="13.8">
      <c r="A69" s="51"/>
      <c r="B69" s="52"/>
      <c r="C69" s="52"/>
      <c r="D69" s="52"/>
      <c r="E69" s="52"/>
      <c r="F69" s="52"/>
      <c r="G69" s="52"/>
      <c r="H69" s="52"/>
      <c r="I69" s="52"/>
    </row>
    <row r="70" spans="1:9" s="33" customFormat="1" ht="13.8">
      <c r="A70" s="51"/>
      <c r="B70" s="52"/>
      <c r="C70" s="52"/>
      <c r="D70" s="52"/>
      <c r="E70" s="52"/>
      <c r="F70" s="52"/>
      <c r="G70" s="52"/>
      <c r="H70" s="52"/>
      <c r="I70" s="52"/>
    </row>
    <row r="71" spans="1:9" s="33" customFormat="1" ht="13.8">
      <c r="A71" s="51"/>
      <c r="B71" s="52"/>
      <c r="C71" s="52"/>
      <c r="D71" s="52"/>
      <c r="E71" s="52"/>
      <c r="F71" s="52"/>
      <c r="G71" s="52"/>
      <c r="H71" s="52"/>
      <c r="I71" s="52"/>
    </row>
    <row r="72" spans="1:9" s="33" customFormat="1" ht="13.8">
      <c r="A72" s="51"/>
      <c r="B72" s="52"/>
      <c r="C72" s="52"/>
      <c r="D72" s="52"/>
      <c r="E72" s="52"/>
      <c r="F72" s="52"/>
      <c r="G72" s="52"/>
      <c r="H72" s="52"/>
      <c r="I72" s="52"/>
    </row>
    <row r="73" spans="1:9" s="33" customFormat="1" ht="13.8">
      <c r="A73" s="51"/>
      <c r="B73" s="52"/>
      <c r="C73" s="52"/>
      <c r="D73" s="52"/>
      <c r="E73" s="52"/>
      <c r="F73" s="52"/>
      <c r="G73" s="52"/>
      <c r="H73" s="52"/>
      <c r="I73" s="52"/>
    </row>
    <row r="74" spans="1:9" s="33" customFormat="1" ht="13.8">
      <c r="A74" s="51"/>
      <c r="B74" s="52"/>
      <c r="C74" s="52"/>
      <c r="D74" s="52"/>
      <c r="E74" s="52"/>
      <c r="F74" s="52"/>
      <c r="G74" s="52"/>
      <c r="H74" s="52"/>
      <c r="I74" s="52"/>
    </row>
    <row r="75" spans="1:9" s="33" customFormat="1" ht="13.8">
      <c r="A75" s="51"/>
      <c r="B75" s="52"/>
      <c r="C75" s="52"/>
      <c r="D75" s="52"/>
      <c r="E75" s="52"/>
      <c r="F75" s="52"/>
      <c r="G75" s="52"/>
      <c r="H75" s="52"/>
      <c r="I75" s="52"/>
    </row>
    <row r="76" spans="1:9" s="33" customFormat="1" ht="13.8">
      <c r="A76" s="51"/>
      <c r="B76" s="52"/>
      <c r="C76" s="52"/>
      <c r="D76" s="52"/>
      <c r="E76" s="52"/>
      <c r="F76" s="52"/>
      <c r="G76" s="52"/>
      <c r="H76" s="52"/>
      <c r="I76" s="52"/>
    </row>
    <row r="77" spans="1:9" s="33" customFormat="1" ht="13.8">
      <c r="A77" s="51"/>
      <c r="B77" s="52"/>
      <c r="C77" s="52"/>
      <c r="D77" s="52"/>
      <c r="E77" s="52"/>
      <c r="F77" s="52"/>
      <c r="G77" s="52"/>
      <c r="H77" s="52"/>
      <c r="I77" s="52"/>
    </row>
    <row r="78" spans="1:9" s="33" customFormat="1" ht="13.8">
      <c r="A78" s="51"/>
      <c r="B78" s="52"/>
      <c r="C78" s="52"/>
      <c r="D78" s="52"/>
      <c r="E78" s="52"/>
      <c r="F78" s="52"/>
      <c r="G78" s="52"/>
      <c r="H78" s="52"/>
      <c r="I78" s="52"/>
    </row>
    <row r="79" spans="1:9" s="33" customFormat="1" ht="13.8">
      <c r="A79" s="51"/>
      <c r="B79" s="52"/>
      <c r="C79" s="52"/>
      <c r="D79" s="52"/>
      <c r="E79" s="52"/>
      <c r="F79" s="52"/>
      <c r="G79" s="52"/>
      <c r="H79" s="52"/>
      <c r="I79" s="52"/>
    </row>
    <row r="80" spans="1:9" s="33" customFormat="1" ht="13.8">
      <c r="A80" s="51"/>
      <c r="B80" s="52"/>
      <c r="C80" s="52"/>
      <c r="D80" s="52"/>
      <c r="E80" s="52"/>
      <c r="F80" s="52"/>
      <c r="G80" s="52"/>
      <c r="H80" s="52"/>
      <c r="I80" s="52"/>
    </row>
    <row r="81" spans="1:9" s="33" customFormat="1" ht="13.8">
      <c r="A81" s="51"/>
      <c r="B81" s="52"/>
      <c r="C81" s="52"/>
      <c r="D81" s="52"/>
      <c r="E81" s="52"/>
      <c r="F81" s="52"/>
      <c r="G81" s="52"/>
      <c r="H81" s="52"/>
      <c r="I81" s="52"/>
    </row>
    <row r="82" spans="1:9" s="33" customFormat="1" ht="13.8">
      <c r="A82" s="51"/>
      <c r="B82" s="52"/>
      <c r="C82" s="52"/>
      <c r="D82" s="52"/>
      <c r="E82" s="52"/>
      <c r="F82" s="52"/>
      <c r="G82" s="52"/>
      <c r="H82" s="52"/>
      <c r="I82" s="52"/>
    </row>
    <row r="83" spans="1:9" s="33" customFormat="1" ht="14.25" customHeight="1">
      <c r="A83" s="51"/>
      <c r="B83" s="52"/>
      <c r="C83" s="52"/>
      <c r="D83" s="52"/>
      <c r="E83" s="52"/>
      <c r="F83" s="52"/>
      <c r="G83" s="52"/>
      <c r="H83" s="52"/>
      <c r="I83" s="52"/>
    </row>
    <row r="84" spans="1:9" s="33" customFormat="1" ht="13.8">
      <c r="A84" s="51"/>
      <c r="B84" s="52"/>
      <c r="C84" s="52"/>
      <c r="D84" s="52"/>
      <c r="E84" s="52"/>
      <c r="F84" s="52"/>
      <c r="G84" s="52"/>
      <c r="H84" s="52"/>
      <c r="I84" s="52"/>
    </row>
    <row r="85" spans="1:9" s="33" customFormat="1" ht="13.8">
      <c r="A85" s="51"/>
      <c r="B85" s="52"/>
      <c r="C85" s="52"/>
      <c r="D85" s="52"/>
      <c r="E85" s="52"/>
      <c r="F85" s="52"/>
      <c r="G85" s="52"/>
      <c r="H85" s="52"/>
      <c r="I85" s="52"/>
    </row>
    <row r="86" spans="1:9" s="33" customFormat="1" ht="14.25" customHeight="1">
      <c r="A86" s="51"/>
      <c r="B86" s="52"/>
      <c r="C86" s="52"/>
      <c r="D86" s="52"/>
      <c r="E86" s="52"/>
      <c r="F86" s="52"/>
      <c r="G86" s="52"/>
      <c r="H86" s="52"/>
      <c r="I86" s="52"/>
    </row>
    <row r="87" spans="1:9" s="33" customFormat="1" ht="13.8">
      <c r="A87" s="51"/>
      <c r="B87" s="52"/>
      <c r="C87" s="52"/>
      <c r="D87" s="52"/>
      <c r="E87" s="52"/>
      <c r="F87" s="52"/>
      <c r="G87" s="52"/>
      <c r="H87" s="52"/>
      <c r="I87" s="52"/>
    </row>
    <row r="88" spans="1:9" s="33" customFormat="1" ht="13.8">
      <c r="A88" s="51"/>
      <c r="B88" s="52"/>
      <c r="C88" s="52"/>
      <c r="D88" s="52"/>
      <c r="E88" s="52"/>
      <c r="F88" s="52"/>
      <c r="G88" s="52"/>
      <c r="H88" s="52"/>
      <c r="I88" s="52"/>
    </row>
    <row r="89" spans="1:9" s="33" customFormat="1" ht="13.8">
      <c r="A89" s="51"/>
      <c r="B89" s="52"/>
      <c r="C89" s="52"/>
      <c r="D89" s="52"/>
      <c r="E89" s="52"/>
      <c r="F89" s="52"/>
      <c r="G89" s="52"/>
      <c r="H89" s="52"/>
      <c r="I89" s="52"/>
    </row>
    <row r="90" spans="1:9" s="33" customFormat="1" ht="13.8">
      <c r="A90" s="51"/>
      <c r="B90" s="52"/>
      <c r="C90" s="52"/>
      <c r="D90" s="52"/>
      <c r="E90" s="52"/>
      <c r="F90" s="52"/>
      <c r="G90" s="52"/>
      <c r="H90" s="52"/>
      <c r="I90" s="52"/>
    </row>
    <row r="91" spans="1:9" s="33" customFormat="1" ht="13.8">
      <c r="A91" s="51"/>
      <c r="B91" s="52"/>
      <c r="C91" s="52"/>
      <c r="D91" s="52"/>
      <c r="E91" s="52"/>
      <c r="F91" s="52"/>
      <c r="G91" s="52"/>
      <c r="H91" s="52"/>
      <c r="I91" s="52"/>
    </row>
  </sheetData>
  <mergeCells count="16">
    <mergeCell ref="B28:D28"/>
    <mergeCell ref="B45:D45"/>
    <mergeCell ref="B53:D53"/>
    <mergeCell ref="B56:D56"/>
    <mergeCell ref="B6:D6"/>
    <mergeCell ref="B7:D7"/>
    <mergeCell ref="B8:D8"/>
    <mergeCell ref="F16:H16"/>
    <mergeCell ref="A18:I18"/>
    <mergeCell ref="A19:I19"/>
    <mergeCell ref="A1:D1"/>
    <mergeCell ref="A2:D2"/>
    <mergeCell ref="E2:E3"/>
    <mergeCell ref="C3:D3"/>
    <mergeCell ref="B4:D4"/>
    <mergeCell ref="B5:D5"/>
  </mergeCells>
  <dataValidations count="3">
    <dataValidation type="list" allowBlank="1" sqref="E56:E57 F58:H67 G56:H57 F20:H55" xr:uid="{BA07284C-4439-4B74-82D5-5BEA06CF5927}">
      <formula1>$A$11:$A$15</formula1>
    </dataValidation>
    <dataValidation type="list" allowBlank="1" showErrorMessage="1" sqref="F68:H125" xr:uid="{521F995D-4C15-4D56-A10D-409086BD31E2}">
      <formula1>#REF!</formula1>
      <formula2>0</formula2>
    </dataValidation>
    <dataValidation showDropDown="1" showErrorMessage="1" sqref="F16:H17" xr:uid="{EC022623-2FB0-4911-9CA7-8BAD0F817653}"/>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TienAnh_userstory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dc:creator>
  <cp:lastModifiedBy>Anh</cp:lastModifiedBy>
  <dcterms:created xsi:type="dcterms:W3CDTF">2022-10-12T16:22:34Z</dcterms:created>
  <dcterms:modified xsi:type="dcterms:W3CDTF">2022-10-15T16:33:09Z</dcterms:modified>
</cp:coreProperties>
</file>