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Rookies\Assignment_Testcase\"/>
    </mc:Choice>
  </mc:AlternateContent>
  <xr:revisionPtr revIDLastSave="0" documentId="13_ncr:1_{3E62C9A4-3485-4D18-B8DD-51BD62412067}" xr6:coauthVersionLast="47" xr6:coauthVersionMax="47" xr10:uidLastSave="{00000000-0000-0000-0000-000000000000}"/>
  <bookViews>
    <workbookView xWindow="-108" yWindow="-108" windowWidth="23256" windowHeight="12456" xr2:uid="{00000000-000D-0000-FFFF-FFFF00000000}"/>
  </bookViews>
  <sheets>
    <sheet name="TD_Assiginment4" sheetId="2" r:id="rId1"/>
  </sheets>
  <externalReferences>
    <externalReference r:id="rId2"/>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5" i="2" l="1"/>
  <c r="A36" i="2" s="1"/>
  <c r="A37" i="2" s="1"/>
  <c r="A38" i="2" s="1"/>
  <c r="A39" i="2" s="1"/>
  <c r="A40" i="2" s="1"/>
  <c r="A41" i="2" s="1"/>
  <c r="A42" i="2" s="1"/>
  <c r="A43" i="2" s="1"/>
  <c r="A44" i="2" s="1"/>
  <c r="A87" i="2"/>
  <c r="A88" i="2" s="1"/>
  <c r="A89" i="2" s="1"/>
  <c r="A90" i="2" s="1"/>
  <c r="A91" i="2" s="1"/>
  <c r="A92" i="2" s="1"/>
  <c r="A68" i="2"/>
  <c r="A69" i="2" s="1"/>
  <c r="A70" i="2" s="1"/>
  <c r="A71" i="2" s="1"/>
  <c r="A72" i="2" s="1"/>
  <c r="A73" i="2" s="1"/>
  <c r="A74" i="2" s="1"/>
  <c r="A48" i="2"/>
  <c r="A49" i="2" s="1"/>
  <c r="A50" i="2" s="1"/>
  <c r="A51" i="2" s="1"/>
  <c r="A52" i="2" s="1"/>
  <c r="A53" i="2" s="1"/>
  <c r="A54" i="2" s="1"/>
  <c r="A55" i="2" s="1"/>
  <c r="A56" i="2" s="1"/>
  <c r="D15" i="2"/>
  <c r="C15" i="2"/>
  <c r="B15" i="2"/>
  <c r="D14" i="2"/>
  <c r="C14" i="2"/>
  <c r="B14" i="2"/>
  <c r="D13" i="2"/>
  <c r="C13" i="2"/>
  <c r="B13" i="2"/>
  <c r="D12" i="2"/>
  <c r="C12" i="2"/>
  <c r="B12" i="2"/>
  <c r="D11" i="2"/>
  <c r="C11" i="2"/>
  <c r="B11" i="2"/>
  <c r="D9" i="2"/>
  <c r="C9" i="2"/>
  <c r="B9" i="2"/>
  <c r="B10" i="2" l="1"/>
  <c r="D10" i="2"/>
  <c r="C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67A03C8-E2A2-41F1-B0D3-88033D25AF30}">
      <text>
        <r>
          <rPr>
            <b/>
            <sz val="8"/>
            <color indexed="8"/>
            <rFont val="Times New Roman"/>
            <family val="1"/>
          </rPr>
          <t xml:space="preserve">Pass
Fail
Untested
N/A
</t>
        </r>
      </text>
    </comment>
    <comment ref="G17" authorId="0" shapeId="0" xr:uid="{418E53C5-4F01-4D7D-AF9A-587808CFE94A}">
      <text>
        <r>
          <rPr>
            <b/>
            <sz val="8"/>
            <color indexed="8"/>
            <rFont val="Times New Roman"/>
            <family val="1"/>
          </rPr>
          <t xml:space="preserve">Pass
Fail
Untested
N/A
</t>
        </r>
      </text>
    </comment>
    <comment ref="H17" authorId="0" shapeId="0" xr:uid="{37F9DDF0-899C-4762-BBED-337451167798}">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<sst xmlns="http://schemas.openxmlformats.org/spreadsheetml/2006/main" count="232" uniqueCount="200">
  <si>
    <t>Common Checklist</t>
  </si>
  <si>
    <t>Pass</t>
  </si>
  <si>
    <t>Description</t>
  </si>
  <si>
    <t>Fail - DE</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</si>
  <si>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</si>
  <si>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</si>
  <si>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</si>
  <si>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</si>
  <si>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</si>
  <si>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</si>
  <si>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</si>
  <si>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</si>
  <si>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</si>
  <si>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</si>
  <si>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</si>
  <si>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</si>
  <si>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</si>
  <si>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</si>
  <si>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</si>
  <si>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Note</t>
  </si>
  <si>
    <t>Dinh Cong Tien Anh</t>
  </si>
  <si>
    <t>2. Function</t>
  </si>
  <si>
    <t>Asignment 4</t>
  </si>
  <si>
    <t>1. Validation</t>
  </si>
  <si>
    <t>1.1 Full Name</t>
  </si>
  <si>
    <t>Verify that default value is blank</t>
  </si>
  <si>
    <t>Verify if user leave this field blank</t>
  </si>
  <si>
    <t>User Story 1</t>
  </si>
  <si>
    <t>Internal Build 03112011</t>
  </si>
  <si>
    <t>Internal build 14112011</t>
  </si>
  <si>
    <t>External build 16112011</t>
  </si>
  <si>
    <t>Verify that the user cannot enter/paste data into the field</t>
  </si>
  <si>
    <t>Verify  the user clicks on it, the dropdown list will be display</t>
  </si>
  <si>
    <t>Verify that data in the District field will depend on the results of the Province field</t>
  </si>
  <si>
    <t>Verify the data in the field is sorted alphabetically</t>
  </si>
  <si>
    <t>Verify that placeholder will disappear when the user select data in the dropdown list</t>
  </si>
  <si>
    <t>Verify that district field has placeholder</t>
  </si>
  <si>
    <t>1.2 Phone number</t>
  </si>
  <si>
    <t xml:space="preserve">1.3 Address </t>
  </si>
  <si>
    <t>1.4 Province</t>
  </si>
  <si>
    <t>1.5 District</t>
  </si>
  <si>
    <t>1.6 Ward</t>
  </si>
  <si>
    <t>Check default value</t>
  </si>
  <si>
    <t>Check Fist Name when input &lt; 2 characters(1 character)</t>
  </si>
  <si>
    <t>Check Fist Name when input =2 characters</t>
  </si>
  <si>
    <t>Check Fist Name when input 50 characters</t>
  </si>
  <si>
    <t>Check First Name when input special charactes</t>
  </si>
  <si>
    <t>Check First Name when input HTML, code, SQL, injecion</t>
  </si>
  <si>
    <t>Check automatic trim space</t>
  </si>
  <si>
    <t>Check clear iputed data by click on 'X' icon</t>
  </si>
  <si>
    <t>Check allow coppy/paste data into Fist Name</t>
  </si>
  <si>
    <t>Check Fist Name when input more than 50 charecters</t>
  </si>
  <si>
    <t>Check Fist Name when input from 2 to 50 characters</t>
  </si>
  <si>
    <t>Check data display in the dropdown box-63 provinces</t>
  </si>
  <si>
    <t>Check sorting ascending</t>
  </si>
  <si>
    <t>Check province dropdown value when select a value</t>
  </si>
  <si>
    <t>Check province dropdown value when select second value</t>
  </si>
  <si>
    <t>Check Province allow to copy/paste/input data</t>
  </si>
  <si>
    <t>Add new address successfully as Home</t>
  </si>
  <si>
    <t>Add new address successfully as Office</t>
  </si>
  <si>
    <t>Add new address unsuccessfully when input invalid all fields</t>
  </si>
  <si>
    <t>Check function when click on "Cancel" button with all inputed fields</t>
  </si>
  <si>
    <t>Check function when click on "Cancel" button without input datta on fields</t>
  </si>
  <si>
    <t>Add new address duplicate with the existing address</t>
  </si>
  <si>
    <t>Add multiple address for one person (same Phone, Name)</t>
  </si>
  <si>
    <t>1. Input valid values in all fields
2. Select "Home" label
3. Click on [Save] button</t>
  </si>
  <si>
    <t>1. Input valid values in all fields
2. Select "Office" label
3. Click on [Save] button</t>
  </si>
  <si>
    <t>1. Input invalid values in all fields
2. Click on [Save] button</t>
  </si>
  <si>
    <t>Add un-successfully. The system shows an error message in all fields</t>
  </si>
  <si>
    <t>Add unsuccessfully. The system returns to the "Address Book" screen</t>
  </si>
  <si>
    <t>1. Test design for Add New address function</t>
  </si>
  <si>
    <t>1. Access Lazada Add New address</t>
  </si>
  <si>
    <t>Add successfully. The new address is displayed on the top of the address Book</t>
  </si>
  <si>
    <t>1. Navigate to "Add New address" screen
2. Input data into all fields
3. Click on [Cancel] button</t>
  </si>
  <si>
    <t>1. Navigate to "Add New address" screen
2. All fields are blank
3. Click on [Cancel] button</t>
  </si>
  <si>
    <t xml:space="preserve"> Add successfully. The new address is displayed on the top of the address Book</t>
  </si>
  <si>
    <t>Pre-condition: Exists the previous address on address Book
1. Input data into "address" field the same that the added previous address 
2. Input valid values into the remaining fields
3. Click on [Save] button</t>
  </si>
  <si>
    <t>Pre-condition: Exists the previous address on phone/number Book
1. Input data into "address" field the same that the added previous phone/number
2. Input valid values into the remaining fields
3. Click on [Save] button</t>
  </si>
  <si>
    <t>Check mandatory First Name field</t>
  </si>
  <si>
    <t>2. All data in the "Full name" field is cleared</t>
  </si>
  <si>
    <t>Pre-condition: "Full name" field has data
1. Click on button "x"
2. Check display</t>
  </si>
  <si>
    <t xml:space="preserve">1. Click on "Full name" field
2. Input 1 character 
</t>
  </si>
  <si>
    <t>2. System shows an error message: "The name length should be 2-50
characters"</t>
  </si>
  <si>
    <t xml:space="preserve">1. Click on "Full name" field
2. Input 2 characters 
</t>
  </si>
  <si>
    <t>2. No error message is shown</t>
  </si>
  <si>
    <t xml:space="preserve">1. Click on "Full name" field
2. Input 10 characters 
</t>
  </si>
  <si>
    <t xml:space="preserve">1. Click on "Full name" field
2. Input 50 characters 
</t>
  </si>
  <si>
    <t xml:space="preserve">1. Click on "Full name" field
2. Input 51 characters 
</t>
  </si>
  <si>
    <t xml:space="preserve">1. Click on "Full name" field
2. Input special characters into "Full name" field
</t>
  </si>
  <si>
    <t>2. System shows an error message: "Name should not contain special characters."</t>
  </si>
  <si>
    <t xml:space="preserve">1. Click on "Full name" field
2. Copy/paste data into "Full name" field
</t>
  </si>
  <si>
    <t>2. User can copy/paste data into "Full name" field</t>
  </si>
  <si>
    <t>1. Navigate to "Add New Address" screen
2. View "Full name" textbox</t>
  </si>
  <si>
    <t>2. Default value is blank</t>
  </si>
  <si>
    <t xml:space="preserve">1. Input space before/after data into "Full name" field
2. Input valid values into all other fields
3. Click on [Save] button
</t>
  </si>
  <si>
    <t>3. Add successfully. The system trims spaces before/after full name automatically</t>
  </si>
  <si>
    <t>1. "Full name" field is blank
2. Input valid values into all other fields 
3. Click on [Save] button</t>
  </si>
  <si>
    <t>2. System shows an error message: "Please enter your Full name"</t>
  </si>
  <si>
    <t xml:space="preserve">1. Click on "Full name" field
2. Input code into "Full name" field
</t>
  </si>
  <si>
    <t>Check Ward's initial data and placeholder</t>
  </si>
  <si>
    <t>Check than user can't copy/paste data in the Ward field</t>
  </si>
  <si>
    <t xml:space="preserve">Check when user click on the Ward button, a drop-down list will appear and display Ward list   </t>
  </si>
  <si>
    <t>Check that Ward field is clickable only when user had selected Province and District</t>
  </si>
  <si>
    <t>Verify that the data in drop-down list is sorted alphabetically</t>
  </si>
  <si>
    <t>Check when user leaves Ward field blank</t>
  </si>
  <si>
    <t>Check that Home button is clickable</t>
  </si>
  <si>
    <t>Check that Office button is clickable</t>
  </si>
  <si>
    <t>1.7 Label</t>
  </si>
  <si>
    <t>Check Province's default value</t>
  </si>
  <si>
    <t>Verify that the dropdown list has a scroll bar</t>
  </si>
  <si>
    <t>Check Phone Number when input &lt; 10 characters(</t>
  </si>
  <si>
    <t>Check mandatory Phone Number field</t>
  </si>
  <si>
    <t>Check Phone Number when input =10 characters</t>
  </si>
  <si>
    <t>Check Phone Numberwhen input &gt;10  characters</t>
  </si>
  <si>
    <t>Check Phone Number when input special charactes</t>
  </si>
  <si>
    <t>Check Phone Number when input HTML, code, SQL, injecion</t>
  </si>
  <si>
    <t>Check mandatory Address field</t>
  </si>
  <si>
    <t>Check Address when input &lt; 5 characters(</t>
  </si>
  <si>
    <t>Check Address when input 5 characters</t>
  </si>
  <si>
    <t>Check Address when input 350  characters</t>
  </si>
  <si>
    <t>Check Address when input &gt; 350  character</t>
  </si>
  <si>
    <t>Check Address when input HTML, code, SQL, injecion</t>
  </si>
  <si>
    <t>Check allow coppy/paste data into Address</t>
  </si>
  <si>
    <t>Check allow coppy/paste data into Phone Number</t>
  </si>
  <si>
    <t xml:space="preserve">1. Click on "Phone number" field
2. Copy/paste data into "Phone number" field
</t>
  </si>
  <si>
    <t>2. User can copy/paste data into "Phone number" field</t>
  </si>
  <si>
    <t>- Pre-condition: "Phone number" field has data
1. Click on button "x"
2. Check display</t>
  </si>
  <si>
    <t>2. All data in the "Phone number" field is cleared</t>
  </si>
  <si>
    <t xml:space="preserve">Verify that placeholder is displayed in "Full name" field is "First Last"
</t>
  </si>
  <si>
    <t>1. Navigate to "Add New Address" screen
2. View "Full name" textbox
3. Input data into "Full name" field</t>
  </si>
  <si>
    <t>2. Display the placeholder in "Full name" field as " First Last"
3. The placeholder has disappeared, show data has just been inputted</t>
  </si>
  <si>
    <t xml:space="preserve">Verify that placeholder is displayed in "Phone number" field is "Please enter your phone number"
</t>
  </si>
  <si>
    <t>1. Navigate to "Add New Address" screen
2. View "Phone number" textbox
3. Input data into "Phone number" field</t>
  </si>
  <si>
    <t>2. Display the placeholder in "Phone number" field as "Please enter your phone number"
3. The placeholder has disappeared, show data has just been inputted</t>
  </si>
  <si>
    <t xml:space="preserve">1. Click on "Phone number" field
2. Input 9 character 
</t>
  </si>
  <si>
    <t>2. System shows an error message: "The length of phone number should be 10 characters"</t>
  </si>
  <si>
    <t xml:space="preserve">1. Click on "Phone number" field
2. Input 10 characters 
</t>
  </si>
  <si>
    <t xml:space="preserve">1. Click on "Phone number" field
2. Input 11 character 
</t>
  </si>
  <si>
    <t>1. "Phone number" field is blank
2. Input valid values into all other fields
3. Click on [Save] button</t>
  </si>
  <si>
    <t>3. System shows an error message: "Please enter your Phone number"</t>
  </si>
  <si>
    <t xml:space="preserve">1. Click on "Phone number" field
2. Input special characters into "Phone number"
</t>
  </si>
  <si>
    <t>2. User can't input special characters into "Phone number"</t>
  </si>
  <si>
    <t xml:space="preserve">1. Click on "Address" field
2. Input special characters (&amp;%&amp;, HTML code, SQL injection) into "Address" field
</t>
  </si>
  <si>
    <t xml:space="preserve">1. Click on "Address" field
2. Copy/paste data into "Address" field
</t>
  </si>
  <si>
    <t>2. User can copy/paste data</t>
  </si>
  <si>
    <t>Verify if the system trims spaces before/after address automatically</t>
  </si>
  <si>
    <t xml:space="preserve">1. Input space before/after data into "Address" field
2. Input valid values into all other fields
3. Click on [Save] button
</t>
  </si>
  <si>
    <t>3. Add successfully. The system trims spaces before/after address automatically</t>
  </si>
  <si>
    <t>- Pre-condition: "Address" field has data
1. Click on button "x"
2. Check display</t>
  </si>
  <si>
    <t>2. All data in the "Address" field is cleared</t>
  </si>
  <si>
    <t xml:space="preserve">1. Click on "Address" field
2. Input 1 character 
</t>
  </si>
  <si>
    <t>2. System shows an error message: "The name length should be 5-350
characters"</t>
  </si>
  <si>
    <t xml:space="preserve">1. Click on "Address" field
2. Input 5 characters 
</t>
  </si>
  <si>
    <t xml:space="preserve">1. Click on "Address" field
2. Input 350 characters 
</t>
  </si>
  <si>
    <t xml:space="preserve">1. Click on "Address" field
2. Input 351 characters 
</t>
  </si>
  <si>
    <t>2. System shows an error message: "The addresslength should be 5- 
350 characters."</t>
  </si>
  <si>
    <t>Verify when inputting &gt; 5 and &lt; 350 characters into "Address" field</t>
  </si>
  <si>
    <t xml:space="preserve">1. Click on "Address" field
2. Input 10 characters 
</t>
  </si>
  <si>
    <t>1. Navigate to "Add New Address" screen
2. View "Address" textbox</t>
  </si>
  <si>
    <t>1. "Address" field is blank
2. Input valid values into all other fields
3. Click on [Save] button</t>
  </si>
  <si>
    <t>2. System shows an error message: "Please enter your Address"</t>
  </si>
  <si>
    <t xml:space="preserve">1. Input space before/after data into "Phone number" field
2. Input valid values into all other fields
3. Click on [Save] button
</t>
  </si>
  <si>
    <t>3. Add successfully. The system trims spaces before/after phone number automatically</t>
  </si>
  <si>
    <t>1. Click on "Province" drop-down list
2. Observe the drop-down list</t>
  </si>
  <si>
    <t>2. Show 63 provinces and cities of Vietnam sorted by alphabetical</t>
  </si>
  <si>
    <t>Check madatory field</t>
  </si>
  <si>
    <t>1. "Province" drop-down list is blank
2. Input valid values into all other fields
3. Click on [Save] button</t>
  </si>
  <si>
    <t>2. System shows an error message: "Please select your province"</t>
  </si>
  <si>
    <t>1. Click on "Province" drop-down list
2. Input/paste data into "Province"</t>
  </si>
  <si>
    <t>2. User can input/paste data into "Province"</t>
  </si>
  <si>
    <t>2. Show 63 provinces and cities of Vietnam</t>
  </si>
  <si>
    <t>1. Navigate to "Add New Address" screen
2. View "Province" drop-down list</t>
  </si>
  <si>
    <t xml:space="preserve">1. Click on "Province" drop-down list
2. Select 1st value
</t>
  </si>
  <si>
    <t xml:space="preserve">1. Click on "Province" drop-down list
2. Select 2nd value
</t>
  </si>
  <si>
    <t>2. Show 63 provinces and has scroll bar</t>
  </si>
  <si>
    <t>1. User doesn't select the data in the "Province" drop-down list
2. Click on the "District" drop-down list
3. Select any data in the "Province" drop-down list 
4. Click on the "District" drop-down list
5. Change select data in the "Province" drop-down list
6. Click on the "District" drop-down list</t>
  </si>
  <si>
    <t xml:space="preserve">2. The "District" drop-down list is disabled
4. Display the value of " District" is dependent on the value "Province" selected previously
6. Display the value of " District" is dependent on the value "Province" changed previously
</t>
  </si>
  <si>
    <t>- Pre-condition: The user selected data in the "Province" drop-down list
1. Select any data in the "Province" drop-down list
2. Click on "District" drop-down list</t>
  </si>
  <si>
    <t>2. Display the available value of "District" sorted by alphabetical</t>
  </si>
  <si>
    <t>1. Click on "District" drop-down list
2. Input/paste data into "District"</t>
  </si>
  <si>
    <t>2. User can't input/paste data into "District"</t>
  </si>
  <si>
    <t>1. Navigate to "Add New Address" screen
2. View "District" drop-down list</t>
  </si>
  <si>
    <t>1. Navigate to "Add New Address" screen
2. View "District" drop-down list
3. Select any data into "District"</t>
  </si>
  <si>
    <t>2. Display the placeholder in "District" as " Please choose your District"
3. The placeholder has disappeared, show data has just been chosen</t>
  </si>
  <si>
    <t>1. "District" drop-down list is blank
2. Input valid values into all other fields
3. Click on [Save] button</t>
  </si>
  <si>
    <t>2. System shows an error message: "Please select your District"</t>
  </si>
  <si>
    <t>1. Click on "District" drop-down list
2. View "District" texbox</t>
  </si>
  <si>
    <t>2. Paceholder will disappear</t>
  </si>
  <si>
    <t>1. Click on "District" drop-down list
2. View "District" drop-down list</t>
  </si>
  <si>
    <t>2. Dropdown list will be display</t>
  </si>
  <si>
    <t>2. Display the available value of "Ward" sorted by alphabetical</t>
  </si>
  <si>
    <t xml:space="preserve"> Pre-condition: The user selected data in the "District" drop-down list
1. Select any data in the "District" drop-down list
2. Click on "Ward" drop-down list</t>
  </si>
  <si>
    <t>1. Navigate to "Add New Address" screen
2. View "Ward" drop-down list</t>
  </si>
  <si>
    <t>1. "Ward" drop-down list is blank
2. Input valid values into all other fields
3. Click on [Save] button</t>
  </si>
  <si>
    <t>2. System shows an error message: "Please select your Ward"</t>
  </si>
  <si>
    <t>1. Click on "Ward" drop-down list
2. Input/paste data into "Ward"</t>
  </si>
  <si>
    <t>2. User can't input/paste data into "Ward"</t>
  </si>
  <si>
    <t>1. User doesn't select the data in the "District" and "Province" drop-down list
2. Click on the "Ward" drop-down list
3. Select any data in the District" and "Province"  drop-down list 
4. Click on the "Ward" drop-down list
5. Change select data in the "District" and "Province" drop-down list
6. Click on the "Ward" drop-down list</t>
  </si>
  <si>
    <t xml:space="preserve">2. The "Ward"  drop-down list is disabled
4. Display the value of "Ward" is dependent on the value "District" and "Province" selected previously
6. Display the value of "Ward"  is dependent on the value "District" and "Province" changed previously
</t>
  </si>
  <si>
    <t>1. Click on Wardt" button list
2. View "District" drop-down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</si>
</sst>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7">
    <font>
      <sz val="12"/>
      <color theme="1"/>
      <name val="Times New Roman"/>
      <family val="2"/>
    </font>
    <font>
      <sz val="11"/>
      <color theme="1"/>
      <name val="Calibri"/>
      <family val="2"/>
      <scheme val="minor"/>
    </font>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0"/>
      <color theme="0"/>
      <name val="Arial"/>
      <family val="2"/>
    </font>
    <font>
      <sz val="11"/>
      <color theme="1"/>
      <name val="Arial"/>
      <family val="2"/>
    </font>
    <font>
      <b/>
      <sz val="8"/>
      <color indexed="8"/>
      <name val="Times New Roman"/>
      <family val="1"/>
    </font>
    <font>
      <sz val="10"/>
      <color rgb="FF000000"/>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10"/>
      <color rgb="FF92D050"/>
      <name val="Arial"/>
      <family val="2"/>
    </font>
    <font>
      <sz val="10"/>
      <color rgb="FF92D050"/>
      <name val="Arial"/>
      <family val="2"/>
    </font>
    <font>
      <sz val="10"/>
      <color theme="1"/>
      <name val="Arial"/>
      <family val="2"/>
    </font>
  </fonts>
  <fills count="23">
    <fill>
      <patternFill patternType="none"/>
    </fill>
    <fill>
      <patternFill patternType="gray125"/>
    </fill>
    <fill>
      <patternFill patternType="solid">
        <fgColor rgb="FFD6D6D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theme="0"/>
        <bgColor indexed="26"/>
      </patternFill>
    </fill>
    <fill>
      <patternFill patternType="solid">
        <fgColor rgb="FFFFFFFF"/>
        <bgColor rgb="FFFFFFFF"/>
      </patternFill>
    </fill>
    <fill>
      <patternFill patternType="solid">
        <fgColor theme="0"/>
        <bgColor theme="0"/>
      </patternFill>
    </fill>
    <fill>
      <patternFill patternType="solid">
        <fgColor theme="4" tint="-0.249977111117893"/>
        <bgColor indexed="41"/>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64"/>
      </patternFill>
    </fill>
    <fill>
      <patternFill patternType="solid">
        <fgColor theme="0"/>
        <bgColor indexed="41"/>
      </patternFill>
    </fill>
    <fill>
      <patternFill patternType="solid">
        <fgColor rgb="FF92D050"/>
        <bgColor indexed="41"/>
      </patternFill>
    </fill>
    <fill>
      <patternFill patternType="solid">
        <fgColor rgb="FFFFFFFF"/>
        <bgColor indexed="64"/>
      </patternFill>
    </fill>
    <fill>
      <patternFill patternType="solid">
        <fgColor theme="8"/>
        <bgColor indexed="26"/>
      </patternFill>
    </fill>
  </fills>
  <borders count="14">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indexed="22"/>
      </left>
      <right style="thin">
        <color indexed="22"/>
      </right>
      <top style="thin">
        <color indexed="22"/>
      </top>
      <bottom style="thin">
        <color indexed="22"/>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28">
    <xf numFmtId="0" fontId="0" fillId="0" borderId="0"/>
    <xf numFmtId="0" fontId="7" fillId="0" borderId="0"/>
    <xf numFmtId="0" fontId="17" fillId="0" borderId="0"/>
    <xf numFmtId="0" fontId="2" fillId="0" borderId="0"/>
    <xf numFmtId="0" fontId="1" fillId="0" borderId="0"/>
    <xf numFmtId="0" fontId="4" fillId="0" borderId="0"/>
    <xf numFmtId="0" fontId="4" fillId="12" borderId="5">
      <alignment vertical="center" wrapText="1"/>
    </xf>
    <xf numFmtId="0" fontId="4" fillId="0" borderId="0"/>
    <xf numFmtId="165" fontId="1" fillId="0" borderId="0"/>
    <xf numFmtId="165" fontId="4" fillId="0" borderId="0"/>
    <xf numFmtId="165" fontId="7" fillId="0" borderId="0"/>
    <xf numFmtId="165" fontId="4" fillId="13" borderId="0"/>
    <xf numFmtId="165" fontId="4" fillId="13" borderId="0"/>
    <xf numFmtId="165" fontId="4" fillId="0" borderId="0">
      <alignment horizontal="left" vertical="top" wrapText="1" indent="2"/>
    </xf>
    <xf numFmtId="165" fontId="12" fillId="0" borderId="9" applyFont="0"/>
    <xf numFmtId="2" fontId="19" fillId="0" borderId="0">
      <alignment horizontal="center" vertical="center" wrapText="1"/>
    </xf>
    <xf numFmtId="165" fontId="12" fillId="14" borderId="9">
      <alignment horizontal="left" vertical="center"/>
    </xf>
    <xf numFmtId="165" fontId="12" fillId="15" borderId="9" applyAlignment="0">
      <alignment horizontal="center" vertical="center"/>
    </xf>
    <xf numFmtId="165" fontId="18" fillId="0" borderId="0">
      <alignment horizontal="left"/>
    </xf>
    <xf numFmtId="165" fontId="4" fillId="0" borderId="0"/>
    <xf numFmtId="165" fontId="20" fillId="12" borderId="0">
      <alignment horizontal="center" vertical="center" wrapText="1"/>
    </xf>
    <xf numFmtId="165" fontId="18" fillId="0" borderId="0">
      <alignment vertical="center"/>
    </xf>
    <xf numFmtId="165" fontId="18" fillId="0" borderId="0">
      <alignment vertical="center"/>
    </xf>
    <xf numFmtId="9" fontId="7" fillId="0" borderId="0" applyFont="0" applyFill="0" applyBorder="0" applyAlignment="0" applyProtection="0"/>
    <xf numFmtId="165" fontId="21" fillId="16" borderId="5">
      <alignment horizontal="center" vertical="center" wrapText="1"/>
    </xf>
    <xf numFmtId="165" fontId="18" fillId="17" borderId="5">
      <alignment horizontal="center" vertical="center" wrapText="1"/>
    </xf>
    <xf numFmtId="165" fontId="22" fillId="0" borderId="0"/>
    <xf numFmtId="165" fontId="23" fillId="0" borderId="0" applyNumberFormat="0" applyFill="0" applyBorder="0" applyAlignment="0" applyProtection="0"/>
  </cellStyleXfs>
  <cellXfs count="73">
    <xf numFmtId="0" fontId="0" fillId="0" borderId="0" xfId="0"/>
    <xf numFmtId="0" fontId="13" fillId="11" borderId="1" xfId="1" applyFont="1" applyFill="1" applyBorder="1" applyAlignment="1">
      <alignment horizontal="left" vertical="center"/>
    </xf>
    <xf numFmtId="0" fontId="14" fillId="11" borderId="1" xfId="1" applyFont="1" applyFill="1" applyBorder="1" applyAlignment="1">
      <alignment horizontal="left" vertical="center"/>
    </xf>
    <xf numFmtId="0" fontId="4" fillId="0" borderId="0" xfId="4" applyFont="1"/>
    <xf numFmtId="0" fontId="3" fillId="0" borderId="0" xfId="4" applyFont="1" applyAlignment="1">
      <alignment horizontal="left" vertical="center"/>
    </xf>
    <xf numFmtId="0" fontId="3" fillId="0" borderId="0" xfId="4" applyFont="1" applyAlignment="1">
      <alignment vertical="center"/>
    </xf>
    <xf numFmtId="0" fontId="10" fillId="0" borderId="0" xfId="4" applyFont="1"/>
    <xf numFmtId="0" fontId="9" fillId="0" borderId="0" xfId="1" applyFont="1" applyAlignment="1">
      <alignment wrapText="1"/>
    </xf>
    <xf numFmtId="0" fontId="4" fillId="0" borderId="0" xfId="4" applyFont="1" applyAlignment="1">
      <alignment wrapText="1"/>
    </xf>
    <xf numFmtId="0" fontId="9" fillId="0" borderId="0" xfId="1" applyFont="1" applyAlignment="1">
      <alignment horizontal="left" wrapText="1"/>
    </xf>
    <xf numFmtId="0" fontId="11" fillId="0" borderId="0" xfId="4" applyFont="1"/>
    <xf numFmtId="0" fontId="12" fillId="0" borderId="0" xfId="4" applyFont="1"/>
    <xf numFmtId="0" fontId="10" fillId="6" borderId="0" xfId="4" applyFont="1" applyFill="1"/>
    <xf numFmtId="0" fontId="10" fillId="6" borderId="0" xfId="4" applyFont="1" applyFill="1" applyAlignment="1">
      <alignment vertical="top"/>
    </xf>
    <xf numFmtId="0" fontId="4" fillId="6" borderId="0" xfId="4" applyFont="1" applyFill="1"/>
    <xf numFmtId="0" fontId="6" fillId="0" borderId="0" xfId="4" applyFont="1" applyAlignment="1">
      <alignment horizontal="left" vertical="center"/>
    </xf>
    <xf numFmtId="0" fontId="15" fillId="0" borderId="0" xfId="4" applyFont="1"/>
    <xf numFmtId="0" fontId="10" fillId="6" borderId="1" xfId="4" applyFont="1" applyFill="1" applyBorder="1"/>
    <xf numFmtId="0" fontId="10" fillId="6" borderId="1" xfId="4" applyFont="1" applyFill="1" applyBorder="1" applyAlignment="1">
      <alignment horizontal="center" wrapText="1"/>
    </xf>
    <xf numFmtId="0" fontId="4" fillId="6" borderId="1" xfId="1" applyFont="1" applyFill="1" applyBorder="1" applyAlignment="1">
      <alignment horizontal="left" vertical="top" wrapText="1"/>
    </xf>
    <xf numFmtId="0" fontId="4" fillId="8" borderId="1" xfId="4" quotePrefix="1" applyFont="1" applyFill="1" applyBorder="1" applyAlignment="1">
      <alignment horizontal="left" vertical="top" wrapText="1"/>
    </xf>
    <xf numFmtId="0" fontId="4" fillId="6" borderId="1" xfId="4" quotePrefix="1" applyFont="1" applyFill="1" applyBorder="1" applyAlignment="1">
      <alignment horizontal="left" vertical="top" wrapText="1"/>
    </xf>
    <xf numFmtId="0" fontId="10" fillId="6" borderId="1" xfId="4" applyFont="1" applyFill="1" applyBorder="1" applyAlignment="1">
      <alignment vertical="top" wrapText="1"/>
    </xf>
    <xf numFmtId="0" fontId="10" fillId="6" borderId="7" xfId="4" applyFont="1" applyFill="1" applyBorder="1" applyAlignment="1">
      <alignment horizontal="center" wrapText="1"/>
    </xf>
    <xf numFmtId="0" fontId="10" fillId="6" borderId="8" xfId="4" applyFont="1" applyFill="1" applyBorder="1" applyAlignment="1">
      <alignment horizontal="center" wrapText="1"/>
    </xf>
    <xf numFmtId="0" fontId="4" fillId="6" borderId="1" xfId="4" applyFont="1" applyFill="1" applyBorder="1" applyAlignment="1">
      <alignment horizontal="left" vertical="top" wrapText="1"/>
    </xf>
    <xf numFmtId="0" fontId="13" fillId="4" borderId="1" xfId="1" applyFont="1" applyFill="1" applyBorder="1" applyAlignment="1">
      <alignment horizontal="center" vertical="center" wrapText="1"/>
    </xf>
    <xf numFmtId="0" fontId="4" fillId="5" borderId="1" xfId="4" applyFont="1" applyFill="1" applyBorder="1" applyAlignment="1">
      <alignment horizontal="center" vertical="top" wrapText="1"/>
    </xf>
    <xf numFmtId="0" fontId="4" fillId="0" borderId="1" xfId="4" applyFont="1" applyBorder="1" applyAlignment="1">
      <alignment horizontal="center" vertical="top" wrapText="1"/>
    </xf>
    <xf numFmtId="0" fontId="10" fillId="6" borderId="1" xfId="4" applyFont="1" applyFill="1" applyBorder="1" applyAlignment="1">
      <alignment horizontal="left"/>
    </xf>
    <xf numFmtId="0" fontId="4" fillId="6" borderId="0" xfId="4" applyFont="1" applyFill="1" applyAlignment="1">
      <alignment horizontal="left"/>
    </xf>
    <xf numFmtId="0" fontId="8" fillId="18" borderId="1" xfId="1" applyFont="1" applyFill="1" applyBorder="1" applyAlignment="1">
      <alignment horizontal="left" vertical="center" wrapText="1"/>
    </xf>
    <xf numFmtId="0" fontId="13" fillId="3" borderId="1" xfId="1" applyFont="1" applyFill="1" applyBorder="1" applyAlignment="1">
      <alignment horizontal="left" vertical="top" wrapText="1"/>
    </xf>
    <xf numFmtId="0" fontId="8" fillId="3" borderId="1" xfId="1" applyFont="1" applyFill="1" applyBorder="1" applyAlignment="1">
      <alignment horizontal="left" vertical="center" wrapText="1"/>
    </xf>
    <xf numFmtId="0" fontId="13" fillId="7" borderId="1" xfId="1" applyFont="1" applyFill="1" applyBorder="1" applyAlignment="1">
      <alignment horizontal="left" vertical="center" wrapText="1"/>
    </xf>
    <xf numFmtId="0" fontId="13" fillId="7" borderId="1" xfId="1" applyFont="1" applyFill="1" applyBorder="1" applyAlignment="1">
      <alignment horizontal="center" vertical="center" wrapText="1"/>
    </xf>
    <xf numFmtId="0" fontId="10" fillId="8" borderId="0" xfId="4" applyFont="1" applyFill="1"/>
    <xf numFmtId="0" fontId="13" fillId="20" borderId="1" xfId="1" applyFont="1" applyFill="1" applyBorder="1" applyAlignment="1">
      <alignment horizontal="left" vertical="center"/>
    </xf>
    <xf numFmtId="0" fontId="14" fillId="20" borderId="1" xfId="1" applyFont="1" applyFill="1" applyBorder="1" applyAlignment="1">
      <alignment horizontal="left" vertical="center"/>
    </xf>
    <xf numFmtId="0" fontId="25" fillId="8" borderId="0" xfId="4" applyFont="1" applyFill="1"/>
    <xf numFmtId="0" fontId="24" fillId="20" borderId="1" xfId="1" applyFont="1" applyFill="1" applyBorder="1" applyAlignment="1">
      <alignment horizontal="left" vertical="center"/>
    </xf>
    <xf numFmtId="0" fontId="25" fillId="20" borderId="1" xfId="1" applyFont="1" applyFill="1" applyBorder="1" applyAlignment="1">
      <alignment horizontal="left" vertical="center"/>
    </xf>
    <xf numFmtId="0" fontId="4" fillId="9" borderId="1" xfId="4" applyFont="1" applyFill="1" applyBorder="1" applyAlignment="1">
      <alignment horizontal="left" vertical="top" wrapText="1"/>
    </xf>
    <xf numFmtId="0" fontId="4" fillId="6" borderId="2" xfId="1" applyFont="1" applyFill="1" applyBorder="1" applyAlignment="1">
      <alignment horizontal="left" vertical="top" wrapText="1"/>
    </xf>
    <xf numFmtId="0" fontId="4" fillId="10" borderId="1" xfId="4" quotePrefix="1" applyFont="1" applyFill="1" applyBorder="1" applyAlignment="1">
      <alignment horizontal="left" vertical="top" wrapText="1"/>
    </xf>
    <xf numFmtId="0" fontId="13" fillId="19" borderId="0" xfId="1" applyFont="1" applyFill="1" applyAlignment="1">
      <alignment vertical="center"/>
    </xf>
    <xf numFmtId="0" fontId="24" fillId="11" borderId="1" xfId="1" applyFont="1" applyFill="1" applyBorder="1" applyAlignment="1">
      <alignment horizontal="left" vertical="center"/>
    </xf>
    <xf numFmtId="0" fontId="25" fillId="11" borderId="1" xfId="1" applyFont="1" applyFill="1" applyBorder="1" applyAlignment="1">
      <alignment horizontal="left" vertical="center"/>
    </xf>
    <xf numFmtId="0" fontId="26" fillId="21" borderId="10" xfId="0" applyFont="1" applyFill="1" applyBorder="1" applyAlignment="1">
      <alignment vertical="top" wrapText="1"/>
    </xf>
    <xf numFmtId="0" fontId="26" fillId="21" borderId="11" xfId="0" applyFont="1" applyFill="1" applyBorder="1" applyAlignment="1">
      <alignment vertical="top" wrapText="1"/>
    </xf>
    <xf numFmtId="0" fontId="26" fillId="21" borderId="12" xfId="0" applyFont="1" applyFill="1" applyBorder="1" applyAlignment="1">
      <alignment vertical="top" wrapText="1"/>
    </xf>
    <xf numFmtId="0" fontId="26" fillId="21" borderId="13" xfId="0" applyFont="1" applyFill="1" applyBorder="1" applyAlignment="1">
      <alignment vertical="top" wrapText="1"/>
    </xf>
    <xf numFmtId="0" fontId="4" fillId="22" borderId="1" xfId="4" quotePrefix="1" applyFont="1" applyFill="1" applyBorder="1" applyAlignment="1">
      <alignment horizontal="left" vertical="top" wrapText="1"/>
    </xf>
    <xf numFmtId="0" fontId="4" fillId="22" borderId="1" xfId="1" applyFont="1" applyFill="1" applyBorder="1" applyAlignment="1">
      <alignment horizontal="left" vertical="top" wrapText="1"/>
    </xf>
    <xf numFmtId="0" fontId="10" fillId="22" borderId="1" xfId="4" applyFont="1" applyFill="1" applyBorder="1" applyAlignment="1">
      <alignment vertical="top" wrapText="1"/>
    </xf>
    <xf numFmtId="0" fontId="4" fillId="0" borderId="1" xfId="1" quotePrefix="1" applyFont="1" applyBorder="1" applyAlignment="1">
      <alignment horizontal="left" vertical="top" wrapText="1"/>
    </xf>
    <xf numFmtId="0" fontId="4" fillId="0" borderId="1" xfId="1" applyFont="1" applyBorder="1" applyAlignment="1">
      <alignment horizontal="left" vertical="top" wrapText="1"/>
    </xf>
    <xf numFmtId="0" fontId="3" fillId="0" borderId="0" xfId="4" applyFont="1" applyAlignment="1">
      <alignment horizontal="right" vertical="center"/>
    </xf>
    <xf numFmtId="0" fontId="5" fillId="2" borderId="0" xfId="4" applyFont="1" applyFill="1" applyAlignment="1">
      <alignment horizontal="center" vertical="center"/>
    </xf>
    <xf numFmtId="0" fontId="3" fillId="0" borderId="0" xfId="4" applyFont="1" applyAlignment="1">
      <alignment horizontal="center" vertical="center"/>
    </xf>
    <xf numFmtId="0" fontId="6" fillId="0" borderId="0" xfId="4" applyFont="1" applyAlignment="1">
      <alignment horizontal="right" vertical="center"/>
    </xf>
    <xf numFmtId="164" fontId="4" fillId="0" borderId="1" xfId="1" applyNumberFormat="1" applyFont="1" applyBorder="1" applyAlignment="1">
      <alignment horizontal="left" vertical="top" wrapText="1"/>
    </xf>
    <xf numFmtId="0" fontId="13" fillId="3" borderId="6" xfId="4" applyFont="1" applyFill="1" applyBorder="1" applyAlignment="1">
      <alignment horizontal="center" wrapText="1"/>
    </xf>
    <xf numFmtId="0" fontId="13" fillId="20" borderId="2" xfId="1" applyFont="1" applyFill="1" applyBorder="1" applyAlignment="1">
      <alignment horizontal="left" vertical="center" wrapText="1"/>
    </xf>
    <xf numFmtId="0" fontId="13" fillId="20" borderId="3" xfId="1" applyFont="1" applyFill="1" applyBorder="1" applyAlignment="1">
      <alignment horizontal="left" vertical="center" wrapText="1"/>
    </xf>
    <xf numFmtId="0" fontId="13" fillId="20" borderId="4" xfId="1" applyFont="1" applyFill="1" applyBorder="1" applyAlignment="1">
      <alignment horizontal="left" vertical="center" wrapText="1"/>
    </xf>
    <xf numFmtId="0" fontId="13" fillId="11" borderId="2" xfId="1" applyFont="1" applyFill="1" applyBorder="1" applyAlignment="1">
      <alignment horizontal="left" vertical="top" wrapText="1"/>
    </xf>
    <xf numFmtId="0" fontId="13" fillId="11" borderId="3" xfId="1" applyFont="1" applyFill="1" applyBorder="1" applyAlignment="1">
      <alignment horizontal="left" vertical="top" wrapText="1"/>
    </xf>
    <xf numFmtId="0" fontId="13" fillId="11" borderId="4" xfId="1" applyFont="1" applyFill="1" applyBorder="1" applyAlignment="1">
      <alignment horizontal="left" vertical="top" wrapText="1"/>
    </xf>
    <xf numFmtId="0" fontId="13" fillId="11" borderId="2" xfId="1" applyFont="1" applyFill="1" applyBorder="1" applyAlignment="1">
      <alignment horizontal="left" vertical="center" wrapText="1"/>
    </xf>
    <xf numFmtId="0" fontId="13" fillId="11" borderId="3" xfId="1" applyFont="1" applyFill="1" applyBorder="1" applyAlignment="1">
      <alignment horizontal="left" vertical="center" wrapText="1"/>
    </xf>
    <xf numFmtId="0" fontId="13" fillId="11" borderId="4" xfId="1" applyFont="1" applyFill="1" applyBorder="1" applyAlignment="1">
      <alignment horizontal="left" vertical="center" wrapText="1"/>
    </xf>
    <xf numFmtId="0" fontId="18" fillId="9" borderId="1" xfId="4" applyFont="1" applyFill="1" applyBorder="1" applyAlignment="1">
      <alignment horizontal="left" vertical="top" wrapText="1"/>
    </xf>
  </cellXfs>
  <cellStyles count="28">
    <cellStyle name="background" xfId="11" xr:uid="{1E25064E-11A3-4407-BB56-72303C4C0B5C}"/>
    <cellStyle name="background 2" xfId="12" xr:uid="{6B406EC6-1470-48E8-8043-7D57409120F9}"/>
    <cellStyle name="body_tyext" xfId="13" xr:uid="{0302C946-2B7E-4C3F-8EDD-4EA9EED5BED7}"/>
    <cellStyle name="cell" xfId="14" xr:uid="{72D77DA1-80F8-49B4-807C-5EC832FB3A66}"/>
    <cellStyle name="document title" xfId="15" xr:uid="{D9869B5A-D9A3-4C53-B32C-7BF3DAB0CA2F}"/>
    <cellStyle name="group" xfId="16" xr:uid="{30936B25-0DBF-4D61-9FAB-A16E3B69317E}"/>
    <cellStyle name="Header" xfId="17" xr:uid="{40F0C692-F18A-4158-8B83-7FF053EEA2EC}"/>
    <cellStyle name="Heading" xfId="18" xr:uid="{E3FBCDB7-AF76-4BC0-B3AF-E858A881DAF2}"/>
    <cellStyle name="Hyperlink 2" xfId="27" xr:uid="{AFD68647-164C-44DE-BF2E-B3484BA58943}"/>
    <cellStyle name="Normal" xfId="0" builtinId="0"/>
    <cellStyle name="Normal 2" xfId="2" xr:uid="{3EB63E74-D67D-472D-97D0-CED53A902F6A}"/>
    <cellStyle name="Normal 2 2" xfId="7" xr:uid="{77CC5BDB-959F-4C48-901C-DC37790C424B}"/>
    <cellStyle name="Normal 2 3" xfId="9" xr:uid="{166DDB42-36A2-47A0-9C73-B9FB51A009C3}"/>
    <cellStyle name="Normal 2 4" xfId="5" xr:uid="{D96F68B7-666A-474F-B4A9-C4A2C7708A69}"/>
    <cellStyle name="Normal 3" xfId="3" xr:uid="{C36A63CE-7977-4506-A13D-3412C626276A}"/>
    <cellStyle name="Normal 3 2" xfId="8" xr:uid="{269BDB59-D508-4398-9F63-42815B416262}"/>
    <cellStyle name="Normal 4" xfId="10" xr:uid="{E8D708E4-A945-4240-9350-ACFEF4FBCAEB}"/>
    <cellStyle name="Normal 5" xfId="4" xr:uid="{DBAB9BA3-B301-4547-AF3D-A19E931F8FD8}"/>
    <cellStyle name="Normal 6" xfId="19" xr:uid="{95AF275D-FD9C-429D-931F-C8144F93E397}"/>
    <cellStyle name="Normal_Sheet1" xfId="1" xr:uid="{00000000-0005-0000-0000-000001000000}"/>
    <cellStyle name="page title" xfId="20" xr:uid="{D359ACE3-7F9D-40BC-BAF5-FF78A2225F29}"/>
    <cellStyle name="Paragrap title" xfId="21" xr:uid="{CF6A9AE9-1EAE-45BD-8971-F4477C56A4FD}"/>
    <cellStyle name="Paragrap title 2" xfId="22" xr:uid="{DC025A6F-6E25-4015-B45D-AA2B55D13F3A}"/>
    <cellStyle name="Percent 2" xfId="23" xr:uid="{9A3F41E0-C749-46CD-A331-CBCE2A6240F5}"/>
    <cellStyle name="Table header" xfId="24" xr:uid="{2FE6CAB7-1A8D-4E15-948B-605D0A78A4F9}"/>
    <cellStyle name="Table header 2" xfId="25" xr:uid="{16B55928-DD3F-45B3-91F2-64F1A26CE404}"/>
    <cellStyle name="table_cell" xfId="6" xr:uid="{46A764CB-9094-4F56-B1E8-F7FBF4718BF4}"/>
    <cellStyle name="標準_040802 債権ＤＢ" xfId="26" xr:uid="{97DAFF5B-C240-4911-8B70-EAC5A0A64EA5}"/>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8EC62593-03DC-497D-AF9C-7BC402C99C5C}">
      <tableStyleElement type="wholeTable" dxfId="9"/>
      <tableStyleElement type="headerRow" dxfId="8"/>
    </tableStyle>
    <tableStyle name="NashTech Table Style 2" pivot="0" count="3" xr9:uid="{8AAEE2E0-6BB4-425A-BA21-81F685681977}">
      <tableStyleElement type="wholeTable" dxfId="7"/>
      <tableStyleElement type="headerRow" dxfId="6"/>
      <tableStyleElement type="firstRowStripe" dxfId="5"/>
    </tableStyle>
    <tableStyle name="NashTech Table Style 4" pivot="0" count="3" xr9:uid="{A872C9B8-EDAD-4308-9F7F-6E90130EF29A}">
      <tableStyleElement type="wholeTable" dxfId="4"/>
      <tableStyleElement type="headerRow" dxfId="3"/>
      <tableStyleElement type="firstColumnStripe" dxfId="2"/>
    </tableStyle>
    <tableStyle name="Table Style 1" pivot="0" count="2" xr9:uid="{15EF6483-8B7B-4266-96A2-D961751E473B}">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4C5A-4B36-4701-BA45-B0514453A9B8}">
  <dimension ref="A1:X97"/>
  <sheetViews>
    <sheetView showGridLines="0" tabSelected="1" topLeftCell="A78" zoomScaleNormal="100" workbookViewId="0">
      <selection activeCell="E80" sqref="E80"/>
    </sheetView>
  </sheetViews>
  <sheetFormatPr defaultColWidth="8.19921875" defaultRowHeight="13.2"/>
  <cols>
    <col min="1" max="1" width="6.69921875" style="30" customWidth="1"/>
    <col min="2" max="2" width="46.5" style="14" customWidth="1"/>
    <col min="3" max="3" width="39.19921875" style="14" customWidth="1"/>
    <col min="4" max="4" width="28.69921875" style="14" customWidth="1"/>
    <col min="5" max="5" width="28.8984375" style="14" customWidth="1"/>
    <col min="6" max="8" width="8.69921875" style="14" customWidth="1"/>
    <col min="9" max="9" width="15.8984375" style="14" customWidth="1"/>
    <col min="10" max="16384" width="8.19921875" style="14"/>
  </cols>
  <sheetData>
    <row r="1" spans="1:24" s="3" customFormat="1" ht="13.8">
      <c r="A1" s="57"/>
      <c r="B1" s="57"/>
      <c r="C1" s="57"/>
      <c r="D1" s="57"/>
      <c r="E1" s="5"/>
      <c r="F1" s="5"/>
      <c r="G1" s="5"/>
      <c r="H1" s="5"/>
      <c r="I1" s="5"/>
      <c r="J1" s="5"/>
    </row>
    <row r="2" spans="1:24" s="3" customFormat="1" ht="31.5" customHeight="1">
      <c r="A2" s="58" t="s">
        <v>0</v>
      </c>
      <c r="B2" s="58"/>
      <c r="C2" s="58"/>
      <c r="D2" s="58"/>
      <c r="E2" s="59"/>
      <c r="F2" s="4"/>
      <c r="G2" s="4"/>
      <c r="H2" s="4"/>
      <c r="I2" s="4"/>
      <c r="J2" s="4"/>
    </row>
    <row r="3" spans="1:24" s="3" customFormat="1" ht="22.8">
      <c r="A3" s="15"/>
      <c r="C3" s="60"/>
      <c r="D3" s="60"/>
      <c r="E3" s="59"/>
      <c r="F3" s="4"/>
      <c r="G3" s="4"/>
      <c r="H3" s="4"/>
      <c r="I3" s="4"/>
      <c r="J3" s="4"/>
    </row>
    <row r="4" spans="1:24" s="6" customFormat="1" ht="26.25" customHeight="1">
      <c r="A4" s="31" t="s">
        <v>27</v>
      </c>
      <c r="B4" s="56" t="s">
        <v>22</v>
      </c>
      <c r="C4" s="56"/>
      <c r="D4" s="56"/>
      <c r="E4" s="7"/>
      <c r="F4" s="7"/>
      <c r="G4" s="7"/>
      <c r="H4" s="8"/>
      <c r="I4" s="8"/>
      <c r="X4" s="6" t="s">
        <v>1</v>
      </c>
    </row>
    <row r="5" spans="1:24" s="6" customFormat="1" ht="144.75" customHeight="1">
      <c r="A5" s="31" t="s">
        <v>2</v>
      </c>
      <c r="B5" s="55" t="s">
        <v>70</v>
      </c>
      <c r="C5" s="56"/>
      <c r="D5" s="56"/>
      <c r="E5" s="7"/>
      <c r="F5" s="7"/>
      <c r="G5" s="7"/>
      <c r="H5" s="8"/>
      <c r="I5" s="8"/>
      <c r="X5" s="6" t="s">
        <v>3</v>
      </c>
    </row>
    <row r="6" spans="1:24" s="6" customFormat="1" ht="39.6">
      <c r="A6" s="31" t="s">
        <v>4</v>
      </c>
      <c r="B6" s="55" t="s">
        <v>71</v>
      </c>
      <c r="C6" s="56"/>
      <c r="D6" s="56"/>
      <c r="E6" s="7"/>
      <c r="F6" s="7"/>
      <c r="G6" s="7"/>
      <c r="H6" s="8"/>
      <c r="I6" s="8"/>
    </row>
    <row r="7" spans="1:24" s="6" customFormat="1" ht="26.4">
      <c r="A7" s="31" t="s">
        <v>5</v>
      </c>
      <c r="B7" s="56" t="s">
        <v>20</v>
      </c>
      <c r="C7" s="56"/>
      <c r="D7" s="56"/>
      <c r="E7" s="7"/>
      <c r="F7" s="7"/>
      <c r="G7" s="7"/>
      <c r="H7" s="9"/>
      <c r="I7" s="8"/>
      <c r="X7" s="10"/>
    </row>
    <row r="8" spans="1:24" s="11" customFormat="1" ht="26.4">
      <c r="A8" s="31" t="s">
        <v>6</v>
      </c>
      <c r="B8" s="61"/>
      <c r="C8" s="61"/>
      <c r="D8" s="61"/>
      <c r="E8" s="7"/>
    </row>
    <row r="9" spans="1:24" s="11" customFormat="1" ht="26.4">
      <c r="A9" s="32" t="s">
        <v>7</v>
      </c>
      <c r="B9" s="26" t="str">
        <f>F17</f>
        <v>Internal Build 03112011</v>
      </c>
      <c r="C9" s="26" t="str">
        <f>G17</f>
        <v>Internal build 14112011</v>
      </c>
      <c r="D9" s="26" t="str">
        <f>H17</f>
        <v>External build 16112011</v>
      </c>
    </row>
    <row r="10" spans="1:24" s="11" customFormat="1">
      <c r="A10" s="33" t="s">
        <v>8</v>
      </c>
      <c r="B10" s="27">
        <f>SUM(B11:B14)</f>
        <v>0</v>
      </c>
      <c r="C10" s="27">
        <f>SUM(C11:C14)</f>
        <v>0</v>
      </c>
      <c r="D10" s="27">
        <f>SUM(D11:D14)</f>
        <v>0</v>
      </c>
    </row>
    <row r="11" spans="1:24" s="11" customFormat="1">
      <c r="A11" s="33" t="s">
        <v>9</v>
      </c>
      <c r="B11" s="28">
        <f>COUNTIF($F$18:$F$49649,"*Passed")</f>
        <v>0</v>
      </c>
      <c r="C11" s="28">
        <f>COUNTIF($G$18:$G$49649,"*Passed")</f>
        <v>0</v>
      </c>
      <c r="D11" s="28">
        <f>COUNTIF($H$18:$H$49649,"*Passed")</f>
        <v>0</v>
      </c>
    </row>
    <row r="12" spans="1:24" s="11" customFormat="1">
      <c r="A12" s="33" t="s">
        <v>10</v>
      </c>
      <c r="B12" s="28">
        <f>COUNTIF($F$18:$F$49369,"*Failed*")</f>
        <v>0</v>
      </c>
      <c r="C12" s="28">
        <f>COUNTIF($G$18:$G$49369,"*Failed*")</f>
        <v>0</v>
      </c>
      <c r="D12" s="28">
        <f>COUNTIF($H$18:$H$49369,"*Failed*")</f>
        <v>0</v>
      </c>
    </row>
    <row r="13" spans="1:24" s="11" customFormat="1" ht="26.4">
      <c r="A13" s="33" t="s">
        <v>11</v>
      </c>
      <c r="B13" s="28">
        <f>COUNTIF($F$18:$F$49369,"*Not Run*")</f>
        <v>0</v>
      </c>
      <c r="C13" s="28">
        <f>COUNTIF($G$18:$G$49369,"*Not Run*")</f>
        <v>0</v>
      </c>
      <c r="D13" s="28">
        <f>COUNTIF($H$18:$H$49369,"*Not Run*")</f>
        <v>0</v>
      </c>
      <c r="E13" s="3"/>
      <c r="F13" s="3"/>
      <c r="G13" s="3"/>
      <c r="H13" s="3"/>
      <c r="I13" s="3"/>
    </row>
    <row r="14" spans="1:24" s="11" customFormat="1">
      <c r="A14" s="33" t="s">
        <v>12</v>
      </c>
      <c r="B14" s="28">
        <f>COUNTIF($F$18:$F$49369,"*NA*")</f>
        <v>0</v>
      </c>
      <c r="C14" s="28">
        <f>COUNTIF($G$18:$G$49369,"*NA*")</f>
        <v>0</v>
      </c>
      <c r="D14" s="28">
        <f>COUNTIF($H$18:$H$49369,"*NA*")</f>
        <v>0</v>
      </c>
      <c r="E14" s="3"/>
      <c r="F14" s="3"/>
      <c r="G14" s="3"/>
      <c r="H14" s="3"/>
      <c r="I14" s="3"/>
    </row>
    <row r="15" spans="1:24" s="11" customFormat="1" ht="66">
      <c r="A15" s="33" t="s">
        <v>13</v>
      </c>
      <c r="B15" s="28">
        <f>COUNTIF($F$18:$F$49369,"*Passed in previous build*")</f>
        <v>0</v>
      </c>
      <c r="C15" s="28">
        <f>COUNTIF($G$18:$G$49369,"*Passed in previous build*")</f>
        <v>0</v>
      </c>
      <c r="D15" s="28">
        <f>COUNTIF($H$18:$H$49369,"*Passed in previous build*")</f>
        <v>0</v>
      </c>
      <c r="E15" s="3"/>
      <c r="F15" s="3"/>
      <c r="G15" s="3"/>
      <c r="H15" s="3"/>
      <c r="I15" s="3"/>
    </row>
    <row r="16" spans="1:24" s="12" customFormat="1" ht="15" customHeight="1">
      <c r="A16" s="29"/>
      <c r="B16" s="17"/>
      <c r="C16" s="17"/>
      <c r="D16" s="18"/>
      <c r="E16" s="23"/>
      <c r="F16" s="62" t="s">
        <v>7</v>
      </c>
      <c r="G16" s="62"/>
      <c r="H16" s="62"/>
      <c r="I16" s="24"/>
    </row>
    <row r="17" spans="1:9" s="12" customFormat="1" ht="39.6">
      <c r="A17" s="34" t="s">
        <v>14</v>
      </c>
      <c r="B17" s="35" t="s">
        <v>15</v>
      </c>
      <c r="C17" s="35" t="s">
        <v>16</v>
      </c>
      <c r="D17" s="35" t="s">
        <v>17</v>
      </c>
      <c r="E17" s="35" t="s">
        <v>18</v>
      </c>
      <c r="F17" s="35" t="s">
        <v>28</v>
      </c>
      <c r="G17" s="35" t="s">
        <v>29</v>
      </c>
      <c r="H17" s="35" t="s">
        <v>30</v>
      </c>
      <c r="I17" s="35" t="s">
        <v>19</v>
      </c>
    </row>
    <row r="18" spans="1:9" s="36" customFormat="1" ht="21.75" customHeight="1">
      <c r="A18" s="37"/>
      <c r="B18" s="63" t="s">
        <v>23</v>
      </c>
      <c r="C18" s="64"/>
      <c r="D18" s="65"/>
      <c r="E18" s="37"/>
      <c r="F18" s="38"/>
      <c r="G18" s="38"/>
      <c r="H18" s="38"/>
      <c r="I18" s="37"/>
    </row>
    <row r="19" spans="1:9" s="36" customFormat="1" ht="13.8" thickBot="1">
      <c r="A19" s="1"/>
      <c r="B19" s="66" t="s">
        <v>24</v>
      </c>
      <c r="C19" s="67"/>
      <c r="D19" s="68"/>
      <c r="E19" s="1"/>
      <c r="F19" s="2"/>
      <c r="G19" s="2"/>
      <c r="H19" s="2"/>
      <c r="I19" s="1"/>
    </row>
    <row r="20" spans="1:9" s="36" customFormat="1" ht="27" thickBot="1">
      <c r="A20" s="19">
        <v>1</v>
      </c>
      <c r="B20" s="19" t="s">
        <v>42</v>
      </c>
      <c r="C20" s="48" t="s">
        <v>92</v>
      </c>
      <c r="D20" s="49" t="s">
        <v>93</v>
      </c>
      <c r="E20" s="21"/>
      <c r="F20" s="19"/>
      <c r="G20" s="19"/>
      <c r="H20" s="19"/>
      <c r="I20" s="22"/>
    </row>
    <row r="21" spans="1:9" s="13" customFormat="1" ht="40.200000000000003" thickBot="1">
      <c r="A21" s="19">
        <v>2</v>
      </c>
      <c r="B21" s="19" t="s">
        <v>78</v>
      </c>
      <c r="C21" s="48" t="s">
        <v>96</v>
      </c>
      <c r="D21" s="49" t="s">
        <v>97</v>
      </c>
      <c r="E21" s="21"/>
      <c r="F21" s="19"/>
      <c r="G21" s="19"/>
      <c r="H21" s="19"/>
      <c r="I21" s="22"/>
    </row>
    <row r="22" spans="1:9" s="13" customFormat="1" ht="53.4" thickBot="1">
      <c r="A22" s="19"/>
      <c r="B22" s="48" t="s">
        <v>128</v>
      </c>
      <c r="C22" s="49" t="s">
        <v>129</v>
      </c>
      <c r="D22" s="49" t="s">
        <v>130</v>
      </c>
      <c r="E22" s="21"/>
      <c r="F22" s="19"/>
      <c r="G22" s="19"/>
      <c r="H22" s="19"/>
      <c r="I22" s="22"/>
    </row>
    <row r="23" spans="1:9" s="13" customFormat="1" ht="40.200000000000003" thickBot="1">
      <c r="A23" s="19">
        <v>3</v>
      </c>
      <c r="B23" s="19" t="s">
        <v>43</v>
      </c>
      <c r="C23" s="48" t="s">
        <v>81</v>
      </c>
      <c r="D23" s="49" t="s">
        <v>82</v>
      </c>
      <c r="E23" s="21"/>
      <c r="F23" s="19"/>
      <c r="G23" s="19"/>
      <c r="H23" s="19"/>
      <c r="I23" s="22"/>
    </row>
    <row r="24" spans="1:9" s="13" customFormat="1" ht="40.200000000000003" thickBot="1">
      <c r="A24" s="19">
        <v>4</v>
      </c>
      <c r="B24" s="19" t="s">
        <v>44</v>
      </c>
      <c r="C24" s="50" t="s">
        <v>83</v>
      </c>
      <c r="D24" s="51" t="s">
        <v>84</v>
      </c>
      <c r="E24" s="21"/>
      <c r="F24" s="19"/>
      <c r="G24" s="19"/>
      <c r="H24" s="19"/>
      <c r="I24" s="22"/>
    </row>
    <row r="25" spans="1:9" s="13" customFormat="1" ht="40.200000000000003" thickBot="1">
      <c r="A25" s="19">
        <v>5</v>
      </c>
      <c r="B25" s="19" t="s">
        <v>45</v>
      </c>
      <c r="C25" s="50" t="s">
        <v>85</v>
      </c>
      <c r="D25" s="51" t="s">
        <v>84</v>
      </c>
      <c r="E25" s="21"/>
      <c r="F25" s="19"/>
      <c r="G25" s="19"/>
      <c r="H25" s="19"/>
      <c r="I25" s="22"/>
    </row>
    <row r="26" spans="1:9" s="13" customFormat="1" ht="40.200000000000003" thickBot="1">
      <c r="A26" s="19">
        <v>6</v>
      </c>
      <c r="B26" s="19" t="s">
        <v>52</v>
      </c>
      <c r="C26" s="50" t="s">
        <v>86</v>
      </c>
      <c r="D26" s="51" t="s">
        <v>84</v>
      </c>
      <c r="E26" s="21"/>
      <c r="F26" s="19"/>
      <c r="G26" s="19"/>
      <c r="H26" s="19"/>
      <c r="I26" s="22"/>
    </row>
    <row r="27" spans="1:9" s="13" customFormat="1" ht="40.200000000000003" thickBot="1">
      <c r="A27" s="19"/>
      <c r="B27" s="19" t="s">
        <v>51</v>
      </c>
      <c r="C27" s="50" t="s">
        <v>87</v>
      </c>
      <c r="D27" s="51" t="s">
        <v>82</v>
      </c>
      <c r="E27" s="21"/>
      <c r="F27" s="19"/>
      <c r="G27" s="19"/>
      <c r="H27" s="19"/>
      <c r="I27" s="22"/>
    </row>
    <row r="28" spans="1:9" s="13" customFormat="1" ht="53.4" thickBot="1">
      <c r="A28" s="19">
        <v>7</v>
      </c>
      <c r="B28" s="19" t="s">
        <v>46</v>
      </c>
      <c r="C28" s="48" t="s">
        <v>88</v>
      </c>
      <c r="D28" s="49" t="s">
        <v>89</v>
      </c>
      <c r="E28" s="21"/>
      <c r="F28" s="19"/>
      <c r="G28" s="19"/>
      <c r="H28" s="19"/>
      <c r="I28" s="22"/>
    </row>
    <row r="29" spans="1:9" s="13" customFormat="1" ht="53.4" thickBot="1">
      <c r="A29" s="19">
        <v>8</v>
      </c>
      <c r="B29" s="19" t="s">
        <v>47</v>
      </c>
      <c r="C29" s="48" t="s">
        <v>98</v>
      </c>
      <c r="D29" s="49" t="s">
        <v>89</v>
      </c>
      <c r="E29" s="21"/>
      <c r="F29" s="19"/>
      <c r="G29" s="19"/>
      <c r="H29" s="19"/>
      <c r="I29" s="22"/>
    </row>
    <row r="30" spans="1:9" s="13" customFormat="1" ht="106.2" thickBot="1">
      <c r="A30" s="19">
        <v>9</v>
      </c>
      <c r="B30" s="19" t="s">
        <v>48</v>
      </c>
      <c r="C30" s="48" t="s">
        <v>94</v>
      </c>
      <c r="D30" s="49" t="s">
        <v>95</v>
      </c>
      <c r="E30" s="21"/>
      <c r="F30" s="19"/>
      <c r="G30" s="19"/>
      <c r="H30" s="19"/>
      <c r="I30" s="22"/>
    </row>
    <row r="31" spans="1:9" s="13" customFormat="1" ht="40.200000000000003" thickBot="1">
      <c r="A31" s="19">
        <v>10</v>
      </c>
      <c r="B31" s="19" t="s">
        <v>49</v>
      </c>
      <c r="C31" s="48" t="s">
        <v>80</v>
      </c>
      <c r="D31" s="49" t="s">
        <v>79</v>
      </c>
      <c r="E31" s="21"/>
      <c r="F31" s="19"/>
      <c r="G31" s="19"/>
      <c r="H31" s="19"/>
      <c r="I31" s="22"/>
    </row>
    <row r="32" spans="1:9" s="13" customFormat="1" ht="53.4" thickBot="1">
      <c r="A32" s="19">
        <v>11</v>
      </c>
      <c r="B32" s="19" t="s">
        <v>50</v>
      </c>
      <c r="C32" s="48" t="s">
        <v>90</v>
      </c>
      <c r="D32" s="49" t="s">
        <v>91</v>
      </c>
      <c r="E32" s="21"/>
      <c r="F32" s="19"/>
      <c r="G32" s="19"/>
      <c r="H32" s="19"/>
      <c r="I32" s="22"/>
    </row>
    <row r="33" spans="1:10" s="13" customFormat="1" ht="13.8" thickBot="1">
      <c r="A33" s="46"/>
      <c r="B33" s="69" t="s">
        <v>37</v>
      </c>
      <c r="C33" s="70"/>
      <c r="D33" s="71"/>
      <c r="E33" s="46"/>
      <c r="F33" s="47"/>
      <c r="G33" s="47"/>
      <c r="H33" s="47"/>
      <c r="I33" s="46"/>
    </row>
    <row r="34" spans="1:10" s="13" customFormat="1" ht="27" thickBot="1">
      <c r="A34" s="19">
        <v>12</v>
      </c>
      <c r="B34" s="19" t="s">
        <v>42</v>
      </c>
      <c r="C34" s="48" t="s">
        <v>92</v>
      </c>
      <c r="D34" s="49" t="s">
        <v>93</v>
      </c>
      <c r="E34" s="21"/>
      <c r="F34" s="19"/>
      <c r="G34" s="19"/>
      <c r="H34" s="19"/>
      <c r="I34" s="22"/>
    </row>
    <row r="35" spans="1:10" s="13" customFormat="1" ht="40.200000000000003" thickBot="1">
      <c r="A35" s="19">
        <f t="shared" ref="A35:A44" si="0">A34+1</f>
        <v>13</v>
      </c>
      <c r="B35" s="19" t="s">
        <v>111</v>
      </c>
      <c r="C35" s="48" t="s">
        <v>138</v>
      </c>
      <c r="D35" s="49" t="s">
        <v>139</v>
      </c>
      <c r="E35" s="21"/>
      <c r="F35" s="19"/>
      <c r="G35" s="19"/>
      <c r="H35" s="19"/>
      <c r="I35" s="22"/>
    </row>
    <row r="36" spans="1:10" s="13" customFormat="1" ht="66.599999999999994" thickBot="1">
      <c r="A36" s="19">
        <f t="shared" si="0"/>
        <v>14</v>
      </c>
      <c r="B36" s="48" t="s">
        <v>131</v>
      </c>
      <c r="C36" s="49" t="s">
        <v>132</v>
      </c>
      <c r="D36" s="49" t="s">
        <v>133</v>
      </c>
      <c r="E36" s="21"/>
      <c r="F36" s="19"/>
      <c r="G36" s="19"/>
      <c r="H36" s="19"/>
      <c r="I36" s="22"/>
    </row>
    <row r="37" spans="1:10" s="13" customFormat="1" ht="40.200000000000003" thickBot="1">
      <c r="A37" s="19">
        <f t="shared" si="0"/>
        <v>15</v>
      </c>
      <c r="B37" s="19" t="s">
        <v>110</v>
      </c>
      <c r="C37" s="48" t="s">
        <v>134</v>
      </c>
      <c r="D37" s="49" t="s">
        <v>135</v>
      </c>
      <c r="E37" s="21"/>
      <c r="F37" s="19"/>
      <c r="G37" s="19"/>
      <c r="H37" s="19"/>
      <c r="I37" s="22"/>
    </row>
    <row r="38" spans="1:10" s="13" customFormat="1" ht="40.200000000000003" thickBot="1">
      <c r="A38" s="19">
        <f t="shared" si="0"/>
        <v>16</v>
      </c>
      <c r="B38" s="19" t="s">
        <v>112</v>
      </c>
      <c r="C38" s="50" t="s">
        <v>136</v>
      </c>
      <c r="D38" s="51" t="s">
        <v>84</v>
      </c>
      <c r="E38" s="21"/>
      <c r="F38" s="19"/>
      <c r="G38" s="19"/>
      <c r="H38" s="19"/>
      <c r="I38" s="22"/>
    </row>
    <row r="39" spans="1:10" s="13" customFormat="1" ht="40.200000000000003" thickBot="1">
      <c r="A39" s="19">
        <f t="shared" si="0"/>
        <v>17</v>
      </c>
      <c r="B39" s="19" t="s">
        <v>113</v>
      </c>
      <c r="C39" s="50" t="s">
        <v>137</v>
      </c>
      <c r="D39" s="51" t="s">
        <v>135</v>
      </c>
      <c r="E39" s="21"/>
      <c r="F39" s="19"/>
      <c r="G39" s="19"/>
      <c r="H39" s="19"/>
      <c r="I39" s="22"/>
    </row>
    <row r="40" spans="1:10" s="13" customFormat="1" ht="40.200000000000003" thickBot="1">
      <c r="A40" s="19">
        <f t="shared" si="0"/>
        <v>18</v>
      </c>
      <c r="B40" s="19" t="s">
        <v>114</v>
      </c>
      <c r="C40" s="48" t="s">
        <v>140</v>
      </c>
      <c r="D40" s="49" t="s">
        <v>141</v>
      </c>
      <c r="E40" s="25"/>
      <c r="F40" s="21"/>
      <c r="G40" s="19"/>
      <c r="H40" s="19"/>
      <c r="I40" s="19"/>
      <c r="J40" s="22"/>
    </row>
    <row r="41" spans="1:10" s="13" customFormat="1" ht="53.4" thickBot="1">
      <c r="A41" s="19">
        <f t="shared" si="0"/>
        <v>19</v>
      </c>
      <c r="B41" s="19" t="s">
        <v>115</v>
      </c>
      <c r="C41" s="48" t="s">
        <v>98</v>
      </c>
      <c r="D41" s="49" t="s">
        <v>89</v>
      </c>
      <c r="E41" s="21"/>
      <c r="F41" s="19"/>
      <c r="G41" s="19"/>
      <c r="H41" s="19"/>
      <c r="I41" s="22"/>
    </row>
    <row r="42" spans="1:10" s="13" customFormat="1" ht="106.2" thickBot="1">
      <c r="A42" s="19">
        <f t="shared" si="0"/>
        <v>20</v>
      </c>
      <c r="B42" s="19" t="s">
        <v>48</v>
      </c>
      <c r="C42" s="48" t="s">
        <v>161</v>
      </c>
      <c r="D42" s="49" t="s">
        <v>162</v>
      </c>
      <c r="E42" s="21"/>
      <c r="F42" s="19"/>
      <c r="G42" s="19"/>
      <c r="H42" s="19"/>
      <c r="I42" s="22"/>
    </row>
    <row r="43" spans="1:10" s="13" customFormat="1" ht="40.200000000000003" thickBot="1">
      <c r="A43" s="19">
        <f t="shared" si="0"/>
        <v>21</v>
      </c>
      <c r="B43" s="19" t="s">
        <v>49</v>
      </c>
      <c r="C43" s="48" t="s">
        <v>126</v>
      </c>
      <c r="D43" s="49" t="s">
        <v>127</v>
      </c>
      <c r="E43" s="21"/>
      <c r="F43" s="19"/>
      <c r="G43" s="19"/>
      <c r="H43" s="19"/>
      <c r="I43" s="22"/>
    </row>
    <row r="44" spans="1:10" s="13" customFormat="1" ht="53.4" thickBot="1">
      <c r="A44" s="19">
        <f t="shared" si="0"/>
        <v>22</v>
      </c>
      <c r="B44" s="19" t="s">
        <v>123</v>
      </c>
      <c r="C44" s="48" t="s">
        <v>124</v>
      </c>
      <c r="D44" s="49" t="s">
        <v>125</v>
      </c>
      <c r="E44" s="21"/>
      <c r="F44" s="19"/>
      <c r="G44" s="19"/>
      <c r="H44" s="19"/>
      <c r="I44" s="22"/>
    </row>
    <row r="45" spans="1:10" s="13" customFormat="1" ht="13.8" thickBot="1">
      <c r="A45" s="46"/>
      <c r="B45" s="69" t="s">
        <v>38</v>
      </c>
      <c r="C45" s="70"/>
      <c r="D45" s="71"/>
      <c r="E45" s="46"/>
      <c r="F45" s="47"/>
      <c r="G45" s="47"/>
      <c r="H45" s="47"/>
      <c r="I45" s="46"/>
    </row>
    <row r="46" spans="1:10" s="13" customFormat="1" ht="27" thickBot="1">
      <c r="A46" s="19">
        <v>23</v>
      </c>
      <c r="B46" s="19" t="s">
        <v>42</v>
      </c>
      <c r="C46" s="48" t="s">
        <v>158</v>
      </c>
      <c r="D46" s="49" t="s">
        <v>93</v>
      </c>
      <c r="E46" s="21"/>
      <c r="F46" s="19"/>
      <c r="G46" s="19"/>
      <c r="H46" s="19"/>
      <c r="I46" s="22"/>
    </row>
    <row r="47" spans="1:10" s="13" customFormat="1" ht="40.200000000000003" thickBot="1">
      <c r="A47" s="19">
        <v>24</v>
      </c>
      <c r="B47" s="19" t="s">
        <v>116</v>
      </c>
      <c r="C47" s="48" t="s">
        <v>159</v>
      </c>
      <c r="D47" s="49" t="s">
        <v>160</v>
      </c>
      <c r="E47" s="21"/>
      <c r="F47" s="19"/>
      <c r="G47" s="19"/>
      <c r="H47" s="19"/>
      <c r="I47" s="22"/>
    </row>
    <row r="48" spans="1:10" s="13" customFormat="1" ht="40.200000000000003" thickBot="1">
      <c r="A48" s="19">
        <f t="shared" ref="A48:A56" si="1">A47+1</f>
        <v>25</v>
      </c>
      <c r="B48" s="19" t="s">
        <v>117</v>
      </c>
      <c r="C48" s="48" t="s">
        <v>150</v>
      </c>
      <c r="D48" s="49" t="s">
        <v>151</v>
      </c>
      <c r="E48" s="21"/>
      <c r="F48" s="19"/>
      <c r="G48" s="19"/>
      <c r="H48" s="19"/>
      <c r="I48" s="22"/>
    </row>
    <row r="49" spans="1:9" s="13" customFormat="1" ht="40.200000000000003" thickBot="1">
      <c r="A49" s="19">
        <f t="shared" si="1"/>
        <v>26</v>
      </c>
      <c r="B49" s="19" t="s">
        <v>118</v>
      </c>
      <c r="C49" s="50" t="s">
        <v>152</v>
      </c>
      <c r="D49" s="51" t="s">
        <v>84</v>
      </c>
      <c r="E49" s="21"/>
      <c r="F49" s="19"/>
      <c r="G49" s="19"/>
      <c r="H49" s="19"/>
      <c r="I49" s="22"/>
    </row>
    <row r="50" spans="1:9" s="13" customFormat="1" ht="40.200000000000003" thickBot="1">
      <c r="A50" s="19">
        <f t="shared" si="1"/>
        <v>27</v>
      </c>
      <c r="B50" s="48" t="s">
        <v>156</v>
      </c>
      <c r="C50" s="49" t="s">
        <v>157</v>
      </c>
      <c r="D50" s="49" t="s">
        <v>84</v>
      </c>
      <c r="E50" s="21"/>
      <c r="F50" s="19"/>
      <c r="G50" s="19"/>
      <c r="H50" s="19"/>
      <c r="I50" s="22"/>
    </row>
    <row r="51" spans="1:9" s="13" customFormat="1" ht="40.200000000000003" thickBot="1">
      <c r="A51" s="19">
        <f t="shared" si="1"/>
        <v>28</v>
      </c>
      <c r="B51" s="19" t="s">
        <v>119</v>
      </c>
      <c r="C51" s="48" t="s">
        <v>153</v>
      </c>
      <c r="D51" s="49" t="s">
        <v>84</v>
      </c>
      <c r="E51" s="21"/>
      <c r="F51" s="19"/>
      <c r="G51" s="19"/>
      <c r="H51" s="19"/>
      <c r="I51" s="22"/>
    </row>
    <row r="52" spans="1:9" s="13" customFormat="1" ht="40.200000000000003" thickBot="1">
      <c r="A52" s="19">
        <f t="shared" si="1"/>
        <v>29</v>
      </c>
      <c r="B52" s="19" t="s">
        <v>120</v>
      </c>
      <c r="C52" s="50" t="s">
        <v>154</v>
      </c>
      <c r="D52" s="51" t="s">
        <v>155</v>
      </c>
      <c r="E52" s="21"/>
      <c r="F52" s="19"/>
      <c r="G52" s="19"/>
      <c r="H52" s="19"/>
      <c r="I52" s="22"/>
    </row>
    <row r="53" spans="1:9" s="13" customFormat="1" ht="66.599999999999994" thickBot="1">
      <c r="A53" s="19">
        <f t="shared" si="1"/>
        <v>30</v>
      </c>
      <c r="B53" s="19" t="s">
        <v>121</v>
      </c>
      <c r="C53" s="48" t="s">
        <v>142</v>
      </c>
      <c r="D53" s="49" t="s">
        <v>89</v>
      </c>
      <c r="E53" s="21"/>
      <c r="F53" s="19"/>
      <c r="G53" s="19"/>
      <c r="H53" s="19"/>
      <c r="I53" s="22"/>
    </row>
    <row r="54" spans="1:9" s="13" customFormat="1" ht="93" thickBot="1">
      <c r="A54" s="19">
        <f t="shared" si="1"/>
        <v>31</v>
      </c>
      <c r="B54" s="48" t="s">
        <v>145</v>
      </c>
      <c r="C54" s="49" t="s">
        <v>146</v>
      </c>
      <c r="D54" s="49" t="s">
        <v>147</v>
      </c>
      <c r="E54" s="21"/>
      <c r="F54" s="19"/>
      <c r="G54" s="19"/>
      <c r="H54" s="19"/>
      <c r="I54" s="22"/>
    </row>
    <row r="55" spans="1:9" s="13" customFormat="1" ht="40.200000000000003" thickBot="1">
      <c r="A55" s="19">
        <f t="shared" si="1"/>
        <v>32</v>
      </c>
      <c r="B55" s="19" t="s">
        <v>49</v>
      </c>
      <c r="C55" s="48" t="s">
        <v>148</v>
      </c>
      <c r="D55" s="49" t="s">
        <v>149</v>
      </c>
      <c r="E55" s="21"/>
      <c r="F55" s="19"/>
      <c r="G55" s="19"/>
      <c r="H55" s="19"/>
      <c r="I55" s="22"/>
    </row>
    <row r="56" spans="1:9" s="13" customFormat="1" ht="53.4" thickBot="1">
      <c r="A56" s="19">
        <f t="shared" si="1"/>
        <v>33</v>
      </c>
      <c r="B56" s="19" t="s">
        <v>122</v>
      </c>
      <c r="C56" s="48" t="s">
        <v>143</v>
      </c>
      <c r="D56" s="49" t="s">
        <v>144</v>
      </c>
      <c r="E56" s="21"/>
      <c r="F56" s="19"/>
      <c r="G56" s="19"/>
      <c r="H56" s="19"/>
      <c r="I56" s="22"/>
    </row>
    <row r="57" spans="1:9" s="13" customFormat="1" ht="13.8" thickBot="1">
      <c r="A57" s="46"/>
      <c r="B57" s="69" t="s">
        <v>39</v>
      </c>
      <c r="C57" s="70"/>
      <c r="D57" s="71"/>
      <c r="E57" s="46"/>
      <c r="F57" s="47"/>
      <c r="G57" s="47"/>
      <c r="H57" s="47"/>
      <c r="I57" s="46"/>
    </row>
    <row r="58" spans="1:9" s="13" customFormat="1" ht="27" thickBot="1">
      <c r="A58" s="19">
        <v>34</v>
      </c>
      <c r="B58" s="20" t="s">
        <v>108</v>
      </c>
      <c r="C58" s="48" t="s">
        <v>171</v>
      </c>
      <c r="D58" s="49" t="s">
        <v>93</v>
      </c>
      <c r="E58" s="21"/>
      <c r="F58" s="19"/>
      <c r="G58" s="19"/>
      <c r="H58" s="19"/>
      <c r="I58" s="22"/>
    </row>
    <row r="59" spans="1:9" s="13" customFormat="1" ht="40.200000000000003" thickBot="1">
      <c r="A59" s="19">
        <v>35</v>
      </c>
      <c r="B59" s="42" t="s">
        <v>165</v>
      </c>
      <c r="C59" s="48" t="s">
        <v>166</v>
      </c>
      <c r="D59" s="49" t="s">
        <v>167</v>
      </c>
      <c r="E59" s="21"/>
      <c r="F59" s="19"/>
      <c r="G59" s="19"/>
      <c r="H59" s="19"/>
      <c r="I59" s="22"/>
    </row>
    <row r="60" spans="1:9" s="13" customFormat="1" ht="27" thickBot="1">
      <c r="A60" s="19">
        <v>36</v>
      </c>
      <c r="B60" s="72" t="s">
        <v>53</v>
      </c>
      <c r="C60" s="48" t="s">
        <v>163</v>
      </c>
      <c r="D60" s="49" t="s">
        <v>170</v>
      </c>
      <c r="E60" s="21"/>
      <c r="F60" s="19"/>
      <c r="G60" s="19"/>
      <c r="H60" s="19"/>
      <c r="I60" s="22"/>
    </row>
    <row r="61" spans="1:9" s="13" customFormat="1" ht="27" thickBot="1">
      <c r="A61" s="19">
        <v>37</v>
      </c>
      <c r="B61" s="72" t="s">
        <v>54</v>
      </c>
      <c r="C61" s="48" t="s">
        <v>163</v>
      </c>
      <c r="D61" s="49" t="s">
        <v>164</v>
      </c>
      <c r="E61" s="21"/>
      <c r="F61" s="19"/>
      <c r="G61" s="19"/>
      <c r="H61" s="19"/>
      <c r="I61" s="22"/>
    </row>
    <row r="62" spans="1:9" s="13" customFormat="1" ht="30.6" customHeight="1" thickBot="1">
      <c r="A62" s="19">
        <v>38</v>
      </c>
      <c r="B62" s="42" t="s">
        <v>55</v>
      </c>
      <c r="C62" s="48" t="s">
        <v>172</v>
      </c>
      <c r="D62" s="49" t="s">
        <v>84</v>
      </c>
      <c r="E62" s="21"/>
      <c r="F62" s="19"/>
      <c r="G62" s="19"/>
      <c r="H62" s="19"/>
      <c r="I62" s="22"/>
    </row>
    <row r="63" spans="1:9" s="13" customFormat="1" ht="36.6" customHeight="1" thickBot="1">
      <c r="A63" s="19">
        <v>39</v>
      </c>
      <c r="B63" s="42" t="s">
        <v>56</v>
      </c>
      <c r="C63" s="48" t="s">
        <v>173</v>
      </c>
      <c r="D63" s="49" t="s">
        <v>84</v>
      </c>
      <c r="E63" s="21"/>
      <c r="F63" s="19"/>
      <c r="G63" s="19"/>
      <c r="H63" s="19"/>
      <c r="I63" s="22"/>
    </row>
    <row r="64" spans="1:9" s="13" customFormat="1" ht="27" thickBot="1">
      <c r="A64" s="19">
        <v>40</v>
      </c>
      <c r="B64" s="42" t="s">
        <v>109</v>
      </c>
      <c r="C64" s="48" t="s">
        <v>163</v>
      </c>
      <c r="D64" s="49" t="s">
        <v>174</v>
      </c>
      <c r="E64" s="21"/>
      <c r="F64" s="19"/>
      <c r="G64" s="19"/>
      <c r="H64" s="19"/>
      <c r="I64" s="22"/>
    </row>
    <row r="65" spans="1:9" s="13" customFormat="1" ht="27" thickBot="1">
      <c r="A65" s="19">
        <v>41</v>
      </c>
      <c r="B65" s="42" t="s">
        <v>57</v>
      </c>
      <c r="C65" s="48" t="s">
        <v>168</v>
      </c>
      <c r="D65" s="49" t="s">
        <v>169</v>
      </c>
      <c r="E65" s="21"/>
      <c r="F65" s="19"/>
      <c r="G65" s="19"/>
      <c r="H65" s="19"/>
      <c r="I65" s="22"/>
    </row>
    <row r="66" spans="1:9" s="13" customFormat="1" ht="13.8" thickBot="1">
      <c r="A66" s="46"/>
      <c r="B66" s="69" t="s">
        <v>40</v>
      </c>
      <c r="C66" s="70"/>
      <c r="D66" s="71"/>
      <c r="E66" s="46"/>
      <c r="F66" s="47"/>
      <c r="G66" s="47"/>
      <c r="H66" s="47"/>
      <c r="I66" s="46"/>
    </row>
    <row r="67" spans="1:9" s="13" customFormat="1" ht="27" thickBot="1">
      <c r="A67" s="19">
        <v>42</v>
      </c>
      <c r="B67" s="43" t="s">
        <v>25</v>
      </c>
      <c r="C67" s="48" t="s">
        <v>181</v>
      </c>
      <c r="D67" s="49" t="s">
        <v>93</v>
      </c>
      <c r="E67" s="21"/>
      <c r="F67" s="19"/>
      <c r="G67" s="19"/>
      <c r="H67" s="19"/>
      <c r="I67" s="22"/>
    </row>
    <row r="68" spans="1:9" s="13" customFormat="1" ht="66.599999999999994" thickBot="1">
      <c r="A68" s="19">
        <f>A67+1</f>
        <v>43</v>
      </c>
      <c r="B68" s="43" t="s">
        <v>36</v>
      </c>
      <c r="C68" s="48" t="s">
        <v>182</v>
      </c>
      <c r="D68" s="49" t="s">
        <v>183</v>
      </c>
      <c r="E68" s="21"/>
      <c r="F68" s="19"/>
      <c r="G68" s="19"/>
      <c r="H68" s="19"/>
      <c r="I68" s="22"/>
    </row>
    <row r="69" spans="1:9" s="13" customFormat="1" ht="27" thickBot="1">
      <c r="A69" s="19">
        <f t="shared" ref="A69:A74" si="2">A68+1</f>
        <v>44</v>
      </c>
      <c r="B69" s="43" t="s">
        <v>35</v>
      </c>
      <c r="C69" s="48" t="s">
        <v>186</v>
      </c>
      <c r="D69" s="49" t="s">
        <v>187</v>
      </c>
      <c r="E69" s="21"/>
      <c r="F69" s="19"/>
      <c r="G69" s="19"/>
      <c r="H69" s="19"/>
      <c r="I69" s="22"/>
    </row>
    <row r="70" spans="1:9" s="13" customFormat="1" ht="27" thickBot="1">
      <c r="A70" s="19">
        <f t="shared" si="2"/>
        <v>45</v>
      </c>
      <c r="B70" s="19" t="s">
        <v>31</v>
      </c>
      <c r="C70" s="48" t="s">
        <v>179</v>
      </c>
      <c r="D70" s="49" t="s">
        <v>180</v>
      </c>
      <c r="E70" s="21"/>
      <c r="F70" s="19"/>
      <c r="G70" s="19"/>
      <c r="H70" s="19"/>
      <c r="I70" s="22"/>
    </row>
    <row r="71" spans="1:9" s="13" customFormat="1" ht="27" thickBot="1">
      <c r="A71" s="19">
        <f t="shared" si="2"/>
        <v>46</v>
      </c>
      <c r="B71" s="19" t="s">
        <v>32</v>
      </c>
      <c r="C71" s="48" t="s">
        <v>188</v>
      </c>
      <c r="D71" s="49" t="s">
        <v>189</v>
      </c>
      <c r="E71" s="21"/>
      <c r="F71" s="19"/>
      <c r="G71" s="19"/>
      <c r="H71" s="19"/>
      <c r="I71" s="22"/>
    </row>
    <row r="72" spans="1:9" s="13" customFormat="1" ht="53.4" thickBot="1">
      <c r="A72" s="19">
        <f t="shared" si="2"/>
        <v>47</v>
      </c>
      <c r="B72" s="19" t="s">
        <v>34</v>
      </c>
      <c r="C72" s="48" t="s">
        <v>177</v>
      </c>
      <c r="D72" s="49" t="s">
        <v>178</v>
      </c>
      <c r="E72" s="21"/>
      <c r="F72" s="19"/>
      <c r="G72" s="19"/>
      <c r="H72" s="19"/>
      <c r="I72" s="22"/>
    </row>
    <row r="73" spans="1:9" s="13" customFormat="1" ht="119.4" thickBot="1">
      <c r="A73" s="19">
        <f t="shared" si="2"/>
        <v>48</v>
      </c>
      <c r="B73" s="19" t="s">
        <v>33</v>
      </c>
      <c r="C73" s="48" t="s">
        <v>175</v>
      </c>
      <c r="D73" s="49" t="s">
        <v>176</v>
      </c>
      <c r="E73" s="21"/>
      <c r="F73" s="19"/>
      <c r="G73" s="19"/>
      <c r="H73" s="19"/>
      <c r="I73" s="22"/>
    </row>
    <row r="74" spans="1:9" s="13" customFormat="1" ht="40.200000000000003" thickBot="1">
      <c r="A74" s="19">
        <f t="shared" si="2"/>
        <v>49</v>
      </c>
      <c r="B74" s="43" t="s">
        <v>26</v>
      </c>
      <c r="C74" s="48" t="s">
        <v>184</v>
      </c>
      <c r="D74" s="49" t="s">
        <v>185</v>
      </c>
      <c r="E74" s="21"/>
      <c r="F74" s="19"/>
      <c r="G74" s="19"/>
      <c r="H74" s="19"/>
      <c r="I74" s="22"/>
    </row>
    <row r="75" spans="1:9" s="39" customFormat="1" ht="13.8" thickBot="1">
      <c r="A75" s="46"/>
      <c r="B75" s="69" t="s">
        <v>41</v>
      </c>
      <c r="C75" s="70"/>
      <c r="D75" s="71"/>
      <c r="E75" s="46"/>
      <c r="F75" s="47"/>
      <c r="G75" s="47"/>
      <c r="H75" s="47"/>
      <c r="I75" s="46"/>
    </row>
    <row r="76" spans="1:9" s="13" customFormat="1" ht="40.200000000000003" thickBot="1">
      <c r="A76" s="19">
        <v>50</v>
      </c>
      <c r="B76" s="19" t="s">
        <v>104</v>
      </c>
      <c r="C76" s="48" t="s">
        <v>193</v>
      </c>
      <c r="D76" s="49" t="s">
        <v>194</v>
      </c>
      <c r="E76" s="21"/>
      <c r="F76" s="19"/>
      <c r="G76" s="19"/>
      <c r="H76" s="19"/>
      <c r="I76" s="22"/>
    </row>
    <row r="77" spans="1:9" s="13" customFormat="1" ht="27" thickBot="1">
      <c r="A77" s="19">
        <v>51</v>
      </c>
      <c r="B77" s="19" t="s">
        <v>99</v>
      </c>
      <c r="C77" s="48" t="s">
        <v>192</v>
      </c>
      <c r="D77" s="49" t="s">
        <v>93</v>
      </c>
      <c r="E77" s="21"/>
      <c r="F77" s="19"/>
      <c r="G77" s="19"/>
      <c r="H77" s="19"/>
      <c r="I77" s="22"/>
    </row>
    <row r="78" spans="1:9" s="13" customFormat="1" ht="27" thickBot="1">
      <c r="A78" s="19">
        <v>52</v>
      </c>
      <c r="B78" s="19" t="s">
        <v>100</v>
      </c>
      <c r="C78" s="48" t="s">
        <v>195</v>
      </c>
      <c r="D78" s="49" t="s">
        <v>196</v>
      </c>
      <c r="E78" s="21"/>
      <c r="F78" s="19"/>
      <c r="G78" s="19"/>
      <c r="H78" s="19"/>
      <c r="I78" s="22"/>
    </row>
    <row r="79" spans="1:9" s="13" customFormat="1" ht="27" thickBot="1">
      <c r="A79" s="19">
        <v>53</v>
      </c>
      <c r="B79" s="19" t="s">
        <v>101</v>
      </c>
      <c r="C79" s="48" t="s">
        <v>199</v>
      </c>
      <c r="D79" s="49" t="s">
        <v>189</v>
      </c>
      <c r="E79" s="21"/>
      <c r="F79" s="19"/>
      <c r="G79" s="19"/>
      <c r="H79" s="19"/>
      <c r="I79" s="22"/>
    </row>
    <row r="80" spans="1:9" s="13" customFormat="1" ht="119.4" thickBot="1">
      <c r="A80" s="19">
        <v>54</v>
      </c>
      <c r="B80" s="19" t="s">
        <v>102</v>
      </c>
      <c r="C80" s="48" t="s">
        <v>197</v>
      </c>
      <c r="D80" s="49" t="s">
        <v>198</v>
      </c>
      <c r="E80" s="21"/>
      <c r="F80" s="19"/>
      <c r="G80" s="19"/>
      <c r="H80" s="19"/>
      <c r="I80" s="22"/>
    </row>
    <row r="81" spans="1:10" s="13" customFormat="1" ht="53.4" thickBot="1">
      <c r="A81" s="19">
        <v>55</v>
      </c>
      <c r="B81" s="19" t="s">
        <v>103</v>
      </c>
      <c r="C81" s="48" t="s">
        <v>191</v>
      </c>
      <c r="D81" s="49" t="s">
        <v>190</v>
      </c>
      <c r="E81" s="21"/>
      <c r="F81" s="19"/>
      <c r="G81" s="19"/>
      <c r="H81" s="19"/>
      <c r="I81" s="22"/>
    </row>
    <row r="82" spans="1:10" s="13" customFormat="1">
      <c r="A82" s="46"/>
      <c r="B82" s="69" t="s">
        <v>107</v>
      </c>
      <c r="C82" s="70"/>
      <c r="D82" s="71"/>
      <c r="E82" s="52"/>
      <c r="F82" s="53"/>
      <c r="G82" s="53"/>
      <c r="H82" s="53"/>
      <c r="I82" s="54"/>
    </row>
    <row r="83" spans="1:10" s="13" customFormat="1">
      <c r="A83" s="19">
        <v>56</v>
      </c>
      <c r="B83" s="19" t="s">
        <v>105</v>
      </c>
      <c r="C83" s="19"/>
      <c r="D83" s="20"/>
      <c r="E83" s="21"/>
      <c r="F83" s="19"/>
      <c r="G83" s="19"/>
      <c r="H83" s="19"/>
      <c r="I83" s="22"/>
    </row>
    <row r="84" spans="1:10" s="13" customFormat="1">
      <c r="A84" s="19">
        <v>57</v>
      </c>
      <c r="B84" s="19" t="s">
        <v>106</v>
      </c>
      <c r="C84" s="19"/>
      <c r="D84" s="20"/>
      <c r="E84" s="21"/>
      <c r="F84" s="19"/>
      <c r="G84" s="19"/>
      <c r="H84" s="19"/>
      <c r="I84" s="22"/>
    </row>
    <row r="85" spans="1:10" s="13" customFormat="1" ht="13.8" thickBot="1">
      <c r="A85" s="40"/>
      <c r="B85" s="63" t="s">
        <v>21</v>
      </c>
      <c r="C85" s="64"/>
      <c r="D85" s="65"/>
      <c r="E85" s="40"/>
      <c r="F85" s="41"/>
      <c r="G85" s="41"/>
      <c r="H85" s="41"/>
      <c r="I85" s="40"/>
    </row>
    <row r="86" spans="1:10" s="13" customFormat="1" ht="40.200000000000003" thickBot="1">
      <c r="A86" s="19">
        <v>58</v>
      </c>
      <c r="B86" s="43" t="s">
        <v>58</v>
      </c>
      <c r="C86" s="48" t="s">
        <v>65</v>
      </c>
      <c r="D86" s="49" t="s">
        <v>72</v>
      </c>
      <c r="E86" s="21"/>
      <c r="F86" s="19"/>
      <c r="G86" s="19"/>
      <c r="H86" s="19"/>
      <c r="I86" s="22"/>
    </row>
    <row r="87" spans="1:10" s="13" customFormat="1" ht="40.200000000000003" thickBot="1">
      <c r="A87" s="19">
        <f>A86+1</f>
        <v>59</v>
      </c>
      <c r="B87" s="43" t="s">
        <v>59</v>
      </c>
      <c r="C87" s="50" t="s">
        <v>66</v>
      </c>
      <c r="D87" s="51" t="s">
        <v>72</v>
      </c>
      <c r="E87" s="21"/>
      <c r="F87" s="19"/>
      <c r="G87" s="19"/>
      <c r="H87" s="19"/>
      <c r="I87" s="22"/>
    </row>
    <row r="88" spans="1:10" s="13" customFormat="1" ht="27" thickBot="1">
      <c r="A88" s="19">
        <f t="shared" ref="A88:A92" si="3">A87+1</f>
        <v>60</v>
      </c>
      <c r="B88" s="43" t="s">
        <v>60</v>
      </c>
      <c r="C88" s="48" t="s">
        <v>67</v>
      </c>
      <c r="D88" s="49" t="s">
        <v>68</v>
      </c>
      <c r="E88" s="20"/>
      <c r="F88" s="19"/>
      <c r="G88" s="19"/>
      <c r="H88" s="19"/>
      <c r="I88" s="22"/>
    </row>
    <row r="89" spans="1:10" s="36" customFormat="1" ht="40.200000000000003" thickBot="1">
      <c r="A89" s="19">
        <f t="shared" si="3"/>
        <v>61</v>
      </c>
      <c r="B89" s="43" t="s">
        <v>61</v>
      </c>
      <c r="C89" s="48" t="s">
        <v>73</v>
      </c>
      <c r="D89" s="49" t="s">
        <v>69</v>
      </c>
      <c r="E89" s="21"/>
      <c r="F89" s="19"/>
      <c r="G89" s="19"/>
      <c r="H89" s="19"/>
      <c r="I89" s="22"/>
      <c r="J89" s="45"/>
    </row>
    <row r="90" spans="1:10" s="13" customFormat="1" ht="40.200000000000003" thickBot="1">
      <c r="A90" s="19">
        <f t="shared" si="3"/>
        <v>62</v>
      </c>
      <c r="B90" s="43" t="s">
        <v>62</v>
      </c>
      <c r="C90" s="48" t="s">
        <v>74</v>
      </c>
      <c r="D90" s="49" t="s">
        <v>69</v>
      </c>
      <c r="E90" s="21"/>
      <c r="F90" s="19"/>
      <c r="G90" s="19"/>
      <c r="H90" s="19"/>
      <c r="I90" s="22"/>
    </row>
    <row r="91" spans="1:10" s="13" customFormat="1" ht="79.8" thickBot="1">
      <c r="A91" s="19">
        <f t="shared" si="3"/>
        <v>63</v>
      </c>
      <c r="B91" s="44" t="s">
        <v>63</v>
      </c>
      <c r="C91" s="48" t="s">
        <v>76</v>
      </c>
      <c r="D91" s="49" t="s">
        <v>75</v>
      </c>
      <c r="E91" s="21"/>
      <c r="F91" s="19"/>
      <c r="G91" s="19"/>
      <c r="H91" s="19"/>
      <c r="I91" s="22"/>
    </row>
    <row r="92" spans="1:10" s="13" customFormat="1" ht="79.8" thickBot="1">
      <c r="A92" s="19">
        <f t="shared" si="3"/>
        <v>64</v>
      </c>
      <c r="B92" s="44" t="s">
        <v>64</v>
      </c>
      <c r="C92" s="48" t="s">
        <v>77</v>
      </c>
      <c r="D92" s="49" t="s">
        <v>75</v>
      </c>
      <c r="E92" s="21"/>
      <c r="F92" s="19"/>
      <c r="G92" s="19"/>
      <c r="H92" s="19"/>
      <c r="I92" s="22"/>
    </row>
    <row r="93" spans="1:10" s="16" customFormat="1" ht="13.8"/>
    <row r="94" spans="1:10" s="16" customFormat="1" ht="13.8"/>
    <row r="95" spans="1:10" s="16" customFormat="1" ht="13.8"/>
    <row r="96" spans="1:10" s="16" customFormat="1" ht="13.8"/>
    <row r="97" s="16" customFormat="1" ht="13.8"/>
  </sheetData>
  <mergeCells count="19">
    <mergeCell ref="B85:D85"/>
    <mergeCell ref="B19:D19"/>
    <mergeCell ref="B33:D33"/>
    <mergeCell ref="B45:D45"/>
    <mergeCell ref="B57:D57"/>
    <mergeCell ref="B66:D66"/>
    <mergeCell ref="B75:D75"/>
    <mergeCell ref="B82:D82"/>
    <mergeCell ref="B6:D6"/>
    <mergeCell ref="B7:D7"/>
    <mergeCell ref="B8:D8"/>
    <mergeCell ref="F16:H16"/>
    <mergeCell ref="B18:D18"/>
    <mergeCell ref="B5:D5"/>
    <mergeCell ref="A1:D1"/>
    <mergeCell ref="A2:D2"/>
    <mergeCell ref="E2:E3"/>
    <mergeCell ref="C3:D3"/>
    <mergeCell ref="B4:D4"/>
  </mergeCells>
  <dataValidations count="4">
    <dataValidation type="list" allowBlank="1" showErrorMessage="1" sqref="F98:H155" xr:uid="{8256C5A9-B64E-49E7-8A07-569145E1CAD7}">
      <formula1>#REF!</formula1>
      <formula2>0</formula2>
    </dataValidation>
    <dataValidation allowBlank="1" showInputMessage="1" showErrorMessage="1" sqref="F18:H19" xr:uid="{BD85BD33-BCFF-4C2C-89F5-2F9D417D561F}"/>
    <dataValidation showDropDown="1" showErrorMessage="1" sqref="F16:H17" xr:uid="{C6E077EE-96DF-440B-A75C-2B8E97066011}"/>
    <dataValidation type="list" allowBlank="1" sqref="G40:I40 F20:H39 F41:H92" xr:uid="{E7299798-A4BE-48DA-8BB3-CABA6F1885A4}">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TD_Assiginment4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cp:lastModifiedBy>
  <dcterms:created xsi:type="dcterms:W3CDTF">2022-10-15T01:39:33Z</dcterms:created>
  <dcterms:modified xsi:type="dcterms:W3CDTF">2022-10-31T09:33:25Z</dcterms:modified>
</cp:coreProperties>
</file>