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Excel\W3\"/>
    </mc:Choice>
  </mc:AlternateContent>
  <xr:revisionPtr revIDLastSave="0" documentId="13_ncr:1_{7B970131-AF88-499B-9EB5-E48E50DB1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_IF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3" l="1"/>
  <c r="E29" i="3"/>
  <c r="G19" i="3"/>
  <c r="G22" i="3"/>
  <c r="G18" i="3"/>
  <c r="G17" i="3"/>
  <c r="G15" i="3"/>
  <c r="G13" i="3"/>
  <c r="G11" i="3"/>
  <c r="G9" i="3"/>
  <c r="E30" i="3"/>
  <c r="E31" i="3"/>
  <c r="F30" i="3"/>
  <c r="F31" i="3"/>
  <c r="G4" i="3"/>
  <c r="G5" i="3"/>
  <c r="G6" i="3"/>
  <c r="G7" i="3"/>
  <c r="G3" i="3"/>
</calcChain>
</file>

<file path=xl/sharedStrings.xml><?xml version="1.0" encoding="utf-8"?>
<sst xmlns="http://schemas.openxmlformats.org/spreadsheetml/2006/main" count="57" uniqueCount="43">
  <si>
    <t>Hóa đơn</t>
  </si>
  <si>
    <t>Ngày</t>
  </si>
  <si>
    <t>Khách hàng</t>
  </si>
  <si>
    <t>Tên hàng</t>
  </si>
  <si>
    <t>Số lượng</t>
  </si>
  <si>
    <t>Đơn giá</t>
  </si>
  <si>
    <t>Thành tiền</t>
  </si>
  <si>
    <t>HD102</t>
  </si>
  <si>
    <t>Lê Thanh Nga</t>
  </si>
  <si>
    <t>HD103</t>
  </si>
  <si>
    <t>Trần An Bình</t>
  </si>
  <si>
    <t>HD101</t>
  </si>
  <si>
    <t>NHẬT KÝ BÁN HÀNG NĂM 2018</t>
  </si>
  <si>
    <t>Galaxy S9</t>
  </si>
  <si>
    <t>Galaxy Note 9</t>
  </si>
  <si>
    <t>Galaxy Tab A10</t>
  </si>
  <si>
    <r>
      <t xml:space="preserve">1. Tính </t>
    </r>
    <r>
      <rPr>
        <b/>
        <sz val="13"/>
        <color theme="1"/>
        <rFont val="Calibri"/>
        <family val="2"/>
        <scheme val="minor"/>
      </rPr>
      <t>Thành tiền trung bình</t>
    </r>
    <r>
      <rPr>
        <sz val="13"/>
        <color theme="1"/>
        <rFont val="Calibri"/>
        <family val="2"/>
        <scheme val="minor"/>
      </rPr>
      <t xml:space="preserve"> của mặt hàng </t>
    </r>
    <r>
      <rPr>
        <b/>
        <i/>
        <sz val="13"/>
        <color theme="1"/>
        <rFont val="Calibri"/>
        <family val="2"/>
        <scheme val="minor"/>
      </rPr>
      <t>Galaxy S9</t>
    </r>
  </si>
  <si>
    <r>
      <t xml:space="preserve">6. Tính </t>
    </r>
    <r>
      <rPr>
        <b/>
        <sz val="13"/>
        <color theme="1"/>
        <rFont val="Calibri"/>
        <family val="2"/>
        <scheme val="minor"/>
      </rPr>
      <t>tổng Thành tiền</t>
    </r>
    <r>
      <rPr>
        <sz val="13"/>
        <color theme="1"/>
        <rFont val="Calibri"/>
        <family val="2"/>
        <scheme val="minor"/>
      </rPr>
      <t xml:space="preserve"> của mặt hàng</t>
    </r>
    <r>
      <rPr>
        <i/>
        <sz val="13"/>
        <color theme="1"/>
        <rFont val="Calibri"/>
        <family val="2"/>
        <scheme val="minor"/>
      </rPr>
      <t xml:space="preserve"> </t>
    </r>
    <r>
      <rPr>
        <b/>
        <i/>
        <sz val="13"/>
        <color theme="1"/>
        <rFont val="Calibri"/>
        <family val="2"/>
        <scheme val="minor"/>
      </rPr>
      <t xml:space="preserve">Galaxy Note 9 </t>
    </r>
    <r>
      <rPr>
        <sz val="13"/>
        <color theme="1"/>
        <rFont val="Calibri"/>
        <family val="2"/>
        <scheme val="minor"/>
      </rPr>
      <t>được bán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i/>
        <sz val="13"/>
        <color theme="1"/>
        <rFont val="Calibri"/>
        <family val="2"/>
        <scheme val="minor"/>
      </rPr>
      <t>từ ngày 01/09/2018 đến 30/09/2018</t>
    </r>
  </si>
  <si>
    <r>
      <t>7. Tính</t>
    </r>
    <r>
      <rPr>
        <b/>
        <sz val="13"/>
        <color theme="1"/>
        <rFont val="Calibri"/>
        <family val="2"/>
        <scheme val="minor"/>
      </rPr>
      <t xml:space="preserve"> Thành tiền trung bình</t>
    </r>
    <r>
      <rPr>
        <sz val="13"/>
        <color theme="1"/>
        <rFont val="Calibri"/>
        <family val="2"/>
        <scheme val="minor"/>
      </rPr>
      <t xml:space="preserve"> của mặt hàng </t>
    </r>
    <r>
      <rPr>
        <b/>
        <i/>
        <sz val="13"/>
        <color theme="1"/>
        <rFont val="Calibri"/>
        <family val="2"/>
        <scheme val="minor"/>
      </rPr>
      <t xml:space="preserve">Galaxy S9 </t>
    </r>
    <r>
      <rPr>
        <sz val="13"/>
        <color theme="1"/>
        <rFont val="Calibri"/>
        <family val="2"/>
        <scheme val="minor"/>
      </rPr>
      <t>được bán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i/>
        <sz val="13"/>
        <color theme="1"/>
        <rFont val="Calibri"/>
        <family val="2"/>
        <scheme val="minor"/>
      </rPr>
      <t>trong tháng 08/2018</t>
    </r>
  </si>
  <si>
    <t>Số lần bán</t>
  </si>
  <si>
    <t>Tổng thành tiền</t>
  </si>
  <si>
    <t>Báo cáo:</t>
  </si>
  <si>
    <r>
      <t xml:space="preserve">2. Tính </t>
    </r>
    <r>
      <rPr>
        <b/>
        <sz val="13"/>
        <color theme="1"/>
        <rFont val="Calibri"/>
        <family val="2"/>
        <scheme val="minor"/>
      </rPr>
      <t>tổng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color theme="1"/>
        <rFont val="Calibri"/>
        <family val="2"/>
        <scheme val="minor"/>
      </rPr>
      <t xml:space="preserve">Số lượng bán </t>
    </r>
    <r>
      <rPr>
        <sz val="13"/>
        <color theme="1"/>
        <rFont val="Calibri"/>
        <family val="2"/>
        <scheme val="minor"/>
      </rPr>
      <t xml:space="preserve">của mặt hàng </t>
    </r>
    <r>
      <rPr>
        <b/>
        <i/>
        <sz val="13"/>
        <color theme="1"/>
        <rFont val="Calibri"/>
        <family val="2"/>
        <scheme val="minor"/>
      </rPr>
      <t>Galaxy S9</t>
    </r>
  </si>
  <si>
    <r>
      <t xml:space="preserve">Gợi ý: yêu cầu tính </t>
    </r>
    <r>
      <rPr>
        <b/>
        <i/>
        <sz val="13"/>
        <color theme="5" tint="-0.249977111117893"/>
        <rFont val="Calibri"/>
        <family val="2"/>
        <scheme val="minor"/>
      </rPr>
      <t>trung bình</t>
    </r>
    <r>
      <rPr>
        <i/>
        <sz val="13"/>
        <color theme="9" tint="-0.249977111117893"/>
        <rFont val="Calibri"/>
        <family val="2"/>
        <scheme val="minor"/>
      </rPr>
      <t xml:space="preserve"> chỉ có </t>
    </r>
    <r>
      <rPr>
        <i/>
        <u/>
        <sz val="13"/>
        <color theme="9" tint="-0.249977111117893"/>
        <rFont val="Calibri"/>
        <family val="2"/>
        <scheme val="minor"/>
      </rPr>
      <t>1 điều kiện</t>
    </r>
    <r>
      <rPr>
        <i/>
        <sz val="13"/>
        <color theme="9" tint="-0.249977111117893"/>
        <rFont val="Calibri"/>
        <family val="2"/>
        <scheme val="minor"/>
      </rPr>
      <t xml:space="preserve"> (mặt hàng Galaxy S9) -&gt;  </t>
    </r>
    <r>
      <rPr>
        <b/>
        <i/>
        <sz val="13"/>
        <color theme="5" tint="-0.249977111117893"/>
        <rFont val="Calibri"/>
        <family val="2"/>
        <scheme val="minor"/>
      </rPr>
      <t>AVERAGE</t>
    </r>
    <r>
      <rPr>
        <i/>
        <u/>
        <sz val="13"/>
        <color theme="9" tint="-0.249977111117893"/>
        <rFont val="Calibri"/>
        <family val="2"/>
        <scheme val="minor"/>
      </rPr>
      <t>IF</t>
    </r>
  </si>
  <si>
    <r>
      <t xml:space="preserve">Gợi ý: yêu cầu tính </t>
    </r>
    <r>
      <rPr>
        <b/>
        <i/>
        <sz val="13"/>
        <color theme="5" tint="-0.249977111117893"/>
        <rFont val="Calibri"/>
        <family val="2"/>
        <scheme val="minor"/>
      </rPr>
      <t>tổng</t>
    </r>
    <r>
      <rPr>
        <i/>
        <sz val="13"/>
        <color theme="9" tint="-0.249977111117893"/>
        <rFont val="Calibri"/>
        <family val="2"/>
        <scheme val="minor"/>
      </rPr>
      <t xml:space="preserve"> chỉ có </t>
    </r>
    <r>
      <rPr>
        <i/>
        <u/>
        <sz val="13"/>
        <color theme="9" tint="-0.249977111117893"/>
        <rFont val="Calibri"/>
        <family val="2"/>
        <scheme val="minor"/>
      </rPr>
      <t>1 điều kiện</t>
    </r>
    <r>
      <rPr>
        <i/>
        <sz val="13"/>
        <color theme="9" tint="-0.249977111117893"/>
        <rFont val="Calibri"/>
        <family val="2"/>
        <scheme val="minor"/>
      </rPr>
      <t xml:space="preserve"> (mặt hàng Galaxy S9) -&gt; </t>
    </r>
    <r>
      <rPr>
        <b/>
        <i/>
        <sz val="13"/>
        <color theme="5" tint="-0.249977111117893"/>
        <rFont val="Calibri"/>
        <family val="2"/>
        <scheme val="minor"/>
      </rPr>
      <t>SUM</t>
    </r>
    <r>
      <rPr>
        <i/>
        <u/>
        <sz val="13"/>
        <color theme="9" tint="-0.249977111117893"/>
        <rFont val="Calibri"/>
        <family val="2"/>
        <scheme val="minor"/>
      </rPr>
      <t>IF</t>
    </r>
  </si>
  <si>
    <r>
      <t xml:space="preserve">Gợi ý: yêu cầu </t>
    </r>
    <r>
      <rPr>
        <b/>
        <i/>
        <sz val="13"/>
        <color theme="5" tint="-0.249977111117893"/>
        <rFont val="Calibri"/>
        <family val="2"/>
        <scheme val="minor"/>
      </rPr>
      <t>đếm</t>
    </r>
    <r>
      <rPr>
        <i/>
        <sz val="13"/>
        <color theme="9" tint="-0.249977111117893"/>
        <rFont val="Calibri"/>
        <family val="2"/>
        <scheme val="minor"/>
      </rPr>
      <t xml:space="preserve"> chỉ có </t>
    </r>
    <r>
      <rPr>
        <i/>
        <u/>
        <sz val="13"/>
        <color theme="9" tint="-0.249977111117893"/>
        <rFont val="Calibri"/>
        <family val="2"/>
        <scheme val="minor"/>
      </rPr>
      <t>1 điều kiện</t>
    </r>
    <r>
      <rPr>
        <i/>
        <sz val="13"/>
        <color theme="9" tint="-0.249977111117893"/>
        <rFont val="Calibri"/>
        <family val="2"/>
        <scheme val="minor"/>
      </rPr>
      <t xml:space="preserve"> (mặt hàng Galaxy S9) -&gt; </t>
    </r>
    <r>
      <rPr>
        <b/>
        <i/>
        <sz val="13"/>
        <color theme="5" tint="-0.249977111117893"/>
        <rFont val="Calibri"/>
        <family val="2"/>
        <scheme val="minor"/>
      </rPr>
      <t>COUNT</t>
    </r>
    <r>
      <rPr>
        <i/>
        <u/>
        <sz val="13"/>
        <color theme="9" tint="-0.249977111117893"/>
        <rFont val="Calibri"/>
        <family val="2"/>
        <scheme val="minor"/>
      </rPr>
      <t>IF</t>
    </r>
  </si>
  <si>
    <r>
      <t xml:space="preserve">Gợi ý: yêu cầu tính </t>
    </r>
    <r>
      <rPr>
        <b/>
        <i/>
        <sz val="13"/>
        <color theme="5" tint="-0.249977111117893"/>
        <rFont val="Calibri"/>
        <family val="2"/>
        <scheme val="minor"/>
      </rPr>
      <t>tổng</t>
    </r>
    <r>
      <rPr>
        <i/>
        <sz val="13"/>
        <color theme="9" tint="-0.249977111117893"/>
        <rFont val="Calibri"/>
        <family val="2"/>
        <scheme val="minor"/>
      </rPr>
      <t xml:space="preserve"> có </t>
    </r>
    <r>
      <rPr>
        <i/>
        <u/>
        <sz val="13"/>
        <color theme="9" tint="-0.249977111117893"/>
        <rFont val="Calibri"/>
        <family val="2"/>
        <scheme val="minor"/>
      </rPr>
      <t>3 điều kiện đồng thời</t>
    </r>
    <r>
      <rPr>
        <i/>
        <sz val="13"/>
        <color theme="9" tint="-0.249977111117893"/>
        <rFont val="Calibri"/>
        <family val="2"/>
        <scheme val="minor"/>
      </rPr>
      <t xml:space="preserve"> (mặt hàng Galaxy Note 9 được bán từ ngày 01/09/2018 đến 30/09/2018) -&gt; </t>
    </r>
    <r>
      <rPr>
        <b/>
        <i/>
        <sz val="13"/>
        <color theme="5" tint="-0.249977111117893"/>
        <rFont val="Calibri"/>
        <family val="2"/>
        <scheme val="minor"/>
      </rPr>
      <t>SUM</t>
    </r>
    <r>
      <rPr>
        <b/>
        <i/>
        <u/>
        <sz val="13"/>
        <color theme="9" tint="-0.249977111117893"/>
        <rFont val="Calibri"/>
        <family val="2"/>
        <scheme val="minor"/>
      </rPr>
      <t>IFS</t>
    </r>
  </si>
  <si>
    <r>
      <t xml:space="preserve">Gợi ý: yêu cầu tính </t>
    </r>
    <r>
      <rPr>
        <b/>
        <i/>
        <sz val="13"/>
        <color theme="5" tint="-0.249977111117893"/>
        <rFont val="Calibri"/>
        <family val="2"/>
        <scheme val="minor"/>
      </rPr>
      <t>trung bình</t>
    </r>
    <r>
      <rPr>
        <i/>
        <sz val="13"/>
        <color theme="9" tint="-0.249977111117893"/>
        <rFont val="Calibri"/>
        <family val="2"/>
        <scheme val="minor"/>
      </rPr>
      <t xml:space="preserve"> có </t>
    </r>
    <r>
      <rPr>
        <i/>
        <u/>
        <sz val="13"/>
        <color theme="9" tint="-0.249977111117893"/>
        <rFont val="Calibri"/>
        <family val="2"/>
        <scheme val="minor"/>
      </rPr>
      <t>3 điều kiện đồng thời</t>
    </r>
    <r>
      <rPr>
        <i/>
        <sz val="13"/>
        <color theme="9" tint="-0.249977111117893"/>
        <rFont val="Calibri"/>
        <family val="2"/>
        <scheme val="minor"/>
      </rPr>
      <t xml:space="preserve"> (mặt hàng Galaxy S9 được bán từ ngày 01/08/2018 đến 31/08/2018) -&gt; </t>
    </r>
    <r>
      <rPr>
        <b/>
        <i/>
        <sz val="13"/>
        <color theme="5" tint="-0.249977111117893"/>
        <rFont val="Calibri"/>
        <family val="2"/>
        <scheme val="minor"/>
      </rPr>
      <t>AVERAGE</t>
    </r>
    <r>
      <rPr>
        <b/>
        <i/>
        <u/>
        <sz val="13"/>
        <color theme="9" tint="-0.249977111117893"/>
        <rFont val="Calibri"/>
        <family val="2"/>
        <scheme val="minor"/>
      </rPr>
      <t>IFS</t>
    </r>
  </si>
  <si>
    <t xml:space="preserve">Gợi ý: </t>
  </si>
  <si>
    <r>
      <t xml:space="preserve">- Yêu cầu tính </t>
    </r>
    <r>
      <rPr>
        <b/>
        <i/>
        <sz val="13"/>
        <color theme="5" tint="-0.249977111117893"/>
        <rFont val="Calibri"/>
        <family val="2"/>
        <scheme val="minor"/>
      </rPr>
      <t>Số lần</t>
    </r>
    <r>
      <rPr>
        <i/>
        <sz val="13"/>
        <color theme="9" tint="-0.249977111117893"/>
        <rFont val="Calibri"/>
        <family val="2"/>
        <scheme val="minor"/>
      </rPr>
      <t xml:space="preserve"> có </t>
    </r>
    <r>
      <rPr>
        <i/>
        <u/>
        <sz val="13"/>
        <color theme="9" tint="-0.249977111117893"/>
        <rFont val="Calibri"/>
        <family val="2"/>
        <scheme val="minor"/>
      </rPr>
      <t>1 điều kiện</t>
    </r>
    <r>
      <rPr>
        <i/>
        <sz val="13"/>
        <color theme="9" tint="-0.249977111117893"/>
        <rFont val="Calibri"/>
        <family val="2"/>
        <scheme val="minor"/>
      </rPr>
      <t xml:space="preserve"> (mặt hàng xxxxx) -&gt; </t>
    </r>
    <r>
      <rPr>
        <b/>
        <i/>
        <sz val="13"/>
        <color theme="5" tint="-0.249977111117893"/>
        <rFont val="Calibri"/>
        <family val="2"/>
        <scheme val="minor"/>
      </rPr>
      <t>COUNT</t>
    </r>
    <r>
      <rPr>
        <b/>
        <i/>
        <u/>
        <sz val="13"/>
        <color theme="9" tint="-0.249977111117893"/>
        <rFont val="Calibri"/>
        <family val="2"/>
        <scheme val="minor"/>
      </rPr>
      <t>IF</t>
    </r>
  </si>
  <si>
    <r>
      <t xml:space="preserve">- Tham số </t>
    </r>
    <r>
      <rPr>
        <b/>
        <i/>
        <sz val="13"/>
        <color theme="9" tint="-0.249977111117893"/>
        <rFont val="Calibri"/>
        <family val="2"/>
        <scheme val="minor"/>
      </rPr>
      <t>Range</t>
    </r>
    <r>
      <rPr>
        <i/>
        <sz val="13"/>
        <color theme="9" tint="-0.249977111117893"/>
        <rFont val="Calibri"/>
        <family val="2"/>
        <scheme val="minor"/>
      </rPr>
      <t>: sử dụng địa chỉ tuyệt đối để khi sao chép công thức vùng này sẽ không thay đổi</t>
    </r>
  </si>
  <si>
    <r>
      <t xml:space="preserve"> -Tham số </t>
    </r>
    <r>
      <rPr>
        <b/>
        <i/>
        <sz val="13"/>
        <color theme="9" tint="-0.249977111117893"/>
        <rFont val="Calibri"/>
        <family val="2"/>
        <scheme val="minor"/>
      </rPr>
      <t>Criteria</t>
    </r>
    <r>
      <rPr>
        <i/>
        <sz val="13"/>
        <color theme="9" tint="-0.249977111117893"/>
        <rFont val="Calibri"/>
        <family val="2"/>
        <scheme val="minor"/>
      </rPr>
      <t>: sử dụng địa chỉ của ô chứa giá trị tương ứng của mặt hàng đang tính toán</t>
    </r>
  </si>
  <si>
    <r>
      <t xml:space="preserve">5. Cho biết </t>
    </r>
    <r>
      <rPr>
        <b/>
        <sz val="13"/>
        <color theme="1"/>
        <rFont val="Calibri"/>
        <family val="2"/>
        <scheme val="minor"/>
      </rPr>
      <t>Thành tiền lớn nhất</t>
    </r>
    <r>
      <rPr>
        <sz val="13"/>
        <color theme="1"/>
        <rFont val="Calibri"/>
        <family val="2"/>
        <scheme val="minor"/>
      </rPr>
      <t xml:space="preserve"> của mặt hàng </t>
    </r>
    <r>
      <rPr>
        <b/>
        <i/>
        <sz val="13"/>
        <color theme="1"/>
        <rFont val="Calibri"/>
        <family val="2"/>
        <scheme val="minor"/>
      </rPr>
      <t>Galaxy Tab A10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có số lượng bán</t>
    </r>
    <r>
      <rPr>
        <i/>
        <sz val="13"/>
        <color theme="1"/>
        <rFont val="Calibri"/>
        <family val="2"/>
        <scheme val="minor"/>
      </rPr>
      <t xml:space="preserve"> </t>
    </r>
    <r>
      <rPr>
        <b/>
        <i/>
        <sz val="13"/>
        <color theme="1"/>
        <rFont val="Calibri"/>
        <family val="2"/>
        <scheme val="minor"/>
      </rPr>
      <t>lớn hơn 15</t>
    </r>
  </si>
  <si>
    <r>
      <t xml:space="preserve">Gợi ý: yêu cầu tính </t>
    </r>
    <r>
      <rPr>
        <b/>
        <i/>
        <sz val="13"/>
        <color theme="5" tint="-0.249977111117893"/>
        <rFont val="Calibri"/>
        <family val="2"/>
        <scheme val="minor"/>
      </rPr>
      <t>lớn nhất</t>
    </r>
    <r>
      <rPr>
        <i/>
        <sz val="13"/>
        <color theme="9" tint="-0.249977111117893"/>
        <rFont val="Calibri"/>
        <family val="2"/>
        <scheme val="minor"/>
      </rPr>
      <t xml:space="preserve"> có </t>
    </r>
    <r>
      <rPr>
        <i/>
        <u/>
        <sz val="13"/>
        <color theme="9" tint="-0.249977111117893"/>
        <rFont val="Calibri"/>
        <family val="2"/>
        <scheme val="minor"/>
      </rPr>
      <t>2 điều kiện đồng thời</t>
    </r>
    <r>
      <rPr>
        <i/>
        <sz val="13"/>
        <color theme="9" tint="-0.249977111117893"/>
        <rFont val="Calibri"/>
        <family val="2"/>
        <scheme val="minor"/>
      </rPr>
      <t xml:space="preserve"> (Galaxy Tab A10 có số lượng bán lớn hơn 15) -&gt; </t>
    </r>
    <r>
      <rPr>
        <b/>
        <i/>
        <sz val="13"/>
        <color theme="5" tint="-0.249977111117893"/>
        <rFont val="Calibri"/>
        <family val="2"/>
        <scheme val="minor"/>
      </rPr>
      <t>MAX</t>
    </r>
    <r>
      <rPr>
        <b/>
        <i/>
        <u/>
        <sz val="13"/>
        <color theme="9" tint="-0.249977111117893"/>
        <rFont val="Calibri"/>
        <family val="2"/>
        <scheme val="minor"/>
      </rPr>
      <t>IFS</t>
    </r>
  </si>
  <si>
    <r>
      <t xml:space="preserve">Gợi ý: 1 lượt mua là 1 dòng trong bảng dữ liệu -&gt; dùng </t>
    </r>
    <r>
      <rPr>
        <b/>
        <i/>
        <sz val="13"/>
        <color theme="5" tint="-0.249977111117893"/>
        <rFont val="Calibri"/>
        <family val="2"/>
        <scheme val="minor"/>
      </rPr>
      <t>ĐẾM</t>
    </r>
    <r>
      <rPr>
        <i/>
        <sz val="13"/>
        <color theme="9" tint="-0.249977111117893"/>
        <rFont val="Calibri"/>
        <family val="2"/>
        <scheme val="minor"/>
      </rPr>
      <t xml:space="preserve"> chỉ có </t>
    </r>
    <r>
      <rPr>
        <i/>
        <u/>
        <sz val="13"/>
        <color theme="9" tint="-0.249977111117893"/>
        <rFont val="Calibri"/>
        <family val="2"/>
        <scheme val="minor"/>
      </rPr>
      <t>1 điều kiện</t>
    </r>
    <r>
      <rPr>
        <i/>
        <sz val="13"/>
        <color theme="9" tint="-0.249977111117893"/>
        <rFont val="Calibri"/>
        <family val="2"/>
        <scheme val="minor"/>
      </rPr>
      <t xml:space="preserve"> (mặt hàng Galaxy Tab A10) -&gt;  </t>
    </r>
    <r>
      <rPr>
        <b/>
        <i/>
        <sz val="13"/>
        <color theme="5" tint="-0.249977111117893"/>
        <rFont val="Calibri"/>
        <family val="2"/>
        <scheme val="minor"/>
      </rPr>
      <t>COUNT</t>
    </r>
    <r>
      <rPr>
        <i/>
        <u/>
        <sz val="13"/>
        <color theme="9" tint="-0.249977111117893"/>
        <rFont val="Calibri"/>
        <family val="2"/>
        <scheme val="minor"/>
      </rPr>
      <t>IF</t>
    </r>
  </si>
  <si>
    <r>
      <t xml:space="preserve">4. Tính </t>
    </r>
    <r>
      <rPr>
        <b/>
        <sz val="13"/>
        <color theme="1"/>
        <rFont val="Calibri"/>
        <family val="2"/>
        <scheme val="minor"/>
      </rPr>
      <t>tổng số lượt</t>
    </r>
    <r>
      <rPr>
        <sz val="13"/>
        <color theme="1"/>
        <rFont val="Calibri"/>
        <family val="2"/>
        <scheme val="minor"/>
      </rPr>
      <t xml:space="preserve"> bán mặt hàng </t>
    </r>
    <r>
      <rPr>
        <b/>
        <i/>
        <sz val="13"/>
        <color theme="1"/>
        <rFont val="Calibri"/>
        <family val="2"/>
        <scheme val="minor"/>
      </rPr>
      <t>Galaxy Tab A10</t>
    </r>
  </si>
  <si>
    <r>
      <t xml:space="preserve">3. </t>
    </r>
    <r>
      <rPr>
        <b/>
        <sz val="13"/>
        <color theme="1"/>
        <rFont val="Calibri"/>
        <family val="2"/>
        <scheme val="minor"/>
      </rPr>
      <t>Đếm</t>
    </r>
    <r>
      <rPr>
        <sz val="13"/>
        <color theme="1"/>
        <rFont val="Calibri"/>
        <family val="2"/>
        <scheme val="minor"/>
      </rPr>
      <t xml:space="preserve"> số lượt bán mặt hàng </t>
    </r>
    <r>
      <rPr>
        <b/>
        <i/>
        <sz val="13"/>
        <color theme="1"/>
        <rFont val="Calibri"/>
        <family val="2"/>
        <scheme val="minor"/>
      </rPr>
      <t>Galaxy S9</t>
    </r>
  </si>
  <si>
    <r>
      <rPr>
        <b/>
        <i/>
        <u/>
        <sz val="13"/>
        <color theme="8" tint="-0.249977111117893"/>
        <rFont val="Calibri"/>
        <family val="2"/>
        <scheme val="minor"/>
      </rPr>
      <t xml:space="preserve">Chú ý: </t>
    </r>
    <r>
      <rPr>
        <sz val="13"/>
        <color theme="8" tint="-0.249977111117893"/>
        <rFont val="Calibri"/>
        <family val="2"/>
        <scheme val="minor"/>
      </rPr>
      <t xml:space="preserve">điều kiện liên quan đến ngày cần chỉnh Vùng (Region) của máy tính về </t>
    </r>
    <r>
      <rPr>
        <b/>
        <sz val="13"/>
        <color theme="8" tint="-0.249977111117893"/>
        <rFont val="Calibri"/>
        <family val="2"/>
        <scheme val="minor"/>
      </rPr>
      <t>English (United State)</t>
    </r>
    <r>
      <rPr>
        <sz val="13"/>
        <color theme="8" tint="-0.249977111117893"/>
        <rFont val="Calibri"/>
        <family val="2"/>
        <scheme val="minor"/>
      </rPr>
      <t xml:space="preserve"> và gõ dữ liệu dạng</t>
    </r>
    <r>
      <rPr>
        <b/>
        <sz val="13"/>
        <color theme="8" tint="-0.249977111117893"/>
        <rFont val="Calibri"/>
        <family val="2"/>
        <scheme val="minor"/>
      </rPr>
      <t xml:space="preserve"> tháng/ngày/năm</t>
    </r>
  </si>
  <si>
    <t>8.1. Điền số lần bán theo tên hàng tương ứng vào bảng dưới</t>
  </si>
  <si>
    <r>
      <t xml:space="preserve">- Tham số </t>
    </r>
    <r>
      <rPr>
        <b/>
        <i/>
        <sz val="13"/>
        <color theme="9" tint="-0.249977111117893"/>
        <rFont val="Calibri"/>
        <family val="2"/>
        <scheme val="minor"/>
      </rPr>
      <t>Range và Sum_range</t>
    </r>
    <r>
      <rPr>
        <i/>
        <sz val="13"/>
        <color theme="9" tint="-0.249977111117893"/>
        <rFont val="Calibri"/>
        <family val="2"/>
        <scheme val="minor"/>
      </rPr>
      <t xml:space="preserve">: sử dụng địa chỉ </t>
    </r>
    <r>
      <rPr>
        <b/>
        <i/>
        <sz val="13"/>
        <color theme="9" tint="-0.249977111117893"/>
        <rFont val="Calibri"/>
        <family val="2"/>
        <scheme val="minor"/>
      </rPr>
      <t>tuyệt đối</t>
    </r>
    <r>
      <rPr>
        <i/>
        <sz val="13"/>
        <color theme="9" tint="-0.249977111117893"/>
        <rFont val="Calibri"/>
        <family val="2"/>
        <scheme val="minor"/>
      </rPr>
      <t xml:space="preserve"> để khi sao chép công thức vùng này sẽ không thay đổi</t>
    </r>
  </si>
  <si>
    <r>
      <t xml:space="preserve">- Ví dụ: </t>
    </r>
    <r>
      <rPr>
        <b/>
        <i/>
        <sz val="13"/>
        <color theme="9" tint="-0.249977111117893"/>
        <rFont val="Calibri"/>
        <family val="2"/>
        <scheme val="minor"/>
      </rPr>
      <t>COUNTIF($D$3:$D$7,D29)</t>
    </r>
  </si>
  <si>
    <r>
      <t>8. Tạo bảng báo cáo dưới đây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i/>
        <sz val="13"/>
        <color theme="1"/>
        <rFont val="Calibri"/>
        <family val="2"/>
        <scheme val="minor"/>
      </rPr>
      <t>(chỉ nhập hàm cho dòng đầu, các dòng sau copy công thức)</t>
    </r>
    <r>
      <rPr>
        <sz val="13"/>
        <color theme="1"/>
        <rFont val="Calibri"/>
        <family val="2"/>
        <scheme val="minor"/>
      </rPr>
      <t>:</t>
    </r>
  </si>
  <si>
    <r>
      <t xml:space="preserve">8.2. Sửa lại công thức tính </t>
    </r>
    <r>
      <rPr>
        <b/>
        <sz val="13"/>
        <color theme="1"/>
        <rFont val="Calibri"/>
        <family val="2"/>
        <scheme val="minor"/>
      </rPr>
      <t>Tổng thành tiền</t>
    </r>
    <r>
      <rPr>
        <sz val="13"/>
        <color theme="1"/>
        <rFont val="Calibri"/>
        <family val="2"/>
        <scheme val="minor"/>
      </rPr>
      <t xml:space="preserve"> trong bảng báo cáo trên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</si>
</sst>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\-yy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9" tint="-0.249977111117893"/>
      <name val="Calibri"/>
      <family val="2"/>
      <scheme val="minor"/>
    </font>
    <font>
      <i/>
      <u/>
      <sz val="13"/>
      <color theme="9" tint="-0.249977111117893"/>
      <name val="Calibri"/>
      <family val="2"/>
      <scheme val="minor"/>
    </font>
    <font>
      <b/>
      <i/>
      <sz val="13"/>
      <color theme="9" tint="-0.249977111117893"/>
      <name val="Calibri"/>
      <family val="2"/>
      <scheme val="minor"/>
    </font>
    <font>
      <b/>
      <i/>
      <sz val="13"/>
      <color theme="5" tint="-0.249977111117893"/>
      <name val="Calibri"/>
      <family val="2"/>
      <scheme val="minor"/>
    </font>
    <font>
      <b/>
      <i/>
      <u/>
      <sz val="13"/>
      <color theme="9" tint="-0.249977111117893"/>
      <name val="Calibri"/>
      <family val="2"/>
      <scheme val="minor"/>
    </font>
    <font>
      <sz val="13"/>
      <color rgb="FFC00000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b/>
      <sz val="13"/>
      <color theme="8" tint="-0.249977111117893"/>
      <name val="Calibri"/>
      <family val="2"/>
      <scheme val="minor"/>
    </font>
    <font>
      <b/>
      <i/>
      <u/>
      <sz val="13"/>
      <color theme="8" tint="-0.249977111117893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left" vertical="center" indent="1"/>
    </xf>
    <xf numFmtId="0" fontId="2" fillId="3" borderId="0" xfId="0" applyFont="1" applyFill="1" applyAlignment="1">
      <alignment vertical="center"/>
    </xf>
    <xf numFmtId="165" fontId="2" fillId="4" borderId="0" xfId="1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165" fontId="2" fillId="3" borderId="0" xfId="1" applyNumberFormat="1" applyFont="1" applyFill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165" fontId="18" fillId="3" borderId="3" xfId="1" applyNumberFormat="1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165" fontId="2" fillId="7" borderId="0" xfId="0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EF2EC"/>
      <color rgb="FFE9EDF7"/>
      <color rgb="FF730F6C"/>
      <color rgb="FF7A1072"/>
      <color rgb="FFF8CCF5"/>
      <color rgb="FF7A0031"/>
      <color rgb="FFAC0046"/>
      <color rgb="FFFFB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1</xdr:row>
      <xdr:rowOff>267093</xdr:rowOff>
    </xdr:from>
    <xdr:to>
      <xdr:col>14</xdr:col>
      <xdr:colOff>176013</xdr:colOff>
      <xdr:row>6</xdr:row>
      <xdr:rowOff>291796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10DB06-FB32-4223-D0BA-B204C575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6293" y="736993"/>
          <a:ext cx="5599820" cy="1929703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  <a:effectLst>
          <a:outerShdw blurRad="12700" sx="101000" sy="101000" algn="ctr" rotWithShape="0">
            <a:prstClr val="black">
              <a:alpha val="20000"/>
            </a:prstClr>
          </a:outerShdw>
        </a:effectLst>
      </xdr:spPr>
    </xdr:pic>
    <xdr:clientData/>
  </xdr:twoCellAnchor>
  <xdr:twoCellAnchor>
    <xdr:from>
      <xdr:col>7</xdr:col>
      <xdr:colOff>122464</xdr:colOff>
      <xdr:row>0</xdr:row>
      <xdr:rowOff>40823</xdr:rowOff>
    </xdr:from>
    <xdr:to>
      <xdr:col>14</xdr:col>
      <xdr:colOff>190500</xdr:colOff>
      <xdr:row>1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57344E-F4E1-EF4D-6052-7A1AAA0C75D9}"/>
            </a:ext>
          </a:extLst>
        </xdr:cNvPr>
        <xdr:cNvSpPr/>
      </xdr:nvSpPr>
      <xdr:spPr>
        <a:xfrm>
          <a:off x="8021864" y="40823"/>
          <a:ext cx="5668736" cy="61957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>
              <a:solidFill>
                <a:schemeClr val="tx1"/>
              </a:solidFill>
            </a:rPr>
            <a:t>Lưu ý: </a:t>
          </a:r>
        </a:p>
        <a:p>
          <a:pPr algn="l"/>
          <a:r>
            <a:rPr lang="vi-VN" sz="1100">
              <a:solidFill>
                <a:schemeClr val="tx1"/>
              </a:solidFill>
            </a:rPr>
            <a:t>    - 1 lần mua hàng của khách hàng    &lt;--&gt; 1 Hóa đơn</a:t>
          </a:r>
        </a:p>
        <a:p>
          <a:pPr algn="l"/>
          <a:r>
            <a:rPr lang="vi-VN" sz="1100">
              <a:solidFill>
                <a:schemeClr val="tx1"/>
              </a:solidFill>
            </a:rPr>
            <a:t>    - 1 lượt mua hàng trên 1 mặt hàng &lt;--&gt; 1 dòng trong bảng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75" zoomScaleNormal="75" workbookViewId="0">
      <pane ySplit="7" topLeftCell="A23" activePane="bottomLeft" state="frozen"/>
      <selection pane="bottomLeft" activeCell="F30" sqref="F30"/>
    </sheetView>
  </sheetViews>
  <sheetFormatPr defaultColWidth="8.6640625" defaultRowHeight="30" customHeight="1" x14ac:dyDescent="0.3"/>
  <cols>
    <col min="1" max="1" width="11.109375" style="1" customWidth="1"/>
    <col min="2" max="2" width="14.44140625" style="1" customWidth="1"/>
    <col min="3" max="3" width="18" style="1" customWidth="1"/>
    <col min="4" max="4" width="22.109375" style="1" customWidth="1"/>
    <col min="5" max="5" width="16" style="1" customWidth="1"/>
    <col min="6" max="6" width="19.5546875" style="1" customWidth="1"/>
    <col min="7" max="7" width="18" style="1" bestFit="1" customWidth="1"/>
    <col min="8" max="8" width="14.5546875" style="1" customWidth="1"/>
    <col min="9" max="11" width="8.6640625" style="1"/>
    <col min="12" max="12" width="12.88671875" style="1" customWidth="1"/>
    <col min="13" max="13" width="21.33203125" style="1" customWidth="1"/>
    <col min="14" max="16384" width="8.6640625" style="1"/>
  </cols>
  <sheetData>
    <row r="1" spans="1:13" ht="36.75" customHeight="1" x14ac:dyDescent="0.3">
      <c r="A1" s="25" t="s">
        <v>12</v>
      </c>
      <c r="B1" s="25"/>
      <c r="C1" s="25"/>
      <c r="D1" s="25"/>
      <c r="E1" s="25"/>
      <c r="F1" s="25"/>
      <c r="G1" s="25"/>
    </row>
    <row r="2" spans="1:13" s="4" customFormat="1" ht="30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I2" s="20"/>
      <c r="J2" s="20"/>
      <c r="K2" s="20"/>
      <c r="L2" s="20"/>
      <c r="M2" s="20"/>
    </row>
    <row r="3" spans="1:13" ht="30" customHeight="1" x14ac:dyDescent="0.3">
      <c r="A3" s="5" t="s">
        <v>11</v>
      </c>
      <c r="B3" s="12">
        <v>43314</v>
      </c>
      <c r="C3" s="5" t="s">
        <v>8</v>
      </c>
      <c r="D3" s="5" t="s">
        <v>13</v>
      </c>
      <c r="E3" s="6">
        <v>15</v>
      </c>
      <c r="F3" s="7">
        <v>20990000</v>
      </c>
      <c r="G3" s="7">
        <f>E3*F3</f>
        <v>314850000</v>
      </c>
      <c r="I3" s="20"/>
      <c r="J3" s="20"/>
      <c r="K3" s="20"/>
      <c r="L3" s="20"/>
      <c r="M3" s="20"/>
    </row>
    <row r="4" spans="1:13" ht="30" customHeight="1" x14ac:dyDescent="0.3">
      <c r="A4" s="5" t="s">
        <v>11</v>
      </c>
      <c r="B4" s="12">
        <v>43314</v>
      </c>
      <c r="C4" s="5" t="s">
        <v>8</v>
      </c>
      <c r="D4" s="5" t="s">
        <v>15</v>
      </c>
      <c r="E4" s="6">
        <v>20</v>
      </c>
      <c r="F4" s="7">
        <v>10490000</v>
      </c>
      <c r="G4" s="7">
        <f t="shared" ref="G4:G7" si="0">E4*F4</f>
        <v>209800000</v>
      </c>
    </row>
    <row r="5" spans="1:13" ht="30" customHeight="1" x14ac:dyDescent="0.3">
      <c r="A5" s="5" t="s">
        <v>7</v>
      </c>
      <c r="B5" s="12">
        <v>43331</v>
      </c>
      <c r="C5" s="5" t="s">
        <v>10</v>
      </c>
      <c r="D5" s="5" t="s">
        <v>13</v>
      </c>
      <c r="E5" s="6">
        <v>18</v>
      </c>
      <c r="F5" s="7">
        <v>20990000</v>
      </c>
      <c r="G5" s="7">
        <f t="shared" si="0"/>
        <v>377820000</v>
      </c>
    </row>
    <row r="6" spans="1:13" ht="30" customHeight="1" x14ac:dyDescent="0.3">
      <c r="A6" s="5" t="s">
        <v>9</v>
      </c>
      <c r="B6" s="12">
        <v>43345</v>
      </c>
      <c r="C6" s="5" t="s">
        <v>10</v>
      </c>
      <c r="D6" s="5" t="s">
        <v>15</v>
      </c>
      <c r="E6" s="6">
        <v>10</v>
      </c>
      <c r="F6" s="7">
        <v>10490000</v>
      </c>
      <c r="G6" s="7">
        <f t="shared" si="0"/>
        <v>104900000</v>
      </c>
    </row>
    <row r="7" spans="1:13" ht="30" customHeight="1" x14ac:dyDescent="0.3">
      <c r="A7" s="5" t="s">
        <v>9</v>
      </c>
      <c r="B7" s="12">
        <v>43345</v>
      </c>
      <c r="C7" s="5" t="s">
        <v>10</v>
      </c>
      <c r="D7" s="5" t="s">
        <v>14</v>
      </c>
      <c r="E7" s="6">
        <v>16</v>
      </c>
      <c r="F7" s="7">
        <v>23490000</v>
      </c>
      <c r="G7" s="7">
        <f t="shared" si="0"/>
        <v>375840000</v>
      </c>
    </row>
    <row r="9" spans="1:13" ht="30" customHeight="1" x14ac:dyDescent="0.3">
      <c r="A9" s="8" t="s">
        <v>16</v>
      </c>
      <c r="B9" s="8"/>
      <c r="C9" s="8"/>
      <c r="D9" s="10"/>
      <c r="E9" s="10"/>
      <c r="F9" s="10"/>
      <c r="G9" s="9">
        <f>AVERAGEIF(D3:D7,"Galaxy S9",G3:G7)</f>
        <v>346335000</v>
      </c>
      <c r="H9" s="17" t="s">
        <v>23</v>
      </c>
    </row>
    <row r="11" spans="1:13" ht="30" customHeight="1" x14ac:dyDescent="0.3">
      <c r="A11" s="8" t="s">
        <v>22</v>
      </c>
      <c r="B11" s="8"/>
      <c r="C11" s="8"/>
      <c r="D11" s="10"/>
      <c r="E11" s="10"/>
      <c r="F11" s="10"/>
      <c r="G11" s="9">
        <f>SUMIF(D3:D7,"Galaxy S9",E3:E7)</f>
        <v>33</v>
      </c>
      <c r="H11" s="17" t="s">
        <v>24</v>
      </c>
    </row>
    <row r="13" spans="1:13" ht="30" customHeight="1" x14ac:dyDescent="0.3">
      <c r="A13" s="8" t="s">
        <v>36</v>
      </c>
      <c r="B13" s="8"/>
      <c r="C13" s="8"/>
      <c r="D13" s="8"/>
      <c r="E13" s="10"/>
      <c r="F13" s="10"/>
      <c r="G13" s="9">
        <f>COUNTIF(D3:D7,"Galaxy S9")</f>
        <v>2</v>
      </c>
      <c r="H13" s="17" t="s">
        <v>25</v>
      </c>
    </row>
    <row r="15" spans="1:13" ht="30" customHeight="1" x14ac:dyDescent="0.3">
      <c r="A15" s="8" t="s">
        <v>35</v>
      </c>
      <c r="B15" s="8"/>
      <c r="C15" s="8"/>
      <c r="D15" s="8"/>
      <c r="E15" s="10"/>
      <c r="F15" s="10"/>
      <c r="G15" s="9">
        <f>COUNTIF(D3:D7,"Galaxy Tab A10")</f>
        <v>2</v>
      </c>
      <c r="H15" s="17" t="s">
        <v>34</v>
      </c>
    </row>
    <row r="17" spans="1:9" ht="30" customHeight="1" x14ac:dyDescent="0.3">
      <c r="A17" s="8" t="s">
        <v>32</v>
      </c>
      <c r="B17" s="8"/>
      <c r="C17" s="8"/>
      <c r="D17" s="8"/>
      <c r="E17" s="11"/>
      <c r="F17" s="8"/>
      <c r="G17" s="9">
        <f>_xlfn.MAXIFS(G3:G7,D3:D7,"Galaxy Tab A10",E3:E7,"&gt;15")</f>
        <v>209800000</v>
      </c>
      <c r="H17" s="17" t="s">
        <v>33</v>
      </c>
      <c r="I17" s="17"/>
    </row>
    <row r="18" spans="1:9" ht="30" customHeight="1" x14ac:dyDescent="0.3">
      <c r="G18" s="1">
        <f>SUMIFS(G3:G7,D3:D7,D4,E3:E7,"&gt;15")</f>
        <v>209800000</v>
      </c>
    </row>
    <row r="19" spans="1:9" ht="30" customHeight="1" x14ac:dyDescent="0.3">
      <c r="A19" s="8" t="s">
        <v>17</v>
      </c>
      <c r="B19" s="8"/>
      <c r="C19" s="8"/>
      <c r="D19" s="8"/>
      <c r="E19" s="8"/>
      <c r="F19" s="8"/>
      <c r="G19" s="9">
        <f>SUMIFS(G3:G7,D3:D7,"Galaxy Note 9",B3:B7,"&gt;=9/1/2018",B3:B7,"&lt;=9/30/2018")</f>
        <v>375840000</v>
      </c>
      <c r="H19" s="17" t="s">
        <v>26</v>
      </c>
    </row>
    <row r="20" spans="1:9" ht="30" customHeight="1" x14ac:dyDescent="0.3">
      <c r="A20" s="21" t="s">
        <v>37</v>
      </c>
    </row>
    <row r="21" spans="1:9" ht="30" customHeight="1" x14ac:dyDescent="0.3">
      <c r="A21" s="18"/>
    </row>
    <row r="22" spans="1:9" ht="30" customHeight="1" x14ac:dyDescent="0.3">
      <c r="A22" s="8" t="s">
        <v>18</v>
      </c>
      <c r="B22" s="8"/>
      <c r="C22" s="8"/>
      <c r="D22" s="8"/>
      <c r="E22" s="8"/>
      <c r="F22" s="8"/>
      <c r="G22" s="9">
        <f>AVERAGEIFS(G3:G7,D3:D7,"Galaxy S9",B3:B7,"&gt;=8/1/2018",B3:B7,"&lt;=8/31/2018")</f>
        <v>346335000</v>
      </c>
      <c r="H22" s="17" t="s">
        <v>27</v>
      </c>
    </row>
    <row r="23" spans="1:9" ht="30" customHeight="1" x14ac:dyDescent="0.3">
      <c r="A23" s="21" t="s">
        <v>37</v>
      </c>
    </row>
    <row r="24" spans="1:9" ht="30" customHeight="1" x14ac:dyDescent="0.3">
      <c r="A24" s="21"/>
    </row>
    <row r="25" spans="1:9" ht="30" customHeight="1" x14ac:dyDescent="0.3">
      <c r="A25" s="8" t="s">
        <v>41</v>
      </c>
      <c r="B25" s="8"/>
      <c r="C25" s="8"/>
      <c r="D25" s="8"/>
      <c r="E25" s="8"/>
      <c r="F25" s="8"/>
      <c r="G25" s="8"/>
    </row>
    <row r="26" spans="1:9" ht="30" customHeight="1" x14ac:dyDescent="0.3">
      <c r="B26" s="23" t="s">
        <v>38</v>
      </c>
      <c r="C26" s="23"/>
      <c r="D26" s="23"/>
      <c r="E26" s="23"/>
      <c r="F26" s="23"/>
    </row>
    <row r="27" spans="1:9" ht="30" customHeight="1" x14ac:dyDescent="0.3">
      <c r="D27" s="16" t="s">
        <v>21</v>
      </c>
    </row>
    <row r="28" spans="1:9" ht="30" customHeight="1" x14ac:dyDescent="0.3">
      <c r="C28" s="16"/>
      <c r="D28" s="13" t="s">
        <v>3</v>
      </c>
      <c r="E28" s="13" t="s">
        <v>19</v>
      </c>
      <c r="F28" s="13" t="s">
        <v>20</v>
      </c>
      <c r="G28" s="17" t="s">
        <v>28</v>
      </c>
    </row>
    <row r="29" spans="1:9" ht="30" customHeight="1" x14ac:dyDescent="0.3">
      <c r="D29" s="15" t="s">
        <v>13</v>
      </c>
      <c r="E29" s="14">
        <f>COUNTIF($D$3:$D$7,D29)</f>
        <v>2</v>
      </c>
      <c r="F29" s="22">
        <f>SUMIF($D$3:$D$7,D29,$G$3:$G$7)</f>
        <v>692670000</v>
      </c>
      <c r="G29" s="19" t="s">
        <v>29</v>
      </c>
    </row>
    <row r="30" spans="1:9" ht="30" customHeight="1" x14ac:dyDescent="0.3">
      <c r="D30" s="15" t="s">
        <v>15</v>
      </c>
      <c r="E30" s="14">
        <f t="shared" ref="E30:E31" si="1">COUNTIF($D$3:$D$7,D30)</f>
        <v>2</v>
      </c>
      <c r="F30" s="22">
        <f t="shared" ref="F30:F31" si="2">SUMIF($D$3:$D$7,D30,$G$3:$G$7)</f>
        <v>314700000</v>
      </c>
      <c r="G30" s="19" t="s">
        <v>30</v>
      </c>
    </row>
    <row r="31" spans="1:9" ht="30" customHeight="1" x14ac:dyDescent="0.3">
      <c r="D31" s="15" t="s">
        <v>14</v>
      </c>
      <c r="E31" s="14">
        <f t="shared" si="1"/>
        <v>1</v>
      </c>
      <c r="F31" s="22">
        <f t="shared" si="2"/>
        <v>375840000</v>
      </c>
      <c r="G31" s="19" t="s">
        <v>31</v>
      </c>
    </row>
    <row r="32" spans="1:9" ht="30" customHeight="1" x14ac:dyDescent="0.3">
      <c r="G32" s="19" t="s">
        <v>40</v>
      </c>
    </row>
    <row r="33" spans="2:6" ht="30" customHeight="1" x14ac:dyDescent="0.3">
      <c r="B33" s="23" t="s">
        <v>42</v>
      </c>
      <c r="C33" s="23"/>
      <c r="D33" s="23"/>
      <c r="E33" s="23"/>
      <c r="F33" s="24"/>
    </row>
    <row r="34" spans="2:6" ht="23.25" customHeight="1" x14ac:dyDescent="0.3">
      <c r="B34" s="17" t="s">
        <v>28</v>
      </c>
    </row>
    <row r="35" spans="2:6" ht="23.25" customHeight="1" x14ac:dyDescent="0.3">
      <c r="B35" s="19" t="s">
        <v>39</v>
      </c>
    </row>
    <row r="36" spans="2:6" ht="23.25" customHeight="1" x14ac:dyDescent="0.3">
      <c r="B36" s="19" t="s">
        <v>31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KHUONG VAN MINH</cp:lastModifiedBy>
  <dcterms:created xsi:type="dcterms:W3CDTF">2016-08-16T09:20:59Z</dcterms:created>
  <dcterms:modified xsi:type="dcterms:W3CDTF">2023-08-31T11:32:05Z</dcterms:modified>
</cp:coreProperties>
</file>