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24226"/>
  <mc:AlternateContent xmlns:mc="http://schemas.openxmlformats.org/markup-compatibility/2006">
    <mc:Choice Requires="x15">
      <x15ac:absPath xmlns:x15ac="http://schemas.microsoft.com/office/spreadsheetml/2010/11/ac" url="C:\Excel\W6\"/>
    </mc:Choice>
  </mc:AlternateContent>
  <xr:revisionPtr revIDLastSave="0" documentId="13_ncr:1_{381B3AC3-FCDD-4F8D-81EB-39EB0C8100F3}" xr6:coauthVersionLast="47" xr6:coauthVersionMax="47" xr10:uidLastSave="{00000000-0000-0000-0000-000000000000}"/>
  <bookViews>
    <workbookView xWindow="-108" yWindow="-108" windowWidth="23256" windowHeight="12456" tabRatio="870" xr2:uid="{00000000-000D-0000-FFFF-FFFF00000000}"/>
  </bookViews>
  <sheets>
    <sheet name="Cau 1" sheetId="33" r:id="rId1"/>
    <sheet name="Cau 2" sheetId="34" r:id="rId2"/>
    <sheet name="Cau 3" sheetId="36" r:id="rId3"/>
    <sheet name="DL_Baocao_Pivot" sheetId="24" r:id="rId4"/>
    <sheet name="Quy1_2014" sheetId="13" r:id="rId5"/>
    <sheet name="Quy2_2014" sheetId="31" r:id="rId6"/>
    <sheet name="BV_trangtinh" sheetId="32" r:id="rId7"/>
  </sheets>
  <definedNames>
    <definedName name="Slicer_Mã_NV">#N/A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36" l="1"/>
  <c r="B3" i="36"/>
  <c r="C2" i="36"/>
  <c r="C3" i="36"/>
  <c r="B4" i="36"/>
  <c r="B5" i="36"/>
  <c r="B6" i="36"/>
  <c r="B7" i="36"/>
  <c r="B8" i="36"/>
  <c r="B9" i="36"/>
  <c r="C4" i="36"/>
  <c r="C5" i="36"/>
  <c r="C6" i="36"/>
  <c r="C7" i="36"/>
  <c r="C8" i="36"/>
  <c r="C9" i="36"/>
  <c r="B11" i="36"/>
  <c r="B12" i="36"/>
  <c r="C11" i="36"/>
  <c r="C12" i="36"/>
  <c r="B13" i="36"/>
  <c r="B14" i="36"/>
  <c r="B15" i="36"/>
  <c r="B16" i="36"/>
  <c r="B17" i="36"/>
  <c r="B18" i="36"/>
  <c r="C13" i="36"/>
  <c r="C14" i="36"/>
  <c r="C15" i="36"/>
  <c r="C16" i="36"/>
  <c r="C17" i="36"/>
  <c r="C18" i="36"/>
  <c r="B20" i="36"/>
  <c r="B21" i="36"/>
  <c r="B22" i="36"/>
  <c r="C20" i="36"/>
  <c r="C21" i="36"/>
  <c r="C22" i="36"/>
  <c r="B23" i="36"/>
  <c r="B24" i="36"/>
  <c r="B25" i="36"/>
  <c r="B26" i="36"/>
  <c r="B27" i="36"/>
  <c r="B28" i="36"/>
  <c r="B29" i="36"/>
  <c r="B30" i="36"/>
  <c r="B31" i="36"/>
  <c r="C23" i="36"/>
  <c r="C24" i="36"/>
  <c r="C25" i="36"/>
  <c r="C26" i="36"/>
  <c r="C27" i="36"/>
  <c r="C28" i="36"/>
  <c r="C29" i="36"/>
  <c r="C30" i="36"/>
  <c r="C31" i="36"/>
  <c r="B33" i="36"/>
  <c r="C33" i="36"/>
  <c r="B34" i="36"/>
  <c r="B35" i="36"/>
  <c r="B36" i="36"/>
  <c r="C34" i="36"/>
  <c r="C35" i="36"/>
  <c r="C36" i="36"/>
  <c r="B38" i="36"/>
  <c r="B39" i="36"/>
  <c r="C38" i="36"/>
  <c r="C39" i="36"/>
  <c r="B40" i="36"/>
  <c r="B41" i="36"/>
  <c r="B42" i="36"/>
  <c r="B43" i="36"/>
  <c r="B44" i="36"/>
  <c r="B45" i="36"/>
  <c r="C40" i="36"/>
  <c r="C41" i="36"/>
  <c r="C42" i="36"/>
  <c r="C43" i="36"/>
  <c r="C44" i="36"/>
  <c r="C45" i="36"/>
  <c r="B47" i="36"/>
  <c r="B48" i="36"/>
  <c r="C47" i="36"/>
  <c r="C48" i="36"/>
  <c r="B49" i="36"/>
  <c r="B50" i="36"/>
  <c r="B51" i="36"/>
  <c r="B52" i="36"/>
  <c r="B53" i="36"/>
  <c r="B54" i="36"/>
  <c r="C49" i="36"/>
  <c r="C50" i="36"/>
  <c r="C51" i="36"/>
  <c r="C52" i="36"/>
  <c r="C53" i="36"/>
  <c r="C54" i="36"/>
  <c r="B56" i="36"/>
  <c r="B57" i="36"/>
  <c r="C56" i="36"/>
  <c r="C57" i="36"/>
  <c r="B58" i="36"/>
  <c r="B59" i="36"/>
  <c r="B60" i="36"/>
  <c r="B61" i="36"/>
  <c r="B62" i="36"/>
  <c r="B63" i="36"/>
  <c r="C58" i="36"/>
  <c r="C59" i="36"/>
  <c r="C60" i="36"/>
  <c r="C61" i="36"/>
  <c r="C62" i="36"/>
  <c r="C63" i="36"/>
  <c r="B65" i="36"/>
  <c r="C65" i="36"/>
  <c r="B66" i="36"/>
  <c r="B67" i="36"/>
  <c r="B68" i="36"/>
  <c r="C66" i="36"/>
  <c r="C67" i="36"/>
  <c r="C68" i="36"/>
  <c r="B70" i="36"/>
  <c r="B71" i="36"/>
  <c r="C70" i="36"/>
  <c r="C71" i="36"/>
  <c r="B72" i="36"/>
  <c r="B73" i="36"/>
  <c r="B74" i="36"/>
  <c r="B75" i="36"/>
  <c r="B76" i="36"/>
  <c r="B77" i="36"/>
  <c r="C72" i="36"/>
  <c r="C73" i="36"/>
  <c r="C74" i="36"/>
  <c r="C75" i="36"/>
  <c r="C76" i="36"/>
  <c r="C77" i="36"/>
  <c r="C37" i="36" l="1"/>
  <c r="C55" i="36"/>
  <c r="C46" i="36"/>
  <c r="C19" i="36"/>
  <c r="C69" i="36"/>
  <c r="C78" i="36"/>
  <c r="B69" i="36"/>
  <c r="B64" i="36"/>
  <c r="C32" i="36"/>
  <c r="B32" i="36"/>
  <c r="C10" i="36"/>
  <c r="B78" i="36"/>
  <c r="B46" i="36"/>
  <c r="B55" i="36"/>
  <c r="C64" i="36"/>
  <c r="B37" i="36"/>
  <c r="B10" i="36"/>
  <c r="B19" i="36"/>
</calcChain>
</file>

<file path=xl/sharedStrings.xml><?xml version="1.0" encoding="utf-8"?>
<sst xmlns="http://schemas.openxmlformats.org/spreadsheetml/2006/main" count="906" uniqueCount="86">
  <si>
    <t>SỐ HĐ</t>
  </si>
  <si>
    <t>HD001</t>
  </si>
  <si>
    <t>HD002</t>
  </si>
  <si>
    <t>HD003</t>
  </si>
  <si>
    <t>HD004</t>
  </si>
  <si>
    <t>HD005</t>
  </si>
  <si>
    <t>HD006</t>
  </si>
  <si>
    <t>Tv01</t>
  </si>
  <si>
    <t>Tv02</t>
  </si>
  <si>
    <t>Tv03</t>
  </si>
  <si>
    <t>Tl01</t>
  </si>
  <si>
    <t>Tl02</t>
  </si>
  <si>
    <t>Tl03</t>
  </si>
  <si>
    <t>Dh01</t>
  </si>
  <si>
    <t>Dh02</t>
  </si>
  <si>
    <t>Dh03</t>
  </si>
  <si>
    <t>Tivi SONY LCD 32 inch</t>
  </si>
  <si>
    <t>Tủ lạnh panasonic, 365 lít</t>
  </si>
  <si>
    <t>Tivi SAMSUNG LCD 42 inch</t>
  </si>
  <si>
    <t>Tivi SONY LCD 42 inch</t>
  </si>
  <si>
    <t>Tủ lạnh panasonic, 200 lít</t>
  </si>
  <si>
    <t>Tủ lạnh SANYO, 110 lít</t>
  </si>
  <si>
    <t>CÔNG TY TRẦN ANH</t>
  </si>
  <si>
    <t>NV01</t>
  </si>
  <si>
    <t>Nguyễn Hải Anh</t>
  </si>
  <si>
    <t>NV02</t>
  </si>
  <si>
    <t>Trần Thanh Hương</t>
  </si>
  <si>
    <t>NV03</t>
  </si>
  <si>
    <t>Đỗ Thu Thủy</t>
  </si>
  <si>
    <t>HD007</t>
  </si>
  <si>
    <t>HD008</t>
  </si>
  <si>
    <t>NV04</t>
  </si>
  <si>
    <t>Trần Thu Hà</t>
  </si>
  <si>
    <t>HD009</t>
  </si>
  <si>
    <t>HD010</t>
  </si>
  <si>
    <t>HD011</t>
  </si>
  <si>
    <t>NV05</t>
  </si>
  <si>
    <t>Nguyễn Thanh Vân</t>
  </si>
  <si>
    <t>HD012</t>
  </si>
  <si>
    <t>BẢNG THỐNG KÊ HÀNG BÁN QUÝ 1</t>
  </si>
  <si>
    <t>Tháng</t>
  </si>
  <si>
    <t>Chiết khấu</t>
  </si>
  <si>
    <t>Ngày</t>
  </si>
  <si>
    <t>Số lượng</t>
  </si>
  <si>
    <t>Loại hàng</t>
  </si>
  <si>
    <t>Ti vi</t>
  </si>
  <si>
    <t>Tủ lạnh</t>
  </si>
  <si>
    <t>Điều hòa</t>
  </si>
  <si>
    <t>Số HĐ</t>
  </si>
  <si>
    <t>Mã NV</t>
  </si>
  <si>
    <t>Mã hàng</t>
  </si>
  <si>
    <t>Tên hàng</t>
  </si>
  <si>
    <t>Giảm giá ngày vàng:</t>
  </si>
  <si>
    <t>BẢNG THỐNG KÊ HÀNG BÁN QUÝ 2</t>
  </si>
  <si>
    <t>Họ tên</t>
  </si>
  <si>
    <t>Đơn giá</t>
  </si>
  <si>
    <t>Điều hòa DAIKIN 2 chiều</t>
  </si>
  <si>
    <t>Điều hòa Toshiba 2 chiều</t>
  </si>
  <si>
    <t>Điều hòa Carrier 2 chiều</t>
  </si>
  <si>
    <t>HD013</t>
  </si>
  <si>
    <t>HD014</t>
  </si>
  <si>
    <t>HD015</t>
  </si>
  <si>
    <t>HD016</t>
  </si>
  <si>
    <t>HD017</t>
  </si>
  <si>
    <t>HD018</t>
  </si>
  <si>
    <t>HD019</t>
  </si>
  <si>
    <t>HD020</t>
  </si>
  <si>
    <t>HD021</t>
  </si>
  <si>
    <t>HD022</t>
  </si>
  <si>
    <t>HD023</t>
  </si>
  <si>
    <t>HD024</t>
  </si>
  <si>
    <t>HD025</t>
  </si>
  <si>
    <t>HD026</t>
  </si>
  <si>
    <t>HD027</t>
  </si>
  <si>
    <t>HD028</t>
  </si>
  <si>
    <t>HD029</t>
  </si>
  <si>
    <t>HD030</t>
  </si>
  <si>
    <t>HD031</t>
  </si>
  <si>
    <t>HD032</t>
  </si>
  <si>
    <t>Thành tiền</t>
  </si>
  <si>
    <t>Điều hòa Total</t>
  </si>
  <si>
    <t>Ti vi Total</t>
  </si>
  <si>
    <t>TỔNG DOANH THU</t>
  </si>
  <si>
    <t>Nhân viên</t>
  </si>
  <si>
    <t>Tổng doanh thu</t>
  </si>
  <si>
    <t>Average of Thành tiền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</si>
</sst>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d/yyyy;@"/>
    <numFmt numFmtId="165" formatCode="dd/mm/yyyy"/>
    <numFmt numFmtId="166" formatCode="_(* #,##0_);_(* \(#,##0\);_(* &quot;-&quot;??_);_(@_)"/>
  </numFmts>
  <fonts count="21" x14ac:knownFonts="1">
    <font>
      <sz val="11"/>
      <color theme="1"/>
      <name val="Times New Roman"/>
      <family val="2"/>
    </font>
    <font>
      <sz val="11"/>
      <color theme="1"/>
      <name val="Calibri"/>
      <family val="2"/>
      <scheme val="minor"/>
    </font>
    <font>
      <sz val="11"/>
      <color theme="1"/>
      <name val="Calibri"/>
      <family val="2"/>
      <scheme val="minor"/>
    </font>
    <font>
      <sz val="11"/>
      <color theme="1"/>
      <name val="Arial"/>
      <family val="2"/>
    </font>
    <font>
      <sz val="11"/>
      <color theme="1"/>
      <name val="Times New Roman"/>
      <family val="2"/>
    </font>
    <font>
      <sz val="10"/>
      <color theme="1"/>
      <name val="Tahoma"/>
      <family val="2"/>
    </font>
    <font>
      <b/>
      <sz val="18"/>
      <color rgb="FF0070C0"/>
      <name val="Tahoma"/>
      <family val="2"/>
    </font>
    <font>
      <b/>
      <sz val="11"/>
      <color rgb="FFC00000"/>
      <name val="Arial"/>
      <family val="2"/>
    </font>
    <font>
      <i/>
      <sz val="11"/>
      <color theme="1"/>
      <name val="Arial"/>
      <family val="2"/>
    </font>
    <font>
      <b/>
      <sz val="15"/>
      <color rgb="FF002060"/>
      <name val="Verdana"/>
      <family val="2"/>
    </font>
    <font>
      <b/>
      <sz val="11"/>
      <color theme="0"/>
      <name val="Arial"/>
      <family val="2"/>
    </font>
    <font>
      <sz val="10"/>
      <color theme="1"/>
      <name val="Times New Roman"/>
      <family val="2"/>
    </font>
    <font>
      <b/>
      <sz val="10"/>
      <color rgb="FFC00000"/>
      <name val="Arial"/>
      <family val="2"/>
    </font>
    <font>
      <b/>
      <sz val="12"/>
      <color rgb="FF002060"/>
      <name val="Verdana"/>
      <family val="2"/>
    </font>
    <font>
      <b/>
      <sz val="16"/>
      <color rgb="FF0070C0"/>
      <name val="Tahoma"/>
      <family val="2"/>
    </font>
    <font>
      <b/>
      <sz val="10"/>
      <name val="Arial"/>
      <family val="2"/>
    </font>
    <font>
      <sz val="11"/>
      <name val="Calibri"/>
      <family val="2"/>
      <scheme val="minor"/>
    </font>
    <font>
      <sz val="11"/>
      <name val="Arial"/>
      <family val="2"/>
    </font>
    <font>
      <i/>
      <sz val="11"/>
      <name val="Calibri"/>
      <family val="2"/>
      <scheme val="minor"/>
    </font>
    <font>
      <sz val="10"/>
      <name val="Arial"/>
      <family val="2"/>
    </font>
    <font>
      <i/>
      <sz val="10"/>
      <name val="Arial"/>
      <family val="2"/>
    </font>
  </fonts>
  <fills count="4">
    <fill>
      <patternFill patternType="none"/>
    </fill>
    <fill>
      <patternFill patternType="gray125"/>
    </fill>
    <fill>
      <patternFill patternType="solid">
        <fgColor rgb="FF002060"/>
        <bgColor indexed="64"/>
      </patternFill>
    </fill>
    <fill>
      <patternFill patternType="solid">
        <fgColor theme="4"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0" fontId="2" fillId="0" borderId="0"/>
    <xf numFmtId="43" fontId="2" fillId="0" borderId="0" applyFont="0" applyFill="0" applyBorder="0" applyAlignment="0" applyProtection="0"/>
    <xf numFmtId="9" fontId="4" fillId="0" borderId="0" applyFont="0" applyFill="0" applyBorder="0" applyAlignment="0" applyProtection="0"/>
  </cellStyleXfs>
  <cellXfs count="84">
    <xf numFmtId="0" fontId="0" fillId="0" borderId="0" xfId="0"/>
    <xf numFmtId="0" fontId="3" fillId="0" borderId="0" xfId="1" applyFont="1"/>
    <xf numFmtId="0" fontId="5" fillId="0" borderId="0" xfId="0" applyFont="1" applyAlignment="1">
      <alignment vertical="center" wrapText="1"/>
    </xf>
    <xf numFmtId="0" fontId="7" fillId="0" borderId="0" xfId="0" applyFont="1" applyAlignment="1">
      <alignment vertical="center"/>
    </xf>
    <xf numFmtId="9" fontId="7" fillId="0" borderId="0" xfId="3" applyFont="1" applyAlignment="1">
      <alignment vertical="center"/>
    </xf>
    <xf numFmtId="0" fontId="0" fillId="0" borderId="0" xfId="0" applyAlignment="1">
      <alignment vertical="center"/>
    </xf>
    <xf numFmtId="0" fontId="0" fillId="0" borderId="0" xfId="0" applyAlignment="1">
      <alignment vertical="center" wrapText="1"/>
    </xf>
    <xf numFmtId="3" fontId="3" fillId="0" borderId="0" xfId="0" applyNumberFormat="1" applyFont="1" applyAlignment="1">
      <alignment vertical="center"/>
    </xf>
    <xf numFmtId="3" fontId="0" fillId="0" borderId="0" xfId="0" applyNumberFormat="1" applyAlignment="1">
      <alignment vertical="center"/>
    </xf>
    <xf numFmtId="3" fontId="3" fillId="0" borderId="1" xfId="0" applyNumberFormat="1" applyFont="1" applyBorder="1" applyAlignment="1">
      <alignment vertical="center"/>
    </xf>
    <xf numFmtId="3" fontId="8" fillId="0" borderId="1" xfId="0" applyNumberFormat="1" applyFont="1" applyBorder="1" applyAlignment="1">
      <alignment vertical="center"/>
    </xf>
    <xf numFmtId="0" fontId="9" fillId="0" borderId="0" xfId="0" applyFont="1" applyAlignment="1">
      <alignment vertical="center"/>
    </xf>
    <xf numFmtId="0" fontId="6" fillId="0" borderId="0" xfId="0" applyFont="1" applyAlignment="1">
      <alignment vertical="center"/>
    </xf>
    <xf numFmtId="0" fontId="10" fillId="2" borderId="1" xfId="0" applyFont="1" applyFill="1" applyBorder="1" applyAlignment="1">
      <alignment horizontal="center" vertical="center" wrapText="1"/>
    </xf>
    <xf numFmtId="0" fontId="1" fillId="0" borderId="0" xfId="0" applyFont="1" applyAlignment="1">
      <alignment vertical="center"/>
    </xf>
    <xf numFmtId="0" fontId="11" fillId="0" borderId="0" xfId="0" applyFont="1" applyAlignment="1">
      <alignment vertical="center" wrapText="1"/>
    </xf>
    <xf numFmtId="0" fontId="13" fillId="0" borderId="0" xfId="0" applyFont="1" applyAlignment="1">
      <alignment vertical="center"/>
    </xf>
    <xf numFmtId="9" fontId="12" fillId="0" borderId="0" xfId="3" applyFont="1" applyAlignment="1">
      <alignment vertical="center"/>
    </xf>
    <xf numFmtId="0" fontId="16" fillId="0" borderId="3" xfId="0" applyFont="1" applyBorder="1" applyAlignment="1">
      <alignment horizontal="center" vertical="center"/>
    </xf>
    <xf numFmtId="0" fontId="16" fillId="0" borderId="3" xfId="0" applyFont="1" applyBorder="1" applyAlignment="1">
      <alignment horizontal="left" vertical="center" indent="1"/>
    </xf>
    <xf numFmtId="0" fontId="16" fillId="0" borderId="3" xfId="0" applyFont="1" applyBorder="1" applyAlignment="1">
      <alignment horizontal="left" vertical="center"/>
    </xf>
    <xf numFmtId="0" fontId="17" fillId="0" borderId="3" xfId="0" applyFont="1" applyBorder="1" applyAlignment="1">
      <alignment horizontal="left" vertical="center" indent="1"/>
    </xf>
    <xf numFmtId="3" fontId="16" fillId="0" borderId="3" xfId="0" applyNumberFormat="1" applyFont="1" applyBorder="1" applyAlignment="1">
      <alignment vertical="center"/>
    </xf>
    <xf numFmtId="3" fontId="18" fillId="0" borderId="6" xfId="0" applyNumberFormat="1" applyFont="1" applyBorder="1" applyAlignment="1">
      <alignment vertical="center"/>
    </xf>
    <xf numFmtId="0" fontId="16" fillId="0" borderId="3" xfId="0" applyFont="1" applyBorder="1" applyAlignment="1">
      <alignment horizontal="right" vertical="center" indent="1"/>
    </xf>
    <xf numFmtId="165" fontId="16" fillId="0" borderId="3" xfId="0" applyNumberFormat="1" applyFont="1" applyBorder="1" applyAlignment="1">
      <alignment vertical="center"/>
    </xf>
    <xf numFmtId="1" fontId="16" fillId="0" borderId="3" xfId="0" applyNumberFormat="1" applyFont="1" applyBorder="1" applyAlignment="1">
      <alignment horizontal="right" vertical="center" indent="1"/>
    </xf>
    <xf numFmtId="0" fontId="16" fillId="0" borderId="8" xfId="0" applyFont="1" applyBorder="1" applyAlignment="1">
      <alignment vertical="center"/>
    </xf>
    <xf numFmtId="0" fontId="16" fillId="0" borderId="10" xfId="0" applyFont="1" applyBorder="1" applyAlignment="1">
      <alignment vertical="center"/>
    </xf>
    <xf numFmtId="165" fontId="16" fillId="0" borderId="2" xfId="0" applyNumberFormat="1" applyFont="1" applyBorder="1" applyAlignment="1">
      <alignment vertical="center"/>
    </xf>
    <xf numFmtId="1" fontId="16" fillId="0" borderId="2" xfId="0" applyNumberFormat="1" applyFont="1" applyBorder="1" applyAlignment="1">
      <alignment horizontal="right" vertical="center" indent="1"/>
    </xf>
    <xf numFmtId="0" fontId="16" fillId="0" borderId="2" xfId="0" applyFont="1" applyBorder="1" applyAlignment="1">
      <alignment horizontal="center" vertical="center"/>
    </xf>
    <xf numFmtId="0" fontId="16" fillId="0" borderId="2" xfId="0" applyFont="1" applyBorder="1" applyAlignment="1">
      <alignment horizontal="left" vertical="center" indent="1"/>
    </xf>
    <xf numFmtId="0" fontId="16" fillId="0" borderId="2" xfId="0" applyFont="1" applyBorder="1" applyAlignment="1">
      <alignment horizontal="left" vertical="center"/>
    </xf>
    <xf numFmtId="0" fontId="17" fillId="0" borderId="2" xfId="0" applyFont="1" applyBorder="1" applyAlignment="1">
      <alignment horizontal="left" vertical="center" indent="1"/>
    </xf>
    <xf numFmtId="0" fontId="16" fillId="0" borderId="2" xfId="0" applyFont="1" applyBorder="1" applyAlignment="1">
      <alignment horizontal="right" vertical="center" indent="1"/>
    </xf>
    <xf numFmtId="3" fontId="16" fillId="0" borderId="2" xfId="0" applyNumberFormat="1" applyFont="1" applyBorder="1" applyAlignment="1">
      <alignment vertical="center"/>
    </xf>
    <xf numFmtId="3" fontId="18" fillId="0" borderId="9" xfId="0" applyNumberFormat="1" applyFont="1" applyBorder="1" applyAlignment="1">
      <alignment vertical="center"/>
    </xf>
    <xf numFmtId="0" fontId="15" fillId="3" borderId="4"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2" fillId="0" borderId="0" xfId="0" applyFont="1" applyAlignment="1">
      <alignment vertical="center"/>
    </xf>
    <xf numFmtId="0" fontId="3" fillId="0" borderId="1" xfId="0" applyFont="1" applyBorder="1" applyAlignment="1">
      <alignment vertical="center"/>
    </xf>
    <xf numFmtId="164" fontId="3" fillId="0" borderId="1" xfId="0" applyNumberFormat="1" applyFont="1" applyBorder="1" applyAlignment="1">
      <alignment vertical="center"/>
    </xf>
    <xf numFmtId="1" fontId="3" fillId="0" borderId="1" xfId="0" applyNumberFormat="1" applyFont="1" applyBorder="1" applyAlignment="1">
      <alignment horizontal="right" vertical="center" indent="1"/>
    </xf>
    <xf numFmtId="0" fontId="3" fillId="0" borderId="1" xfId="0" applyFont="1" applyBorder="1" applyAlignment="1">
      <alignment horizontal="center" vertical="center"/>
    </xf>
    <xf numFmtId="0" fontId="3" fillId="0" borderId="1" xfId="0" applyFont="1" applyBorder="1" applyAlignment="1">
      <alignment horizontal="left" vertical="center" indent="1"/>
    </xf>
    <xf numFmtId="0" fontId="3" fillId="0" borderId="1" xfId="0" applyFont="1" applyBorder="1" applyAlignment="1">
      <alignment horizontal="left" vertical="center"/>
    </xf>
    <xf numFmtId="0" fontId="19" fillId="0" borderId="8" xfId="0" applyFont="1" applyBorder="1" applyAlignment="1">
      <alignment vertical="center"/>
    </xf>
    <xf numFmtId="165" fontId="19" fillId="0" borderId="3" xfId="0" applyNumberFormat="1" applyFont="1" applyBorder="1" applyAlignment="1">
      <alignment vertical="center"/>
    </xf>
    <xf numFmtId="1" fontId="19" fillId="0" borderId="3" xfId="0" applyNumberFormat="1" applyFont="1" applyBorder="1" applyAlignment="1">
      <alignment horizontal="right" vertical="center" indent="1"/>
    </xf>
    <xf numFmtId="0" fontId="19" fillId="0" borderId="3" xfId="0" applyFont="1" applyBorder="1" applyAlignment="1">
      <alignment horizontal="center" vertical="center"/>
    </xf>
    <xf numFmtId="0" fontId="19" fillId="0" borderId="3" xfId="0" applyFont="1" applyBorder="1" applyAlignment="1">
      <alignment horizontal="left" vertical="center" indent="1"/>
    </xf>
    <xf numFmtId="0" fontId="19" fillId="0" borderId="3" xfId="0" applyFont="1" applyBorder="1" applyAlignment="1">
      <alignment horizontal="left" vertical="center"/>
    </xf>
    <xf numFmtId="0" fontId="19" fillId="0" borderId="3" xfId="0" applyFont="1" applyBorder="1" applyAlignment="1">
      <alignment horizontal="right" vertical="center" indent="1"/>
    </xf>
    <xf numFmtId="3" fontId="19" fillId="0" borderId="3" xfId="0" applyNumberFormat="1" applyFont="1" applyBorder="1" applyAlignment="1">
      <alignment vertical="center"/>
    </xf>
    <xf numFmtId="3" fontId="20" fillId="0" borderId="6" xfId="0" applyNumberFormat="1" applyFont="1" applyBorder="1" applyAlignment="1">
      <alignment vertical="center"/>
    </xf>
    <xf numFmtId="0" fontId="19" fillId="0" borderId="10" xfId="0" applyFont="1" applyBorder="1" applyAlignment="1">
      <alignment vertical="center"/>
    </xf>
    <xf numFmtId="165" fontId="19" fillId="0" borderId="2" xfId="0" applyNumberFormat="1" applyFont="1" applyBorder="1" applyAlignment="1">
      <alignment vertical="center"/>
    </xf>
    <xf numFmtId="1" fontId="19" fillId="0" borderId="2" xfId="0" applyNumberFormat="1" applyFont="1" applyBorder="1" applyAlignment="1">
      <alignment horizontal="right" vertical="center" indent="1"/>
    </xf>
    <xf numFmtId="0" fontId="19" fillId="0" borderId="2" xfId="0" applyFont="1" applyBorder="1" applyAlignment="1">
      <alignment horizontal="center" vertical="center"/>
    </xf>
    <xf numFmtId="0" fontId="19" fillId="0" borderId="2" xfId="0" applyFont="1" applyBorder="1" applyAlignment="1">
      <alignment horizontal="left" vertical="center" indent="1"/>
    </xf>
    <xf numFmtId="0" fontId="19" fillId="0" borderId="2" xfId="0" applyFont="1" applyBorder="1" applyAlignment="1">
      <alignment horizontal="left" vertical="center"/>
    </xf>
    <xf numFmtId="0" fontId="19" fillId="0" borderId="2" xfId="0" applyFont="1" applyBorder="1" applyAlignment="1">
      <alignment horizontal="right" vertical="center" indent="1"/>
    </xf>
    <xf numFmtId="3" fontId="19" fillId="0" borderId="2" xfId="0" applyNumberFormat="1" applyFont="1" applyBorder="1" applyAlignment="1">
      <alignment vertical="center"/>
    </xf>
    <xf numFmtId="3" fontId="20" fillId="0" borderId="9" xfId="0" applyNumberFormat="1" applyFont="1" applyBorder="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166" fontId="0" fillId="0" borderId="0" xfId="0" applyNumberFormat="1"/>
    <xf numFmtId="0" fontId="0" fillId="0" borderId="0" xfId="0" applyAlignment="1">
      <alignment horizontal="center" vertical="center"/>
    </xf>
    <xf numFmtId="0" fontId="0" fillId="0" borderId="0" xfId="0" applyAlignment="1">
      <alignment horizontal="left" vertical="center" indent="1"/>
    </xf>
    <xf numFmtId="0" fontId="3" fillId="0" borderId="1" xfId="0" applyFont="1" applyBorder="1" applyAlignment="1" applyProtection="1">
      <alignment vertical="center"/>
      <protection locked="0"/>
    </xf>
    <xf numFmtId="164" fontId="3" fillId="0" borderId="1" xfId="0" applyNumberFormat="1" applyFont="1" applyBorder="1" applyAlignment="1" applyProtection="1">
      <alignment vertical="center"/>
      <protection locked="0"/>
    </xf>
    <xf numFmtId="1" fontId="3" fillId="0" borderId="1" xfId="0" applyNumberFormat="1" applyFont="1" applyBorder="1" applyAlignment="1" applyProtection="1">
      <alignment horizontal="right" vertical="center" indent="1"/>
      <protection locked="0"/>
    </xf>
    <xf numFmtId="0" fontId="3" fillId="0" borderId="1" xfId="0" applyFont="1" applyBorder="1" applyAlignment="1" applyProtection="1">
      <alignment horizontal="center" vertical="center"/>
      <protection locked="0"/>
    </xf>
    <xf numFmtId="0" fontId="3" fillId="0" borderId="1" xfId="0" applyFont="1" applyBorder="1" applyAlignment="1" applyProtection="1">
      <alignment horizontal="left" vertical="center" indent="1"/>
      <protection locked="0"/>
    </xf>
    <xf numFmtId="0" fontId="3" fillId="0" borderId="1" xfId="0" applyFont="1" applyBorder="1" applyAlignment="1" applyProtection="1">
      <alignment horizontal="left" vertical="center"/>
      <protection locked="0"/>
    </xf>
    <xf numFmtId="3" fontId="3" fillId="0" borderId="1" xfId="0" applyNumberFormat="1" applyFont="1" applyBorder="1" applyAlignment="1" applyProtection="1">
      <alignment vertical="center"/>
      <protection locked="0"/>
    </xf>
    <xf numFmtId="3" fontId="8" fillId="0" borderId="1" xfId="0" applyNumberFormat="1" applyFont="1" applyBorder="1" applyAlignment="1" applyProtection="1">
      <alignment vertical="center"/>
      <protection locked="0"/>
    </xf>
    <xf numFmtId="0" fontId="14" fillId="0" borderId="0" xfId="0" applyFont="1" applyAlignment="1">
      <alignment horizontal="center" vertical="center"/>
    </xf>
    <xf numFmtId="0" fontId="6" fillId="0" borderId="0" xfId="0" applyFont="1" applyAlignment="1">
      <alignment horizontal="center" vertical="center"/>
    </xf>
    <xf numFmtId="0" fontId="0" fillId="0" borderId="0" xfId="0" applyNumberFormat="1"/>
  </cellXfs>
  <cellStyles count="4">
    <cellStyle name="Comma 2" xfId="2" xr:uid="{00000000-0005-0000-0000-000000000000}"/>
    <cellStyle name="Normal" xfId="0" builtinId="0"/>
    <cellStyle name="Normal 2" xfId="1" xr:uid="{00000000-0005-0000-0000-000002000000}"/>
    <cellStyle name="Percent" xfId="3" builtinId="5"/>
  </cellStyles>
  <dxfs count="2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3" formatCode="#,##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[A41725_KhuongVanViet_KTTuan6_De1.xlsx]Cau 1!PivotTable1</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'Cau 1'!$C$1:$C$2</c:f>
              <c:strCache>
                <c:ptCount val="1"/>
                <c:pt idx="0">
                  <c:v>4</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multiLvlStrRef>
              <c:f>'Cau 1'!$B$3:$B$14</c:f>
              <c:multiLvlStrCache>
                <c:ptCount val="6"/>
                <c:lvl>
                  <c:pt idx="0">
                    <c:v>Điều hòa Carrier 2 chiều</c:v>
                  </c:pt>
                  <c:pt idx="1">
                    <c:v>Điều hòa DAIKIN 2 chiều</c:v>
                  </c:pt>
                  <c:pt idx="2">
                    <c:v>Điều hòa Toshiba 2 chiều</c:v>
                  </c:pt>
                  <c:pt idx="3">
                    <c:v>Tivi SAMSUNG LCD 42 inch</c:v>
                  </c:pt>
                  <c:pt idx="4">
                    <c:v>Tivi SONY LCD 32 inch</c:v>
                  </c:pt>
                  <c:pt idx="5">
                    <c:v>Tivi SONY LCD 42 inch</c:v>
                  </c:pt>
                </c:lvl>
                <c:lvl>
                  <c:pt idx="0">
                    <c:v>Điều hòa</c:v>
                  </c:pt>
                  <c:pt idx="3">
                    <c:v>Ti vi</c:v>
                  </c:pt>
                </c:lvl>
              </c:multiLvlStrCache>
            </c:multiLvlStrRef>
          </c:cat>
          <c:val>
            <c:numRef>
              <c:f>'Cau 1'!$C$3:$C$14</c:f>
              <c:numCache>
                <c:formatCode>_(* #,##0_);_(* \(#,##0\);_(* "-"??_);_(@_)</c:formatCode>
                <c:ptCount val="6"/>
                <c:pt idx="0">
                  <c:v>122176000</c:v>
                </c:pt>
                <c:pt idx="1">
                  <c:v>36825000</c:v>
                </c:pt>
                <c:pt idx="2">
                  <c:v>34040000</c:v>
                </c:pt>
                <c:pt idx="3">
                  <c:v>63240000</c:v>
                </c:pt>
                <c:pt idx="4">
                  <c:v>43477500</c:v>
                </c:pt>
                <c:pt idx="5">
                  <c:v>92070000</c:v>
                </c:pt>
              </c:numCache>
            </c:numRef>
          </c:val>
          <c:extLst>
            <c:ext xmlns:c16="http://schemas.microsoft.com/office/drawing/2014/chart" uri="{C3380CC4-5D6E-409C-BE32-E72D297353CC}">
              <c16:uniqueId val="{00000000-EDC4-4697-84E3-5C3FE8DE145A}"/>
            </c:ext>
          </c:extLst>
        </c:ser>
        <c:ser>
          <c:idx val="1"/>
          <c:order val="1"/>
          <c:tx>
            <c:strRef>
              <c:f>'Cau 1'!$D$1:$D$2</c:f>
              <c:strCache>
                <c:ptCount val="1"/>
                <c:pt idx="0">
                  <c:v>5</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multiLvlStrRef>
              <c:f>'Cau 1'!$B$3:$B$14</c:f>
              <c:multiLvlStrCache>
                <c:ptCount val="6"/>
                <c:lvl>
                  <c:pt idx="0">
                    <c:v>Điều hòa Carrier 2 chiều</c:v>
                  </c:pt>
                  <c:pt idx="1">
                    <c:v>Điều hòa DAIKIN 2 chiều</c:v>
                  </c:pt>
                  <c:pt idx="2">
                    <c:v>Điều hòa Toshiba 2 chiều</c:v>
                  </c:pt>
                  <c:pt idx="3">
                    <c:v>Tivi SAMSUNG LCD 42 inch</c:v>
                  </c:pt>
                  <c:pt idx="4">
                    <c:v>Tivi SONY LCD 32 inch</c:v>
                  </c:pt>
                  <c:pt idx="5">
                    <c:v>Tivi SONY LCD 42 inch</c:v>
                  </c:pt>
                </c:lvl>
                <c:lvl>
                  <c:pt idx="0">
                    <c:v>Điều hòa</c:v>
                  </c:pt>
                  <c:pt idx="3">
                    <c:v>Ti vi</c:v>
                  </c:pt>
                </c:lvl>
              </c:multiLvlStrCache>
            </c:multiLvlStrRef>
          </c:cat>
          <c:val>
            <c:numRef>
              <c:f>'Cau 1'!$D$3:$D$14</c:f>
              <c:numCache>
                <c:formatCode>_(* #,##0_);_(* \(#,##0\);_(* "-"??_);_(@_)</c:formatCode>
                <c:ptCount val="6"/>
                <c:pt idx="0">
                  <c:v>105327000</c:v>
                </c:pt>
                <c:pt idx="1">
                  <c:v>42825000</c:v>
                </c:pt>
                <c:pt idx="2">
                  <c:v>20868000</c:v>
                </c:pt>
                <c:pt idx="3">
                  <c:v>97920000</c:v>
                </c:pt>
                <c:pt idx="4">
                  <c:v>40800000</c:v>
                </c:pt>
                <c:pt idx="5">
                  <c:v>63360000</c:v>
                </c:pt>
              </c:numCache>
            </c:numRef>
          </c:val>
          <c:extLst>
            <c:ext xmlns:c16="http://schemas.microsoft.com/office/drawing/2014/chart" uri="{C3380CC4-5D6E-409C-BE32-E72D297353CC}">
              <c16:uniqueId val="{00000001-EDC4-4697-84E3-5C3FE8DE145A}"/>
            </c:ext>
          </c:extLst>
        </c:ser>
        <c:ser>
          <c:idx val="2"/>
          <c:order val="2"/>
          <c:tx>
            <c:strRef>
              <c:f>'Cau 1'!$E$1:$E$2</c:f>
              <c:strCache>
                <c:ptCount val="1"/>
                <c:pt idx="0">
                  <c:v>6</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multiLvlStrRef>
              <c:f>'Cau 1'!$B$3:$B$14</c:f>
              <c:multiLvlStrCache>
                <c:ptCount val="6"/>
                <c:lvl>
                  <c:pt idx="0">
                    <c:v>Điều hòa Carrier 2 chiều</c:v>
                  </c:pt>
                  <c:pt idx="1">
                    <c:v>Điều hòa DAIKIN 2 chiều</c:v>
                  </c:pt>
                  <c:pt idx="2">
                    <c:v>Điều hòa Toshiba 2 chiều</c:v>
                  </c:pt>
                  <c:pt idx="3">
                    <c:v>Tivi SAMSUNG LCD 42 inch</c:v>
                  </c:pt>
                  <c:pt idx="4">
                    <c:v>Tivi SONY LCD 32 inch</c:v>
                  </c:pt>
                  <c:pt idx="5">
                    <c:v>Tivi SONY LCD 42 inch</c:v>
                  </c:pt>
                </c:lvl>
                <c:lvl>
                  <c:pt idx="0">
                    <c:v>Điều hòa</c:v>
                  </c:pt>
                  <c:pt idx="3">
                    <c:v>Ti vi</c:v>
                  </c:pt>
                </c:lvl>
              </c:multiLvlStrCache>
            </c:multiLvlStrRef>
          </c:cat>
          <c:val>
            <c:numRef>
              <c:f>'Cau 1'!$E$3:$E$14</c:f>
              <c:numCache>
                <c:formatCode>_(* #,##0_);_(* \(#,##0\);_(* "-"??_);_(@_)</c:formatCode>
                <c:ptCount val="6"/>
                <c:pt idx="0">
                  <c:v>128733000</c:v>
                </c:pt>
                <c:pt idx="1">
                  <c:v>35775000</c:v>
                </c:pt>
                <c:pt idx="2">
                  <c:v>31080000</c:v>
                </c:pt>
                <c:pt idx="3">
                  <c:v>65280000</c:v>
                </c:pt>
                <c:pt idx="4">
                  <c:v>61200000</c:v>
                </c:pt>
                <c:pt idx="5">
                  <c:v>80960000</c:v>
                </c:pt>
              </c:numCache>
            </c:numRef>
          </c:val>
          <c:extLst>
            <c:ext xmlns:c16="http://schemas.microsoft.com/office/drawing/2014/chart" uri="{C3380CC4-5D6E-409C-BE32-E72D297353CC}">
              <c16:uniqueId val="{00000002-EDC4-4697-84E3-5C3FE8DE145A}"/>
            </c:ext>
          </c:extLst>
        </c:ser>
        <c:dLbls>
          <c:showLegendKey val="0"/>
          <c:showVal val="0"/>
          <c:showCatName val="0"/>
          <c:showSerName val="0"/>
          <c:showPercent val="0"/>
          <c:showBubbleSize val="0"/>
        </c:dLbls>
        <c:gapWidth val="150"/>
        <c:overlap val="100"/>
        <c:axId val="1467660416"/>
        <c:axId val="1364420400"/>
      </c:barChart>
      <c:catAx>
        <c:axId val="146766041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4420400"/>
        <c:crosses val="autoZero"/>
        <c:auto val="1"/>
        <c:lblAlgn val="ctr"/>
        <c:lblOffset val="100"/>
        <c:noMultiLvlLbl val="0"/>
      </c:catAx>
      <c:valAx>
        <c:axId val="1364420400"/>
        <c:scaling>
          <c:orientation val="minMax"/>
        </c:scaling>
        <c:delete val="0"/>
        <c:axPos val="b"/>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766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9</xdr:row>
      <xdr:rowOff>114300</xdr:rowOff>
    </xdr:to>
    <mc:AlternateContent xmlns:mc="http://schemas.openxmlformats.org/markup-compatibility/2006" xmlns:a14="http://schemas.microsoft.com/office/drawing/2010/main">
      <mc:Choice Requires="a14">
        <xdr:graphicFrame macro="">
          <xdr:nvGraphicFramePr>
            <xdr:cNvPr id="2" name="Mã NV">
              <a:extLst>
                <a:ext uri="{FF2B5EF4-FFF2-40B4-BE49-F238E27FC236}">
                  <a16:creationId xmlns:a16="http://schemas.microsoft.com/office/drawing/2014/main" id="{026BA9BC-0FDF-6247-2D4B-5376AD1919F0}"/>
                </a:ext>
              </a:extLst>
            </xdr:cNvPr>
            <xdr:cNvGraphicFramePr/>
          </xdr:nvGraphicFramePr>
          <xdr:xfrm>
            <a:off x="0" y="0"/>
            <a:ext cx="0" cy="0"/>
          </xdr:xfrm>
          <a:graphic>
            <a:graphicData uri="http://schemas.microsoft.com/office/drawing/2010/slicer">
              <sle:slicer xmlns:sle="http://schemas.microsoft.com/office/drawing/2010/slicer" name="Mã NV"/>
            </a:graphicData>
          </a:graphic>
        </xdr:graphicFrame>
      </mc:Choice>
      <mc:Fallback xmlns="">
        <xdr:sp macro="" textlink="">
          <xdr:nvSpPr>
            <xdr:cNvPr id="0" name=""/>
            <xdr:cNvSpPr>
              <a:spLocks noTextEdit="1"/>
            </xdr:cNvSpPr>
          </xdr:nvSpPr>
          <xdr:spPr>
            <a:xfrm>
              <a:off x="0" y="0"/>
              <a:ext cx="132588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3810</xdr:rowOff>
    </xdr:from>
    <xdr:to>
      <xdr:col>4</xdr:col>
      <xdr:colOff>845820</xdr:colOff>
      <xdr:row>30</xdr:row>
      <xdr:rowOff>15240</xdr:rowOff>
    </xdr:to>
    <xdr:graphicFrame macro="">
      <xdr:nvGraphicFramePr>
        <xdr:cNvPr id="3" name="Chart 2">
          <a:extLst>
            <a:ext uri="{FF2B5EF4-FFF2-40B4-BE49-F238E27FC236}">
              <a16:creationId xmlns:a16="http://schemas.microsoft.com/office/drawing/2014/main" id="{94D722C6-7231-05C9-4142-EA0C9EC53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ONG VAN MINH" refreshedDate="45201.966646412038" createdVersion="8" refreshedVersion="8" minRefreshableVersion="3" recordCount="51" xr:uid="{A0A25461-2A02-4287-9C00-36C158F1B7EA}">
  <cacheSource type="worksheet">
    <worksheetSource ref="A5:L56" sheet="DL_Baocao_Pivot"/>
  </cacheSource>
  <cacheFields count="12">
    <cacheField name="SỐ HĐ" numFmtId="0">
      <sharedItems/>
    </cacheField>
    <cacheField name="Ngày" numFmtId="165">
      <sharedItems containsSemiMixedTypes="0" containsNonDate="0" containsDate="1" containsString="0" minDate="2014-04-01T00:00:00" maxDate="2014-07-01T00:00:00"/>
    </cacheField>
    <cacheField name="Tháng" numFmtId="1">
      <sharedItems containsSemiMixedTypes="0" containsString="0" containsNumber="1" containsInteger="1" minValue="4" maxValue="6" count="3">
        <n v="4"/>
        <n v="5"/>
        <n v="6"/>
      </sharedItems>
    </cacheField>
    <cacheField name="Mã NV" numFmtId="0">
      <sharedItems count="5">
        <s v="NV01"/>
        <s v="NV02"/>
        <s v="NV03"/>
        <s v="NV04"/>
        <s v="NV05"/>
      </sharedItems>
    </cacheField>
    <cacheField name="Họ tên" numFmtId="0">
      <sharedItems count="5">
        <s v="Nguyễn Hải Anh"/>
        <s v="Trần Thanh Hương"/>
        <s v="Đỗ Thu Thủy"/>
        <s v="Trần Thu Hà"/>
        <s v="Nguyễn Thanh Vân"/>
      </sharedItems>
    </cacheField>
    <cacheField name="Loại hàng" numFmtId="0">
      <sharedItems count="3">
        <s v="Ti vi"/>
        <s v="Tủ lạnh"/>
        <s v="Điều hòa"/>
      </sharedItems>
    </cacheField>
    <cacheField name="Mã hàng" numFmtId="0">
      <sharedItems/>
    </cacheField>
    <cacheField name="Tên hàng" numFmtId="0">
      <sharedItems count="9">
        <s v="Tivi SONY LCD 32 inch"/>
        <s v="Tủ lạnh panasonic, 365 lít"/>
        <s v="Tivi SONY LCD 42 inch"/>
        <s v="Tivi SAMSUNG LCD 42 inch"/>
        <s v="Tủ lạnh panasonic, 200 lít"/>
        <s v="Tủ lạnh SANYO, 110 lít"/>
        <s v="Điều hòa DAIKIN 2 chiều"/>
        <s v="Điều hòa Toshiba 2 chiều"/>
        <s v="Điều hòa Carrier 2 chiều"/>
      </sharedItems>
    </cacheField>
    <cacheField name="Số lượng" numFmtId="0">
      <sharedItems containsSemiMixedTypes="0" containsString="0" containsNumber="1" containsInteger="1" minValue="3" maxValue="20"/>
    </cacheField>
    <cacheField name="Đơn giá" numFmtId="3">
      <sharedItems containsSemiMixedTypes="0" containsString="0" containsNumber="1" containsInteger="1" minValue="3500000" maxValue="17500000"/>
    </cacheField>
    <cacheField name="Chiết khấu" numFmtId="3">
      <sharedItems containsSemiMixedTypes="0" containsString="0" containsNumber="1" minValue="875000" maxValue="13280000"/>
    </cacheField>
    <cacheField name="Thành tiền" numFmtId="3">
      <sharedItems containsSemiMixedTypes="0" containsString="0" containsNumber="1" containsInteger="1" minValue="16275000" maxValue="163680000" count="44">
        <n v="23715000"/>
        <n v="81375000"/>
        <n v="61380000"/>
        <n v="63240000"/>
        <n v="24180000"/>
        <n v="48825000"/>
        <n v="55200000"/>
        <n v="34040000"/>
        <n v="42315000"/>
        <n v="163680000"/>
        <n v="65100000"/>
        <n v="18450000"/>
        <n v="16275000"/>
        <n v="91632000"/>
        <n v="51150000"/>
        <n v="152720000"/>
        <n v="40800000"/>
        <n v="116375000"/>
        <n v="31680000"/>
        <n v="97920000"/>
        <n v="37050000"/>
        <n v="38675000"/>
        <n v="50400000"/>
        <n v="20868000"/>
        <n v="55575000"/>
        <n v="105600000"/>
        <n v="99750000"/>
        <n v="35250000"/>
        <n v="23275000"/>
        <n v="93624000"/>
        <n v="52800000"/>
        <n v="117030000"/>
        <n v="24480000"/>
        <n v="83125000"/>
        <n v="63360000"/>
        <n v="65280000"/>
        <n v="24700000"/>
        <n v="44625000"/>
        <n v="31080000"/>
        <n v="43225000"/>
        <n v="126720000"/>
        <n v="21150000"/>
        <n v="16625000"/>
        <n v="140436000"/>
      </sharedItems>
    </cacheField>
  </cacheFields>
  <extLst>
    <ext xmlns:x14="http://schemas.microsoft.com/office/spreadsheetml/2009/9/main" uri="{725AE2AE-9491-48be-B2B4-4EB974FC3084}">
      <x14:pivotCacheDefinition pivotCacheId="243231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s v="HD001"/>
    <d v="2014-04-01T00:00:00"/>
    <x v="0"/>
    <x v="0"/>
    <x v="0"/>
    <x v="0"/>
    <s v="Tv01"/>
    <x v="0"/>
    <n v="3"/>
    <n v="8500000"/>
    <n v="1785000.0000000002"/>
    <x v="0"/>
  </r>
  <r>
    <s v="HD002"/>
    <d v="2014-04-01T00:00:00"/>
    <x v="0"/>
    <x v="0"/>
    <x v="0"/>
    <x v="1"/>
    <s v="Tl01"/>
    <x v="1"/>
    <n v="5"/>
    <n v="17500000"/>
    <n v="6125000.0000000009"/>
    <x v="1"/>
  </r>
  <r>
    <s v="HD003"/>
    <d v="2014-04-02T00:00:00"/>
    <x v="0"/>
    <x v="1"/>
    <x v="1"/>
    <x v="0"/>
    <s v="Tv03"/>
    <x v="2"/>
    <n v="6"/>
    <n v="11000000"/>
    <n v="4620000"/>
    <x v="2"/>
  </r>
  <r>
    <s v="HD004"/>
    <d v="2014-04-03T00:00:00"/>
    <x v="0"/>
    <x v="2"/>
    <x v="2"/>
    <x v="0"/>
    <s v="Tv02"/>
    <x v="3"/>
    <n v="10"/>
    <n v="6800000"/>
    <n v="4760000"/>
    <x v="3"/>
  </r>
  <r>
    <s v="HD004"/>
    <d v="2014-04-03T00:00:00"/>
    <x v="0"/>
    <x v="2"/>
    <x v="2"/>
    <x v="1"/>
    <s v="Tl02"/>
    <x v="4"/>
    <n v="4"/>
    <n v="6500000"/>
    <n v="1820000.0000000002"/>
    <x v="4"/>
  </r>
  <r>
    <s v="HD005"/>
    <d v="2014-04-08T00:00:00"/>
    <x v="0"/>
    <x v="3"/>
    <x v="3"/>
    <x v="1"/>
    <s v="Tl03"/>
    <x v="5"/>
    <n v="15"/>
    <n v="3500000"/>
    <n v="3675000.0000000005"/>
    <x v="5"/>
  </r>
  <r>
    <s v="HD005"/>
    <d v="2014-04-08T00:00:00"/>
    <x v="0"/>
    <x v="3"/>
    <x v="3"/>
    <x v="2"/>
    <s v="Dh01"/>
    <x v="6"/>
    <n v="8"/>
    <n v="7500000"/>
    <n v="4800000"/>
    <x v="6"/>
  </r>
  <r>
    <s v="HD006"/>
    <d v="2014-04-09T00:00:00"/>
    <x v="0"/>
    <x v="4"/>
    <x v="4"/>
    <x v="2"/>
    <s v="Dh02"/>
    <x v="7"/>
    <n v="5"/>
    <n v="7400000"/>
    <n v="2960000"/>
    <x v="7"/>
  </r>
  <r>
    <s v="HD007"/>
    <d v="2014-04-01T00:00:00"/>
    <x v="0"/>
    <x v="0"/>
    <x v="0"/>
    <x v="1"/>
    <s v="Tl02"/>
    <x v="4"/>
    <n v="7"/>
    <n v="6500000"/>
    <n v="3185000.0000000005"/>
    <x v="8"/>
  </r>
  <r>
    <s v="HD007"/>
    <d v="2014-04-11T00:00:00"/>
    <x v="0"/>
    <x v="0"/>
    <x v="0"/>
    <x v="0"/>
    <s v="Tv01"/>
    <x v="0"/>
    <n v="8"/>
    <n v="8500000"/>
    <n v="4760000"/>
    <x v="3"/>
  </r>
  <r>
    <s v="HD008"/>
    <d v="2014-04-12T00:00:00"/>
    <x v="0"/>
    <x v="1"/>
    <x v="1"/>
    <x v="0"/>
    <s v="Tv03"/>
    <x v="2"/>
    <n v="16"/>
    <n v="11000000"/>
    <n v="12320000.000000002"/>
    <x v="9"/>
  </r>
  <r>
    <s v="HD009"/>
    <d v="2014-04-13T00:00:00"/>
    <x v="0"/>
    <x v="2"/>
    <x v="2"/>
    <x v="1"/>
    <s v="Tl01"/>
    <x v="1"/>
    <n v="4"/>
    <n v="17500000"/>
    <n v="4900000.0000000009"/>
    <x v="10"/>
  </r>
  <r>
    <s v="HD010"/>
    <d v="2014-04-15T00:00:00"/>
    <x v="0"/>
    <x v="3"/>
    <x v="3"/>
    <x v="2"/>
    <s v="Dh01"/>
    <x v="6"/>
    <n v="3"/>
    <n v="7500000"/>
    <n v="1800000"/>
    <x v="11"/>
  </r>
  <r>
    <s v="HD011"/>
    <d v="2014-04-20T00:00:00"/>
    <x v="0"/>
    <x v="4"/>
    <x v="4"/>
    <x v="1"/>
    <s v="Tl03"/>
    <x v="5"/>
    <n v="5"/>
    <n v="3500000"/>
    <n v="1225000.0000000002"/>
    <x v="12"/>
  </r>
  <r>
    <s v="HD011"/>
    <d v="2014-04-25T00:00:00"/>
    <x v="0"/>
    <x v="4"/>
    <x v="4"/>
    <x v="2"/>
    <s v="Dh03"/>
    <x v="8"/>
    <n v="12"/>
    <n v="8300000"/>
    <n v="7968000"/>
    <x v="13"/>
  </r>
  <r>
    <s v="HD012"/>
    <d v="2014-04-30T00:00:00"/>
    <x v="0"/>
    <x v="3"/>
    <x v="3"/>
    <x v="0"/>
    <s v="Tv03"/>
    <x v="2"/>
    <n v="5"/>
    <n v="11000000"/>
    <n v="3850000.0000000005"/>
    <x v="14"/>
  </r>
  <r>
    <s v="HD012"/>
    <d v="2014-04-30T00:00:00"/>
    <x v="0"/>
    <x v="3"/>
    <x v="3"/>
    <x v="2"/>
    <s v="Dh03"/>
    <x v="8"/>
    <n v="20"/>
    <n v="8300000"/>
    <n v="13280000"/>
    <x v="15"/>
  </r>
  <r>
    <s v="HD013"/>
    <d v="2014-05-01T00:00:00"/>
    <x v="1"/>
    <x v="0"/>
    <x v="0"/>
    <x v="0"/>
    <s v="Tv01"/>
    <x v="0"/>
    <n v="5"/>
    <n v="8500000"/>
    <n v="1700000"/>
    <x v="16"/>
  </r>
  <r>
    <s v="HD014"/>
    <d v="2014-05-02T00:00:00"/>
    <x v="1"/>
    <x v="0"/>
    <x v="0"/>
    <x v="1"/>
    <s v="Tl01"/>
    <x v="1"/>
    <n v="7"/>
    <n v="17500000"/>
    <n v="6125000"/>
    <x v="17"/>
  </r>
  <r>
    <s v="HD015"/>
    <d v="2014-05-08T00:00:00"/>
    <x v="1"/>
    <x v="1"/>
    <x v="1"/>
    <x v="0"/>
    <s v="Tv03"/>
    <x v="2"/>
    <n v="3"/>
    <n v="11000000"/>
    <n v="1320000"/>
    <x v="18"/>
  </r>
  <r>
    <s v="HD016"/>
    <d v="2014-05-09T00:00:00"/>
    <x v="1"/>
    <x v="2"/>
    <x v="2"/>
    <x v="0"/>
    <s v="Tv02"/>
    <x v="3"/>
    <n v="15"/>
    <n v="6800000"/>
    <n v="4080000"/>
    <x v="19"/>
  </r>
  <r>
    <s v="HD016"/>
    <d v="2014-05-09T00:00:00"/>
    <x v="1"/>
    <x v="2"/>
    <x v="2"/>
    <x v="1"/>
    <s v="Tl02"/>
    <x v="4"/>
    <n v="6"/>
    <n v="6500000"/>
    <n v="1950000"/>
    <x v="20"/>
  </r>
  <r>
    <s v="HD017"/>
    <d v="2014-05-15T00:00:00"/>
    <x v="1"/>
    <x v="3"/>
    <x v="3"/>
    <x v="1"/>
    <s v="Tl03"/>
    <x v="5"/>
    <n v="13"/>
    <n v="3500000"/>
    <n v="2275000"/>
    <x v="21"/>
  </r>
  <r>
    <s v="HD017"/>
    <d v="2014-05-15T00:00:00"/>
    <x v="1"/>
    <x v="3"/>
    <x v="3"/>
    <x v="2"/>
    <s v="Dh01"/>
    <x v="6"/>
    <n v="8"/>
    <n v="7500000"/>
    <n v="3600000"/>
    <x v="22"/>
  </r>
  <r>
    <s v="HD018"/>
    <d v="2014-05-20T00:00:00"/>
    <x v="1"/>
    <x v="4"/>
    <x v="4"/>
    <x v="2"/>
    <s v="Dh02"/>
    <x v="7"/>
    <n v="3"/>
    <n v="7400000"/>
    <n v="1332000"/>
    <x v="23"/>
  </r>
  <r>
    <s v="HD019"/>
    <d v="2014-05-21T00:00:00"/>
    <x v="1"/>
    <x v="0"/>
    <x v="0"/>
    <x v="1"/>
    <s v="Tl02"/>
    <x v="4"/>
    <n v="9"/>
    <n v="6500000"/>
    <n v="2925000"/>
    <x v="24"/>
  </r>
  <r>
    <s v="HD019"/>
    <d v="2014-05-21T00:00:00"/>
    <x v="1"/>
    <x v="0"/>
    <x v="0"/>
    <x v="0"/>
    <s v="Tv01"/>
    <x v="0"/>
    <n v="5"/>
    <n v="8500000"/>
    <n v="1700000"/>
    <x v="16"/>
  </r>
  <r>
    <s v="HD020"/>
    <d v="2014-05-25T00:00:00"/>
    <x v="1"/>
    <x v="1"/>
    <x v="1"/>
    <x v="0"/>
    <s v="Tv03"/>
    <x v="2"/>
    <n v="10"/>
    <n v="11000000"/>
    <n v="4400000"/>
    <x v="25"/>
  </r>
  <r>
    <s v="HD020"/>
    <d v="2014-05-25T00:00:00"/>
    <x v="1"/>
    <x v="2"/>
    <x v="2"/>
    <x v="1"/>
    <s v="Tl01"/>
    <x v="1"/>
    <n v="6"/>
    <n v="17500000"/>
    <n v="5250000"/>
    <x v="26"/>
  </r>
  <r>
    <s v="HD021"/>
    <d v="2014-05-27T00:00:00"/>
    <x v="1"/>
    <x v="3"/>
    <x v="3"/>
    <x v="2"/>
    <s v="Dh01"/>
    <x v="6"/>
    <n v="5"/>
    <n v="7500000"/>
    <n v="2250000"/>
    <x v="27"/>
  </r>
  <r>
    <s v="HD021"/>
    <d v="2014-05-27T00:00:00"/>
    <x v="1"/>
    <x v="4"/>
    <x v="4"/>
    <x v="1"/>
    <s v="Tl03"/>
    <x v="5"/>
    <n v="7"/>
    <n v="3500000"/>
    <n v="1225000"/>
    <x v="28"/>
  </r>
  <r>
    <s v="HD022"/>
    <d v="2014-05-31T00:00:00"/>
    <x v="1"/>
    <x v="4"/>
    <x v="4"/>
    <x v="2"/>
    <s v="Dh03"/>
    <x v="8"/>
    <n v="12"/>
    <n v="8300000"/>
    <n v="5976000"/>
    <x v="29"/>
  </r>
  <r>
    <s v="HD022"/>
    <d v="2014-05-31T00:00:00"/>
    <x v="1"/>
    <x v="3"/>
    <x v="3"/>
    <x v="0"/>
    <s v="Tv03"/>
    <x v="2"/>
    <n v="5"/>
    <n v="11000000"/>
    <n v="2200000"/>
    <x v="30"/>
  </r>
  <r>
    <s v="HD022"/>
    <d v="2014-05-31T00:00:00"/>
    <x v="1"/>
    <x v="3"/>
    <x v="3"/>
    <x v="2"/>
    <s v="Dh03"/>
    <x v="8"/>
    <n v="15"/>
    <n v="8300000"/>
    <n v="7470000"/>
    <x v="31"/>
  </r>
  <r>
    <s v="HD023"/>
    <d v="2014-06-01T00:00:00"/>
    <x v="2"/>
    <x v="0"/>
    <x v="0"/>
    <x v="0"/>
    <s v="Tv01"/>
    <x v="0"/>
    <n v="3"/>
    <n v="8500000"/>
    <n v="1020000"/>
    <x v="32"/>
  </r>
  <r>
    <s v="HD024"/>
    <d v="2014-06-02T00:00:00"/>
    <x v="2"/>
    <x v="0"/>
    <x v="0"/>
    <x v="1"/>
    <s v="Tl01"/>
    <x v="1"/>
    <n v="5"/>
    <n v="17500000"/>
    <n v="4375000"/>
    <x v="33"/>
  </r>
  <r>
    <s v="HD025"/>
    <d v="2014-06-03T00:00:00"/>
    <x v="2"/>
    <x v="1"/>
    <x v="1"/>
    <x v="0"/>
    <s v="Tv03"/>
    <x v="2"/>
    <n v="6"/>
    <n v="11000000"/>
    <n v="2640000"/>
    <x v="34"/>
  </r>
  <r>
    <s v="HD026"/>
    <d v="2014-06-09T00:00:00"/>
    <x v="2"/>
    <x v="2"/>
    <x v="2"/>
    <x v="0"/>
    <s v="Tv02"/>
    <x v="3"/>
    <n v="10"/>
    <n v="6800000"/>
    <n v="2720000"/>
    <x v="35"/>
  </r>
  <r>
    <s v="HD026"/>
    <d v="2014-06-09T00:00:00"/>
    <x v="2"/>
    <x v="2"/>
    <x v="2"/>
    <x v="1"/>
    <s v="Tl02"/>
    <x v="4"/>
    <n v="4"/>
    <n v="6500000"/>
    <n v="1300000"/>
    <x v="36"/>
  </r>
  <r>
    <s v="HD027"/>
    <d v="2014-06-15T00:00:00"/>
    <x v="2"/>
    <x v="3"/>
    <x v="3"/>
    <x v="1"/>
    <s v="Tl03"/>
    <x v="5"/>
    <n v="15"/>
    <n v="3500000"/>
    <n v="2625000"/>
    <x v="37"/>
  </r>
  <r>
    <s v="HD027"/>
    <d v="2014-06-15T00:00:00"/>
    <x v="2"/>
    <x v="3"/>
    <x v="3"/>
    <x v="2"/>
    <s v="Dh01"/>
    <x v="6"/>
    <n v="8"/>
    <n v="7500000"/>
    <n v="3600000"/>
    <x v="22"/>
  </r>
  <r>
    <s v="HD027"/>
    <d v="2014-06-15T00:00:00"/>
    <x v="2"/>
    <x v="4"/>
    <x v="4"/>
    <x v="2"/>
    <s v="Dh02"/>
    <x v="7"/>
    <n v="5"/>
    <n v="7400000"/>
    <n v="2220000"/>
    <x v="38"/>
  </r>
  <r>
    <s v="HD028"/>
    <d v="2014-06-20T00:00:00"/>
    <x v="2"/>
    <x v="0"/>
    <x v="0"/>
    <x v="1"/>
    <s v="Tl02"/>
    <x v="4"/>
    <n v="7"/>
    <n v="6500000"/>
    <n v="2275000"/>
    <x v="39"/>
  </r>
  <r>
    <s v="HD028"/>
    <d v="2014-06-20T00:00:00"/>
    <x v="2"/>
    <x v="0"/>
    <x v="0"/>
    <x v="0"/>
    <s v="Tv01"/>
    <x v="0"/>
    <n v="12"/>
    <n v="8500000"/>
    <n v="4080000"/>
    <x v="19"/>
  </r>
  <r>
    <s v="HD029"/>
    <d v="2014-06-21T00:00:00"/>
    <x v="2"/>
    <x v="1"/>
    <x v="1"/>
    <x v="0"/>
    <s v="Tv03"/>
    <x v="2"/>
    <n v="12"/>
    <n v="11000000"/>
    <n v="5280000"/>
    <x v="40"/>
  </r>
  <r>
    <s v="HD030"/>
    <d v="2014-06-25T00:00:00"/>
    <x v="2"/>
    <x v="2"/>
    <x v="2"/>
    <x v="1"/>
    <s v="Tl01"/>
    <x v="1"/>
    <n v="7"/>
    <n v="17500000"/>
    <n v="6125000"/>
    <x v="17"/>
  </r>
  <r>
    <s v="HD030"/>
    <d v="2014-06-25T00:00:00"/>
    <x v="2"/>
    <x v="3"/>
    <x v="3"/>
    <x v="2"/>
    <s v="Dh01"/>
    <x v="6"/>
    <n v="3"/>
    <n v="7500000"/>
    <n v="1350000"/>
    <x v="41"/>
  </r>
  <r>
    <s v="HD030"/>
    <d v="2014-06-25T00:00:00"/>
    <x v="2"/>
    <x v="4"/>
    <x v="4"/>
    <x v="1"/>
    <s v="Tl03"/>
    <x v="5"/>
    <n v="5"/>
    <n v="3500000"/>
    <n v="875000"/>
    <x v="42"/>
  </r>
  <r>
    <s v="HD031"/>
    <d v="2014-06-27T00:00:00"/>
    <x v="2"/>
    <x v="4"/>
    <x v="4"/>
    <x v="2"/>
    <s v="Dh03"/>
    <x v="8"/>
    <n v="18"/>
    <n v="8300000"/>
    <n v="8964000"/>
    <x v="43"/>
  </r>
  <r>
    <s v="HD032"/>
    <d v="2014-06-30T00:00:00"/>
    <x v="2"/>
    <x v="3"/>
    <x v="3"/>
    <x v="0"/>
    <s v="Tv03"/>
    <x v="2"/>
    <n v="5"/>
    <n v="11000000"/>
    <n v="2200000"/>
    <x v="30"/>
  </r>
  <r>
    <s v="HD032"/>
    <d v="2014-06-30T00:00:00"/>
    <x v="2"/>
    <x v="3"/>
    <x v="3"/>
    <x v="2"/>
    <s v="Dh03"/>
    <x v="8"/>
    <n v="15"/>
    <n v="8300000"/>
    <n v="7470000"/>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E8C2E3-E6AF-4F9A-BC8B-35B7CA6602A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Tên hàng" colHeaderCaption="Tháng">
  <location ref="B1:E14" firstHeaderRow="1" firstDataRow="2" firstDataCol="1"/>
  <pivotFields count="12">
    <pivotField subtotalTop="0" showAll="0" insertBlankRow="1"/>
    <pivotField numFmtId="165" subtotalTop="0" showAll="0" insertBlankRow="1"/>
    <pivotField axis="axisCol" numFmtId="1" subtotalTop="0" showAll="0" insertBlankRow="1">
      <items count="4">
        <item x="0"/>
        <item x="1"/>
        <item x="2"/>
        <item t="default"/>
      </items>
    </pivotField>
    <pivotField subtotalTop="0" showAll="0" insertBlankRow="1">
      <items count="6">
        <item x="0"/>
        <item x="1"/>
        <item x="2"/>
        <item x="3"/>
        <item x="4"/>
        <item t="default"/>
      </items>
    </pivotField>
    <pivotField subtotalTop="0" showAll="0" insertBlankRow="1"/>
    <pivotField axis="axisRow" subtotalTop="0" showAll="0" insertBlankRow="1">
      <items count="4">
        <item x="2"/>
        <item x="0"/>
        <item x="1"/>
        <item t="default"/>
      </items>
    </pivotField>
    <pivotField subtotalTop="0" showAll="0" insertBlankRow="1"/>
    <pivotField axis="axisRow" subtotalTop="0" showAll="0" insertBlankRow="1">
      <items count="10">
        <item x="8"/>
        <item x="6"/>
        <item x="7"/>
        <item x="3"/>
        <item x="0"/>
        <item x="2"/>
        <item x="4"/>
        <item x="1"/>
        <item x="5"/>
        <item t="default"/>
      </items>
    </pivotField>
    <pivotField subtotalTop="0" showAll="0" insertBlankRow="1"/>
    <pivotField numFmtId="3" subtotalTop="0" showAll="0" insertBlankRow="1"/>
    <pivotField numFmtId="3" subtotalTop="0" showAll="0" insertBlankRow="1"/>
    <pivotField dataField="1" numFmtId="3" subtotalTop="0" showAll="0" insertBlankRow="1"/>
  </pivotFields>
  <rowFields count="2">
    <field x="5"/>
    <field x="7"/>
  </rowFields>
  <rowItems count="12">
    <i>
      <x/>
    </i>
    <i r="1">
      <x/>
    </i>
    <i r="1">
      <x v="1"/>
    </i>
    <i r="1">
      <x v="2"/>
    </i>
    <i t="default">
      <x/>
    </i>
    <i t="blank">
      <x/>
    </i>
    <i>
      <x v="1"/>
    </i>
    <i r="1">
      <x v="3"/>
    </i>
    <i r="1">
      <x v="4"/>
    </i>
    <i r="1">
      <x v="5"/>
    </i>
    <i t="default">
      <x v="1"/>
    </i>
    <i t="blank">
      <x v="1"/>
    </i>
  </rowItems>
  <colFields count="1">
    <field x="2"/>
  </colFields>
  <colItems count="3">
    <i>
      <x/>
    </i>
    <i>
      <x v="1"/>
    </i>
    <i>
      <x v="2"/>
    </i>
  </colItems>
  <dataFields count="1">
    <dataField name="Average of Thành tiền" fld="11" subtotal="average" baseField="0" baseItem="0"/>
  </dataFields>
  <formats count="9">
    <format dxfId="23">
      <pivotArea collapsedLevelsAreSubtotals="1" fieldPosition="0">
        <references count="2">
          <reference field="5" count="1" selected="0">
            <x v="0"/>
          </reference>
          <reference field="7" count="3">
            <x v="0"/>
            <x v="1"/>
            <x v="2"/>
          </reference>
        </references>
      </pivotArea>
    </format>
    <format dxfId="22">
      <pivotArea collapsedLevelsAreSubtotals="1" fieldPosition="0">
        <references count="1">
          <reference field="5" count="1" defaultSubtotal="1">
            <x v="0"/>
          </reference>
        </references>
      </pivotArea>
    </format>
    <format dxfId="21">
      <pivotArea collapsedLevelsAreSubtotals="1" fieldPosition="0">
        <references count="1">
          <reference field="5" count="1">
            <x v="1"/>
          </reference>
        </references>
      </pivotArea>
    </format>
    <format dxfId="20">
      <pivotArea collapsedLevelsAreSubtotals="1" fieldPosition="0">
        <references count="2">
          <reference field="5" count="1" selected="0">
            <x v="1"/>
          </reference>
          <reference field="7" count="3">
            <x v="3"/>
            <x v="4"/>
            <x v="5"/>
          </reference>
        </references>
      </pivotArea>
    </format>
    <format dxfId="19">
      <pivotArea collapsedLevelsAreSubtotals="1" fieldPosition="0">
        <references count="1">
          <reference field="5" count="1" defaultSubtotal="1">
            <x v="1"/>
          </reference>
        </references>
      </pivotArea>
    </format>
    <format dxfId="18">
      <pivotArea collapsedLevelsAreSubtotals="1" fieldPosition="0">
        <references count="1">
          <reference field="5" count="1">
            <x v="2"/>
          </reference>
        </references>
      </pivotArea>
    </format>
    <format dxfId="17">
      <pivotArea collapsedLevelsAreSubtotals="1" fieldPosition="0">
        <references count="2">
          <reference field="5" count="1" selected="0">
            <x v="2"/>
          </reference>
          <reference field="7" count="3">
            <x v="6"/>
            <x v="7"/>
            <x v="8"/>
          </reference>
        </references>
      </pivotArea>
    </format>
    <format dxfId="16">
      <pivotArea collapsedLevelsAreSubtotals="1" fieldPosition="0">
        <references count="1">
          <reference field="5" count="1" defaultSubtotal="1">
            <x v="2"/>
          </reference>
        </references>
      </pivotArea>
    </format>
    <format dxfId="15">
      <pivotArea grandRow="1" outline="0" collapsedLevelsAreSubtotals="1" fieldPosition="0"/>
    </format>
  </format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1" showRowHeaders="1" showColHeaders="1" showRowStripes="0" showColStripes="0" showLastColumn="1"/>
  <filters count="1">
    <filter fld="5" type="captionNotEqual" evalOrder="-1" id="1" stringValue1="Tủ lạnh">
      <autoFilter ref="A1">
        <filterColumn colId="0">
          <customFilters>
            <customFilter operator="notEqual" val="Tủ lạnh"/>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A96BB9-91A1-4B3D-8FCC-BD100B4B6464}" name="PivotTable2" cacheId="0" applyNumberFormats="0" applyBorderFormats="0" applyFontFormats="0" applyPatternFormats="0" applyAlignmentFormats="0" applyWidthHeightFormats="1" dataCaption="Values" grandTotalCaption="Tổng doanh thu" updatedVersion="8" minRefreshableVersion="3" useAutoFormatting="1" rowGrandTotals="0" itemPrintTitles="1" createdVersion="8" indent="0" outline="1" outlineData="1" multipleFieldFilters="0" rowHeaderCaption="Nhân viên" colHeaderCaption="Tháng">
  <location ref="A3:E7" firstHeaderRow="1" firstDataRow="2" firstDataCol="1"/>
  <pivotFields count="12">
    <pivotField showAll="0"/>
    <pivotField numFmtId="165" showAll="0"/>
    <pivotField axis="axisCol" numFmtId="1" showAll="0">
      <items count="4">
        <item x="0"/>
        <item x="1"/>
        <item x="2"/>
        <item t="default"/>
      </items>
    </pivotField>
    <pivotField showAll="0"/>
    <pivotField axis="axisRow" showAll="0" measureFilter="1" sortType="descending">
      <items count="6">
        <item x="2"/>
        <item x="0"/>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3" showAll="0"/>
    <pivotField numFmtId="3" showAll="0"/>
    <pivotField dataField="1" numFmtId="3" showAll="0"/>
  </pivotFields>
  <rowFields count="1">
    <field x="4"/>
  </rowFields>
  <rowItems count="3">
    <i>
      <x v="4"/>
    </i>
    <i>
      <x v="1"/>
    </i>
    <i>
      <x/>
    </i>
  </rowItems>
  <colFields count="1">
    <field x="2"/>
  </colFields>
  <colItems count="4">
    <i>
      <x/>
    </i>
    <i>
      <x v="1"/>
    </i>
    <i>
      <x v="2"/>
    </i>
    <i t="grand">
      <x/>
    </i>
  </colItems>
  <dataFields count="1">
    <dataField name="TỔNG DOANH THU" fld="11" baseField="0" baseItem="0" numFmtId="166"/>
  </dataFields>
  <formats count="1">
    <format dxfId="14">
      <pivotArea outline="0" collapsedLevelsAreSubtotals="1" fieldPosition="0"/>
    </format>
  </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ã_NV" xr10:uid="{672F324C-12C4-4DBF-B91A-9A54C5BB70F2}" sourceName="Mã NV">
  <pivotTables>
    <pivotTable tabId="33" name="PivotTable1"/>
  </pivotTables>
  <data>
    <tabular pivotCacheId="243231934">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ã NV" xr10:uid="{83B11596-0FDA-435D-91CB-451EC55FBE95}" cache="Slicer_Mã_NV" caption="Mã NV" columnCount="2" style="SlicerStyleDark3"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D53197-EBAD-4BA8-9DFA-DCE6389F4F48}" name="Table1" displayName="Table1" ref="A1:C78" totalsRowShown="0" headerRowDxfId="13" dataDxfId="12">
  <autoFilter ref="A1:C78" xr:uid="{A0D53197-EBAD-4BA8-9DFA-DCE6389F4F48}"/>
  <tableColumns count="3">
    <tableColumn id="1" xr3:uid="{989F6679-8EE3-4B9D-A614-C0F476F80471}" name="Tên hàng" dataDxfId="11"/>
    <tableColumn id="2" xr3:uid="{FF5AC4F7-D4C0-4D58-A605-30ED40744A88}" name="Số lượng" dataDxfId="10"/>
    <tableColumn id="3" xr3:uid="{9DDD8D66-D0F5-4EBD-93E4-37DEC63367B1}" name="Thành tiền" dataDxfId="9"/>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06A8D-14CA-441A-BE2F-3025C5F8ECB5}">
  <dimension ref="B1:E14"/>
  <sheetViews>
    <sheetView tabSelected="1" topLeftCell="A4" workbookViewId="0">
      <selection activeCell="C4" sqref="C4"/>
    </sheetView>
  </sheetViews>
  <sheetFormatPr defaultRowHeight="13.8" x14ac:dyDescent="0.25"/>
  <cols>
    <col min="1" max="1" width="19.33203125" customWidth="1"/>
    <col min="2" max="2" width="30" bestFit="1" customWidth="1"/>
    <col min="3" max="5" width="12.44140625" bestFit="1" customWidth="1"/>
    <col min="6" max="6" width="14.33203125" customWidth="1"/>
  </cols>
  <sheetData>
    <row r="1" spans="2:5" x14ac:dyDescent="0.25">
      <c r="B1" s="66" t="s">
        <v>85</v>
      </c>
      <c r="C1" s="66" t="s">
        <v>40</v>
      </c>
    </row>
    <row r="2" spans="2:5" x14ac:dyDescent="0.25">
      <c r="B2" s="66" t="s">
        <v>51</v>
      </c>
      <c r="C2" s="69">
        <v>4</v>
      </c>
      <c r="D2" s="69">
        <v>5</v>
      </c>
      <c r="E2" s="69">
        <v>6</v>
      </c>
    </row>
    <row r="3" spans="2:5" x14ac:dyDescent="0.25">
      <c r="B3" s="67" t="s">
        <v>47</v>
      </c>
      <c r="C3" s="83"/>
      <c r="D3" s="83"/>
      <c r="E3" s="83"/>
    </row>
    <row r="4" spans="2:5" x14ac:dyDescent="0.25">
      <c r="B4" s="68" t="s">
        <v>58</v>
      </c>
      <c r="C4" s="70">
        <v>122176000</v>
      </c>
      <c r="D4" s="70">
        <v>105327000</v>
      </c>
      <c r="E4" s="70">
        <v>128733000</v>
      </c>
    </row>
    <row r="5" spans="2:5" x14ac:dyDescent="0.25">
      <c r="B5" s="68" t="s">
        <v>56</v>
      </c>
      <c r="C5" s="70">
        <v>36825000</v>
      </c>
      <c r="D5" s="70">
        <v>42825000</v>
      </c>
      <c r="E5" s="70">
        <v>35775000</v>
      </c>
    </row>
    <row r="6" spans="2:5" x14ac:dyDescent="0.25">
      <c r="B6" s="68" t="s">
        <v>57</v>
      </c>
      <c r="C6" s="70">
        <v>34040000</v>
      </c>
      <c r="D6" s="70">
        <v>20868000</v>
      </c>
      <c r="E6" s="70">
        <v>31080000</v>
      </c>
    </row>
    <row r="7" spans="2:5" x14ac:dyDescent="0.25">
      <c r="B7" s="67" t="s">
        <v>80</v>
      </c>
      <c r="C7" s="70">
        <v>70408400</v>
      </c>
      <c r="D7" s="70">
        <v>63434400</v>
      </c>
      <c r="E7" s="70">
        <v>72019200</v>
      </c>
    </row>
    <row r="8" spans="2:5" x14ac:dyDescent="0.25">
      <c r="B8" s="67"/>
      <c r="C8" s="83"/>
      <c r="D8" s="83"/>
      <c r="E8" s="83"/>
    </row>
    <row r="9" spans="2:5" x14ac:dyDescent="0.25">
      <c r="B9" s="67" t="s">
        <v>45</v>
      </c>
      <c r="C9" s="83"/>
      <c r="D9" s="83"/>
      <c r="E9" s="83"/>
    </row>
    <row r="10" spans="2:5" x14ac:dyDescent="0.25">
      <c r="B10" s="68" t="s">
        <v>18</v>
      </c>
      <c r="C10" s="70">
        <v>63240000</v>
      </c>
      <c r="D10" s="70">
        <v>97920000</v>
      </c>
      <c r="E10" s="70">
        <v>65280000</v>
      </c>
    </row>
    <row r="11" spans="2:5" x14ac:dyDescent="0.25">
      <c r="B11" s="68" t="s">
        <v>16</v>
      </c>
      <c r="C11" s="70">
        <v>43477500</v>
      </c>
      <c r="D11" s="70">
        <v>40800000</v>
      </c>
      <c r="E11" s="70">
        <v>61200000</v>
      </c>
    </row>
    <row r="12" spans="2:5" x14ac:dyDescent="0.25">
      <c r="B12" s="68" t="s">
        <v>19</v>
      </c>
      <c r="C12" s="70">
        <v>92070000</v>
      </c>
      <c r="D12" s="70">
        <v>63360000</v>
      </c>
      <c r="E12" s="70">
        <v>80960000</v>
      </c>
    </row>
    <row r="13" spans="2:5" x14ac:dyDescent="0.25">
      <c r="B13" s="67" t="s">
        <v>81</v>
      </c>
      <c r="C13" s="70">
        <v>71067500</v>
      </c>
      <c r="D13" s="70">
        <v>61600000</v>
      </c>
      <c r="E13" s="70">
        <v>71760000</v>
      </c>
    </row>
    <row r="14" spans="2:5" x14ac:dyDescent="0.25">
      <c r="B14" s="67"/>
      <c r="C14" s="83"/>
      <c r="D14" s="83"/>
      <c r="E14" s="8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14269-E17F-4BD2-B599-2E3C385F45A3}">
  <dimension ref="A3:E7"/>
  <sheetViews>
    <sheetView workbookViewId="0">
      <selection activeCell="E9" sqref="E9"/>
    </sheetView>
  </sheetViews>
  <sheetFormatPr defaultRowHeight="13.8" x14ac:dyDescent="0.25"/>
  <cols>
    <col min="1" max="1" width="19.77734375" bestFit="1" customWidth="1"/>
    <col min="2" max="4" width="12.44140625" bestFit="1" customWidth="1"/>
    <col min="5" max="5" width="15" bestFit="1" customWidth="1"/>
  </cols>
  <sheetData>
    <row r="3" spans="1:5" x14ac:dyDescent="0.25">
      <c r="A3" s="66" t="s">
        <v>82</v>
      </c>
      <c r="B3" s="66" t="s">
        <v>40</v>
      </c>
    </row>
    <row r="4" spans="1:5" x14ac:dyDescent="0.25">
      <c r="A4" s="66" t="s">
        <v>83</v>
      </c>
      <c r="B4" s="69">
        <v>4</v>
      </c>
      <c r="C4" s="69">
        <v>5</v>
      </c>
      <c r="D4" s="69">
        <v>6</v>
      </c>
      <c r="E4" s="69" t="s">
        <v>84</v>
      </c>
    </row>
    <row r="5" spans="1:5" x14ac:dyDescent="0.25">
      <c r="A5" s="67" t="s">
        <v>32</v>
      </c>
      <c r="B5" s="70">
        <v>326345000</v>
      </c>
      <c r="C5" s="70">
        <v>294155000</v>
      </c>
      <c r="D5" s="70">
        <v>286005000</v>
      </c>
      <c r="E5" s="70">
        <v>906505000</v>
      </c>
    </row>
    <row r="6" spans="1:5" x14ac:dyDescent="0.25">
      <c r="A6" s="67" t="s">
        <v>24</v>
      </c>
      <c r="B6" s="70">
        <v>210645000</v>
      </c>
      <c r="C6" s="70">
        <v>253550000</v>
      </c>
      <c r="D6" s="70">
        <v>248750000</v>
      </c>
      <c r="E6" s="70">
        <v>712945000</v>
      </c>
    </row>
    <row r="7" spans="1:5" x14ac:dyDescent="0.25">
      <c r="A7" s="67" t="s">
        <v>28</v>
      </c>
      <c r="B7" s="70">
        <v>152520000</v>
      </c>
      <c r="C7" s="70">
        <v>234720000</v>
      </c>
      <c r="D7" s="70">
        <v>206355000</v>
      </c>
      <c r="E7" s="70">
        <v>593595000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F505C-ED86-43BC-B76D-A02BDA292655}">
  <dimension ref="A1:C78"/>
  <sheetViews>
    <sheetView workbookViewId="0">
      <selection activeCell="F64" sqref="F64"/>
    </sheetView>
  </sheetViews>
  <sheetFormatPr defaultRowHeight="13.8" outlineLevelRow="1" x14ac:dyDescent="0.25"/>
  <cols>
    <col min="1" max="1" width="28.21875" customWidth="1"/>
    <col min="2" max="2" width="12.109375" customWidth="1"/>
    <col min="3" max="3" width="23.21875" customWidth="1"/>
  </cols>
  <sheetData>
    <row r="1" spans="1:3" ht="22.8" customHeight="1" x14ac:dyDescent="0.25">
      <c r="A1" s="71" t="s">
        <v>51</v>
      </c>
      <c r="B1" s="71" t="s">
        <v>43</v>
      </c>
      <c r="C1" s="71" t="s">
        <v>79</v>
      </c>
    </row>
    <row r="2" spans="1:3" hidden="1" outlineLevel="1" x14ac:dyDescent="0.25">
      <c r="A2" s="5"/>
      <c r="B2" s="5">
        <f>Quy1_2014!$I$5</f>
        <v>4</v>
      </c>
      <c r="C2" s="8">
        <f>Quy1_2014!$L$5</f>
        <v>31620000</v>
      </c>
    </row>
    <row r="3" spans="1:3" hidden="1" outlineLevel="1" collapsed="1" x14ac:dyDescent="0.25">
      <c r="A3" s="5"/>
      <c r="B3" s="5">
        <f>Quy1_2014!$I$14</f>
        <v>8</v>
      </c>
      <c r="C3" s="8">
        <f>Quy1_2014!$L$14</f>
        <v>65280000</v>
      </c>
    </row>
    <row r="4" spans="1:3" hidden="1" outlineLevel="1" collapsed="1" x14ac:dyDescent="0.25">
      <c r="A4" s="5"/>
      <c r="B4" s="5">
        <f>Quy2_2014!$I$6</f>
        <v>3</v>
      </c>
      <c r="C4" s="8">
        <f>Quy2_2014!$L$6</f>
        <v>23715000</v>
      </c>
    </row>
    <row r="5" spans="1:3" hidden="1" outlineLevel="1" collapsed="1" x14ac:dyDescent="0.25">
      <c r="A5" s="5"/>
      <c r="B5" s="5">
        <f>Quy2_2014!$I$15</f>
        <v>8</v>
      </c>
      <c r="C5" s="8">
        <f>Quy2_2014!$L$15</f>
        <v>63240000</v>
      </c>
    </row>
    <row r="6" spans="1:3" hidden="1" outlineLevel="1" collapsed="1" x14ac:dyDescent="0.25">
      <c r="A6" s="5"/>
      <c r="B6" s="5">
        <f>Quy2_2014!$I$23</f>
        <v>5</v>
      </c>
      <c r="C6" s="8">
        <f>Quy2_2014!$L$23</f>
        <v>40800000</v>
      </c>
    </row>
    <row r="7" spans="1:3" hidden="1" outlineLevel="1" collapsed="1" x14ac:dyDescent="0.25">
      <c r="A7" s="5"/>
      <c r="B7" s="5">
        <f>Quy2_2014!$I$32</f>
        <v>5</v>
      </c>
      <c r="C7" s="8">
        <f>Quy2_2014!$L$32</f>
        <v>40800000</v>
      </c>
    </row>
    <row r="8" spans="1:3" hidden="1" outlineLevel="1" collapsed="1" x14ac:dyDescent="0.25">
      <c r="A8" s="5"/>
      <c r="B8" s="5">
        <f>Quy2_2014!$I$40</f>
        <v>3</v>
      </c>
      <c r="C8" s="8">
        <f>Quy2_2014!$L$40</f>
        <v>24480000</v>
      </c>
    </row>
    <row r="9" spans="1:3" hidden="1" outlineLevel="1" collapsed="1" x14ac:dyDescent="0.25">
      <c r="A9" s="5"/>
      <c r="B9" s="5">
        <f>Quy2_2014!$I$49</f>
        <v>12</v>
      </c>
      <c r="C9" s="8">
        <f>Quy2_2014!$L$49</f>
        <v>97920000</v>
      </c>
    </row>
    <row r="10" spans="1:3" ht="22.8" customHeight="1" collapsed="1" x14ac:dyDescent="0.25">
      <c r="A10" s="72" t="s">
        <v>16</v>
      </c>
      <c r="B10" s="5">
        <f>SUM(B2:B9)</f>
        <v>48</v>
      </c>
      <c r="C10" s="8">
        <f>SUM(C2:C9)</f>
        <v>387855000</v>
      </c>
    </row>
    <row r="11" spans="1:3" hidden="1" outlineLevel="1" x14ac:dyDescent="0.25">
      <c r="A11" s="72"/>
      <c r="B11" s="5">
        <f>Quy1_2014!$I$6</f>
        <v>5</v>
      </c>
      <c r="C11" s="8">
        <f>Quy1_2014!$L$6</f>
        <v>81375000</v>
      </c>
    </row>
    <row r="12" spans="1:3" hidden="1" outlineLevel="1" collapsed="1" x14ac:dyDescent="0.25">
      <c r="A12" s="72"/>
      <c r="B12" s="5">
        <f>Quy1_2014!$I$16</f>
        <v>4</v>
      </c>
      <c r="C12" s="8">
        <f>Quy1_2014!$L$16</f>
        <v>66500000</v>
      </c>
    </row>
    <row r="13" spans="1:3" hidden="1" outlineLevel="1" collapsed="1" x14ac:dyDescent="0.25">
      <c r="A13" s="72"/>
      <c r="B13" s="5">
        <f>Quy2_2014!$I$7</f>
        <v>5</v>
      </c>
      <c r="C13" s="8">
        <f>Quy2_2014!$L$7</f>
        <v>81375000</v>
      </c>
    </row>
    <row r="14" spans="1:3" hidden="1" outlineLevel="1" collapsed="1" x14ac:dyDescent="0.25">
      <c r="A14" s="72"/>
      <c r="B14" s="5">
        <f>Quy2_2014!$I$17</f>
        <v>4</v>
      </c>
      <c r="C14" s="8">
        <f>Quy2_2014!$L$17</f>
        <v>65100000</v>
      </c>
    </row>
    <row r="15" spans="1:3" hidden="1" outlineLevel="1" collapsed="1" x14ac:dyDescent="0.25">
      <c r="A15" s="72"/>
      <c r="B15" s="5">
        <f>Quy2_2014!$I$24</f>
        <v>7</v>
      </c>
      <c r="C15" s="8">
        <f>Quy2_2014!$L$24</f>
        <v>116375000</v>
      </c>
    </row>
    <row r="16" spans="1:3" hidden="1" outlineLevel="1" collapsed="1" x14ac:dyDescent="0.25">
      <c r="A16" s="72"/>
      <c r="B16" s="5">
        <f>Quy2_2014!$I$34</f>
        <v>6</v>
      </c>
      <c r="C16" s="8">
        <f>Quy2_2014!$L$34</f>
        <v>99750000</v>
      </c>
    </row>
    <row r="17" spans="1:3" hidden="1" outlineLevel="1" collapsed="1" x14ac:dyDescent="0.25">
      <c r="A17" s="72"/>
      <c r="B17" s="5">
        <f>Quy2_2014!$I$41</f>
        <v>5</v>
      </c>
      <c r="C17" s="8">
        <f>Quy2_2014!$L$41</f>
        <v>83125000</v>
      </c>
    </row>
    <row r="18" spans="1:3" hidden="1" outlineLevel="1" collapsed="1" x14ac:dyDescent="0.25">
      <c r="A18" s="72"/>
      <c r="B18" s="5">
        <f>Quy2_2014!$I$51</f>
        <v>7</v>
      </c>
      <c r="C18" s="8">
        <f>Quy2_2014!$L$51</f>
        <v>116375000</v>
      </c>
    </row>
    <row r="19" spans="1:3" ht="22.8" customHeight="1" collapsed="1" x14ac:dyDescent="0.25">
      <c r="A19" s="72" t="s">
        <v>17</v>
      </c>
      <c r="B19" s="5">
        <f>SUM(B11:B18)</f>
        <v>43</v>
      </c>
      <c r="C19" s="8">
        <f>SUM(C11:C18)</f>
        <v>709975000</v>
      </c>
    </row>
    <row r="20" spans="1:3" hidden="1" outlineLevel="1" x14ac:dyDescent="0.25">
      <c r="A20" s="72"/>
      <c r="B20" s="5">
        <f>Quy1_2014!$I$7</f>
        <v>7</v>
      </c>
      <c r="C20" s="8">
        <f>Quy1_2014!$L$7</f>
        <v>71610000</v>
      </c>
    </row>
    <row r="21" spans="1:3" hidden="1" outlineLevel="1" collapsed="1" x14ac:dyDescent="0.25">
      <c r="A21" s="72"/>
      <c r="B21" s="5">
        <f>Quy1_2014!$I$15</f>
        <v>16</v>
      </c>
      <c r="C21" s="8">
        <f>Quy1_2014!$L$15</f>
        <v>168960000</v>
      </c>
    </row>
    <row r="22" spans="1:3" hidden="1" outlineLevel="1" collapsed="1" x14ac:dyDescent="0.25">
      <c r="A22" s="72"/>
      <c r="B22" s="5">
        <f>Quy1_2014!$I$20</f>
        <v>5</v>
      </c>
      <c r="C22" s="8">
        <f>Quy1_2014!$L$20</f>
        <v>52800000</v>
      </c>
    </row>
    <row r="23" spans="1:3" hidden="1" outlineLevel="1" collapsed="1" x14ac:dyDescent="0.25">
      <c r="A23" s="72"/>
      <c r="B23" s="5">
        <f>Quy2_2014!$I$8</f>
        <v>6</v>
      </c>
      <c r="C23" s="8">
        <f>Quy2_2014!$L$8</f>
        <v>61380000</v>
      </c>
    </row>
    <row r="24" spans="1:3" hidden="1" outlineLevel="1" collapsed="1" x14ac:dyDescent="0.25">
      <c r="A24" s="72"/>
      <c r="B24" s="5">
        <f>Quy2_2014!$I$16</f>
        <v>16</v>
      </c>
      <c r="C24" s="8">
        <f>Quy2_2014!$L$16</f>
        <v>163680000</v>
      </c>
    </row>
    <row r="25" spans="1:3" hidden="1" outlineLevel="1" collapsed="1" x14ac:dyDescent="0.25">
      <c r="A25" s="72"/>
      <c r="B25" s="5">
        <f>Quy2_2014!$I$21</f>
        <v>5</v>
      </c>
      <c r="C25" s="8">
        <f>Quy2_2014!$L$21</f>
        <v>51150000</v>
      </c>
    </row>
    <row r="26" spans="1:3" hidden="1" outlineLevel="1" collapsed="1" x14ac:dyDescent="0.25">
      <c r="A26" s="72"/>
      <c r="B26" s="5">
        <f>Quy2_2014!$I$25</f>
        <v>3</v>
      </c>
      <c r="C26" s="8">
        <f>Quy2_2014!$L$25</f>
        <v>31680000</v>
      </c>
    </row>
    <row r="27" spans="1:3" hidden="1" outlineLevel="1" collapsed="1" x14ac:dyDescent="0.25">
      <c r="A27" s="72"/>
      <c r="B27" s="5">
        <f>Quy2_2014!$I$33</f>
        <v>10</v>
      </c>
      <c r="C27" s="8">
        <f>Quy2_2014!$L$33</f>
        <v>105600000</v>
      </c>
    </row>
    <row r="28" spans="1:3" hidden="1" outlineLevel="1" collapsed="1" x14ac:dyDescent="0.25">
      <c r="A28" s="72"/>
      <c r="B28" s="5">
        <f>Quy2_2014!$I$38</f>
        <v>5</v>
      </c>
      <c r="C28" s="8">
        <f>Quy2_2014!$L$38</f>
        <v>52800000</v>
      </c>
    </row>
    <row r="29" spans="1:3" hidden="1" outlineLevel="1" collapsed="1" x14ac:dyDescent="0.25">
      <c r="A29" s="72"/>
      <c r="B29" s="5">
        <f>Quy2_2014!$I$42</f>
        <v>6</v>
      </c>
      <c r="C29" s="8">
        <f>Quy2_2014!$L$42</f>
        <v>63360000</v>
      </c>
    </row>
    <row r="30" spans="1:3" hidden="1" outlineLevel="1" collapsed="1" x14ac:dyDescent="0.25">
      <c r="A30" s="72"/>
      <c r="B30" s="5">
        <f>Quy2_2014!$I$50</f>
        <v>12</v>
      </c>
      <c r="C30" s="8">
        <f>Quy2_2014!$L$50</f>
        <v>126720000</v>
      </c>
    </row>
    <row r="31" spans="1:3" hidden="1" outlineLevel="1" collapsed="1" x14ac:dyDescent="0.25">
      <c r="A31" s="72"/>
      <c r="B31" s="5">
        <f>Quy2_2014!$I$55</f>
        <v>5</v>
      </c>
      <c r="C31" s="8">
        <f>Quy2_2014!$L$55</f>
        <v>52800000</v>
      </c>
    </row>
    <row r="32" spans="1:3" ht="22.8" customHeight="1" collapsed="1" x14ac:dyDescent="0.25">
      <c r="A32" s="72" t="s">
        <v>19</v>
      </c>
      <c r="B32" s="5">
        <f>SUM(B20:B31)</f>
        <v>96</v>
      </c>
      <c r="C32" s="8">
        <f>SUM(C20:C31)</f>
        <v>1002540000</v>
      </c>
    </row>
    <row r="33" spans="1:3" hidden="1" outlineLevel="1" x14ac:dyDescent="0.25">
      <c r="A33" s="72"/>
      <c r="B33" s="5">
        <f>Quy1_2014!$I$8</f>
        <v>10</v>
      </c>
      <c r="C33" s="8">
        <f>Quy1_2014!$L$8</f>
        <v>63240000</v>
      </c>
    </row>
    <row r="34" spans="1:3" hidden="1" outlineLevel="1" collapsed="1" x14ac:dyDescent="0.25">
      <c r="A34" s="72"/>
      <c r="B34" s="5">
        <f>Quy2_2014!$I$9</f>
        <v>10</v>
      </c>
      <c r="C34" s="8">
        <f>Quy2_2014!$L$9</f>
        <v>63240000</v>
      </c>
    </row>
    <row r="35" spans="1:3" hidden="1" outlineLevel="1" collapsed="1" x14ac:dyDescent="0.25">
      <c r="A35" s="72"/>
      <c r="B35" s="5">
        <f>Quy2_2014!$I$26</f>
        <v>15</v>
      </c>
      <c r="C35" s="8">
        <f>Quy2_2014!$L$26</f>
        <v>97920000</v>
      </c>
    </row>
    <row r="36" spans="1:3" hidden="1" outlineLevel="1" collapsed="1" x14ac:dyDescent="0.25">
      <c r="A36" s="72"/>
      <c r="B36" s="5">
        <f>Quy2_2014!$I$43</f>
        <v>10</v>
      </c>
      <c r="C36" s="8">
        <f>Quy2_2014!$L$43</f>
        <v>65280000</v>
      </c>
    </row>
    <row r="37" spans="1:3" ht="22.8" customHeight="1" collapsed="1" x14ac:dyDescent="0.25">
      <c r="A37" s="72" t="s">
        <v>18</v>
      </c>
      <c r="B37" s="5">
        <f>SUM(B33:B36)</f>
        <v>45</v>
      </c>
      <c r="C37" s="8">
        <f>SUM(C33:C36)</f>
        <v>289680000</v>
      </c>
    </row>
    <row r="38" spans="1:3" hidden="1" outlineLevel="1" x14ac:dyDescent="0.25">
      <c r="A38" s="72"/>
      <c r="B38" s="5">
        <f>Quy1_2014!$I$9</f>
        <v>4</v>
      </c>
      <c r="C38" s="8">
        <f>Quy1_2014!$L$9</f>
        <v>24180000</v>
      </c>
    </row>
    <row r="39" spans="1:3" hidden="1" outlineLevel="1" collapsed="1" x14ac:dyDescent="0.25">
      <c r="A39" s="72"/>
      <c r="B39" s="5">
        <f>Quy1_2014!$I$13</f>
        <v>7</v>
      </c>
      <c r="C39" s="8">
        <f>Quy1_2014!$L$13</f>
        <v>43225000</v>
      </c>
    </row>
    <row r="40" spans="1:3" hidden="1" outlineLevel="1" collapsed="1" x14ac:dyDescent="0.25">
      <c r="A40" s="72"/>
      <c r="B40" s="5">
        <f>Quy2_2014!$I$10</f>
        <v>4</v>
      </c>
      <c r="C40" s="8">
        <f>Quy2_2014!$L$10</f>
        <v>24180000</v>
      </c>
    </row>
    <row r="41" spans="1:3" hidden="1" outlineLevel="1" collapsed="1" x14ac:dyDescent="0.25">
      <c r="A41" s="72"/>
      <c r="B41" s="5">
        <f>Quy2_2014!$I$14</f>
        <v>7</v>
      </c>
      <c r="C41" s="8">
        <f>Quy2_2014!$L$14</f>
        <v>42315000</v>
      </c>
    </row>
    <row r="42" spans="1:3" hidden="1" outlineLevel="1" collapsed="1" x14ac:dyDescent="0.25">
      <c r="A42" s="72"/>
      <c r="B42" s="5">
        <f>Quy2_2014!$I$27</f>
        <v>6</v>
      </c>
      <c r="C42" s="8">
        <f>Quy2_2014!$L$27</f>
        <v>37050000</v>
      </c>
    </row>
    <row r="43" spans="1:3" hidden="1" outlineLevel="1" collapsed="1" x14ac:dyDescent="0.25">
      <c r="A43" s="72"/>
      <c r="B43" s="5">
        <f>Quy2_2014!$I$31</f>
        <v>9</v>
      </c>
      <c r="C43" s="8">
        <f>Quy2_2014!$L$31</f>
        <v>55575000</v>
      </c>
    </row>
    <row r="44" spans="1:3" hidden="1" outlineLevel="1" collapsed="1" x14ac:dyDescent="0.25">
      <c r="A44" s="72"/>
      <c r="B44" s="5">
        <f>Quy2_2014!$I$44</f>
        <v>4</v>
      </c>
      <c r="C44" s="8">
        <f>Quy2_2014!$L$44</f>
        <v>24700000</v>
      </c>
    </row>
    <row r="45" spans="1:3" hidden="1" outlineLevel="1" collapsed="1" x14ac:dyDescent="0.25">
      <c r="A45" s="72"/>
      <c r="B45" s="5">
        <f>Quy2_2014!$I$48</f>
        <v>7</v>
      </c>
      <c r="C45" s="8">
        <f>Quy2_2014!$L$48</f>
        <v>43225000</v>
      </c>
    </row>
    <row r="46" spans="1:3" ht="22.8" customHeight="1" collapsed="1" x14ac:dyDescent="0.25">
      <c r="A46" s="72" t="s">
        <v>20</v>
      </c>
      <c r="B46" s="5">
        <f>SUM(B38:B45)</f>
        <v>48</v>
      </c>
      <c r="C46" s="8">
        <f>SUM(C38:C45)</f>
        <v>294450000</v>
      </c>
    </row>
    <row r="47" spans="1:3" hidden="1" outlineLevel="1" x14ac:dyDescent="0.25">
      <c r="A47" s="72"/>
      <c r="B47" s="5">
        <f>Quy1_2014!$I$10</f>
        <v>20</v>
      </c>
      <c r="C47" s="8">
        <f>Quy1_2014!$L$10</f>
        <v>58100000</v>
      </c>
    </row>
    <row r="48" spans="1:3" hidden="1" outlineLevel="1" collapsed="1" x14ac:dyDescent="0.25">
      <c r="A48" s="72"/>
      <c r="B48" s="5">
        <f>Quy1_2014!$I$18</f>
        <v>5</v>
      </c>
      <c r="C48" s="8">
        <f>Quy1_2014!$L$18</f>
        <v>16625000</v>
      </c>
    </row>
    <row r="49" spans="1:3" hidden="1" outlineLevel="1" collapsed="1" x14ac:dyDescent="0.25">
      <c r="A49" s="72"/>
      <c r="B49" s="5">
        <f>Quy2_2014!$I$11</f>
        <v>15</v>
      </c>
      <c r="C49" s="8">
        <f>Quy2_2014!$L$11</f>
        <v>48825000</v>
      </c>
    </row>
    <row r="50" spans="1:3" hidden="1" outlineLevel="1" collapsed="1" x14ac:dyDescent="0.25">
      <c r="A50" s="72"/>
      <c r="B50" s="5">
        <f>Quy2_2014!$I$19</f>
        <v>5</v>
      </c>
      <c r="C50" s="8">
        <f>Quy2_2014!$L$19</f>
        <v>16275000</v>
      </c>
    </row>
    <row r="51" spans="1:3" hidden="1" outlineLevel="1" collapsed="1" x14ac:dyDescent="0.25">
      <c r="A51" s="72"/>
      <c r="B51" s="5">
        <f>Quy2_2014!$I$28</f>
        <v>13</v>
      </c>
      <c r="C51" s="8">
        <f>Quy2_2014!$L$28</f>
        <v>38675000</v>
      </c>
    </row>
    <row r="52" spans="1:3" hidden="1" outlineLevel="1" collapsed="1" x14ac:dyDescent="0.25">
      <c r="A52" s="72"/>
      <c r="B52" s="5">
        <f>Quy2_2014!$I$36</f>
        <v>7</v>
      </c>
      <c r="C52" s="8">
        <f>Quy2_2014!$L$36</f>
        <v>23275000</v>
      </c>
    </row>
    <row r="53" spans="1:3" hidden="1" outlineLevel="1" collapsed="1" x14ac:dyDescent="0.25">
      <c r="A53" s="72"/>
      <c r="B53" s="5">
        <f>Quy2_2014!$I$45</f>
        <v>15</v>
      </c>
      <c r="C53" s="8">
        <f>Quy2_2014!$L$45</f>
        <v>44625000</v>
      </c>
    </row>
    <row r="54" spans="1:3" hidden="1" outlineLevel="1" collapsed="1" x14ac:dyDescent="0.25">
      <c r="A54" s="72"/>
      <c r="B54" s="5">
        <f>Quy2_2014!$I$53</f>
        <v>5</v>
      </c>
      <c r="C54" s="8">
        <f>Quy2_2014!$L$53</f>
        <v>16625000</v>
      </c>
    </row>
    <row r="55" spans="1:3" ht="22.8" customHeight="1" collapsed="1" x14ac:dyDescent="0.25">
      <c r="A55" s="72" t="s">
        <v>21</v>
      </c>
      <c r="B55" s="5">
        <f>SUM(B47:B54)</f>
        <v>85</v>
      </c>
      <c r="C55" s="8">
        <f>SUM(C47:C54)</f>
        <v>263025000</v>
      </c>
    </row>
    <row r="56" spans="1:3" hidden="1" outlineLevel="1" x14ac:dyDescent="0.25">
      <c r="A56" s="72"/>
      <c r="B56" s="5">
        <f>Quy1_2014!$I$11</f>
        <v>8</v>
      </c>
      <c r="C56" s="8">
        <f>Quy1_2014!$L$11</f>
        <v>49200000</v>
      </c>
    </row>
    <row r="57" spans="1:3" hidden="1" outlineLevel="1" collapsed="1" x14ac:dyDescent="0.25">
      <c r="A57" s="72"/>
      <c r="B57" s="5">
        <f>Quy1_2014!$I$17</f>
        <v>3</v>
      </c>
      <c r="C57" s="8">
        <f>Quy1_2014!$L$17</f>
        <v>18900000</v>
      </c>
    </row>
    <row r="58" spans="1:3" hidden="1" outlineLevel="1" collapsed="1" x14ac:dyDescent="0.25">
      <c r="A58" s="72"/>
      <c r="B58" s="5">
        <f>Quy2_2014!$I$12</f>
        <v>8</v>
      </c>
      <c r="C58" s="8">
        <f>Quy2_2014!$L$12</f>
        <v>55200000</v>
      </c>
    </row>
    <row r="59" spans="1:3" hidden="1" outlineLevel="1" collapsed="1" x14ac:dyDescent="0.25">
      <c r="A59" s="72"/>
      <c r="B59" s="5">
        <f>Quy2_2014!$I$18</f>
        <v>3</v>
      </c>
      <c r="C59" s="8">
        <f>Quy2_2014!$L$18</f>
        <v>18450000</v>
      </c>
    </row>
    <row r="60" spans="1:3" hidden="1" outlineLevel="1" collapsed="1" x14ac:dyDescent="0.25">
      <c r="A60" s="72"/>
      <c r="B60" s="5">
        <f>Quy2_2014!$I$29</f>
        <v>8</v>
      </c>
      <c r="C60" s="8">
        <f>Quy2_2014!$L$29</f>
        <v>50400000</v>
      </c>
    </row>
    <row r="61" spans="1:3" hidden="1" outlineLevel="1" collapsed="1" x14ac:dyDescent="0.25">
      <c r="A61" s="72"/>
      <c r="B61" s="5">
        <f>Quy2_2014!$I$35</f>
        <v>5</v>
      </c>
      <c r="C61" s="8">
        <f>Quy2_2014!$L$35</f>
        <v>35250000</v>
      </c>
    </row>
    <row r="62" spans="1:3" hidden="1" outlineLevel="1" collapsed="1" x14ac:dyDescent="0.25">
      <c r="A62" s="72"/>
      <c r="B62" s="5">
        <f>Quy2_2014!$I$46</f>
        <v>8</v>
      </c>
      <c r="C62" s="8">
        <f>Quy2_2014!$L$46</f>
        <v>50400000</v>
      </c>
    </row>
    <row r="63" spans="1:3" hidden="1" outlineLevel="1" collapsed="1" x14ac:dyDescent="0.25">
      <c r="A63" s="72"/>
      <c r="B63" s="5">
        <f>Quy2_2014!$I$52</f>
        <v>3</v>
      </c>
      <c r="C63" s="8">
        <f>Quy2_2014!$L$52</f>
        <v>21150000</v>
      </c>
    </row>
    <row r="64" spans="1:3" ht="22.8" customHeight="1" collapsed="1" x14ac:dyDescent="0.25">
      <c r="A64" s="72" t="s">
        <v>56</v>
      </c>
      <c r="B64" s="5">
        <f>SUM(B56:B63)</f>
        <v>46</v>
      </c>
      <c r="C64" s="8">
        <f>SUM(C56:C63)</f>
        <v>298950000</v>
      </c>
    </row>
    <row r="65" spans="1:3" hidden="1" outlineLevel="1" x14ac:dyDescent="0.25">
      <c r="A65" s="72"/>
      <c r="B65" s="5">
        <f>Quy1_2014!$I$12</f>
        <v>5</v>
      </c>
      <c r="C65" s="8">
        <f>Quy1_2014!$L$12</f>
        <v>34780000</v>
      </c>
    </row>
    <row r="66" spans="1:3" hidden="1" outlineLevel="1" collapsed="1" x14ac:dyDescent="0.25">
      <c r="A66" s="72"/>
      <c r="B66" s="5">
        <f>Quy2_2014!$I$13</f>
        <v>5</v>
      </c>
      <c r="C66" s="8">
        <f>Quy2_2014!$L$13</f>
        <v>34040000</v>
      </c>
    </row>
    <row r="67" spans="1:3" hidden="1" outlineLevel="1" collapsed="1" x14ac:dyDescent="0.25">
      <c r="A67" s="72"/>
      <c r="B67" s="5">
        <f>Quy2_2014!$I$30</f>
        <v>3</v>
      </c>
      <c r="C67" s="8">
        <f>Quy2_2014!$L$30</f>
        <v>20868000</v>
      </c>
    </row>
    <row r="68" spans="1:3" hidden="1" outlineLevel="1" collapsed="1" x14ac:dyDescent="0.25">
      <c r="A68" s="72"/>
      <c r="B68" s="5">
        <f>Quy2_2014!$I$47</f>
        <v>5</v>
      </c>
      <c r="C68" s="8">
        <f>Quy2_2014!$L$47</f>
        <v>31080000</v>
      </c>
    </row>
    <row r="69" spans="1:3" ht="22.8" customHeight="1" collapsed="1" x14ac:dyDescent="0.25">
      <c r="A69" s="72" t="s">
        <v>57</v>
      </c>
      <c r="B69" s="5">
        <f>SUM(B65:B68)</f>
        <v>18</v>
      </c>
      <c r="C69" s="8">
        <f>SUM(C65:C68)</f>
        <v>120768000</v>
      </c>
    </row>
    <row r="70" spans="1:3" hidden="1" outlineLevel="1" x14ac:dyDescent="0.25">
      <c r="A70" s="72"/>
      <c r="B70" s="5">
        <f>Quy1_2014!$I$19</f>
        <v>12</v>
      </c>
      <c r="C70" s="8">
        <f>Quy1_2014!$L$19</f>
        <v>93624000</v>
      </c>
    </row>
    <row r="71" spans="1:3" hidden="1" outlineLevel="1" collapsed="1" x14ac:dyDescent="0.25">
      <c r="A71" s="72"/>
      <c r="B71" s="5">
        <f>Quy1_2014!$I$21</f>
        <v>15</v>
      </c>
      <c r="C71" s="8">
        <f>Quy1_2014!$L$21</f>
        <v>117030000</v>
      </c>
    </row>
    <row r="72" spans="1:3" hidden="1" outlineLevel="1" collapsed="1" x14ac:dyDescent="0.25">
      <c r="A72" s="72"/>
      <c r="B72" s="5">
        <f>Quy2_2014!$I$20</f>
        <v>12</v>
      </c>
      <c r="C72" s="8">
        <f>Quy2_2014!$L$20</f>
        <v>91632000</v>
      </c>
    </row>
    <row r="73" spans="1:3" hidden="1" outlineLevel="1" collapsed="1" x14ac:dyDescent="0.25">
      <c r="A73" s="72"/>
      <c r="B73" s="5">
        <f>Quy2_2014!$I$22</f>
        <v>20</v>
      </c>
      <c r="C73" s="8">
        <f>Quy2_2014!$L$22</f>
        <v>152720000</v>
      </c>
    </row>
    <row r="74" spans="1:3" hidden="1" outlineLevel="1" collapsed="1" x14ac:dyDescent="0.25">
      <c r="A74" s="72"/>
      <c r="B74" s="5">
        <f>Quy2_2014!$I$37</f>
        <v>12</v>
      </c>
      <c r="C74" s="8">
        <f>Quy2_2014!$L$37</f>
        <v>93624000</v>
      </c>
    </row>
    <row r="75" spans="1:3" hidden="1" outlineLevel="1" collapsed="1" x14ac:dyDescent="0.25">
      <c r="A75" s="72"/>
      <c r="B75" s="5">
        <f>Quy2_2014!$I$39</f>
        <v>15</v>
      </c>
      <c r="C75" s="8">
        <f>Quy2_2014!$L$39</f>
        <v>117030000</v>
      </c>
    </row>
    <row r="76" spans="1:3" hidden="1" outlineLevel="1" collapsed="1" x14ac:dyDescent="0.25">
      <c r="A76" s="72"/>
      <c r="B76" s="5">
        <f>Quy2_2014!$I$54</f>
        <v>18</v>
      </c>
      <c r="C76" s="8">
        <f>Quy2_2014!$L$54</f>
        <v>140436000</v>
      </c>
    </row>
    <row r="77" spans="1:3" hidden="1" outlineLevel="1" collapsed="1" x14ac:dyDescent="0.25">
      <c r="A77" s="72"/>
      <c r="B77" s="5">
        <f>Quy2_2014!$I$56</f>
        <v>15</v>
      </c>
      <c r="C77" s="8">
        <f>Quy2_2014!$L$56</f>
        <v>117030000</v>
      </c>
    </row>
    <row r="78" spans="1:3" ht="24" customHeight="1" collapsed="1" x14ac:dyDescent="0.25">
      <c r="A78" s="72" t="s">
        <v>58</v>
      </c>
      <c r="B78" s="5">
        <f>SUM(B70:B77)</f>
        <v>119</v>
      </c>
      <c r="C78" s="8">
        <f>SUM(C70:C77)</f>
        <v>923126000</v>
      </c>
    </row>
  </sheetData>
  <dataConsolidate topLabels="1" link="1">
    <dataRefs count="2">
      <dataRef ref="H4:L21" sheet="Quy1_2014"/>
      <dataRef ref="H5:L56" sheet="Quy2_2014"/>
    </dataRefs>
  </dataConsolid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8"/>
  <sheetViews>
    <sheetView topLeftCell="A5" zoomScaleNormal="100" workbookViewId="0">
      <selection activeCell="A5" sqref="A5:L56"/>
    </sheetView>
  </sheetViews>
  <sheetFormatPr defaultColWidth="9.109375" defaultRowHeight="13.8" x14ac:dyDescent="0.25"/>
  <cols>
    <col min="1" max="1" width="8.109375" style="5" customWidth="1"/>
    <col min="2" max="2" width="12.88671875" style="5" customWidth="1"/>
    <col min="3" max="3" width="7.44140625" style="5" customWidth="1"/>
    <col min="4" max="4" width="9.33203125" style="5" customWidth="1"/>
    <col min="5" max="5" width="23" style="5" customWidth="1"/>
    <col min="6" max="6" width="12.6640625" style="5" customWidth="1"/>
    <col min="7" max="7" width="7.44140625" style="5" customWidth="1"/>
    <col min="8" max="8" width="33" style="5" customWidth="1"/>
    <col min="9" max="9" width="7.33203125" style="5" customWidth="1"/>
    <col min="10" max="10" width="14.109375" style="5" customWidth="1"/>
    <col min="11" max="11" width="11.6640625" style="5" customWidth="1"/>
    <col min="12" max="12" width="13.5546875" style="5" customWidth="1"/>
    <col min="13" max="13" width="14.44140625" style="5" bestFit="1" customWidth="1"/>
    <col min="14" max="14" width="14.6640625" style="5" customWidth="1"/>
    <col min="15" max="15" width="14.5546875" style="5" customWidth="1"/>
    <col min="16" max="16" width="9.109375" style="5"/>
    <col min="17" max="17" width="14.109375" style="5" customWidth="1"/>
    <col min="18" max="16384" width="9.109375" style="5"/>
  </cols>
  <sheetData>
    <row r="1" spans="1:14" ht="16.2" x14ac:dyDescent="0.25">
      <c r="A1" s="16" t="s">
        <v>22</v>
      </c>
    </row>
    <row r="2" spans="1:14" ht="22.2" x14ac:dyDescent="0.25">
      <c r="A2" s="81" t="s">
        <v>53</v>
      </c>
      <c r="B2" s="81"/>
      <c r="C2" s="81"/>
      <c r="D2" s="81"/>
      <c r="E2" s="81"/>
      <c r="F2" s="81"/>
      <c r="G2" s="81"/>
      <c r="H2" s="81"/>
      <c r="I2" s="81"/>
      <c r="J2" s="81"/>
      <c r="K2" s="81"/>
      <c r="L2" s="81"/>
      <c r="M2" s="12"/>
    </row>
    <row r="3" spans="1:14" ht="21.75" customHeight="1" x14ac:dyDescent="0.25">
      <c r="I3" s="41" t="s">
        <v>52</v>
      </c>
      <c r="J3" s="3"/>
      <c r="K3" s="17">
        <v>0.1</v>
      </c>
      <c r="N3" s="1"/>
    </row>
    <row r="4" spans="1:14" ht="21.75" customHeight="1" x14ac:dyDescent="0.25">
      <c r="I4" s="41"/>
      <c r="J4" s="3"/>
      <c r="K4" s="17"/>
      <c r="N4" s="1"/>
    </row>
    <row r="5" spans="1:14" s="15" customFormat="1" ht="33" customHeight="1" x14ac:dyDescent="0.25">
      <c r="A5" s="38" t="s">
        <v>0</v>
      </c>
      <c r="B5" s="39" t="s">
        <v>42</v>
      </c>
      <c r="C5" s="39" t="s">
        <v>40</v>
      </c>
      <c r="D5" s="39" t="s">
        <v>49</v>
      </c>
      <c r="E5" s="39" t="s">
        <v>54</v>
      </c>
      <c r="F5" s="39" t="s">
        <v>44</v>
      </c>
      <c r="G5" s="39" t="s">
        <v>50</v>
      </c>
      <c r="H5" s="39" t="s">
        <v>51</v>
      </c>
      <c r="I5" s="39" t="s">
        <v>43</v>
      </c>
      <c r="J5" s="39" t="s">
        <v>55</v>
      </c>
      <c r="K5" s="39" t="s">
        <v>41</v>
      </c>
      <c r="L5" s="40" t="s">
        <v>79</v>
      </c>
    </row>
    <row r="6" spans="1:14" s="14" customFormat="1" ht="18.75" customHeight="1" x14ac:dyDescent="0.25">
      <c r="A6" s="48" t="s">
        <v>1</v>
      </c>
      <c r="B6" s="49">
        <v>41730</v>
      </c>
      <c r="C6" s="50">
        <v>4</v>
      </c>
      <c r="D6" s="51" t="s">
        <v>23</v>
      </c>
      <c r="E6" s="52" t="s">
        <v>24</v>
      </c>
      <c r="F6" s="53" t="s">
        <v>45</v>
      </c>
      <c r="G6" s="52" t="s">
        <v>7</v>
      </c>
      <c r="H6" s="52" t="s">
        <v>16</v>
      </c>
      <c r="I6" s="54">
        <v>3</v>
      </c>
      <c r="J6" s="55">
        <v>8500000</v>
      </c>
      <c r="K6" s="55">
        <v>1785000.0000000002</v>
      </c>
      <c r="L6" s="56">
        <v>23715000</v>
      </c>
    </row>
    <row r="7" spans="1:14" s="14" customFormat="1" ht="18.75" customHeight="1" x14ac:dyDescent="0.25">
      <c r="A7" s="48" t="s">
        <v>2</v>
      </c>
      <c r="B7" s="49">
        <v>41730</v>
      </c>
      <c r="C7" s="50">
        <v>4</v>
      </c>
      <c r="D7" s="51" t="s">
        <v>23</v>
      </c>
      <c r="E7" s="52" t="s">
        <v>24</v>
      </c>
      <c r="F7" s="53" t="s">
        <v>46</v>
      </c>
      <c r="G7" s="52" t="s">
        <v>10</v>
      </c>
      <c r="H7" s="52" t="s">
        <v>17</v>
      </c>
      <c r="I7" s="54">
        <v>5</v>
      </c>
      <c r="J7" s="55">
        <v>17500000</v>
      </c>
      <c r="K7" s="55">
        <v>6125000.0000000009</v>
      </c>
      <c r="L7" s="56">
        <v>81375000</v>
      </c>
    </row>
    <row r="8" spans="1:14" s="14" customFormat="1" ht="18.75" customHeight="1" x14ac:dyDescent="0.25">
      <c r="A8" s="48" t="s">
        <v>3</v>
      </c>
      <c r="B8" s="49">
        <v>41731</v>
      </c>
      <c r="C8" s="50">
        <v>4</v>
      </c>
      <c r="D8" s="51" t="s">
        <v>25</v>
      </c>
      <c r="E8" s="52" t="s">
        <v>26</v>
      </c>
      <c r="F8" s="53" t="s">
        <v>45</v>
      </c>
      <c r="G8" s="52" t="s">
        <v>9</v>
      </c>
      <c r="H8" s="52" t="s">
        <v>19</v>
      </c>
      <c r="I8" s="54">
        <v>6</v>
      </c>
      <c r="J8" s="55">
        <v>11000000</v>
      </c>
      <c r="K8" s="55">
        <v>4620000</v>
      </c>
      <c r="L8" s="56">
        <v>61380000</v>
      </c>
    </row>
    <row r="9" spans="1:14" s="14" customFormat="1" ht="18.75" customHeight="1" x14ac:dyDescent="0.25">
      <c r="A9" s="48" t="s">
        <v>4</v>
      </c>
      <c r="B9" s="49">
        <v>41732</v>
      </c>
      <c r="C9" s="50">
        <v>4</v>
      </c>
      <c r="D9" s="51" t="s">
        <v>27</v>
      </c>
      <c r="E9" s="52" t="s">
        <v>28</v>
      </c>
      <c r="F9" s="53" t="s">
        <v>45</v>
      </c>
      <c r="G9" s="52" t="s">
        <v>8</v>
      </c>
      <c r="H9" s="52" t="s">
        <v>18</v>
      </c>
      <c r="I9" s="54">
        <v>10</v>
      </c>
      <c r="J9" s="55">
        <v>6800000</v>
      </c>
      <c r="K9" s="55">
        <v>4760000</v>
      </c>
      <c r="L9" s="56">
        <v>63240000</v>
      </c>
    </row>
    <row r="10" spans="1:14" s="14" customFormat="1" ht="18.75" customHeight="1" x14ac:dyDescent="0.25">
      <c r="A10" s="48" t="s">
        <v>4</v>
      </c>
      <c r="B10" s="49">
        <v>41732</v>
      </c>
      <c r="C10" s="50">
        <v>4</v>
      </c>
      <c r="D10" s="51" t="s">
        <v>27</v>
      </c>
      <c r="E10" s="52" t="s">
        <v>28</v>
      </c>
      <c r="F10" s="53" t="s">
        <v>46</v>
      </c>
      <c r="G10" s="52" t="s">
        <v>11</v>
      </c>
      <c r="H10" s="52" t="s">
        <v>20</v>
      </c>
      <c r="I10" s="54">
        <v>4</v>
      </c>
      <c r="J10" s="55">
        <v>6500000</v>
      </c>
      <c r="K10" s="55">
        <v>1820000.0000000002</v>
      </c>
      <c r="L10" s="56">
        <v>24180000</v>
      </c>
    </row>
    <row r="11" spans="1:14" s="14" customFormat="1" ht="18.75" customHeight="1" x14ac:dyDescent="0.25">
      <c r="A11" s="48" t="s">
        <v>5</v>
      </c>
      <c r="B11" s="49">
        <v>41737</v>
      </c>
      <c r="C11" s="50">
        <v>4</v>
      </c>
      <c r="D11" s="51" t="s">
        <v>31</v>
      </c>
      <c r="E11" s="52" t="s">
        <v>32</v>
      </c>
      <c r="F11" s="53" t="s">
        <v>46</v>
      </c>
      <c r="G11" s="52" t="s">
        <v>12</v>
      </c>
      <c r="H11" s="52" t="s">
        <v>21</v>
      </c>
      <c r="I11" s="54">
        <v>15</v>
      </c>
      <c r="J11" s="55">
        <v>3500000</v>
      </c>
      <c r="K11" s="55">
        <v>3675000.0000000005</v>
      </c>
      <c r="L11" s="56">
        <v>48825000</v>
      </c>
    </row>
    <row r="12" spans="1:14" s="14" customFormat="1" ht="18.75" customHeight="1" x14ac:dyDescent="0.25">
      <c r="A12" s="48" t="s">
        <v>5</v>
      </c>
      <c r="B12" s="49">
        <v>41737</v>
      </c>
      <c r="C12" s="50">
        <v>4</v>
      </c>
      <c r="D12" s="51" t="s">
        <v>31</v>
      </c>
      <c r="E12" s="52" t="s">
        <v>32</v>
      </c>
      <c r="F12" s="53" t="s">
        <v>47</v>
      </c>
      <c r="G12" s="52" t="s">
        <v>13</v>
      </c>
      <c r="H12" s="52" t="s">
        <v>56</v>
      </c>
      <c r="I12" s="54">
        <v>8</v>
      </c>
      <c r="J12" s="55">
        <v>7500000</v>
      </c>
      <c r="K12" s="55">
        <v>4800000</v>
      </c>
      <c r="L12" s="56">
        <v>55200000</v>
      </c>
    </row>
    <row r="13" spans="1:14" s="14" customFormat="1" ht="18.75" customHeight="1" x14ac:dyDescent="0.25">
      <c r="A13" s="48" t="s">
        <v>6</v>
      </c>
      <c r="B13" s="49">
        <v>41738</v>
      </c>
      <c r="C13" s="50">
        <v>4</v>
      </c>
      <c r="D13" s="51" t="s">
        <v>36</v>
      </c>
      <c r="E13" s="52" t="s">
        <v>37</v>
      </c>
      <c r="F13" s="53" t="s">
        <v>47</v>
      </c>
      <c r="G13" s="52" t="s">
        <v>14</v>
      </c>
      <c r="H13" s="52" t="s">
        <v>57</v>
      </c>
      <c r="I13" s="54">
        <v>5</v>
      </c>
      <c r="J13" s="55">
        <v>7400000</v>
      </c>
      <c r="K13" s="55">
        <v>2960000</v>
      </c>
      <c r="L13" s="56">
        <v>34040000</v>
      </c>
    </row>
    <row r="14" spans="1:14" s="14" customFormat="1" ht="18.75" customHeight="1" x14ac:dyDescent="0.25">
      <c r="A14" s="48" t="s">
        <v>29</v>
      </c>
      <c r="B14" s="49">
        <v>41730</v>
      </c>
      <c r="C14" s="50">
        <v>4</v>
      </c>
      <c r="D14" s="51" t="s">
        <v>23</v>
      </c>
      <c r="E14" s="52" t="s">
        <v>24</v>
      </c>
      <c r="F14" s="53" t="s">
        <v>46</v>
      </c>
      <c r="G14" s="52" t="s">
        <v>11</v>
      </c>
      <c r="H14" s="52" t="s">
        <v>20</v>
      </c>
      <c r="I14" s="54">
        <v>7</v>
      </c>
      <c r="J14" s="55">
        <v>6500000</v>
      </c>
      <c r="K14" s="55">
        <v>3185000.0000000005</v>
      </c>
      <c r="L14" s="56">
        <v>42315000</v>
      </c>
    </row>
    <row r="15" spans="1:14" s="14" customFormat="1" ht="18.75" customHeight="1" x14ac:dyDescent="0.25">
      <c r="A15" s="48" t="s">
        <v>29</v>
      </c>
      <c r="B15" s="49">
        <v>41740</v>
      </c>
      <c r="C15" s="50">
        <v>4</v>
      </c>
      <c r="D15" s="51" t="s">
        <v>23</v>
      </c>
      <c r="E15" s="52" t="s">
        <v>24</v>
      </c>
      <c r="F15" s="53" t="s">
        <v>45</v>
      </c>
      <c r="G15" s="52" t="s">
        <v>7</v>
      </c>
      <c r="H15" s="52" t="s">
        <v>16</v>
      </c>
      <c r="I15" s="54">
        <v>8</v>
      </c>
      <c r="J15" s="55">
        <v>8500000</v>
      </c>
      <c r="K15" s="55">
        <v>4760000</v>
      </c>
      <c r="L15" s="56">
        <v>63240000</v>
      </c>
    </row>
    <row r="16" spans="1:14" s="14" customFormat="1" ht="18.75" customHeight="1" x14ac:dyDescent="0.25">
      <c r="A16" s="48" t="s">
        <v>30</v>
      </c>
      <c r="B16" s="49">
        <v>41741</v>
      </c>
      <c r="C16" s="50">
        <v>4</v>
      </c>
      <c r="D16" s="51" t="s">
        <v>25</v>
      </c>
      <c r="E16" s="52" t="s">
        <v>26</v>
      </c>
      <c r="F16" s="53" t="s">
        <v>45</v>
      </c>
      <c r="G16" s="52" t="s">
        <v>9</v>
      </c>
      <c r="H16" s="52" t="s">
        <v>19</v>
      </c>
      <c r="I16" s="54">
        <v>16</v>
      </c>
      <c r="J16" s="55">
        <v>11000000</v>
      </c>
      <c r="K16" s="55">
        <v>12320000.000000002</v>
      </c>
      <c r="L16" s="56">
        <v>163680000</v>
      </c>
    </row>
    <row r="17" spans="1:12" s="14" customFormat="1" ht="18.75" customHeight="1" x14ac:dyDescent="0.25">
      <c r="A17" s="48" t="s">
        <v>33</v>
      </c>
      <c r="B17" s="49">
        <v>41742</v>
      </c>
      <c r="C17" s="50">
        <v>4</v>
      </c>
      <c r="D17" s="51" t="s">
        <v>27</v>
      </c>
      <c r="E17" s="52" t="s">
        <v>28</v>
      </c>
      <c r="F17" s="53" t="s">
        <v>46</v>
      </c>
      <c r="G17" s="52" t="s">
        <v>10</v>
      </c>
      <c r="H17" s="52" t="s">
        <v>17</v>
      </c>
      <c r="I17" s="54">
        <v>4</v>
      </c>
      <c r="J17" s="55">
        <v>17500000</v>
      </c>
      <c r="K17" s="55">
        <v>4900000.0000000009</v>
      </c>
      <c r="L17" s="56">
        <v>65100000</v>
      </c>
    </row>
    <row r="18" spans="1:12" s="14" customFormat="1" ht="18.75" customHeight="1" x14ac:dyDescent="0.25">
      <c r="A18" s="48" t="s">
        <v>34</v>
      </c>
      <c r="B18" s="49">
        <v>41744</v>
      </c>
      <c r="C18" s="50">
        <v>4</v>
      </c>
      <c r="D18" s="51" t="s">
        <v>31</v>
      </c>
      <c r="E18" s="52" t="s">
        <v>32</v>
      </c>
      <c r="F18" s="53" t="s">
        <v>47</v>
      </c>
      <c r="G18" s="52" t="s">
        <v>13</v>
      </c>
      <c r="H18" s="52" t="s">
        <v>56</v>
      </c>
      <c r="I18" s="54">
        <v>3</v>
      </c>
      <c r="J18" s="55">
        <v>7500000</v>
      </c>
      <c r="K18" s="55">
        <v>1800000</v>
      </c>
      <c r="L18" s="56">
        <v>18450000</v>
      </c>
    </row>
    <row r="19" spans="1:12" s="14" customFormat="1" ht="18.75" customHeight="1" x14ac:dyDescent="0.25">
      <c r="A19" s="48" t="s">
        <v>35</v>
      </c>
      <c r="B19" s="49">
        <v>41749</v>
      </c>
      <c r="C19" s="50">
        <v>4</v>
      </c>
      <c r="D19" s="51" t="s">
        <v>36</v>
      </c>
      <c r="E19" s="52" t="s">
        <v>37</v>
      </c>
      <c r="F19" s="53" t="s">
        <v>46</v>
      </c>
      <c r="G19" s="52" t="s">
        <v>12</v>
      </c>
      <c r="H19" s="52" t="s">
        <v>21</v>
      </c>
      <c r="I19" s="54">
        <v>5</v>
      </c>
      <c r="J19" s="55">
        <v>3500000</v>
      </c>
      <c r="K19" s="55">
        <v>1225000.0000000002</v>
      </c>
      <c r="L19" s="56">
        <v>16275000</v>
      </c>
    </row>
    <row r="20" spans="1:12" s="14" customFormat="1" ht="18.75" customHeight="1" x14ac:dyDescent="0.25">
      <c r="A20" s="48" t="s">
        <v>35</v>
      </c>
      <c r="B20" s="49">
        <v>41754</v>
      </c>
      <c r="C20" s="50">
        <v>4</v>
      </c>
      <c r="D20" s="51" t="s">
        <v>36</v>
      </c>
      <c r="E20" s="52" t="s">
        <v>37</v>
      </c>
      <c r="F20" s="53" t="s">
        <v>47</v>
      </c>
      <c r="G20" s="52" t="s">
        <v>15</v>
      </c>
      <c r="H20" s="52" t="s">
        <v>58</v>
      </c>
      <c r="I20" s="54">
        <v>12</v>
      </c>
      <c r="J20" s="55">
        <v>8300000</v>
      </c>
      <c r="K20" s="55">
        <v>7968000</v>
      </c>
      <c r="L20" s="56">
        <v>91632000</v>
      </c>
    </row>
    <row r="21" spans="1:12" s="14" customFormat="1" ht="18.75" customHeight="1" x14ac:dyDescent="0.25">
      <c r="A21" s="48" t="s">
        <v>38</v>
      </c>
      <c r="B21" s="49">
        <v>41759</v>
      </c>
      <c r="C21" s="50">
        <v>4</v>
      </c>
      <c r="D21" s="51" t="s">
        <v>31</v>
      </c>
      <c r="E21" s="52" t="s">
        <v>32</v>
      </c>
      <c r="F21" s="53" t="s">
        <v>45</v>
      </c>
      <c r="G21" s="52" t="s">
        <v>9</v>
      </c>
      <c r="H21" s="52" t="s">
        <v>19</v>
      </c>
      <c r="I21" s="54">
        <v>5</v>
      </c>
      <c r="J21" s="55">
        <v>11000000</v>
      </c>
      <c r="K21" s="55">
        <v>3850000.0000000005</v>
      </c>
      <c r="L21" s="56">
        <v>51150000</v>
      </c>
    </row>
    <row r="22" spans="1:12" s="14" customFormat="1" ht="18.75" customHeight="1" x14ac:dyDescent="0.25">
      <c r="A22" s="48" t="s">
        <v>38</v>
      </c>
      <c r="B22" s="49">
        <v>41759</v>
      </c>
      <c r="C22" s="50">
        <v>4</v>
      </c>
      <c r="D22" s="51" t="s">
        <v>31</v>
      </c>
      <c r="E22" s="52" t="s">
        <v>32</v>
      </c>
      <c r="F22" s="53" t="s">
        <v>47</v>
      </c>
      <c r="G22" s="52" t="s">
        <v>15</v>
      </c>
      <c r="H22" s="52" t="s">
        <v>58</v>
      </c>
      <c r="I22" s="54">
        <v>20</v>
      </c>
      <c r="J22" s="55">
        <v>8300000</v>
      </c>
      <c r="K22" s="55">
        <v>13280000</v>
      </c>
      <c r="L22" s="56">
        <v>152720000</v>
      </c>
    </row>
    <row r="23" spans="1:12" ht="19.5" customHeight="1" x14ac:dyDescent="0.25">
      <c r="A23" s="48" t="s">
        <v>59</v>
      </c>
      <c r="B23" s="49">
        <v>41760</v>
      </c>
      <c r="C23" s="50">
        <v>5</v>
      </c>
      <c r="D23" s="51" t="s">
        <v>23</v>
      </c>
      <c r="E23" s="52" t="s">
        <v>24</v>
      </c>
      <c r="F23" s="53" t="s">
        <v>45</v>
      </c>
      <c r="G23" s="52" t="s">
        <v>7</v>
      </c>
      <c r="H23" s="52" t="s">
        <v>16</v>
      </c>
      <c r="I23" s="54">
        <v>5</v>
      </c>
      <c r="J23" s="55">
        <v>8500000</v>
      </c>
      <c r="K23" s="55">
        <v>1700000</v>
      </c>
      <c r="L23" s="56">
        <v>40800000</v>
      </c>
    </row>
    <row r="24" spans="1:12" ht="19.5" customHeight="1" x14ac:dyDescent="0.25">
      <c r="A24" s="48" t="s">
        <v>60</v>
      </c>
      <c r="B24" s="49">
        <v>41761</v>
      </c>
      <c r="C24" s="50">
        <v>5</v>
      </c>
      <c r="D24" s="51" t="s">
        <v>23</v>
      </c>
      <c r="E24" s="52" t="s">
        <v>24</v>
      </c>
      <c r="F24" s="53" t="s">
        <v>46</v>
      </c>
      <c r="G24" s="52" t="s">
        <v>10</v>
      </c>
      <c r="H24" s="52" t="s">
        <v>17</v>
      </c>
      <c r="I24" s="54">
        <v>7</v>
      </c>
      <c r="J24" s="55">
        <v>17500000</v>
      </c>
      <c r="K24" s="55">
        <v>6125000</v>
      </c>
      <c r="L24" s="56">
        <v>116375000</v>
      </c>
    </row>
    <row r="25" spans="1:12" ht="19.5" customHeight="1" x14ac:dyDescent="0.25">
      <c r="A25" s="48" t="s">
        <v>61</v>
      </c>
      <c r="B25" s="49">
        <v>41767</v>
      </c>
      <c r="C25" s="50">
        <v>5</v>
      </c>
      <c r="D25" s="51" t="s">
        <v>25</v>
      </c>
      <c r="E25" s="52" t="s">
        <v>26</v>
      </c>
      <c r="F25" s="53" t="s">
        <v>45</v>
      </c>
      <c r="G25" s="52" t="s">
        <v>9</v>
      </c>
      <c r="H25" s="52" t="s">
        <v>19</v>
      </c>
      <c r="I25" s="54">
        <v>3</v>
      </c>
      <c r="J25" s="55">
        <v>11000000</v>
      </c>
      <c r="K25" s="55">
        <v>1320000</v>
      </c>
      <c r="L25" s="56">
        <v>31680000</v>
      </c>
    </row>
    <row r="26" spans="1:12" ht="19.5" customHeight="1" x14ac:dyDescent="0.25">
      <c r="A26" s="48" t="s">
        <v>62</v>
      </c>
      <c r="B26" s="49">
        <v>41768</v>
      </c>
      <c r="C26" s="50">
        <v>5</v>
      </c>
      <c r="D26" s="51" t="s">
        <v>27</v>
      </c>
      <c r="E26" s="52" t="s">
        <v>28</v>
      </c>
      <c r="F26" s="53" t="s">
        <v>45</v>
      </c>
      <c r="G26" s="52" t="s">
        <v>8</v>
      </c>
      <c r="H26" s="52" t="s">
        <v>18</v>
      </c>
      <c r="I26" s="54">
        <v>15</v>
      </c>
      <c r="J26" s="55">
        <v>6800000</v>
      </c>
      <c r="K26" s="55">
        <v>4080000</v>
      </c>
      <c r="L26" s="56">
        <v>97920000</v>
      </c>
    </row>
    <row r="27" spans="1:12" ht="19.5" customHeight="1" x14ac:dyDescent="0.25">
      <c r="A27" s="48" t="s">
        <v>62</v>
      </c>
      <c r="B27" s="49">
        <v>41768</v>
      </c>
      <c r="C27" s="50">
        <v>5</v>
      </c>
      <c r="D27" s="51" t="s">
        <v>27</v>
      </c>
      <c r="E27" s="52" t="s">
        <v>28</v>
      </c>
      <c r="F27" s="53" t="s">
        <v>46</v>
      </c>
      <c r="G27" s="52" t="s">
        <v>11</v>
      </c>
      <c r="H27" s="52" t="s">
        <v>20</v>
      </c>
      <c r="I27" s="54">
        <v>6</v>
      </c>
      <c r="J27" s="55">
        <v>6500000</v>
      </c>
      <c r="K27" s="55">
        <v>1950000</v>
      </c>
      <c r="L27" s="56">
        <v>37050000</v>
      </c>
    </row>
    <row r="28" spans="1:12" ht="19.5" customHeight="1" x14ac:dyDescent="0.25">
      <c r="A28" s="48" t="s">
        <v>63</v>
      </c>
      <c r="B28" s="49">
        <v>41774</v>
      </c>
      <c r="C28" s="50">
        <v>5</v>
      </c>
      <c r="D28" s="51" t="s">
        <v>31</v>
      </c>
      <c r="E28" s="52" t="s">
        <v>32</v>
      </c>
      <c r="F28" s="53" t="s">
        <v>46</v>
      </c>
      <c r="G28" s="52" t="s">
        <v>12</v>
      </c>
      <c r="H28" s="52" t="s">
        <v>21</v>
      </c>
      <c r="I28" s="54">
        <v>13</v>
      </c>
      <c r="J28" s="55">
        <v>3500000</v>
      </c>
      <c r="K28" s="55">
        <v>2275000</v>
      </c>
      <c r="L28" s="56">
        <v>38675000</v>
      </c>
    </row>
    <row r="29" spans="1:12" ht="19.5" customHeight="1" x14ac:dyDescent="0.25">
      <c r="A29" s="48" t="s">
        <v>63</v>
      </c>
      <c r="B29" s="49">
        <v>41774</v>
      </c>
      <c r="C29" s="50">
        <v>5</v>
      </c>
      <c r="D29" s="51" t="s">
        <v>31</v>
      </c>
      <c r="E29" s="52" t="s">
        <v>32</v>
      </c>
      <c r="F29" s="53" t="s">
        <v>47</v>
      </c>
      <c r="G29" s="52" t="s">
        <v>13</v>
      </c>
      <c r="H29" s="52" t="s">
        <v>56</v>
      </c>
      <c r="I29" s="54">
        <v>8</v>
      </c>
      <c r="J29" s="55">
        <v>7500000</v>
      </c>
      <c r="K29" s="55">
        <v>3600000</v>
      </c>
      <c r="L29" s="56">
        <v>50400000</v>
      </c>
    </row>
    <row r="30" spans="1:12" ht="19.5" customHeight="1" x14ac:dyDescent="0.25">
      <c r="A30" s="48" t="s">
        <v>64</v>
      </c>
      <c r="B30" s="49">
        <v>41779</v>
      </c>
      <c r="C30" s="50">
        <v>5</v>
      </c>
      <c r="D30" s="51" t="s">
        <v>36</v>
      </c>
      <c r="E30" s="52" t="s">
        <v>37</v>
      </c>
      <c r="F30" s="53" t="s">
        <v>47</v>
      </c>
      <c r="G30" s="52" t="s">
        <v>14</v>
      </c>
      <c r="H30" s="52" t="s">
        <v>57</v>
      </c>
      <c r="I30" s="54">
        <v>3</v>
      </c>
      <c r="J30" s="55">
        <v>7400000</v>
      </c>
      <c r="K30" s="55">
        <v>1332000</v>
      </c>
      <c r="L30" s="56">
        <v>20868000</v>
      </c>
    </row>
    <row r="31" spans="1:12" ht="19.5" customHeight="1" x14ac:dyDescent="0.25">
      <c r="A31" s="48" t="s">
        <v>65</v>
      </c>
      <c r="B31" s="49">
        <v>41780</v>
      </c>
      <c r="C31" s="50">
        <v>5</v>
      </c>
      <c r="D31" s="51" t="s">
        <v>23</v>
      </c>
      <c r="E31" s="52" t="s">
        <v>24</v>
      </c>
      <c r="F31" s="53" t="s">
        <v>46</v>
      </c>
      <c r="G31" s="52" t="s">
        <v>11</v>
      </c>
      <c r="H31" s="52" t="s">
        <v>20</v>
      </c>
      <c r="I31" s="54">
        <v>9</v>
      </c>
      <c r="J31" s="55">
        <v>6500000</v>
      </c>
      <c r="K31" s="55">
        <v>2925000</v>
      </c>
      <c r="L31" s="56">
        <v>55575000</v>
      </c>
    </row>
    <row r="32" spans="1:12" ht="19.5" customHeight="1" x14ac:dyDescent="0.25">
      <c r="A32" s="48" t="s">
        <v>65</v>
      </c>
      <c r="B32" s="49">
        <v>41780</v>
      </c>
      <c r="C32" s="50">
        <v>5</v>
      </c>
      <c r="D32" s="51" t="s">
        <v>23</v>
      </c>
      <c r="E32" s="52" t="s">
        <v>24</v>
      </c>
      <c r="F32" s="53" t="s">
        <v>45</v>
      </c>
      <c r="G32" s="52" t="s">
        <v>7</v>
      </c>
      <c r="H32" s="52" t="s">
        <v>16</v>
      </c>
      <c r="I32" s="54">
        <v>5</v>
      </c>
      <c r="J32" s="55">
        <v>8500000</v>
      </c>
      <c r="K32" s="55">
        <v>1700000</v>
      </c>
      <c r="L32" s="56">
        <v>40800000</v>
      </c>
    </row>
    <row r="33" spans="1:12" ht="19.5" customHeight="1" x14ac:dyDescent="0.25">
      <c r="A33" s="48" t="s">
        <v>66</v>
      </c>
      <c r="B33" s="49">
        <v>41784</v>
      </c>
      <c r="C33" s="50">
        <v>5</v>
      </c>
      <c r="D33" s="51" t="s">
        <v>25</v>
      </c>
      <c r="E33" s="52" t="s">
        <v>26</v>
      </c>
      <c r="F33" s="53" t="s">
        <v>45</v>
      </c>
      <c r="G33" s="52" t="s">
        <v>9</v>
      </c>
      <c r="H33" s="52" t="s">
        <v>19</v>
      </c>
      <c r="I33" s="54">
        <v>10</v>
      </c>
      <c r="J33" s="55">
        <v>11000000</v>
      </c>
      <c r="K33" s="55">
        <v>4400000</v>
      </c>
      <c r="L33" s="56">
        <v>105600000</v>
      </c>
    </row>
    <row r="34" spans="1:12" ht="19.5" customHeight="1" x14ac:dyDescent="0.25">
      <c r="A34" s="48" t="s">
        <v>66</v>
      </c>
      <c r="B34" s="49">
        <v>41784</v>
      </c>
      <c r="C34" s="50">
        <v>5</v>
      </c>
      <c r="D34" s="51" t="s">
        <v>27</v>
      </c>
      <c r="E34" s="52" t="s">
        <v>28</v>
      </c>
      <c r="F34" s="53" t="s">
        <v>46</v>
      </c>
      <c r="G34" s="52" t="s">
        <v>10</v>
      </c>
      <c r="H34" s="52" t="s">
        <v>17</v>
      </c>
      <c r="I34" s="54">
        <v>6</v>
      </c>
      <c r="J34" s="55">
        <v>17500000</v>
      </c>
      <c r="K34" s="55">
        <v>5250000</v>
      </c>
      <c r="L34" s="56">
        <v>99750000</v>
      </c>
    </row>
    <row r="35" spans="1:12" ht="19.5" customHeight="1" x14ac:dyDescent="0.25">
      <c r="A35" s="48" t="s">
        <v>67</v>
      </c>
      <c r="B35" s="49">
        <v>41786</v>
      </c>
      <c r="C35" s="50">
        <v>5</v>
      </c>
      <c r="D35" s="51" t="s">
        <v>31</v>
      </c>
      <c r="E35" s="52" t="s">
        <v>32</v>
      </c>
      <c r="F35" s="53" t="s">
        <v>47</v>
      </c>
      <c r="G35" s="52" t="s">
        <v>13</v>
      </c>
      <c r="H35" s="52" t="s">
        <v>56</v>
      </c>
      <c r="I35" s="54">
        <v>5</v>
      </c>
      <c r="J35" s="55">
        <v>7500000</v>
      </c>
      <c r="K35" s="55">
        <v>2250000</v>
      </c>
      <c r="L35" s="56">
        <v>35250000</v>
      </c>
    </row>
    <row r="36" spans="1:12" ht="19.5" customHeight="1" x14ac:dyDescent="0.25">
      <c r="A36" s="48" t="s">
        <v>67</v>
      </c>
      <c r="B36" s="49">
        <v>41786</v>
      </c>
      <c r="C36" s="50">
        <v>5</v>
      </c>
      <c r="D36" s="51" t="s">
        <v>36</v>
      </c>
      <c r="E36" s="52" t="s">
        <v>37</v>
      </c>
      <c r="F36" s="53" t="s">
        <v>46</v>
      </c>
      <c r="G36" s="52" t="s">
        <v>12</v>
      </c>
      <c r="H36" s="52" t="s">
        <v>21</v>
      </c>
      <c r="I36" s="54">
        <v>7</v>
      </c>
      <c r="J36" s="55">
        <v>3500000</v>
      </c>
      <c r="K36" s="55">
        <v>1225000</v>
      </c>
      <c r="L36" s="56">
        <v>23275000</v>
      </c>
    </row>
    <row r="37" spans="1:12" ht="19.5" customHeight="1" x14ac:dyDescent="0.25">
      <c r="A37" s="48" t="s">
        <v>68</v>
      </c>
      <c r="B37" s="49">
        <v>41790</v>
      </c>
      <c r="C37" s="50">
        <v>5</v>
      </c>
      <c r="D37" s="51" t="s">
        <v>36</v>
      </c>
      <c r="E37" s="52" t="s">
        <v>37</v>
      </c>
      <c r="F37" s="53" t="s">
        <v>47</v>
      </c>
      <c r="G37" s="52" t="s">
        <v>15</v>
      </c>
      <c r="H37" s="52" t="s">
        <v>58</v>
      </c>
      <c r="I37" s="54">
        <v>12</v>
      </c>
      <c r="J37" s="55">
        <v>8300000</v>
      </c>
      <c r="K37" s="55">
        <v>5976000</v>
      </c>
      <c r="L37" s="56">
        <v>93624000</v>
      </c>
    </row>
    <row r="38" spans="1:12" ht="19.5" customHeight="1" x14ac:dyDescent="0.25">
      <c r="A38" s="48" t="s">
        <v>68</v>
      </c>
      <c r="B38" s="49">
        <v>41790</v>
      </c>
      <c r="C38" s="50">
        <v>5</v>
      </c>
      <c r="D38" s="51" t="s">
        <v>31</v>
      </c>
      <c r="E38" s="52" t="s">
        <v>32</v>
      </c>
      <c r="F38" s="53" t="s">
        <v>45</v>
      </c>
      <c r="G38" s="52" t="s">
        <v>9</v>
      </c>
      <c r="H38" s="52" t="s">
        <v>19</v>
      </c>
      <c r="I38" s="54">
        <v>5</v>
      </c>
      <c r="J38" s="55">
        <v>11000000</v>
      </c>
      <c r="K38" s="55">
        <v>2200000</v>
      </c>
      <c r="L38" s="56">
        <v>52800000</v>
      </c>
    </row>
    <row r="39" spans="1:12" ht="19.5" customHeight="1" x14ac:dyDescent="0.25">
      <c r="A39" s="48" t="s">
        <v>68</v>
      </c>
      <c r="B39" s="49">
        <v>41790</v>
      </c>
      <c r="C39" s="50">
        <v>5</v>
      </c>
      <c r="D39" s="51" t="s">
        <v>31</v>
      </c>
      <c r="E39" s="52" t="s">
        <v>32</v>
      </c>
      <c r="F39" s="53" t="s">
        <v>47</v>
      </c>
      <c r="G39" s="52" t="s">
        <v>15</v>
      </c>
      <c r="H39" s="52" t="s">
        <v>58</v>
      </c>
      <c r="I39" s="54">
        <v>15</v>
      </c>
      <c r="J39" s="55">
        <v>8300000</v>
      </c>
      <c r="K39" s="55">
        <v>7470000</v>
      </c>
      <c r="L39" s="56">
        <v>117030000</v>
      </c>
    </row>
    <row r="40" spans="1:12" ht="19.5" customHeight="1" x14ac:dyDescent="0.25">
      <c r="A40" s="48" t="s">
        <v>69</v>
      </c>
      <c r="B40" s="49">
        <v>41791</v>
      </c>
      <c r="C40" s="50">
        <v>6</v>
      </c>
      <c r="D40" s="51" t="s">
        <v>23</v>
      </c>
      <c r="E40" s="52" t="s">
        <v>24</v>
      </c>
      <c r="F40" s="53" t="s">
        <v>45</v>
      </c>
      <c r="G40" s="52" t="s">
        <v>7</v>
      </c>
      <c r="H40" s="52" t="s">
        <v>16</v>
      </c>
      <c r="I40" s="54">
        <v>3</v>
      </c>
      <c r="J40" s="55">
        <v>8500000</v>
      </c>
      <c r="K40" s="55">
        <v>1020000</v>
      </c>
      <c r="L40" s="56">
        <v>24480000</v>
      </c>
    </row>
    <row r="41" spans="1:12" ht="19.5" customHeight="1" x14ac:dyDescent="0.25">
      <c r="A41" s="48" t="s">
        <v>70</v>
      </c>
      <c r="B41" s="49">
        <v>41792</v>
      </c>
      <c r="C41" s="50">
        <v>6</v>
      </c>
      <c r="D41" s="51" t="s">
        <v>23</v>
      </c>
      <c r="E41" s="52" t="s">
        <v>24</v>
      </c>
      <c r="F41" s="53" t="s">
        <v>46</v>
      </c>
      <c r="G41" s="52" t="s">
        <v>10</v>
      </c>
      <c r="H41" s="52" t="s">
        <v>17</v>
      </c>
      <c r="I41" s="54">
        <v>5</v>
      </c>
      <c r="J41" s="55">
        <v>17500000</v>
      </c>
      <c r="K41" s="55">
        <v>4375000</v>
      </c>
      <c r="L41" s="56">
        <v>83125000</v>
      </c>
    </row>
    <row r="42" spans="1:12" ht="19.5" customHeight="1" x14ac:dyDescent="0.25">
      <c r="A42" s="48" t="s">
        <v>71</v>
      </c>
      <c r="B42" s="49">
        <v>41793</v>
      </c>
      <c r="C42" s="50">
        <v>6</v>
      </c>
      <c r="D42" s="51" t="s">
        <v>25</v>
      </c>
      <c r="E42" s="52" t="s">
        <v>26</v>
      </c>
      <c r="F42" s="53" t="s">
        <v>45</v>
      </c>
      <c r="G42" s="52" t="s">
        <v>9</v>
      </c>
      <c r="H42" s="52" t="s">
        <v>19</v>
      </c>
      <c r="I42" s="54">
        <v>6</v>
      </c>
      <c r="J42" s="55">
        <v>11000000</v>
      </c>
      <c r="K42" s="55">
        <v>2640000</v>
      </c>
      <c r="L42" s="56">
        <v>63360000</v>
      </c>
    </row>
    <row r="43" spans="1:12" ht="19.5" customHeight="1" x14ac:dyDescent="0.25">
      <c r="A43" s="48" t="s">
        <v>72</v>
      </c>
      <c r="B43" s="49">
        <v>41799</v>
      </c>
      <c r="C43" s="50">
        <v>6</v>
      </c>
      <c r="D43" s="51" t="s">
        <v>27</v>
      </c>
      <c r="E43" s="52" t="s">
        <v>28</v>
      </c>
      <c r="F43" s="53" t="s">
        <v>45</v>
      </c>
      <c r="G43" s="52" t="s">
        <v>8</v>
      </c>
      <c r="H43" s="52" t="s">
        <v>18</v>
      </c>
      <c r="I43" s="54">
        <v>10</v>
      </c>
      <c r="J43" s="55">
        <v>6800000</v>
      </c>
      <c r="K43" s="55">
        <v>2720000</v>
      </c>
      <c r="L43" s="56">
        <v>65280000</v>
      </c>
    </row>
    <row r="44" spans="1:12" ht="19.5" customHeight="1" x14ac:dyDescent="0.25">
      <c r="A44" s="48" t="s">
        <v>72</v>
      </c>
      <c r="B44" s="49">
        <v>41799</v>
      </c>
      <c r="C44" s="50">
        <v>6</v>
      </c>
      <c r="D44" s="51" t="s">
        <v>27</v>
      </c>
      <c r="E44" s="52" t="s">
        <v>28</v>
      </c>
      <c r="F44" s="53" t="s">
        <v>46</v>
      </c>
      <c r="G44" s="52" t="s">
        <v>11</v>
      </c>
      <c r="H44" s="52" t="s">
        <v>20</v>
      </c>
      <c r="I44" s="54">
        <v>4</v>
      </c>
      <c r="J44" s="55">
        <v>6500000</v>
      </c>
      <c r="K44" s="55">
        <v>1300000</v>
      </c>
      <c r="L44" s="56">
        <v>24700000</v>
      </c>
    </row>
    <row r="45" spans="1:12" ht="19.5" customHeight="1" x14ac:dyDescent="0.25">
      <c r="A45" s="48" t="s">
        <v>73</v>
      </c>
      <c r="B45" s="49">
        <v>41805</v>
      </c>
      <c r="C45" s="50">
        <v>6</v>
      </c>
      <c r="D45" s="51" t="s">
        <v>31</v>
      </c>
      <c r="E45" s="52" t="s">
        <v>32</v>
      </c>
      <c r="F45" s="53" t="s">
        <v>46</v>
      </c>
      <c r="G45" s="52" t="s">
        <v>12</v>
      </c>
      <c r="H45" s="52" t="s">
        <v>21</v>
      </c>
      <c r="I45" s="54">
        <v>15</v>
      </c>
      <c r="J45" s="55">
        <v>3500000</v>
      </c>
      <c r="K45" s="55">
        <v>2625000</v>
      </c>
      <c r="L45" s="56">
        <v>44625000</v>
      </c>
    </row>
    <row r="46" spans="1:12" ht="19.5" customHeight="1" x14ac:dyDescent="0.25">
      <c r="A46" s="48" t="s">
        <v>73</v>
      </c>
      <c r="B46" s="49">
        <v>41805</v>
      </c>
      <c r="C46" s="50">
        <v>6</v>
      </c>
      <c r="D46" s="51" t="s">
        <v>31</v>
      </c>
      <c r="E46" s="52" t="s">
        <v>32</v>
      </c>
      <c r="F46" s="53" t="s">
        <v>47</v>
      </c>
      <c r="G46" s="52" t="s">
        <v>13</v>
      </c>
      <c r="H46" s="52" t="s">
        <v>56</v>
      </c>
      <c r="I46" s="54">
        <v>8</v>
      </c>
      <c r="J46" s="55">
        <v>7500000</v>
      </c>
      <c r="K46" s="55">
        <v>3600000</v>
      </c>
      <c r="L46" s="56">
        <v>50400000</v>
      </c>
    </row>
    <row r="47" spans="1:12" ht="19.5" customHeight="1" x14ac:dyDescent="0.25">
      <c r="A47" s="48" t="s">
        <v>73</v>
      </c>
      <c r="B47" s="49">
        <v>41805</v>
      </c>
      <c r="C47" s="50">
        <v>6</v>
      </c>
      <c r="D47" s="51" t="s">
        <v>36</v>
      </c>
      <c r="E47" s="52" t="s">
        <v>37</v>
      </c>
      <c r="F47" s="53" t="s">
        <v>47</v>
      </c>
      <c r="G47" s="52" t="s">
        <v>14</v>
      </c>
      <c r="H47" s="52" t="s">
        <v>57</v>
      </c>
      <c r="I47" s="54">
        <v>5</v>
      </c>
      <c r="J47" s="55">
        <v>7400000</v>
      </c>
      <c r="K47" s="55">
        <v>2220000</v>
      </c>
      <c r="L47" s="56">
        <v>31080000</v>
      </c>
    </row>
    <row r="48" spans="1:12" ht="19.5" customHeight="1" x14ac:dyDescent="0.25">
      <c r="A48" s="48" t="s">
        <v>74</v>
      </c>
      <c r="B48" s="49">
        <v>41810</v>
      </c>
      <c r="C48" s="50">
        <v>6</v>
      </c>
      <c r="D48" s="51" t="s">
        <v>23</v>
      </c>
      <c r="E48" s="52" t="s">
        <v>24</v>
      </c>
      <c r="F48" s="53" t="s">
        <v>46</v>
      </c>
      <c r="G48" s="52" t="s">
        <v>11</v>
      </c>
      <c r="H48" s="52" t="s">
        <v>20</v>
      </c>
      <c r="I48" s="54">
        <v>7</v>
      </c>
      <c r="J48" s="55">
        <v>6500000</v>
      </c>
      <c r="K48" s="55">
        <v>2275000</v>
      </c>
      <c r="L48" s="56">
        <v>43225000</v>
      </c>
    </row>
    <row r="49" spans="1:12" ht="19.5" customHeight="1" x14ac:dyDescent="0.25">
      <c r="A49" s="48" t="s">
        <v>74</v>
      </c>
      <c r="B49" s="49">
        <v>41810</v>
      </c>
      <c r="C49" s="50">
        <v>6</v>
      </c>
      <c r="D49" s="51" t="s">
        <v>23</v>
      </c>
      <c r="E49" s="52" t="s">
        <v>24</v>
      </c>
      <c r="F49" s="53" t="s">
        <v>45</v>
      </c>
      <c r="G49" s="52" t="s">
        <v>7</v>
      </c>
      <c r="H49" s="52" t="s">
        <v>16</v>
      </c>
      <c r="I49" s="54">
        <v>12</v>
      </c>
      <c r="J49" s="55">
        <v>8500000</v>
      </c>
      <c r="K49" s="55">
        <v>4080000</v>
      </c>
      <c r="L49" s="56">
        <v>97920000</v>
      </c>
    </row>
    <row r="50" spans="1:12" ht="19.5" customHeight="1" x14ac:dyDescent="0.25">
      <c r="A50" s="48" t="s">
        <v>75</v>
      </c>
      <c r="B50" s="49">
        <v>41811</v>
      </c>
      <c r="C50" s="50">
        <v>6</v>
      </c>
      <c r="D50" s="51" t="s">
        <v>25</v>
      </c>
      <c r="E50" s="52" t="s">
        <v>26</v>
      </c>
      <c r="F50" s="53" t="s">
        <v>45</v>
      </c>
      <c r="G50" s="52" t="s">
        <v>9</v>
      </c>
      <c r="H50" s="52" t="s">
        <v>19</v>
      </c>
      <c r="I50" s="54">
        <v>12</v>
      </c>
      <c r="J50" s="55">
        <v>11000000</v>
      </c>
      <c r="K50" s="55">
        <v>5280000</v>
      </c>
      <c r="L50" s="56">
        <v>126720000</v>
      </c>
    </row>
    <row r="51" spans="1:12" ht="19.5" customHeight="1" x14ac:dyDescent="0.25">
      <c r="A51" s="48" t="s">
        <v>76</v>
      </c>
      <c r="B51" s="49">
        <v>41815</v>
      </c>
      <c r="C51" s="50">
        <v>6</v>
      </c>
      <c r="D51" s="51" t="s">
        <v>27</v>
      </c>
      <c r="E51" s="52" t="s">
        <v>28</v>
      </c>
      <c r="F51" s="53" t="s">
        <v>46</v>
      </c>
      <c r="G51" s="52" t="s">
        <v>10</v>
      </c>
      <c r="H51" s="52" t="s">
        <v>17</v>
      </c>
      <c r="I51" s="54">
        <v>7</v>
      </c>
      <c r="J51" s="55">
        <v>17500000</v>
      </c>
      <c r="K51" s="55">
        <v>6125000</v>
      </c>
      <c r="L51" s="56">
        <v>116375000</v>
      </c>
    </row>
    <row r="52" spans="1:12" ht="19.5" customHeight="1" x14ac:dyDescent="0.25">
      <c r="A52" s="48" t="s">
        <v>76</v>
      </c>
      <c r="B52" s="49">
        <v>41815</v>
      </c>
      <c r="C52" s="50">
        <v>6</v>
      </c>
      <c r="D52" s="51" t="s">
        <v>31</v>
      </c>
      <c r="E52" s="52" t="s">
        <v>32</v>
      </c>
      <c r="F52" s="53" t="s">
        <v>47</v>
      </c>
      <c r="G52" s="52" t="s">
        <v>13</v>
      </c>
      <c r="H52" s="52" t="s">
        <v>56</v>
      </c>
      <c r="I52" s="54">
        <v>3</v>
      </c>
      <c r="J52" s="55">
        <v>7500000</v>
      </c>
      <c r="K52" s="55">
        <v>1350000</v>
      </c>
      <c r="L52" s="56">
        <v>21150000</v>
      </c>
    </row>
    <row r="53" spans="1:12" ht="19.5" customHeight="1" x14ac:dyDescent="0.25">
      <c r="A53" s="48" t="s">
        <v>76</v>
      </c>
      <c r="B53" s="49">
        <v>41815</v>
      </c>
      <c r="C53" s="50">
        <v>6</v>
      </c>
      <c r="D53" s="51" t="s">
        <v>36</v>
      </c>
      <c r="E53" s="52" t="s">
        <v>37</v>
      </c>
      <c r="F53" s="53" t="s">
        <v>46</v>
      </c>
      <c r="G53" s="52" t="s">
        <v>12</v>
      </c>
      <c r="H53" s="52" t="s">
        <v>21</v>
      </c>
      <c r="I53" s="54">
        <v>5</v>
      </c>
      <c r="J53" s="55">
        <v>3500000</v>
      </c>
      <c r="K53" s="55">
        <v>875000</v>
      </c>
      <c r="L53" s="56">
        <v>16625000</v>
      </c>
    </row>
    <row r="54" spans="1:12" ht="19.5" customHeight="1" x14ac:dyDescent="0.25">
      <c r="A54" s="48" t="s">
        <v>77</v>
      </c>
      <c r="B54" s="49">
        <v>41817</v>
      </c>
      <c r="C54" s="50">
        <v>6</v>
      </c>
      <c r="D54" s="51" t="s">
        <v>36</v>
      </c>
      <c r="E54" s="52" t="s">
        <v>37</v>
      </c>
      <c r="F54" s="53" t="s">
        <v>47</v>
      </c>
      <c r="G54" s="52" t="s">
        <v>15</v>
      </c>
      <c r="H54" s="52" t="s">
        <v>58</v>
      </c>
      <c r="I54" s="54">
        <v>18</v>
      </c>
      <c r="J54" s="55">
        <v>8300000</v>
      </c>
      <c r="K54" s="55">
        <v>8964000</v>
      </c>
      <c r="L54" s="56">
        <v>140436000</v>
      </c>
    </row>
    <row r="55" spans="1:12" ht="19.5" customHeight="1" x14ac:dyDescent="0.25">
      <c r="A55" s="48" t="s">
        <v>78</v>
      </c>
      <c r="B55" s="49">
        <v>41820</v>
      </c>
      <c r="C55" s="50">
        <v>6</v>
      </c>
      <c r="D55" s="51" t="s">
        <v>31</v>
      </c>
      <c r="E55" s="52" t="s">
        <v>32</v>
      </c>
      <c r="F55" s="53" t="s">
        <v>45</v>
      </c>
      <c r="G55" s="52" t="s">
        <v>9</v>
      </c>
      <c r="H55" s="52" t="s">
        <v>19</v>
      </c>
      <c r="I55" s="54">
        <v>5</v>
      </c>
      <c r="J55" s="55">
        <v>11000000</v>
      </c>
      <c r="K55" s="55">
        <v>2200000</v>
      </c>
      <c r="L55" s="56">
        <v>52800000</v>
      </c>
    </row>
    <row r="56" spans="1:12" ht="19.5" customHeight="1" x14ac:dyDescent="0.25">
      <c r="A56" s="57" t="s">
        <v>78</v>
      </c>
      <c r="B56" s="58">
        <v>41820</v>
      </c>
      <c r="C56" s="59">
        <v>6</v>
      </c>
      <c r="D56" s="60" t="s">
        <v>31</v>
      </c>
      <c r="E56" s="61" t="s">
        <v>32</v>
      </c>
      <c r="F56" s="62" t="s">
        <v>47</v>
      </c>
      <c r="G56" s="61" t="s">
        <v>15</v>
      </c>
      <c r="H56" s="61" t="s">
        <v>58</v>
      </c>
      <c r="I56" s="63">
        <v>15</v>
      </c>
      <c r="J56" s="64">
        <v>8300000</v>
      </c>
      <c r="K56" s="64">
        <v>7470000</v>
      </c>
      <c r="L56" s="65">
        <v>117030000</v>
      </c>
    </row>
    <row r="57" spans="1:12" x14ac:dyDescent="0.25">
      <c r="K57" s="7"/>
    </row>
    <row r="58" spans="1:12" x14ac:dyDescent="0.25">
      <c r="K58" s="7"/>
    </row>
  </sheetData>
  <mergeCells count="1">
    <mergeCell ref="A2:L2"/>
  </mergeCells>
  <pageMargins left="0.05" right="0.55000000000000004" top="0.75" bottom="0.25" header="0.3" footer="0.3"/>
  <pageSetup scale="89" fitToHeight="0" orientation="landscape"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5"/>
  <sheetViews>
    <sheetView topLeftCell="A5" zoomScaleNormal="100" workbookViewId="0">
      <selection activeCell="H4" sqref="H4:L21"/>
    </sheetView>
  </sheetViews>
  <sheetFormatPr defaultColWidth="9.109375" defaultRowHeight="13.8" x14ac:dyDescent="0.25"/>
  <cols>
    <col min="1" max="1" width="10.109375" style="5" customWidth="1"/>
    <col min="2" max="2" width="11.6640625" style="5" customWidth="1"/>
    <col min="3" max="3" width="8.5546875" style="5" customWidth="1"/>
    <col min="4" max="4" width="12.44140625" style="5" customWidth="1"/>
    <col min="5" max="5" width="25" style="5" customWidth="1"/>
    <col min="6" max="6" width="12" style="5" customWidth="1"/>
    <col min="7" max="7" width="9.88671875" style="5" customWidth="1"/>
    <col min="8" max="8" width="34.33203125" style="5" customWidth="1"/>
    <col min="9" max="9" width="9.109375" style="5" customWidth="1"/>
    <col min="10" max="10" width="12" style="5" customWidth="1"/>
    <col min="11" max="11" width="13.6640625" style="5" customWidth="1"/>
    <col min="12" max="12" width="14.6640625" style="5" customWidth="1"/>
    <col min="13" max="13" width="9.109375" style="5"/>
    <col min="14" max="14" width="14.33203125" style="5" customWidth="1"/>
    <col min="15" max="16384" width="9.109375" style="5"/>
  </cols>
  <sheetData>
    <row r="1" spans="1:12" ht="19.8" x14ac:dyDescent="0.25">
      <c r="A1" s="11" t="s">
        <v>22</v>
      </c>
    </row>
    <row r="2" spans="1:12" ht="22.2" x14ac:dyDescent="0.25">
      <c r="A2" s="82" t="s">
        <v>39</v>
      </c>
      <c r="B2" s="82"/>
      <c r="C2" s="82"/>
      <c r="D2" s="82"/>
      <c r="E2" s="82"/>
      <c r="F2" s="82"/>
      <c r="G2" s="82"/>
      <c r="H2" s="82"/>
      <c r="I2" s="82"/>
      <c r="J2" s="82"/>
      <c r="K2" s="82"/>
      <c r="L2" s="82"/>
    </row>
    <row r="3" spans="1:12" x14ac:dyDescent="0.25">
      <c r="J3" s="3"/>
      <c r="K3" s="4"/>
    </row>
    <row r="4" spans="1:12" s="6" customFormat="1" ht="33.75" customHeight="1" x14ac:dyDescent="0.25">
      <c r="A4" s="13" t="s">
        <v>48</v>
      </c>
      <c r="B4" s="13" t="s">
        <v>42</v>
      </c>
      <c r="C4" s="13" t="s">
        <v>40</v>
      </c>
      <c r="D4" s="13" t="s">
        <v>49</v>
      </c>
      <c r="E4" s="13" t="s">
        <v>54</v>
      </c>
      <c r="F4" s="13" t="s">
        <v>44</v>
      </c>
      <c r="G4" s="13" t="s">
        <v>50</v>
      </c>
      <c r="H4" s="13" t="s">
        <v>51</v>
      </c>
      <c r="I4" s="13" t="s">
        <v>43</v>
      </c>
      <c r="J4" s="13" t="s">
        <v>55</v>
      </c>
      <c r="K4" s="13" t="s">
        <v>41</v>
      </c>
      <c r="L4" s="13" t="s">
        <v>79</v>
      </c>
    </row>
    <row r="5" spans="1:12" ht="21.75" customHeight="1" x14ac:dyDescent="0.25">
      <c r="A5" s="42" t="s">
        <v>1</v>
      </c>
      <c r="B5" s="43">
        <v>41640</v>
      </c>
      <c r="C5" s="44">
        <v>1</v>
      </c>
      <c r="D5" s="45" t="s">
        <v>23</v>
      </c>
      <c r="E5" s="46" t="s">
        <v>24</v>
      </c>
      <c r="F5" s="47" t="s">
        <v>45</v>
      </c>
      <c r="G5" s="46" t="s">
        <v>7</v>
      </c>
      <c r="H5" s="46" t="s">
        <v>16</v>
      </c>
      <c r="I5" s="45">
        <v>4</v>
      </c>
      <c r="J5" s="9">
        <v>8500000</v>
      </c>
      <c r="K5" s="9">
        <v>2380000</v>
      </c>
      <c r="L5" s="10">
        <v>31620000</v>
      </c>
    </row>
    <row r="6" spans="1:12" ht="21.75" customHeight="1" x14ac:dyDescent="0.25">
      <c r="A6" s="42" t="s">
        <v>2</v>
      </c>
      <c r="B6" s="43">
        <v>41640</v>
      </c>
      <c r="C6" s="44">
        <v>1</v>
      </c>
      <c r="D6" s="45" t="s">
        <v>23</v>
      </c>
      <c r="E6" s="46" t="s">
        <v>24</v>
      </c>
      <c r="F6" s="47" t="s">
        <v>46</v>
      </c>
      <c r="G6" s="46" t="s">
        <v>10</v>
      </c>
      <c r="H6" s="46" t="s">
        <v>17</v>
      </c>
      <c r="I6" s="45">
        <v>5</v>
      </c>
      <c r="J6" s="9">
        <v>17500000</v>
      </c>
      <c r="K6" s="9">
        <v>6125000.0000000009</v>
      </c>
      <c r="L6" s="10">
        <v>81375000</v>
      </c>
    </row>
    <row r="7" spans="1:12" ht="21.75" customHeight="1" x14ac:dyDescent="0.25">
      <c r="A7" s="42" t="s">
        <v>3</v>
      </c>
      <c r="B7" s="43">
        <v>41647</v>
      </c>
      <c r="C7" s="44">
        <v>1</v>
      </c>
      <c r="D7" s="45" t="s">
        <v>25</v>
      </c>
      <c r="E7" s="46" t="s">
        <v>26</v>
      </c>
      <c r="F7" s="47" t="s">
        <v>45</v>
      </c>
      <c r="G7" s="46" t="s">
        <v>9</v>
      </c>
      <c r="H7" s="46" t="s">
        <v>19</v>
      </c>
      <c r="I7" s="45">
        <v>7</v>
      </c>
      <c r="J7" s="9">
        <v>11000000</v>
      </c>
      <c r="K7" s="9">
        <v>5390000.0000000009</v>
      </c>
      <c r="L7" s="10">
        <v>71610000</v>
      </c>
    </row>
    <row r="8" spans="1:12" ht="21.75" customHeight="1" x14ac:dyDescent="0.25">
      <c r="A8" s="42" t="s">
        <v>4</v>
      </c>
      <c r="B8" s="43">
        <v>41648</v>
      </c>
      <c r="C8" s="44">
        <v>1</v>
      </c>
      <c r="D8" s="45" t="s">
        <v>27</v>
      </c>
      <c r="E8" s="46" t="s">
        <v>28</v>
      </c>
      <c r="F8" s="47" t="s">
        <v>45</v>
      </c>
      <c r="G8" s="46" t="s">
        <v>8</v>
      </c>
      <c r="H8" s="46" t="s">
        <v>18</v>
      </c>
      <c r="I8" s="45">
        <v>10</v>
      </c>
      <c r="J8" s="9">
        <v>6800000</v>
      </c>
      <c r="K8" s="9">
        <v>4760000</v>
      </c>
      <c r="L8" s="10">
        <v>63240000</v>
      </c>
    </row>
    <row r="9" spans="1:12" ht="21.75" customHeight="1" x14ac:dyDescent="0.25">
      <c r="A9" s="42" t="s">
        <v>4</v>
      </c>
      <c r="B9" s="43">
        <v>41648</v>
      </c>
      <c r="C9" s="44">
        <v>1</v>
      </c>
      <c r="D9" s="45" t="s">
        <v>27</v>
      </c>
      <c r="E9" s="46" t="s">
        <v>28</v>
      </c>
      <c r="F9" s="47" t="s">
        <v>46</v>
      </c>
      <c r="G9" s="46" t="s">
        <v>11</v>
      </c>
      <c r="H9" s="46" t="s">
        <v>20</v>
      </c>
      <c r="I9" s="45">
        <v>4</v>
      </c>
      <c r="J9" s="9">
        <v>6500000</v>
      </c>
      <c r="K9" s="9">
        <v>1820000.0000000002</v>
      </c>
      <c r="L9" s="10">
        <v>24180000</v>
      </c>
    </row>
    <row r="10" spans="1:12" ht="21.75" customHeight="1" x14ac:dyDescent="0.25">
      <c r="A10" s="42" t="s">
        <v>5</v>
      </c>
      <c r="B10" s="43">
        <v>41654</v>
      </c>
      <c r="C10" s="44">
        <v>1</v>
      </c>
      <c r="D10" s="45" t="s">
        <v>31</v>
      </c>
      <c r="E10" s="46" t="s">
        <v>32</v>
      </c>
      <c r="F10" s="47" t="s">
        <v>46</v>
      </c>
      <c r="G10" s="46" t="s">
        <v>12</v>
      </c>
      <c r="H10" s="46" t="s">
        <v>21</v>
      </c>
      <c r="I10" s="45">
        <v>20</v>
      </c>
      <c r="J10" s="9">
        <v>3500000</v>
      </c>
      <c r="K10" s="9">
        <v>4900000.0000000009</v>
      </c>
      <c r="L10" s="10">
        <v>58100000</v>
      </c>
    </row>
    <row r="11" spans="1:12" ht="21.75" customHeight="1" x14ac:dyDescent="0.25">
      <c r="A11" s="42" t="s">
        <v>5</v>
      </c>
      <c r="B11" s="43">
        <v>41654</v>
      </c>
      <c r="C11" s="44">
        <v>1</v>
      </c>
      <c r="D11" s="45" t="s">
        <v>31</v>
      </c>
      <c r="E11" s="46" t="s">
        <v>32</v>
      </c>
      <c r="F11" s="47" t="s">
        <v>47</v>
      </c>
      <c r="G11" s="46" t="s">
        <v>13</v>
      </c>
      <c r="H11" s="46" t="s">
        <v>56</v>
      </c>
      <c r="I11" s="45">
        <v>8</v>
      </c>
      <c r="J11" s="9">
        <v>7500000</v>
      </c>
      <c r="K11" s="9">
        <v>4800000</v>
      </c>
      <c r="L11" s="10">
        <v>49200000</v>
      </c>
    </row>
    <row r="12" spans="1:12" ht="21.75" customHeight="1" x14ac:dyDescent="0.25">
      <c r="A12" s="42" t="s">
        <v>6</v>
      </c>
      <c r="B12" s="43">
        <v>41671</v>
      </c>
      <c r="C12" s="44">
        <v>2</v>
      </c>
      <c r="D12" s="45" t="s">
        <v>36</v>
      </c>
      <c r="E12" s="46" t="s">
        <v>37</v>
      </c>
      <c r="F12" s="47" t="s">
        <v>47</v>
      </c>
      <c r="G12" s="46" t="s">
        <v>14</v>
      </c>
      <c r="H12" s="46" t="s">
        <v>57</v>
      </c>
      <c r="I12" s="45">
        <v>5</v>
      </c>
      <c r="J12" s="9">
        <v>7400000</v>
      </c>
      <c r="K12" s="9">
        <v>2220000</v>
      </c>
      <c r="L12" s="10">
        <v>34780000</v>
      </c>
    </row>
    <row r="13" spans="1:12" ht="21.75" customHeight="1" x14ac:dyDescent="0.25">
      <c r="A13" s="42" t="s">
        <v>29</v>
      </c>
      <c r="B13" s="43">
        <v>41675</v>
      </c>
      <c r="C13" s="44">
        <v>2</v>
      </c>
      <c r="D13" s="45" t="s">
        <v>23</v>
      </c>
      <c r="E13" s="46" t="s">
        <v>24</v>
      </c>
      <c r="F13" s="47" t="s">
        <v>46</v>
      </c>
      <c r="G13" s="46" t="s">
        <v>11</v>
      </c>
      <c r="H13" s="46" t="s">
        <v>20</v>
      </c>
      <c r="I13" s="45">
        <v>7</v>
      </c>
      <c r="J13" s="9">
        <v>6500000</v>
      </c>
      <c r="K13" s="9">
        <v>2275000</v>
      </c>
      <c r="L13" s="10">
        <v>43225000</v>
      </c>
    </row>
    <row r="14" spans="1:12" ht="21.75" customHeight="1" x14ac:dyDescent="0.25">
      <c r="A14" s="42" t="s">
        <v>29</v>
      </c>
      <c r="B14" s="43">
        <v>41675</v>
      </c>
      <c r="C14" s="44">
        <v>2</v>
      </c>
      <c r="D14" s="45" t="s">
        <v>23</v>
      </c>
      <c r="E14" s="46" t="s">
        <v>24</v>
      </c>
      <c r="F14" s="47" t="s">
        <v>45</v>
      </c>
      <c r="G14" s="46" t="s">
        <v>7</v>
      </c>
      <c r="H14" s="46" t="s">
        <v>16</v>
      </c>
      <c r="I14" s="45">
        <v>8</v>
      </c>
      <c r="J14" s="9">
        <v>8500000</v>
      </c>
      <c r="K14" s="9">
        <v>2720000</v>
      </c>
      <c r="L14" s="10">
        <v>65280000</v>
      </c>
    </row>
    <row r="15" spans="1:12" ht="21.75" customHeight="1" x14ac:dyDescent="0.25">
      <c r="A15" s="42" t="s">
        <v>30</v>
      </c>
      <c r="B15" s="43">
        <v>41680</v>
      </c>
      <c r="C15" s="44">
        <v>2</v>
      </c>
      <c r="D15" s="45" t="s">
        <v>25</v>
      </c>
      <c r="E15" s="46" t="s">
        <v>26</v>
      </c>
      <c r="F15" s="47" t="s">
        <v>45</v>
      </c>
      <c r="G15" s="46" t="s">
        <v>9</v>
      </c>
      <c r="H15" s="46" t="s">
        <v>19</v>
      </c>
      <c r="I15" s="45">
        <v>16</v>
      </c>
      <c r="J15" s="9">
        <v>11000000</v>
      </c>
      <c r="K15" s="9">
        <v>7040000</v>
      </c>
      <c r="L15" s="10">
        <v>168960000</v>
      </c>
    </row>
    <row r="16" spans="1:12" ht="21.75" customHeight="1" x14ac:dyDescent="0.25">
      <c r="A16" s="42" t="s">
        <v>33</v>
      </c>
      <c r="B16" s="43">
        <v>41682</v>
      </c>
      <c r="C16" s="44">
        <v>2</v>
      </c>
      <c r="D16" s="45" t="s">
        <v>27</v>
      </c>
      <c r="E16" s="46" t="s">
        <v>28</v>
      </c>
      <c r="F16" s="47" t="s">
        <v>46</v>
      </c>
      <c r="G16" s="46" t="s">
        <v>10</v>
      </c>
      <c r="H16" s="46" t="s">
        <v>17</v>
      </c>
      <c r="I16" s="45">
        <v>4</v>
      </c>
      <c r="J16" s="9">
        <v>17500000</v>
      </c>
      <c r="K16" s="9">
        <v>3500000</v>
      </c>
      <c r="L16" s="10">
        <v>66500000</v>
      </c>
    </row>
    <row r="17" spans="1:12" ht="21.75" customHeight="1" x14ac:dyDescent="0.25">
      <c r="A17" s="42" t="s">
        <v>34</v>
      </c>
      <c r="B17" s="43">
        <v>41685</v>
      </c>
      <c r="C17" s="44">
        <v>2</v>
      </c>
      <c r="D17" s="45" t="s">
        <v>31</v>
      </c>
      <c r="E17" s="46" t="s">
        <v>32</v>
      </c>
      <c r="F17" s="47" t="s">
        <v>47</v>
      </c>
      <c r="G17" s="46" t="s">
        <v>13</v>
      </c>
      <c r="H17" s="46" t="s">
        <v>56</v>
      </c>
      <c r="I17" s="45">
        <v>3</v>
      </c>
      <c r="J17" s="9">
        <v>7500000</v>
      </c>
      <c r="K17" s="9">
        <v>1350000</v>
      </c>
      <c r="L17" s="10">
        <v>18900000</v>
      </c>
    </row>
    <row r="18" spans="1:12" ht="21.75" customHeight="1" x14ac:dyDescent="0.25">
      <c r="A18" s="42" t="s">
        <v>35</v>
      </c>
      <c r="B18" s="43">
        <v>41699</v>
      </c>
      <c r="C18" s="44">
        <v>3</v>
      </c>
      <c r="D18" s="45" t="s">
        <v>36</v>
      </c>
      <c r="E18" s="46" t="s">
        <v>37</v>
      </c>
      <c r="F18" s="47" t="s">
        <v>46</v>
      </c>
      <c r="G18" s="46" t="s">
        <v>12</v>
      </c>
      <c r="H18" s="46" t="s">
        <v>21</v>
      </c>
      <c r="I18" s="45">
        <v>5</v>
      </c>
      <c r="J18" s="9">
        <v>3500000</v>
      </c>
      <c r="K18" s="9">
        <v>875000</v>
      </c>
      <c r="L18" s="10">
        <v>16625000</v>
      </c>
    </row>
    <row r="19" spans="1:12" ht="21.75" customHeight="1" x14ac:dyDescent="0.25">
      <c r="A19" s="42" t="s">
        <v>35</v>
      </c>
      <c r="B19" s="43">
        <v>41699</v>
      </c>
      <c r="C19" s="44">
        <v>3</v>
      </c>
      <c r="D19" s="45" t="s">
        <v>36</v>
      </c>
      <c r="E19" s="46" t="s">
        <v>37</v>
      </c>
      <c r="F19" s="47" t="s">
        <v>47</v>
      </c>
      <c r="G19" s="46" t="s">
        <v>15</v>
      </c>
      <c r="H19" s="46" t="s">
        <v>58</v>
      </c>
      <c r="I19" s="45">
        <v>12</v>
      </c>
      <c r="J19" s="9">
        <v>8300000</v>
      </c>
      <c r="K19" s="9">
        <v>5976000</v>
      </c>
      <c r="L19" s="10">
        <v>93624000</v>
      </c>
    </row>
    <row r="20" spans="1:12" ht="21.75" customHeight="1" x14ac:dyDescent="0.25">
      <c r="A20" s="42" t="s">
        <v>38</v>
      </c>
      <c r="B20" s="43">
        <v>41706</v>
      </c>
      <c r="C20" s="44">
        <v>3</v>
      </c>
      <c r="D20" s="45" t="s">
        <v>31</v>
      </c>
      <c r="E20" s="46" t="s">
        <v>32</v>
      </c>
      <c r="F20" s="47" t="s">
        <v>45</v>
      </c>
      <c r="G20" s="46" t="s">
        <v>9</v>
      </c>
      <c r="H20" s="46" t="s">
        <v>19</v>
      </c>
      <c r="I20" s="45">
        <v>5</v>
      </c>
      <c r="J20" s="9">
        <v>11000000</v>
      </c>
      <c r="K20" s="9">
        <v>2200000</v>
      </c>
      <c r="L20" s="10">
        <v>52800000</v>
      </c>
    </row>
    <row r="21" spans="1:12" ht="21.75" customHeight="1" x14ac:dyDescent="0.25">
      <c r="A21" s="42" t="s">
        <v>38</v>
      </c>
      <c r="B21" s="43">
        <v>41706</v>
      </c>
      <c r="C21" s="44">
        <v>3</v>
      </c>
      <c r="D21" s="45" t="s">
        <v>31</v>
      </c>
      <c r="E21" s="46" t="s">
        <v>32</v>
      </c>
      <c r="F21" s="47" t="s">
        <v>47</v>
      </c>
      <c r="G21" s="46" t="s">
        <v>15</v>
      </c>
      <c r="H21" s="46" t="s">
        <v>58</v>
      </c>
      <c r="I21" s="45">
        <v>15</v>
      </c>
      <c r="J21" s="9">
        <v>8300000</v>
      </c>
      <c r="K21" s="9">
        <v>7470000</v>
      </c>
      <c r="L21" s="10">
        <v>117030000</v>
      </c>
    </row>
    <row r="22" spans="1:12" x14ac:dyDescent="0.25">
      <c r="D22" s="2"/>
      <c r="J22" s="8"/>
      <c r="K22" s="7"/>
      <c r="L22" s="7"/>
    </row>
    <row r="23" spans="1:12" x14ac:dyDescent="0.25">
      <c r="K23" s="7"/>
    </row>
    <row r="24" spans="1:12" x14ac:dyDescent="0.25">
      <c r="K24" s="7"/>
    </row>
    <row r="25" spans="1:12" x14ac:dyDescent="0.25">
      <c r="K25" s="7"/>
    </row>
    <row r="26" spans="1:12" x14ac:dyDescent="0.25">
      <c r="K26" s="7"/>
    </row>
    <row r="27" spans="1:12" x14ac:dyDescent="0.25">
      <c r="K27" s="7"/>
    </row>
    <row r="28" spans="1:12" x14ac:dyDescent="0.25">
      <c r="K28" s="7"/>
    </row>
    <row r="29" spans="1:12" x14ac:dyDescent="0.25">
      <c r="K29" s="7"/>
    </row>
    <row r="30" spans="1:12" x14ac:dyDescent="0.25">
      <c r="K30" s="7"/>
    </row>
    <row r="31" spans="1:12" x14ac:dyDescent="0.25">
      <c r="K31" s="7"/>
    </row>
    <row r="32" spans="1:12" x14ac:dyDescent="0.25">
      <c r="K32" s="7"/>
    </row>
    <row r="33" spans="11:11" x14ac:dyDescent="0.25">
      <c r="K33" s="7"/>
    </row>
    <row r="34" spans="11:11" x14ac:dyDescent="0.25">
      <c r="K34" s="7"/>
    </row>
    <row r="35" spans="11:11" x14ac:dyDescent="0.25">
      <c r="K35" s="7"/>
    </row>
    <row r="36" spans="11:11" x14ac:dyDescent="0.25">
      <c r="K36" s="7"/>
    </row>
    <row r="37" spans="11:11" x14ac:dyDescent="0.25">
      <c r="K37" s="7"/>
    </row>
    <row r="38" spans="11:11" x14ac:dyDescent="0.25">
      <c r="K38" s="7"/>
    </row>
    <row r="39" spans="11:11" x14ac:dyDescent="0.25">
      <c r="K39" s="7"/>
    </row>
    <row r="40" spans="11:11" x14ac:dyDescent="0.25">
      <c r="K40" s="7"/>
    </row>
    <row r="41" spans="11:11" x14ac:dyDescent="0.25">
      <c r="K41" s="7"/>
    </row>
    <row r="42" spans="11:11" x14ac:dyDescent="0.25">
      <c r="K42" s="7"/>
    </row>
    <row r="43" spans="11:11" x14ac:dyDescent="0.25">
      <c r="K43" s="7"/>
    </row>
    <row r="44" spans="11:11" x14ac:dyDescent="0.25">
      <c r="K44" s="7"/>
    </row>
    <row r="45" spans="11:11" x14ac:dyDescent="0.25">
      <c r="K45" s="7"/>
    </row>
    <row r="46" spans="11:11" x14ac:dyDescent="0.25">
      <c r="K46" s="7"/>
    </row>
    <row r="47" spans="11:11" x14ac:dyDescent="0.25">
      <c r="K47" s="7"/>
    </row>
    <row r="48" spans="11:11" x14ac:dyDescent="0.25">
      <c r="K48" s="7"/>
    </row>
    <row r="49" spans="11:11" x14ac:dyDescent="0.25">
      <c r="K49" s="7"/>
    </row>
    <row r="50" spans="11:11" x14ac:dyDescent="0.25">
      <c r="K50" s="7"/>
    </row>
    <row r="51" spans="11:11" x14ac:dyDescent="0.25">
      <c r="K51" s="7"/>
    </row>
    <row r="52" spans="11:11" x14ac:dyDescent="0.25">
      <c r="K52" s="7"/>
    </row>
    <row r="53" spans="11:11" x14ac:dyDescent="0.25">
      <c r="K53" s="7"/>
    </row>
    <row r="54" spans="11:11" x14ac:dyDescent="0.25">
      <c r="K54" s="7"/>
    </row>
    <row r="55" spans="11:11" x14ac:dyDescent="0.25">
      <c r="K55" s="7"/>
    </row>
    <row r="56" spans="11:11" x14ac:dyDescent="0.25">
      <c r="K56" s="7"/>
    </row>
    <row r="57" spans="11:11" x14ac:dyDescent="0.25">
      <c r="K57" s="7"/>
    </row>
    <row r="58" spans="11:11" x14ac:dyDescent="0.25">
      <c r="K58" s="7"/>
    </row>
    <row r="59" spans="11:11" x14ac:dyDescent="0.25">
      <c r="K59" s="7"/>
    </row>
    <row r="60" spans="11:11" x14ac:dyDescent="0.25">
      <c r="K60" s="7"/>
    </row>
    <row r="61" spans="11:11" x14ac:dyDescent="0.25">
      <c r="K61" s="7"/>
    </row>
    <row r="62" spans="11:11" x14ac:dyDescent="0.25">
      <c r="K62" s="7"/>
    </row>
    <row r="63" spans="11:11" x14ac:dyDescent="0.25">
      <c r="K63" s="7"/>
    </row>
    <row r="64" spans="11:11" x14ac:dyDescent="0.25">
      <c r="K64" s="7"/>
    </row>
    <row r="65" spans="11:11" x14ac:dyDescent="0.25">
      <c r="K65" s="7"/>
    </row>
  </sheetData>
  <mergeCells count="1">
    <mergeCell ref="A2:L2"/>
  </mergeCell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6298F-0E01-440A-A862-81822434AE0B}">
  <sheetPr>
    <pageSetUpPr fitToPage="1"/>
  </sheetPr>
  <dimension ref="A1:N58"/>
  <sheetViews>
    <sheetView topLeftCell="A5" zoomScaleNormal="100" workbookViewId="0">
      <selection activeCell="A5" sqref="A5"/>
    </sheetView>
  </sheetViews>
  <sheetFormatPr defaultColWidth="9.109375" defaultRowHeight="13.8" x14ac:dyDescent="0.25"/>
  <cols>
    <col min="1" max="1" width="8.109375" style="5" customWidth="1"/>
    <col min="2" max="2" width="12.88671875" style="5" customWidth="1"/>
    <col min="3" max="3" width="7.44140625" style="5" customWidth="1"/>
    <col min="4" max="4" width="9.33203125" style="5" customWidth="1"/>
    <col min="5" max="5" width="23" style="5" customWidth="1"/>
    <col min="6" max="6" width="12.6640625" style="5" customWidth="1"/>
    <col min="7" max="7" width="7.44140625" style="5" customWidth="1"/>
    <col min="8" max="8" width="33" style="5" customWidth="1"/>
    <col min="9" max="9" width="7.33203125" style="5" customWidth="1"/>
    <col min="10" max="10" width="14.109375" style="5" customWidth="1"/>
    <col min="11" max="11" width="11.6640625" style="5" customWidth="1"/>
    <col min="12" max="12" width="13.5546875" style="5" customWidth="1"/>
    <col min="13" max="13" width="14.44140625" style="5" bestFit="1" customWidth="1"/>
    <col min="14" max="14" width="14.6640625" style="5" customWidth="1"/>
    <col min="15" max="15" width="14.5546875" style="5" customWidth="1"/>
    <col min="16" max="16" width="9.109375" style="5"/>
    <col min="17" max="17" width="14.109375" style="5" customWidth="1"/>
    <col min="18" max="16384" width="9.109375" style="5"/>
  </cols>
  <sheetData>
    <row r="1" spans="1:14" ht="16.2" x14ac:dyDescent="0.25">
      <c r="A1" s="16" t="s">
        <v>22</v>
      </c>
    </row>
    <row r="2" spans="1:14" ht="22.2" x14ac:dyDescent="0.25">
      <c r="A2" s="81" t="s">
        <v>53</v>
      </c>
      <c r="B2" s="81"/>
      <c r="C2" s="81"/>
      <c r="D2" s="81"/>
      <c r="E2" s="81"/>
      <c r="F2" s="81"/>
      <c r="G2" s="81"/>
      <c r="H2" s="81"/>
      <c r="I2" s="81"/>
      <c r="J2" s="81"/>
      <c r="K2" s="81"/>
      <c r="L2" s="81"/>
      <c r="M2" s="12"/>
    </row>
    <row r="3" spans="1:14" ht="21.75" customHeight="1" x14ac:dyDescent="0.25">
      <c r="I3" s="41" t="s">
        <v>52</v>
      </c>
      <c r="J3" s="3"/>
      <c r="K3" s="17">
        <v>0.1</v>
      </c>
      <c r="N3" s="1"/>
    </row>
    <row r="4" spans="1:14" ht="21.75" customHeight="1" x14ac:dyDescent="0.25">
      <c r="I4" s="41"/>
      <c r="J4" s="3"/>
      <c r="K4" s="17"/>
      <c r="N4" s="1"/>
    </row>
    <row r="5" spans="1:14" s="15" customFormat="1" ht="33" customHeight="1" x14ac:dyDescent="0.25">
      <c r="A5" s="38" t="s">
        <v>0</v>
      </c>
      <c r="B5" s="39" t="s">
        <v>42</v>
      </c>
      <c r="C5" s="39" t="s">
        <v>40</v>
      </c>
      <c r="D5" s="39" t="s">
        <v>49</v>
      </c>
      <c r="E5" s="39" t="s">
        <v>54</v>
      </c>
      <c r="F5" s="39" t="s">
        <v>44</v>
      </c>
      <c r="G5" s="39" t="s">
        <v>50</v>
      </c>
      <c r="H5" s="39" t="s">
        <v>51</v>
      </c>
      <c r="I5" s="39" t="s">
        <v>43</v>
      </c>
      <c r="J5" s="39" t="s">
        <v>55</v>
      </c>
      <c r="K5" s="39" t="s">
        <v>41</v>
      </c>
      <c r="L5" s="40" t="s">
        <v>79</v>
      </c>
    </row>
    <row r="6" spans="1:14" s="14" customFormat="1" ht="18.75" customHeight="1" x14ac:dyDescent="0.25">
      <c r="A6" s="27" t="s">
        <v>1</v>
      </c>
      <c r="B6" s="25">
        <v>41730</v>
      </c>
      <c r="C6" s="26">
        <v>4</v>
      </c>
      <c r="D6" s="18" t="s">
        <v>23</v>
      </c>
      <c r="E6" s="19" t="s">
        <v>24</v>
      </c>
      <c r="F6" s="20" t="s">
        <v>45</v>
      </c>
      <c r="G6" s="19" t="s">
        <v>7</v>
      </c>
      <c r="H6" s="21" t="s">
        <v>16</v>
      </c>
      <c r="I6" s="24">
        <v>3</v>
      </c>
      <c r="J6" s="22">
        <v>8500000</v>
      </c>
      <c r="K6" s="22">
        <v>1785000.0000000002</v>
      </c>
      <c r="L6" s="23">
        <v>23715000</v>
      </c>
    </row>
    <row r="7" spans="1:14" s="14" customFormat="1" ht="18.75" customHeight="1" x14ac:dyDescent="0.25">
      <c r="A7" s="27" t="s">
        <v>2</v>
      </c>
      <c r="B7" s="25">
        <v>41730</v>
      </c>
      <c r="C7" s="26">
        <v>4</v>
      </c>
      <c r="D7" s="18" t="s">
        <v>23</v>
      </c>
      <c r="E7" s="19" t="s">
        <v>24</v>
      </c>
      <c r="F7" s="20" t="s">
        <v>46</v>
      </c>
      <c r="G7" s="19" t="s">
        <v>10</v>
      </c>
      <c r="H7" s="21" t="s">
        <v>17</v>
      </c>
      <c r="I7" s="24">
        <v>5</v>
      </c>
      <c r="J7" s="22">
        <v>17500000</v>
      </c>
      <c r="K7" s="22">
        <v>6125000.0000000009</v>
      </c>
      <c r="L7" s="23">
        <v>81375000</v>
      </c>
    </row>
    <row r="8" spans="1:14" s="14" customFormat="1" ht="18.75" customHeight="1" x14ac:dyDescent="0.25">
      <c r="A8" s="27" t="s">
        <v>3</v>
      </c>
      <c r="B8" s="25">
        <v>41731</v>
      </c>
      <c r="C8" s="26">
        <v>4</v>
      </c>
      <c r="D8" s="18" t="s">
        <v>25</v>
      </c>
      <c r="E8" s="19" t="s">
        <v>26</v>
      </c>
      <c r="F8" s="20" t="s">
        <v>45</v>
      </c>
      <c r="G8" s="19" t="s">
        <v>9</v>
      </c>
      <c r="H8" s="21" t="s">
        <v>19</v>
      </c>
      <c r="I8" s="24">
        <v>6</v>
      </c>
      <c r="J8" s="22">
        <v>11000000</v>
      </c>
      <c r="K8" s="22">
        <v>4620000</v>
      </c>
      <c r="L8" s="23">
        <v>61380000</v>
      </c>
    </row>
    <row r="9" spans="1:14" s="14" customFormat="1" ht="18.75" customHeight="1" x14ac:dyDescent="0.25">
      <c r="A9" s="27" t="s">
        <v>4</v>
      </c>
      <c r="B9" s="25">
        <v>41732</v>
      </c>
      <c r="C9" s="26">
        <v>4</v>
      </c>
      <c r="D9" s="18" t="s">
        <v>27</v>
      </c>
      <c r="E9" s="19" t="s">
        <v>28</v>
      </c>
      <c r="F9" s="20" t="s">
        <v>45</v>
      </c>
      <c r="G9" s="19" t="s">
        <v>8</v>
      </c>
      <c r="H9" s="21" t="s">
        <v>18</v>
      </c>
      <c r="I9" s="24">
        <v>10</v>
      </c>
      <c r="J9" s="22">
        <v>6800000</v>
      </c>
      <c r="K9" s="22">
        <v>4760000</v>
      </c>
      <c r="L9" s="23">
        <v>63240000</v>
      </c>
    </row>
    <row r="10" spans="1:14" s="14" customFormat="1" ht="18.75" customHeight="1" x14ac:dyDescent="0.25">
      <c r="A10" s="27" t="s">
        <v>4</v>
      </c>
      <c r="B10" s="25">
        <v>41732</v>
      </c>
      <c r="C10" s="26">
        <v>4</v>
      </c>
      <c r="D10" s="18" t="s">
        <v>27</v>
      </c>
      <c r="E10" s="19" t="s">
        <v>28</v>
      </c>
      <c r="F10" s="20" t="s">
        <v>46</v>
      </c>
      <c r="G10" s="19" t="s">
        <v>11</v>
      </c>
      <c r="H10" s="21" t="s">
        <v>20</v>
      </c>
      <c r="I10" s="24">
        <v>4</v>
      </c>
      <c r="J10" s="22">
        <v>6500000</v>
      </c>
      <c r="K10" s="22">
        <v>1820000.0000000002</v>
      </c>
      <c r="L10" s="23">
        <v>24180000</v>
      </c>
    </row>
    <row r="11" spans="1:14" s="14" customFormat="1" ht="18.75" customHeight="1" x14ac:dyDescent="0.25">
      <c r="A11" s="27" t="s">
        <v>5</v>
      </c>
      <c r="B11" s="25">
        <v>41737</v>
      </c>
      <c r="C11" s="26">
        <v>4</v>
      </c>
      <c r="D11" s="18" t="s">
        <v>31</v>
      </c>
      <c r="E11" s="19" t="s">
        <v>32</v>
      </c>
      <c r="F11" s="20" t="s">
        <v>46</v>
      </c>
      <c r="G11" s="19" t="s">
        <v>12</v>
      </c>
      <c r="H11" s="21" t="s">
        <v>21</v>
      </c>
      <c r="I11" s="24">
        <v>15</v>
      </c>
      <c r="J11" s="22">
        <v>3500000</v>
      </c>
      <c r="K11" s="22">
        <v>3675000.0000000005</v>
      </c>
      <c r="L11" s="23">
        <v>48825000</v>
      </c>
    </row>
    <row r="12" spans="1:14" s="14" customFormat="1" ht="18.75" customHeight="1" x14ac:dyDescent="0.25">
      <c r="A12" s="27" t="s">
        <v>5</v>
      </c>
      <c r="B12" s="25">
        <v>41737</v>
      </c>
      <c r="C12" s="26">
        <v>4</v>
      </c>
      <c r="D12" s="18" t="s">
        <v>31</v>
      </c>
      <c r="E12" s="19" t="s">
        <v>32</v>
      </c>
      <c r="F12" s="20" t="s">
        <v>47</v>
      </c>
      <c r="G12" s="19" t="s">
        <v>13</v>
      </c>
      <c r="H12" s="21" t="s">
        <v>56</v>
      </c>
      <c r="I12" s="24">
        <v>8</v>
      </c>
      <c r="J12" s="22">
        <v>7500000</v>
      </c>
      <c r="K12" s="22">
        <v>4800000</v>
      </c>
      <c r="L12" s="23">
        <v>55200000</v>
      </c>
    </row>
    <row r="13" spans="1:14" s="14" customFormat="1" ht="18.75" customHeight="1" x14ac:dyDescent="0.25">
      <c r="A13" s="27" t="s">
        <v>6</v>
      </c>
      <c r="B13" s="25">
        <v>41738</v>
      </c>
      <c r="C13" s="26">
        <v>4</v>
      </c>
      <c r="D13" s="18" t="s">
        <v>36</v>
      </c>
      <c r="E13" s="19" t="s">
        <v>37</v>
      </c>
      <c r="F13" s="20" t="s">
        <v>47</v>
      </c>
      <c r="G13" s="19" t="s">
        <v>14</v>
      </c>
      <c r="H13" s="21" t="s">
        <v>57</v>
      </c>
      <c r="I13" s="24">
        <v>5</v>
      </c>
      <c r="J13" s="22">
        <v>7400000</v>
      </c>
      <c r="K13" s="22">
        <v>2960000</v>
      </c>
      <c r="L13" s="23">
        <v>34040000</v>
      </c>
    </row>
    <row r="14" spans="1:14" s="14" customFormat="1" ht="18.75" customHeight="1" x14ac:dyDescent="0.25">
      <c r="A14" s="27" t="s">
        <v>29</v>
      </c>
      <c r="B14" s="25">
        <v>41730</v>
      </c>
      <c r="C14" s="26">
        <v>4</v>
      </c>
      <c r="D14" s="18" t="s">
        <v>23</v>
      </c>
      <c r="E14" s="19" t="s">
        <v>24</v>
      </c>
      <c r="F14" s="20" t="s">
        <v>46</v>
      </c>
      <c r="G14" s="19" t="s">
        <v>11</v>
      </c>
      <c r="H14" s="21" t="s">
        <v>20</v>
      </c>
      <c r="I14" s="24">
        <v>7</v>
      </c>
      <c r="J14" s="22">
        <v>6500000</v>
      </c>
      <c r="K14" s="22">
        <v>3185000.0000000005</v>
      </c>
      <c r="L14" s="23">
        <v>42315000</v>
      </c>
    </row>
    <row r="15" spans="1:14" s="14" customFormat="1" ht="18.75" customHeight="1" x14ac:dyDescent="0.25">
      <c r="A15" s="27" t="s">
        <v>29</v>
      </c>
      <c r="B15" s="25">
        <v>41740</v>
      </c>
      <c r="C15" s="26">
        <v>4</v>
      </c>
      <c r="D15" s="18" t="s">
        <v>23</v>
      </c>
      <c r="E15" s="19" t="s">
        <v>24</v>
      </c>
      <c r="F15" s="20" t="s">
        <v>45</v>
      </c>
      <c r="G15" s="19" t="s">
        <v>7</v>
      </c>
      <c r="H15" s="21" t="s">
        <v>16</v>
      </c>
      <c r="I15" s="24">
        <v>8</v>
      </c>
      <c r="J15" s="22">
        <v>8500000</v>
      </c>
      <c r="K15" s="22">
        <v>4760000</v>
      </c>
      <c r="L15" s="23">
        <v>63240000</v>
      </c>
    </row>
    <row r="16" spans="1:14" s="14" customFormat="1" ht="18.75" customHeight="1" x14ac:dyDescent="0.25">
      <c r="A16" s="27" t="s">
        <v>30</v>
      </c>
      <c r="B16" s="25">
        <v>41741</v>
      </c>
      <c r="C16" s="26">
        <v>4</v>
      </c>
      <c r="D16" s="18" t="s">
        <v>25</v>
      </c>
      <c r="E16" s="19" t="s">
        <v>26</v>
      </c>
      <c r="F16" s="20" t="s">
        <v>45</v>
      </c>
      <c r="G16" s="19" t="s">
        <v>9</v>
      </c>
      <c r="H16" s="21" t="s">
        <v>19</v>
      </c>
      <c r="I16" s="24">
        <v>16</v>
      </c>
      <c r="J16" s="22">
        <v>11000000</v>
      </c>
      <c r="K16" s="22">
        <v>12320000.000000002</v>
      </c>
      <c r="L16" s="23">
        <v>163680000</v>
      </c>
    </row>
    <row r="17" spans="1:12" s="14" customFormat="1" ht="18.75" customHeight="1" x14ac:dyDescent="0.25">
      <c r="A17" s="27" t="s">
        <v>33</v>
      </c>
      <c r="B17" s="25">
        <v>41742</v>
      </c>
      <c r="C17" s="26">
        <v>4</v>
      </c>
      <c r="D17" s="18" t="s">
        <v>27</v>
      </c>
      <c r="E17" s="19" t="s">
        <v>28</v>
      </c>
      <c r="F17" s="20" t="s">
        <v>46</v>
      </c>
      <c r="G17" s="19" t="s">
        <v>10</v>
      </c>
      <c r="H17" s="21" t="s">
        <v>17</v>
      </c>
      <c r="I17" s="24">
        <v>4</v>
      </c>
      <c r="J17" s="22">
        <v>17500000</v>
      </c>
      <c r="K17" s="22">
        <v>4900000.0000000009</v>
      </c>
      <c r="L17" s="23">
        <v>65100000</v>
      </c>
    </row>
    <row r="18" spans="1:12" s="14" customFormat="1" ht="18.75" customHeight="1" x14ac:dyDescent="0.25">
      <c r="A18" s="27" t="s">
        <v>34</v>
      </c>
      <c r="B18" s="25">
        <v>41744</v>
      </c>
      <c r="C18" s="26">
        <v>4</v>
      </c>
      <c r="D18" s="18" t="s">
        <v>31</v>
      </c>
      <c r="E18" s="19" t="s">
        <v>32</v>
      </c>
      <c r="F18" s="20" t="s">
        <v>47</v>
      </c>
      <c r="G18" s="19" t="s">
        <v>13</v>
      </c>
      <c r="H18" s="21" t="s">
        <v>56</v>
      </c>
      <c r="I18" s="24">
        <v>3</v>
      </c>
      <c r="J18" s="22">
        <v>7500000</v>
      </c>
      <c r="K18" s="22">
        <v>1800000</v>
      </c>
      <c r="L18" s="23">
        <v>18450000</v>
      </c>
    </row>
    <row r="19" spans="1:12" s="14" customFormat="1" ht="18.75" customHeight="1" x14ac:dyDescent="0.25">
      <c r="A19" s="27" t="s">
        <v>35</v>
      </c>
      <c r="B19" s="25">
        <v>41749</v>
      </c>
      <c r="C19" s="26">
        <v>4</v>
      </c>
      <c r="D19" s="18" t="s">
        <v>36</v>
      </c>
      <c r="E19" s="19" t="s">
        <v>37</v>
      </c>
      <c r="F19" s="20" t="s">
        <v>46</v>
      </c>
      <c r="G19" s="19" t="s">
        <v>12</v>
      </c>
      <c r="H19" s="21" t="s">
        <v>21</v>
      </c>
      <c r="I19" s="24">
        <v>5</v>
      </c>
      <c r="J19" s="22">
        <v>3500000</v>
      </c>
      <c r="K19" s="22">
        <v>1225000.0000000002</v>
      </c>
      <c r="L19" s="23">
        <v>16275000</v>
      </c>
    </row>
    <row r="20" spans="1:12" s="14" customFormat="1" ht="18.75" customHeight="1" x14ac:dyDescent="0.25">
      <c r="A20" s="27" t="s">
        <v>35</v>
      </c>
      <c r="B20" s="25">
        <v>41754</v>
      </c>
      <c r="C20" s="26">
        <v>4</v>
      </c>
      <c r="D20" s="18" t="s">
        <v>36</v>
      </c>
      <c r="E20" s="19" t="s">
        <v>37</v>
      </c>
      <c r="F20" s="20" t="s">
        <v>47</v>
      </c>
      <c r="G20" s="19" t="s">
        <v>15</v>
      </c>
      <c r="H20" s="21" t="s">
        <v>58</v>
      </c>
      <c r="I20" s="24">
        <v>12</v>
      </c>
      <c r="J20" s="22">
        <v>8300000</v>
      </c>
      <c r="K20" s="22">
        <v>7968000</v>
      </c>
      <c r="L20" s="23">
        <v>91632000</v>
      </c>
    </row>
    <row r="21" spans="1:12" s="14" customFormat="1" ht="18.75" customHeight="1" x14ac:dyDescent="0.25">
      <c r="A21" s="27" t="s">
        <v>38</v>
      </c>
      <c r="B21" s="25">
        <v>41759</v>
      </c>
      <c r="C21" s="26">
        <v>4</v>
      </c>
      <c r="D21" s="18" t="s">
        <v>31</v>
      </c>
      <c r="E21" s="19" t="s">
        <v>32</v>
      </c>
      <c r="F21" s="20" t="s">
        <v>45</v>
      </c>
      <c r="G21" s="19" t="s">
        <v>9</v>
      </c>
      <c r="H21" s="21" t="s">
        <v>19</v>
      </c>
      <c r="I21" s="24">
        <v>5</v>
      </c>
      <c r="J21" s="22">
        <v>11000000</v>
      </c>
      <c r="K21" s="22">
        <v>3850000.0000000005</v>
      </c>
      <c r="L21" s="23">
        <v>51150000</v>
      </c>
    </row>
    <row r="22" spans="1:12" s="14" customFormat="1" ht="18.75" customHeight="1" x14ac:dyDescent="0.25">
      <c r="A22" s="27" t="s">
        <v>38</v>
      </c>
      <c r="B22" s="25">
        <v>41759</v>
      </c>
      <c r="C22" s="26">
        <v>4</v>
      </c>
      <c r="D22" s="18" t="s">
        <v>31</v>
      </c>
      <c r="E22" s="19" t="s">
        <v>32</v>
      </c>
      <c r="F22" s="20" t="s">
        <v>47</v>
      </c>
      <c r="G22" s="19" t="s">
        <v>15</v>
      </c>
      <c r="H22" s="21" t="s">
        <v>58</v>
      </c>
      <c r="I22" s="24">
        <v>20</v>
      </c>
      <c r="J22" s="22">
        <v>8300000</v>
      </c>
      <c r="K22" s="22">
        <v>13280000</v>
      </c>
      <c r="L22" s="23">
        <v>152720000</v>
      </c>
    </row>
    <row r="23" spans="1:12" ht="19.5" customHeight="1" x14ac:dyDescent="0.25">
      <c r="A23" s="27" t="s">
        <v>59</v>
      </c>
      <c r="B23" s="25">
        <v>41760</v>
      </c>
      <c r="C23" s="26">
        <v>5</v>
      </c>
      <c r="D23" s="18" t="s">
        <v>23</v>
      </c>
      <c r="E23" s="19" t="s">
        <v>24</v>
      </c>
      <c r="F23" s="20" t="s">
        <v>45</v>
      </c>
      <c r="G23" s="19" t="s">
        <v>7</v>
      </c>
      <c r="H23" s="21" t="s">
        <v>16</v>
      </c>
      <c r="I23" s="24">
        <v>5</v>
      </c>
      <c r="J23" s="22">
        <v>8500000</v>
      </c>
      <c r="K23" s="22">
        <v>1700000</v>
      </c>
      <c r="L23" s="23">
        <v>40800000</v>
      </c>
    </row>
    <row r="24" spans="1:12" ht="19.5" customHeight="1" x14ac:dyDescent="0.25">
      <c r="A24" s="27" t="s">
        <v>60</v>
      </c>
      <c r="B24" s="25">
        <v>41761</v>
      </c>
      <c r="C24" s="26">
        <v>5</v>
      </c>
      <c r="D24" s="18" t="s">
        <v>23</v>
      </c>
      <c r="E24" s="19" t="s">
        <v>24</v>
      </c>
      <c r="F24" s="20" t="s">
        <v>46</v>
      </c>
      <c r="G24" s="19" t="s">
        <v>10</v>
      </c>
      <c r="H24" s="21" t="s">
        <v>17</v>
      </c>
      <c r="I24" s="24">
        <v>7</v>
      </c>
      <c r="J24" s="22">
        <v>17500000</v>
      </c>
      <c r="K24" s="22">
        <v>6125000</v>
      </c>
      <c r="L24" s="23">
        <v>116375000</v>
      </c>
    </row>
    <row r="25" spans="1:12" ht="19.5" customHeight="1" x14ac:dyDescent="0.25">
      <c r="A25" s="27" t="s">
        <v>61</v>
      </c>
      <c r="B25" s="25">
        <v>41767</v>
      </c>
      <c r="C25" s="26">
        <v>5</v>
      </c>
      <c r="D25" s="18" t="s">
        <v>25</v>
      </c>
      <c r="E25" s="19" t="s">
        <v>26</v>
      </c>
      <c r="F25" s="20" t="s">
        <v>45</v>
      </c>
      <c r="G25" s="19" t="s">
        <v>9</v>
      </c>
      <c r="H25" s="21" t="s">
        <v>19</v>
      </c>
      <c r="I25" s="24">
        <v>3</v>
      </c>
      <c r="J25" s="22">
        <v>11000000</v>
      </c>
      <c r="K25" s="22">
        <v>1320000</v>
      </c>
      <c r="L25" s="23">
        <v>31680000</v>
      </c>
    </row>
    <row r="26" spans="1:12" ht="19.5" customHeight="1" x14ac:dyDescent="0.25">
      <c r="A26" s="27" t="s">
        <v>62</v>
      </c>
      <c r="B26" s="25">
        <v>41768</v>
      </c>
      <c r="C26" s="26">
        <v>5</v>
      </c>
      <c r="D26" s="18" t="s">
        <v>27</v>
      </c>
      <c r="E26" s="19" t="s">
        <v>28</v>
      </c>
      <c r="F26" s="20" t="s">
        <v>45</v>
      </c>
      <c r="G26" s="19" t="s">
        <v>8</v>
      </c>
      <c r="H26" s="21" t="s">
        <v>18</v>
      </c>
      <c r="I26" s="24">
        <v>15</v>
      </c>
      <c r="J26" s="22">
        <v>6800000</v>
      </c>
      <c r="K26" s="22">
        <v>4080000</v>
      </c>
      <c r="L26" s="23">
        <v>97920000</v>
      </c>
    </row>
    <row r="27" spans="1:12" ht="19.5" customHeight="1" x14ac:dyDescent="0.25">
      <c r="A27" s="27" t="s">
        <v>62</v>
      </c>
      <c r="B27" s="25">
        <v>41768</v>
      </c>
      <c r="C27" s="26">
        <v>5</v>
      </c>
      <c r="D27" s="18" t="s">
        <v>27</v>
      </c>
      <c r="E27" s="19" t="s">
        <v>28</v>
      </c>
      <c r="F27" s="20" t="s">
        <v>46</v>
      </c>
      <c r="G27" s="19" t="s">
        <v>11</v>
      </c>
      <c r="H27" s="21" t="s">
        <v>20</v>
      </c>
      <c r="I27" s="24">
        <v>6</v>
      </c>
      <c r="J27" s="22">
        <v>6500000</v>
      </c>
      <c r="K27" s="22">
        <v>1950000</v>
      </c>
      <c r="L27" s="23">
        <v>37050000</v>
      </c>
    </row>
    <row r="28" spans="1:12" ht="19.5" customHeight="1" x14ac:dyDescent="0.25">
      <c r="A28" s="27" t="s">
        <v>63</v>
      </c>
      <c r="B28" s="25">
        <v>41774</v>
      </c>
      <c r="C28" s="26">
        <v>5</v>
      </c>
      <c r="D28" s="18" t="s">
        <v>31</v>
      </c>
      <c r="E28" s="19" t="s">
        <v>32</v>
      </c>
      <c r="F28" s="20" t="s">
        <v>46</v>
      </c>
      <c r="G28" s="19" t="s">
        <v>12</v>
      </c>
      <c r="H28" s="21" t="s">
        <v>21</v>
      </c>
      <c r="I28" s="24">
        <v>13</v>
      </c>
      <c r="J28" s="22">
        <v>3500000</v>
      </c>
      <c r="K28" s="22">
        <v>2275000</v>
      </c>
      <c r="L28" s="23">
        <v>38675000</v>
      </c>
    </row>
    <row r="29" spans="1:12" ht="19.5" customHeight="1" x14ac:dyDescent="0.25">
      <c r="A29" s="27" t="s">
        <v>63</v>
      </c>
      <c r="B29" s="25">
        <v>41774</v>
      </c>
      <c r="C29" s="26">
        <v>5</v>
      </c>
      <c r="D29" s="18" t="s">
        <v>31</v>
      </c>
      <c r="E29" s="19" t="s">
        <v>32</v>
      </c>
      <c r="F29" s="20" t="s">
        <v>47</v>
      </c>
      <c r="G29" s="19" t="s">
        <v>13</v>
      </c>
      <c r="H29" s="21" t="s">
        <v>56</v>
      </c>
      <c r="I29" s="24">
        <v>8</v>
      </c>
      <c r="J29" s="22">
        <v>7500000</v>
      </c>
      <c r="K29" s="22">
        <v>3600000</v>
      </c>
      <c r="L29" s="23">
        <v>50400000</v>
      </c>
    </row>
    <row r="30" spans="1:12" ht="19.5" customHeight="1" x14ac:dyDescent="0.25">
      <c r="A30" s="27" t="s">
        <v>64</v>
      </c>
      <c r="B30" s="25">
        <v>41779</v>
      </c>
      <c r="C30" s="26">
        <v>5</v>
      </c>
      <c r="D30" s="18" t="s">
        <v>36</v>
      </c>
      <c r="E30" s="19" t="s">
        <v>37</v>
      </c>
      <c r="F30" s="20" t="s">
        <v>47</v>
      </c>
      <c r="G30" s="19" t="s">
        <v>14</v>
      </c>
      <c r="H30" s="21" t="s">
        <v>57</v>
      </c>
      <c r="I30" s="24">
        <v>3</v>
      </c>
      <c r="J30" s="22">
        <v>7400000</v>
      </c>
      <c r="K30" s="22">
        <v>1332000</v>
      </c>
      <c r="L30" s="23">
        <v>20868000</v>
      </c>
    </row>
    <row r="31" spans="1:12" ht="19.5" customHeight="1" x14ac:dyDescent="0.25">
      <c r="A31" s="27" t="s">
        <v>65</v>
      </c>
      <c r="B31" s="25">
        <v>41780</v>
      </c>
      <c r="C31" s="26">
        <v>5</v>
      </c>
      <c r="D31" s="18" t="s">
        <v>23</v>
      </c>
      <c r="E31" s="19" t="s">
        <v>24</v>
      </c>
      <c r="F31" s="20" t="s">
        <v>46</v>
      </c>
      <c r="G31" s="19" t="s">
        <v>11</v>
      </c>
      <c r="H31" s="21" t="s">
        <v>20</v>
      </c>
      <c r="I31" s="24">
        <v>9</v>
      </c>
      <c r="J31" s="22">
        <v>6500000</v>
      </c>
      <c r="K31" s="22">
        <v>2925000</v>
      </c>
      <c r="L31" s="23">
        <v>55575000</v>
      </c>
    </row>
    <row r="32" spans="1:12" ht="19.5" customHeight="1" x14ac:dyDescent="0.25">
      <c r="A32" s="27" t="s">
        <v>65</v>
      </c>
      <c r="B32" s="25">
        <v>41780</v>
      </c>
      <c r="C32" s="26">
        <v>5</v>
      </c>
      <c r="D32" s="18" t="s">
        <v>23</v>
      </c>
      <c r="E32" s="19" t="s">
        <v>24</v>
      </c>
      <c r="F32" s="20" t="s">
        <v>45</v>
      </c>
      <c r="G32" s="19" t="s">
        <v>7</v>
      </c>
      <c r="H32" s="21" t="s">
        <v>16</v>
      </c>
      <c r="I32" s="24">
        <v>5</v>
      </c>
      <c r="J32" s="22">
        <v>8500000</v>
      </c>
      <c r="K32" s="22">
        <v>1700000</v>
      </c>
      <c r="L32" s="23">
        <v>40800000</v>
      </c>
    </row>
    <row r="33" spans="1:12" ht="19.5" customHeight="1" x14ac:dyDescent="0.25">
      <c r="A33" s="27" t="s">
        <v>66</v>
      </c>
      <c r="B33" s="25">
        <v>41784</v>
      </c>
      <c r="C33" s="26">
        <v>5</v>
      </c>
      <c r="D33" s="18" t="s">
        <v>25</v>
      </c>
      <c r="E33" s="19" t="s">
        <v>26</v>
      </c>
      <c r="F33" s="20" t="s">
        <v>45</v>
      </c>
      <c r="G33" s="19" t="s">
        <v>9</v>
      </c>
      <c r="H33" s="21" t="s">
        <v>19</v>
      </c>
      <c r="I33" s="24">
        <v>10</v>
      </c>
      <c r="J33" s="22">
        <v>11000000</v>
      </c>
      <c r="K33" s="22">
        <v>4400000</v>
      </c>
      <c r="L33" s="23">
        <v>105600000</v>
      </c>
    </row>
    <row r="34" spans="1:12" ht="19.5" customHeight="1" x14ac:dyDescent="0.25">
      <c r="A34" s="27" t="s">
        <v>66</v>
      </c>
      <c r="B34" s="25">
        <v>41784</v>
      </c>
      <c r="C34" s="26">
        <v>5</v>
      </c>
      <c r="D34" s="18" t="s">
        <v>27</v>
      </c>
      <c r="E34" s="19" t="s">
        <v>28</v>
      </c>
      <c r="F34" s="20" t="s">
        <v>46</v>
      </c>
      <c r="G34" s="19" t="s">
        <v>10</v>
      </c>
      <c r="H34" s="21" t="s">
        <v>17</v>
      </c>
      <c r="I34" s="24">
        <v>6</v>
      </c>
      <c r="J34" s="22">
        <v>17500000</v>
      </c>
      <c r="K34" s="22">
        <v>5250000</v>
      </c>
      <c r="L34" s="23">
        <v>99750000</v>
      </c>
    </row>
    <row r="35" spans="1:12" ht="19.5" customHeight="1" x14ac:dyDescent="0.25">
      <c r="A35" s="27" t="s">
        <v>67</v>
      </c>
      <c r="B35" s="25">
        <v>41786</v>
      </c>
      <c r="C35" s="26">
        <v>5</v>
      </c>
      <c r="D35" s="18" t="s">
        <v>31</v>
      </c>
      <c r="E35" s="19" t="s">
        <v>32</v>
      </c>
      <c r="F35" s="20" t="s">
        <v>47</v>
      </c>
      <c r="G35" s="19" t="s">
        <v>13</v>
      </c>
      <c r="H35" s="21" t="s">
        <v>56</v>
      </c>
      <c r="I35" s="24">
        <v>5</v>
      </c>
      <c r="J35" s="22">
        <v>7500000</v>
      </c>
      <c r="K35" s="22">
        <v>2250000</v>
      </c>
      <c r="L35" s="23">
        <v>35250000</v>
      </c>
    </row>
    <row r="36" spans="1:12" ht="19.5" customHeight="1" x14ac:dyDescent="0.25">
      <c r="A36" s="27" t="s">
        <v>67</v>
      </c>
      <c r="B36" s="25">
        <v>41786</v>
      </c>
      <c r="C36" s="26">
        <v>5</v>
      </c>
      <c r="D36" s="18" t="s">
        <v>36</v>
      </c>
      <c r="E36" s="19" t="s">
        <v>37</v>
      </c>
      <c r="F36" s="20" t="s">
        <v>46</v>
      </c>
      <c r="G36" s="19" t="s">
        <v>12</v>
      </c>
      <c r="H36" s="21" t="s">
        <v>21</v>
      </c>
      <c r="I36" s="24">
        <v>7</v>
      </c>
      <c r="J36" s="22">
        <v>3500000</v>
      </c>
      <c r="K36" s="22">
        <v>1225000</v>
      </c>
      <c r="L36" s="23">
        <v>23275000</v>
      </c>
    </row>
    <row r="37" spans="1:12" ht="19.5" customHeight="1" x14ac:dyDescent="0.25">
      <c r="A37" s="27" t="s">
        <v>68</v>
      </c>
      <c r="B37" s="25">
        <v>41790</v>
      </c>
      <c r="C37" s="26">
        <v>5</v>
      </c>
      <c r="D37" s="18" t="s">
        <v>36</v>
      </c>
      <c r="E37" s="19" t="s">
        <v>37</v>
      </c>
      <c r="F37" s="20" t="s">
        <v>47</v>
      </c>
      <c r="G37" s="19" t="s">
        <v>15</v>
      </c>
      <c r="H37" s="21" t="s">
        <v>58</v>
      </c>
      <c r="I37" s="24">
        <v>12</v>
      </c>
      <c r="J37" s="22">
        <v>8300000</v>
      </c>
      <c r="K37" s="22">
        <v>5976000</v>
      </c>
      <c r="L37" s="23">
        <v>93624000</v>
      </c>
    </row>
    <row r="38" spans="1:12" ht="19.5" customHeight="1" x14ac:dyDescent="0.25">
      <c r="A38" s="27" t="s">
        <v>68</v>
      </c>
      <c r="B38" s="25">
        <v>41790</v>
      </c>
      <c r="C38" s="26">
        <v>5</v>
      </c>
      <c r="D38" s="18" t="s">
        <v>31</v>
      </c>
      <c r="E38" s="19" t="s">
        <v>32</v>
      </c>
      <c r="F38" s="20" t="s">
        <v>45</v>
      </c>
      <c r="G38" s="19" t="s">
        <v>9</v>
      </c>
      <c r="H38" s="21" t="s">
        <v>19</v>
      </c>
      <c r="I38" s="24">
        <v>5</v>
      </c>
      <c r="J38" s="22">
        <v>11000000</v>
      </c>
      <c r="K38" s="22">
        <v>2200000</v>
      </c>
      <c r="L38" s="23">
        <v>52800000</v>
      </c>
    </row>
    <row r="39" spans="1:12" ht="19.5" customHeight="1" x14ac:dyDescent="0.25">
      <c r="A39" s="27" t="s">
        <v>68</v>
      </c>
      <c r="B39" s="25">
        <v>41790</v>
      </c>
      <c r="C39" s="26">
        <v>5</v>
      </c>
      <c r="D39" s="18" t="s">
        <v>31</v>
      </c>
      <c r="E39" s="19" t="s">
        <v>32</v>
      </c>
      <c r="F39" s="20" t="s">
        <v>47</v>
      </c>
      <c r="G39" s="19" t="s">
        <v>15</v>
      </c>
      <c r="H39" s="21" t="s">
        <v>58</v>
      </c>
      <c r="I39" s="24">
        <v>15</v>
      </c>
      <c r="J39" s="22">
        <v>8300000</v>
      </c>
      <c r="K39" s="22">
        <v>7470000</v>
      </c>
      <c r="L39" s="23">
        <v>117030000</v>
      </c>
    </row>
    <row r="40" spans="1:12" ht="19.5" customHeight="1" x14ac:dyDescent="0.25">
      <c r="A40" s="27" t="s">
        <v>69</v>
      </c>
      <c r="B40" s="25">
        <v>41791</v>
      </c>
      <c r="C40" s="26">
        <v>6</v>
      </c>
      <c r="D40" s="18" t="s">
        <v>23</v>
      </c>
      <c r="E40" s="19" t="s">
        <v>24</v>
      </c>
      <c r="F40" s="20" t="s">
        <v>45</v>
      </c>
      <c r="G40" s="19" t="s">
        <v>7</v>
      </c>
      <c r="H40" s="21" t="s">
        <v>16</v>
      </c>
      <c r="I40" s="24">
        <v>3</v>
      </c>
      <c r="J40" s="22">
        <v>8500000</v>
      </c>
      <c r="K40" s="22">
        <v>1020000</v>
      </c>
      <c r="L40" s="23">
        <v>24480000</v>
      </c>
    </row>
    <row r="41" spans="1:12" ht="19.5" customHeight="1" x14ac:dyDescent="0.25">
      <c r="A41" s="27" t="s">
        <v>70</v>
      </c>
      <c r="B41" s="25">
        <v>41792</v>
      </c>
      <c r="C41" s="26">
        <v>6</v>
      </c>
      <c r="D41" s="18" t="s">
        <v>23</v>
      </c>
      <c r="E41" s="19" t="s">
        <v>24</v>
      </c>
      <c r="F41" s="20" t="s">
        <v>46</v>
      </c>
      <c r="G41" s="19" t="s">
        <v>10</v>
      </c>
      <c r="H41" s="21" t="s">
        <v>17</v>
      </c>
      <c r="I41" s="24">
        <v>5</v>
      </c>
      <c r="J41" s="22">
        <v>17500000</v>
      </c>
      <c r="K41" s="22">
        <v>4375000</v>
      </c>
      <c r="L41" s="23">
        <v>83125000</v>
      </c>
    </row>
    <row r="42" spans="1:12" ht="19.5" customHeight="1" x14ac:dyDescent="0.25">
      <c r="A42" s="27" t="s">
        <v>71</v>
      </c>
      <c r="B42" s="25">
        <v>41793</v>
      </c>
      <c r="C42" s="26">
        <v>6</v>
      </c>
      <c r="D42" s="18" t="s">
        <v>25</v>
      </c>
      <c r="E42" s="19" t="s">
        <v>26</v>
      </c>
      <c r="F42" s="20" t="s">
        <v>45</v>
      </c>
      <c r="G42" s="19" t="s">
        <v>9</v>
      </c>
      <c r="H42" s="21" t="s">
        <v>19</v>
      </c>
      <c r="I42" s="24">
        <v>6</v>
      </c>
      <c r="J42" s="22">
        <v>11000000</v>
      </c>
      <c r="K42" s="22">
        <v>2640000</v>
      </c>
      <c r="L42" s="23">
        <v>63360000</v>
      </c>
    </row>
    <row r="43" spans="1:12" ht="19.5" customHeight="1" x14ac:dyDescent="0.25">
      <c r="A43" s="27" t="s">
        <v>72</v>
      </c>
      <c r="B43" s="25">
        <v>41799</v>
      </c>
      <c r="C43" s="26">
        <v>6</v>
      </c>
      <c r="D43" s="18" t="s">
        <v>27</v>
      </c>
      <c r="E43" s="19" t="s">
        <v>28</v>
      </c>
      <c r="F43" s="20" t="s">
        <v>45</v>
      </c>
      <c r="G43" s="19" t="s">
        <v>8</v>
      </c>
      <c r="H43" s="21" t="s">
        <v>18</v>
      </c>
      <c r="I43" s="24">
        <v>10</v>
      </c>
      <c r="J43" s="22">
        <v>6800000</v>
      </c>
      <c r="K43" s="22">
        <v>2720000</v>
      </c>
      <c r="L43" s="23">
        <v>65280000</v>
      </c>
    </row>
    <row r="44" spans="1:12" ht="19.5" customHeight="1" x14ac:dyDescent="0.25">
      <c r="A44" s="27" t="s">
        <v>72</v>
      </c>
      <c r="B44" s="25">
        <v>41799</v>
      </c>
      <c r="C44" s="26">
        <v>6</v>
      </c>
      <c r="D44" s="18" t="s">
        <v>27</v>
      </c>
      <c r="E44" s="19" t="s">
        <v>28</v>
      </c>
      <c r="F44" s="20" t="s">
        <v>46</v>
      </c>
      <c r="G44" s="19" t="s">
        <v>11</v>
      </c>
      <c r="H44" s="21" t="s">
        <v>20</v>
      </c>
      <c r="I44" s="24">
        <v>4</v>
      </c>
      <c r="J44" s="22">
        <v>6500000</v>
      </c>
      <c r="K44" s="22">
        <v>1300000</v>
      </c>
      <c r="L44" s="23">
        <v>24700000</v>
      </c>
    </row>
    <row r="45" spans="1:12" ht="19.5" customHeight="1" x14ac:dyDescent="0.25">
      <c r="A45" s="27" t="s">
        <v>73</v>
      </c>
      <c r="B45" s="25">
        <v>41805</v>
      </c>
      <c r="C45" s="26">
        <v>6</v>
      </c>
      <c r="D45" s="18" t="s">
        <v>31</v>
      </c>
      <c r="E45" s="19" t="s">
        <v>32</v>
      </c>
      <c r="F45" s="20" t="s">
        <v>46</v>
      </c>
      <c r="G45" s="19" t="s">
        <v>12</v>
      </c>
      <c r="H45" s="21" t="s">
        <v>21</v>
      </c>
      <c r="I45" s="24">
        <v>15</v>
      </c>
      <c r="J45" s="22">
        <v>3500000</v>
      </c>
      <c r="K45" s="22">
        <v>2625000</v>
      </c>
      <c r="L45" s="23">
        <v>44625000</v>
      </c>
    </row>
    <row r="46" spans="1:12" ht="19.5" customHeight="1" x14ac:dyDescent="0.25">
      <c r="A46" s="27" t="s">
        <v>73</v>
      </c>
      <c r="B46" s="25">
        <v>41805</v>
      </c>
      <c r="C46" s="26">
        <v>6</v>
      </c>
      <c r="D46" s="18" t="s">
        <v>31</v>
      </c>
      <c r="E46" s="19" t="s">
        <v>32</v>
      </c>
      <c r="F46" s="20" t="s">
        <v>47</v>
      </c>
      <c r="G46" s="19" t="s">
        <v>13</v>
      </c>
      <c r="H46" s="21" t="s">
        <v>56</v>
      </c>
      <c r="I46" s="24">
        <v>8</v>
      </c>
      <c r="J46" s="22">
        <v>7500000</v>
      </c>
      <c r="K46" s="22">
        <v>3600000</v>
      </c>
      <c r="L46" s="23">
        <v>50400000</v>
      </c>
    </row>
    <row r="47" spans="1:12" ht="19.5" customHeight="1" x14ac:dyDescent="0.25">
      <c r="A47" s="27" t="s">
        <v>73</v>
      </c>
      <c r="B47" s="25">
        <v>41805</v>
      </c>
      <c r="C47" s="26">
        <v>6</v>
      </c>
      <c r="D47" s="18" t="s">
        <v>36</v>
      </c>
      <c r="E47" s="19" t="s">
        <v>37</v>
      </c>
      <c r="F47" s="20" t="s">
        <v>47</v>
      </c>
      <c r="G47" s="19" t="s">
        <v>14</v>
      </c>
      <c r="H47" s="21" t="s">
        <v>57</v>
      </c>
      <c r="I47" s="24">
        <v>5</v>
      </c>
      <c r="J47" s="22">
        <v>7400000</v>
      </c>
      <c r="K47" s="22">
        <v>2220000</v>
      </c>
      <c r="L47" s="23">
        <v>31080000</v>
      </c>
    </row>
    <row r="48" spans="1:12" ht="19.5" customHeight="1" x14ac:dyDescent="0.25">
      <c r="A48" s="27" t="s">
        <v>74</v>
      </c>
      <c r="B48" s="25">
        <v>41810</v>
      </c>
      <c r="C48" s="26">
        <v>6</v>
      </c>
      <c r="D48" s="18" t="s">
        <v>23</v>
      </c>
      <c r="E48" s="19" t="s">
        <v>24</v>
      </c>
      <c r="F48" s="20" t="s">
        <v>46</v>
      </c>
      <c r="G48" s="19" t="s">
        <v>11</v>
      </c>
      <c r="H48" s="21" t="s">
        <v>20</v>
      </c>
      <c r="I48" s="24">
        <v>7</v>
      </c>
      <c r="J48" s="22">
        <v>6500000</v>
      </c>
      <c r="K48" s="22">
        <v>2275000</v>
      </c>
      <c r="L48" s="23">
        <v>43225000</v>
      </c>
    </row>
    <row r="49" spans="1:12" ht="19.5" customHeight="1" x14ac:dyDescent="0.25">
      <c r="A49" s="27" t="s">
        <v>74</v>
      </c>
      <c r="B49" s="25">
        <v>41810</v>
      </c>
      <c r="C49" s="26">
        <v>6</v>
      </c>
      <c r="D49" s="18" t="s">
        <v>23</v>
      </c>
      <c r="E49" s="19" t="s">
        <v>24</v>
      </c>
      <c r="F49" s="20" t="s">
        <v>45</v>
      </c>
      <c r="G49" s="19" t="s">
        <v>7</v>
      </c>
      <c r="H49" s="21" t="s">
        <v>16</v>
      </c>
      <c r="I49" s="24">
        <v>12</v>
      </c>
      <c r="J49" s="22">
        <v>8500000</v>
      </c>
      <c r="K49" s="22">
        <v>4080000</v>
      </c>
      <c r="L49" s="23">
        <v>97920000</v>
      </c>
    </row>
    <row r="50" spans="1:12" ht="19.5" customHeight="1" x14ac:dyDescent="0.25">
      <c r="A50" s="27" t="s">
        <v>75</v>
      </c>
      <c r="B50" s="25">
        <v>41811</v>
      </c>
      <c r="C50" s="26">
        <v>6</v>
      </c>
      <c r="D50" s="18" t="s">
        <v>25</v>
      </c>
      <c r="E50" s="19" t="s">
        <v>26</v>
      </c>
      <c r="F50" s="20" t="s">
        <v>45</v>
      </c>
      <c r="G50" s="19" t="s">
        <v>9</v>
      </c>
      <c r="H50" s="21" t="s">
        <v>19</v>
      </c>
      <c r="I50" s="24">
        <v>12</v>
      </c>
      <c r="J50" s="22">
        <v>11000000</v>
      </c>
      <c r="K50" s="22">
        <v>5280000</v>
      </c>
      <c r="L50" s="23">
        <v>126720000</v>
      </c>
    </row>
    <row r="51" spans="1:12" ht="19.5" customHeight="1" x14ac:dyDescent="0.25">
      <c r="A51" s="27" t="s">
        <v>76</v>
      </c>
      <c r="B51" s="25">
        <v>41815</v>
      </c>
      <c r="C51" s="26">
        <v>6</v>
      </c>
      <c r="D51" s="18" t="s">
        <v>27</v>
      </c>
      <c r="E51" s="19" t="s">
        <v>28</v>
      </c>
      <c r="F51" s="20" t="s">
        <v>46</v>
      </c>
      <c r="G51" s="19" t="s">
        <v>10</v>
      </c>
      <c r="H51" s="21" t="s">
        <v>17</v>
      </c>
      <c r="I51" s="24">
        <v>7</v>
      </c>
      <c r="J51" s="22">
        <v>17500000</v>
      </c>
      <c r="K51" s="22">
        <v>6125000</v>
      </c>
      <c r="L51" s="23">
        <v>116375000</v>
      </c>
    </row>
    <row r="52" spans="1:12" ht="19.5" customHeight="1" x14ac:dyDescent="0.25">
      <c r="A52" s="27" t="s">
        <v>76</v>
      </c>
      <c r="B52" s="25">
        <v>41815</v>
      </c>
      <c r="C52" s="26">
        <v>6</v>
      </c>
      <c r="D52" s="18" t="s">
        <v>31</v>
      </c>
      <c r="E52" s="19" t="s">
        <v>32</v>
      </c>
      <c r="F52" s="20" t="s">
        <v>47</v>
      </c>
      <c r="G52" s="19" t="s">
        <v>13</v>
      </c>
      <c r="H52" s="21" t="s">
        <v>56</v>
      </c>
      <c r="I52" s="24">
        <v>3</v>
      </c>
      <c r="J52" s="22">
        <v>7500000</v>
      </c>
      <c r="K52" s="22">
        <v>1350000</v>
      </c>
      <c r="L52" s="23">
        <v>21150000</v>
      </c>
    </row>
    <row r="53" spans="1:12" ht="19.5" customHeight="1" x14ac:dyDescent="0.25">
      <c r="A53" s="27" t="s">
        <v>76</v>
      </c>
      <c r="B53" s="25">
        <v>41815</v>
      </c>
      <c r="C53" s="26">
        <v>6</v>
      </c>
      <c r="D53" s="18" t="s">
        <v>36</v>
      </c>
      <c r="E53" s="19" t="s">
        <v>37</v>
      </c>
      <c r="F53" s="20" t="s">
        <v>46</v>
      </c>
      <c r="G53" s="19" t="s">
        <v>12</v>
      </c>
      <c r="H53" s="21" t="s">
        <v>21</v>
      </c>
      <c r="I53" s="24">
        <v>5</v>
      </c>
      <c r="J53" s="22">
        <v>3500000</v>
      </c>
      <c r="K53" s="22">
        <v>875000</v>
      </c>
      <c r="L53" s="23">
        <v>16625000</v>
      </c>
    </row>
    <row r="54" spans="1:12" ht="19.5" customHeight="1" x14ac:dyDescent="0.25">
      <c r="A54" s="27" t="s">
        <v>77</v>
      </c>
      <c r="B54" s="25">
        <v>41817</v>
      </c>
      <c r="C54" s="26">
        <v>6</v>
      </c>
      <c r="D54" s="18" t="s">
        <v>36</v>
      </c>
      <c r="E54" s="19" t="s">
        <v>37</v>
      </c>
      <c r="F54" s="20" t="s">
        <v>47</v>
      </c>
      <c r="G54" s="19" t="s">
        <v>15</v>
      </c>
      <c r="H54" s="21" t="s">
        <v>58</v>
      </c>
      <c r="I54" s="24">
        <v>18</v>
      </c>
      <c r="J54" s="22">
        <v>8300000</v>
      </c>
      <c r="K54" s="22">
        <v>8964000</v>
      </c>
      <c r="L54" s="23">
        <v>140436000</v>
      </c>
    </row>
    <row r="55" spans="1:12" ht="19.5" customHeight="1" x14ac:dyDescent="0.25">
      <c r="A55" s="27" t="s">
        <v>78</v>
      </c>
      <c r="B55" s="25">
        <v>41820</v>
      </c>
      <c r="C55" s="26">
        <v>6</v>
      </c>
      <c r="D55" s="18" t="s">
        <v>31</v>
      </c>
      <c r="E55" s="19" t="s">
        <v>32</v>
      </c>
      <c r="F55" s="20" t="s">
        <v>45</v>
      </c>
      <c r="G55" s="19" t="s">
        <v>9</v>
      </c>
      <c r="H55" s="21" t="s">
        <v>19</v>
      </c>
      <c r="I55" s="24">
        <v>5</v>
      </c>
      <c r="J55" s="22">
        <v>11000000</v>
      </c>
      <c r="K55" s="22">
        <v>2200000</v>
      </c>
      <c r="L55" s="23">
        <v>52800000</v>
      </c>
    </row>
    <row r="56" spans="1:12" ht="19.5" customHeight="1" x14ac:dyDescent="0.25">
      <c r="A56" s="28" t="s">
        <v>78</v>
      </c>
      <c r="B56" s="29">
        <v>41820</v>
      </c>
      <c r="C56" s="30">
        <v>6</v>
      </c>
      <c r="D56" s="31" t="s">
        <v>31</v>
      </c>
      <c r="E56" s="32" t="s">
        <v>32</v>
      </c>
      <c r="F56" s="33" t="s">
        <v>47</v>
      </c>
      <c r="G56" s="32" t="s">
        <v>15</v>
      </c>
      <c r="H56" s="34" t="s">
        <v>58</v>
      </c>
      <c r="I56" s="35">
        <v>15</v>
      </c>
      <c r="J56" s="36">
        <v>8300000</v>
      </c>
      <c r="K56" s="36">
        <v>7470000</v>
      </c>
      <c r="L56" s="37">
        <v>117030000</v>
      </c>
    </row>
    <row r="57" spans="1:12" x14ac:dyDescent="0.25">
      <c r="K57" s="7"/>
    </row>
    <row r="58" spans="1:12" x14ac:dyDescent="0.25">
      <c r="K58" s="7"/>
    </row>
  </sheetData>
  <mergeCells count="1">
    <mergeCell ref="A2:L2"/>
  </mergeCells>
  <pageMargins left="0.05" right="0.55000000000000004" top="0.75" bottom="0.25" header="0.3" footer="0.3"/>
  <pageSetup scale="89" fitToHeight="0" orientation="landscape"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9ABB2-5725-4B77-AB5A-C7FE48AC5A27}">
  <dimension ref="A1:L65"/>
  <sheetViews>
    <sheetView zoomScale="80" zoomScaleNormal="80" workbookViewId="0">
      <selection activeCell="F4" sqref="F4"/>
    </sheetView>
  </sheetViews>
  <sheetFormatPr defaultColWidth="9.109375" defaultRowHeight="13.8" x14ac:dyDescent="0.25"/>
  <cols>
    <col min="1" max="1" width="10.109375" style="5" customWidth="1"/>
    <col min="2" max="2" width="11.6640625" style="5" customWidth="1"/>
    <col min="3" max="3" width="8.5546875" style="5" customWidth="1"/>
    <col min="4" max="4" width="12.44140625" style="5" customWidth="1"/>
    <col min="5" max="5" width="25" style="5" customWidth="1"/>
    <col min="6" max="6" width="12" style="5" customWidth="1"/>
    <col min="7" max="7" width="9.88671875" style="5" customWidth="1"/>
    <col min="8" max="8" width="34.33203125" style="5" customWidth="1"/>
    <col min="9" max="9" width="9.109375" style="5" customWidth="1"/>
    <col min="10" max="10" width="12" style="5" customWidth="1"/>
    <col min="11" max="11" width="13.6640625" style="5" customWidth="1"/>
    <col min="12" max="12" width="14.6640625" style="5" customWidth="1"/>
    <col min="13" max="13" width="9.109375" style="5"/>
    <col min="14" max="14" width="14.33203125" style="5" customWidth="1"/>
    <col min="15" max="16384" width="9.109375" style="5"/>
  </cols>
  <sheetData>
    <row r="1" spans="1:12" ht="19.8" x14ac:dyDescent="0.25">
      <c r="A1" s="11" t="s">
        <v>22</v>
      </c>
    </row>
    <row r="2" spans="1:12" ht="22.2" x14ac:dyDescent="0.25">
      <c r="A2" s="82" t="s">
        <v>39</v>
      </c>
      <c r="B2" s="82"/>
      <c r="C2" s="82"/>
      <c r="D2" s="82"/>
      <c r="E2" s="82"/>
      <c r="F2" s="82"/>
      <c r="G2" s="82"/>
      <c r="H2" s="82"/>
      <c r="I2" s="82"/>
      <c r="J2" s="82"/>
      <c r="K2" s="82"/>
      <c r="L2" s="82"/>
    </row>
    <row r="3" spans="1:12" x14ac:dyDescent="0.25">
      <c r="J3" s="3"/>
      <c r="K3" s="4"/>
    </row>
    <row r="4" spans="1:12" s="6" customFormat="1" ht="33.75" customHeight="1" x14ac:dyDescent="0.25">
      <c r="A4" s="13" t="s">
        <v>48</v>
      </c>
      <c r="B4" s="13" t="s">
        <v>42</v>
      </c>
      <c r="C4" s="13" t="s">
        <v>40</v>
      </c>
      <c r="D4" s="13" t="s">
        <v>49</v>
      </c>
      <c r="E4" s="13" t="s">
        <v>54</v>
      </c>
      <c r="F4" s="13" t="s">
        <v>44</v>
      </c>
      <c r="G4" s="13" t="s">
        <v>50</v>
      </c>
      <c r="H4" s="13" t="s">
        <v>51</v>
      </c>
      <c r="I4" s="13" t="s">
        <v>43</v>
      </c>
      <c r="J4" s="13" t="s">
        <v>55</v>
      </c>
      <c r="K4" s="13" t="s">
        <v>41</v>
      </c>
      <c r="L4" s="13" t="s">
        <v>79</v>
      </c>
    </row>
    <row r="5" spans="1:12" ht="21.75" customHeight="1" x14ac:dyDescent="0.25">
      <c r="A5" s="73" t="s">
        <v>1</v>
      </c>
      <c r="B5" s="74">
        <v>41640</v>
      </c>
      <c r="C5" s="75">
        <v>1</v>
      </c>
      <c r="D5" s="76" t="s">
        <v>23</v>
      </c>
      <c r="E5" s="77" t="s">
        <v>24</v>
      </c>
      <c r="F5" s="78" t="s">
        <v>45</v>
      </c>
      <c r="G5" s="77" t="s">
        <v>7</v>
      </c>
      <c r="H5" s="77" t="s">
        <v>16</v>
      </c>
      <c r="I5" s="76">
        <v>4</v>
      </c>
      <c r="J5" s="79">
        <v>8500000</v>
      </c>
      <c r="K5" s="79">
        <v>2380000</v>
      </c>
      <c r="L5" s="80">
        <v>31620000</v>
      </c>
    </row>
    <row r="6" spans="1:12" ht="21.75" customHeight="1" x14ac:dyDescent="0.25">
      <c r="A6" s="73" t="s">
        <v>2</v>
      </c>
      <c r="B6" s="74">
        <v>41640</v>
      </c>
      <c r="C6" s="75">
        <v>1</v>
      </c>
      <c r="D6" s="76" t="s">
        <v>23</v>
      </c>
      <c r="E6" s="77" t="s">
        <v>24</v>
      </c>
      <c r="F6" s="78" t="s">
        <v>46</v>
      </c>
      <c r="G6" s="77" t="s">
        <v>10</v>
      </c>
      <c r="H6" s="77" t="s">
        <v>17</v>
      </c>
      <c r="I6" s="76">
        <v>5</v>
      </c>
      <c r="J6" s="79">
        <v>17500000</v>
      </c>
      <c r="K6" s="79">
        <v>6125000.0000000009</v>
      </c>
      <c r="L6" s="80">
        <v>81375000</v>
      </c>
    </row>
    <row r="7" spans="1:12" ht="21.75" customHeight="1" x14ac:dyDescent="0.25">
      <c r="A7" s="73" t="s">
        <v>3</v>
      </c>
      <c r="B7" s="74">
        <v>41647</v>
      </c>
      <c r="C7" s="75">
        <v>1</v>
      </c>
      <c r="D7" s="76" t="s">
        <v>25</v>
      </c>
      <c r="E7" s="77" t="s">
        <v>26</v>
      </c>
      <c r="F7" s="78" t="s">
        <v>45</v>
      </c>
      <c r="G7" s="77" t="s">
        <v>9</v>
      </c>
      <c r="H7" s="77" t="s">
        <v>19</v>
      </c>
      <c r="I7" s="76">
        <v>7</v>
      </c>
      <c r="J7" s="79">
        <v>11000000</v>
      </c>
      <c r="K7" s="79">
        <v>5390000.0000000009</v>
      </c>
      <c r="L7" s="80">
        <v>71610000</v>
      </c>
    </row>
    <row r="8" spans="1:12" ht="21.75" customHeight="1" x14ac:dyDescent="0.25">
      <c r="A8" s="73" t="s">
        <v>4</v>
      </c>
      <c r="B8" s="74">
        <v>41648</v>
      </c>
      <c r="C8" s="75">
        <v>1</v>
      </c>
      <c r="D8" s="76" t="s">
        <v>27</v>
      </c>
      <c r="E8" s="77" t="s">
        <v>28</v>
      </c>
      <c r="F8" s="78" t="s">
        <v>45</v>
      </c>
      <c r="G8" s="77" t="s">
        <v>8</v>
      </c>
      <c r="H8" s="77" t="s">
        <v>18</v>
      </c>
      <c r="I8" s="76">
        <v>10</v>
      </c>
      <c r="J8" s="79">
        <v>6800000</v>
      </c>
      <c r="K8" s="79">
        <v>4760000</v>
      </c>
      <c r="L8" s="80">
        <v>63240000</v>
      </c>
    </row>
    <row r="9" spans="1:12" ht="21.75" customHeight="1" x14ac:dyDescent="0.25">
      <c r="A9" s="73" t="s">
        <v>4</v>
      </c>
      <c r="B9" s="74">
        <v>41648</v>
      </c>
      <c r="C9" s="75">
        <v>1</v>
      </c>
      <c r="D9" s="76" t="s">
        <v>27</v>
      </c>
      <c r="E9" s="77" t="s">
        <v>28</v>
      </c>
      <c r="F9" s="78" t="s">
        <v>46</v>
      </c>
      <c r="G9" s="77" t="s">
        <v>11</v>
      </c>
      <c r="H9" s="77" t="s">
        <v>20</v>
      </c>
      <c r="I9" s="76">
        <v>4</v>
      </c>
      <c r="J9" s="79">
        <v>6500000</v>
      </c>
      <c r="K9" s="79">
        <v>1820000.0000000002</v>
      </c>
      <c r="L9" s="80">
        <v>24180000</v>
      </c>
    </row>
    <row r="10" spans="1:12" ht="21.75" customHeight="1" x14ac:dyDescent="0.25">
      <c r="A10" s="73" t="s">
        <v>5</v>
      </c>
      <c r="B10" s="74">
        <v>41654</v>
      </c>
      <c r="C10" s="75">
        <v>1</v>
      </c>
      <c r="D10" s="76" t="s">
        <v>31</v>
      </c>
      <c r="E10" s="77" t="s">
        <v>32</v>
      </c>
      <c r="F10" s="78" t="s">
        <v>46</v>
      </c>
      <c r="G10" s="77" t="s">
        <v>12</v>
      </c>
      <c r="H10" s="77" t="s">
        <v>21</v>
      </c>
      <c r="I10" s="76">
        <v>20</v>
      </c>
      <c r="J10" s="79">
        <v>3500000</v>
      </c>
      <c r="K10" s="79">
        <v>4900000.0000000009</v>
      </c>
      <c r="L10" s="80">
        <v>58100000</v>
      </c>
    </row>
    <row r="11" spans="1:12" ht="21.75" customHeight="1" x14ac:dyDescent="0.25">
      <c r="A11" s="73" t="s">
        <v>5</v>
      </c>
      <c r="B11" s="74">
        <v>41654</v>
      </c>
      <c r="C11" s="75">
        <v>1</v>
      </c>
      <c r="D11" s="76" t="s">
        <v>31</v>
      </c>
      <c r="E11" s="77" t="s">
        <v>32</v>
      </c>
      <c r="F11" s="78" t="s">
        <v>47</v>
      </c>
      <c r="G11" s="77" t="s">
        <v>13</v>
      </c>
      <c r="H11" s="77" t="s">
        <v>56</v>
      </c>
      <c r="I11" s="76">
        <v>8</v>
      </c>
      <c r="J11" s="79">
        <v>7500000</v>
      </c>
      <c r="K11" s="79">
        <v>4800000</v>
      </c>
      <c r="L11" s="80">
        <v>49200000</v>
      </c>
    </row>
    <row r="12" spans="1:12" ht="21.75" customHeight="1" x14ac:dyDescent="0.25">
      <c r="A12" s="73" t="s">
        <v>6</v>
      </c>
      <c r="B12" s="74">
        <v>41671</v>
      </c>
      <c r="C12" s="75">
        <v>2</v>
      </c>
      <c r="D12" s="76" t="s">
        <v>36</v>
      </c>
      <c r="E12" s="77" t="s">
        <v>37</v>
      </c>
      <c r="F12" s="78" t="s">
        <v>47</v>
      </c>
      <c r="G12" s="77" t="s">
        <v>14</v>
      </c>
      <c r="H12" s="77" t="s">
        <v>57</v>
      </c>
      <c r="I12" s="76">
        <v>5</v>
      </c>
      <c r="J12" s="79">
        <v>7400000</v>
      </c>
      <c r="K12" s="79">
        <v>2220000</v>
      </c>
      <c r="L12" s="80">
        <v>34780000</v>
      </c>
    </row>
    <row r="13" spans="1:12" ht="21.75" customHeight="1" x14ac:dyDescent="0.25">
      <c r="A13" s="73" t="s">
        <v>29</v>
      </c>
      <c r="B13" s="74">
        <v>41675</v>
      </c>
      <c r="C13" s="75">
        <v>2</v>
      </c>
      <c r="D13" s="76" t="s">
        <v>23</v>
      </c>
      <c r="E13" s="77" t="s">
        <v>24</v>
      </c>
      <c r="F13" s="78" t="s">
        <v>46</v>
      </c>
      <c r="G13" s="77" t="s">
        <v>11</v>
      </c>
      <c r="H13" s="77" t="s">
        <v>20</v>
      </c>
      <c r="I13" s="76">
        <v>7</v>
      </c>
      <c r="J13" s="79">
        <v>6500000</v>
      </c>
      <c r="K13" s="79">
        <v>2275000</v>
      </c>
      <c r="L13" s="80">
        <v>43225000</v>
      </c>
    </row>
    <row r="14" spans="1:12" ht="21.75" customHeight="1" x14ac:dyDescent="0.25">
      <c r="A14" s="73" t="s">
        <v>29</v>
      </c>
      <c r="B14" s="74">
        <v>41675</v>
      </c>
      <c r="C14" s="75">
        <v>2</v>
      </c>
      <c r="D14" s="76" t="s">
        <v>23</v>
      </c>
      <c r="E14" s="77" t="s">
        <v>24</v>
      </c>
      <c r="F14" s="78" t="s">
        <v>45</v>
      </c>
      <c r="G14" s="77" t="s">
        <v>7</v>
      </c>
      <c r="H14" s="77" t="s">
        <v>16</v>
      </c>
      <c r="I14" s="76">
        <v>8</v>
      </c>
      <c r="J14" s="79">
        <v>8500000</v>
      </c>
      <c r="K14" s="79">
        <v>2720000</v>
      </c>
      <c r="L14" s="80">
        <v>65280000</v>
      </c>
    </row>
    <row r="15" spans="1:12" ht="21.75" customHeight="1" x14ac:dyDescent="0.25">
      <c r="A15" s="73" t="s">
        <v>30</v>
      </c>
      <c r="B15" s="74">
        <v>41680</v>
      </c>
      <c r="C15" s="75">
        <v>2</v>
      </c>
      <c r="D15" s="76" t="s">
        <v>25</v>
      </c>
      <c r="E15" s="77" t="s">
        <v>26</v>
      </c>
      <c r="F15" s="78" t="s">
        <v>45</v>
      </c>
      <c r="G15" s="77" t="s">
        <v>9</v>
      </c>
      <c r="H15" s="77" t="s">
        <v>19</v>
      </c>
      <c r="I15" s="76">
        <v>16</v>
      </c>
      <c r="J15" s="79">
        <v>11000000</v>
      </c>
      <c r="K15" s="79">
        <v>7040000</v>
      </c>
      <c r="L15" s="80">
        <v>168960000</v>
      </c>
    </row>
    <row r="16" spans="1:12" ht="21.75" customHeight="1" x14ac:dyDescent="0.25">
      <c r="A16" s="73" t="s">
        <v>33</v>
      </c>
      <c r="B16" s="74">
        <v>41682</v>
      </c>
      <c r="C16" s="75">
        <v>2</v>
      </c>
      <c r="D16" s="76" t="s">
        <v>27</v>
      </c>
      <c r="E16" s="77" t="s">
        <v>28</v>
      </c>
      <c r="F16" s="78" t="s">
        <v>46</v>
      </c>
      <c r="G16" s="77" t="s">
        <v>10</v>
      </c>
      <c r="H16" s="77" t="s">
        <v>17</v>
      </c>
      <c r="I16" s="76">
        <v>4</v>
      </c>
      <c r="J16" s="79">
        <v>17500000</v>
      </c>
      <c r="K16" s="79">
        <v>3500000</v>
      </c>
      <c r="L16" s="80">
        <v>66500000</v>
      </c>
    </row>
    <row r="17" spans="1:12" ht="21.75" customHeight="1" x14ac:dyDescent="0.25">
      <c r="A17" s="73" t="s">
        <v>34</v>
      </c>
      <c r="B17" s="74">
        <v>41685</v>
      </c>
      <c r="C17" s="75">
        <v>2</v>
      </c>
      <c r="D17" s="76" t="s">
        <v>31</v>
      </c>
      <c r="E17" s="77" t="s">
        <v>32</v>
      </c>
      <c r="F17" s="78" t="s">
        <v>47</v>
      </c>
      <c r="G17" s="77" t="s">
        <v>13</v>
      </c>
      <c r="H17" s="77" t="s">
        <v>56</v>
      </c>
      <c r="I17" s="76">
        <v>3</v>
      </c>
      <c r="J17" s="79">
        <v>7500000</v>
      </c>
      <c r="K17" s="79">
        <v>1350000</v>
      </c>
      <c r="L17" s="80">
        <v>18900000</v>
      </c>
    </row>
    <row r="18" spans="1:12" ht="21.75" customHeight="1" x14ac:dyDescent="0.25">
      <c r="A18" s="73" t="s">
        <v>35</v>
      </c>
      <c r="B18" s="74">
        <v>41699</v>
      </c>
      <c r="C18" s="75">
        <v>3</v>
      </c>
      <c r="D18" s="76" t="s">
        <v>36</v>
      </c>
      <c r="E18" s="77" t="s">
        <v>37</v>
      </c>
      <c r="F18" s="78" t="s">
        <v>46</v>
      </c>
      <c r="G18" s="77" t="s">
        <v>12</v>
      </c>
      <c r="H18" s="77" t="s">
        <v>21</v>
      </c>
      <c r="I18" s="76">
        <v>5</v>
      </c>
      <c r="J18" s="79">
        <v>3500000</v>
      </c>
      <c r="K18" s="79">
        <v>875000</v>
      </c>
      <c r="L18" s="80">
        <v>16625000</v>
      </c>
    </row>
    <row r="19" spans="1:12" ht="21.75" customHeight="1" x14ac:dyDescent="0.25">
      <c r="A19" s="73" t="s">
        <v>35</v>
      </c>
      <c r="B19" s="74">
        <v>41699</v>
      </c>
      <c r="C19" s="75">
        <v>3</v>
      </c>
      <c r="D19" s="76" t="s">
        <v>36</v>
      </c>
      <c r="E19" s="77" t="s">
        <v>37</v>
      </c>
      <c r="F19" s="78" t="s">
        <v>47</v>
      </c>
      <c r="G19" s="77" t="s">
        <v>15</v>
      </c>
      <c r="H19" s="77" t="s">
        <v>58</v>
      </c>
      <c r="I19" s="76">
        <v>12</v>
      </c>
      <c r="J19" s="79">
        <v>8300000</v>
      </c>
      <c r="K19" s="79">
        <v>5976000</v>
      </c>
      <c r="L19" s="80">
        <v>93624000</v>
      </c>
    </row>
    <row r="20" spans="1:12" ht="21.75" customHeight="1" x14ac:dyDescent="0.25">
      <c r="A20" s="73" t="s">
        <v>38</v>
      </c>
      <c r="B20" s="74">
        <v>41706</v>
      </c>
      <c r="C20" s="75">
        <v>3</v>
      </c>
      <c r="D20" s="76" t="s">
        <v>31</v>
      </c>
      <c r="E20" s="77" t="s">
        <v>32</v>
      </c>
      <c r="F20" s="78" t="s">
        <v>45</v>
      </c>
      <c r="G20" s="77" t="s">
        <v>9</v>
      </c>
      <c r="H20" s="77" t="s">
        <v>19</v>
      </c>
      <c r="I20" s="76">
        <v>5</v>
      </c>
      <c r="J20" s="79">
        <v>11000000</v>
      </c>
      <c r="K20" s="79">
        <v>2200000</v>
      </c>
      <c r="L20" s="80">
        <v>52800000</v>
      </c>
    </row>
    <row r="21" spans="1:12" ht="21.75" customHeight="1" x14ac:dyDescent="0.25">
      <c r="A21" s="73" t="s">
        <v>38</v>
      </c>
      <c r="B21" s="74">
        <v>41706</v>
      </c>
      <c r="C21" s="75">
        <v>3</v>
      </c>
      <c r="D21" s="76" t="s">
        <v>31</v>
      </c>
      <c r="E21" s="77" t="s">
        <v>32</v>
      </c>
      <c r="F21" s="78" t="s">
        <v>47</v>
      </c>
      <c r="G21" s="77" t="s">
        <v>15</v>
      </c>
      <c r="H21" s="77" t="s">
        <v>58</v>
      </c>
      <c r="I21" s="76">
        <v>15</v>
      </c>
      <c r="J21" s="79">
        <v>8300000</v>
      </c>
      <c r="K21" s="79">
        <v>7470000</v>
      </c>
      <c r="L21" s="80">
        <v>117030000</v>
      </c>
    </row>
    <row r="22" spans="1:12" x14ac:dyDescent="0.25">
      <c r="D22" s="2"/>
      <c r="J22" s="8"/>
      <c r="K22" s="7"/>
      <c r="L22" s="7"/>
    </row>
    <row r="23" spans="1:12" x14ac:dyDescent="0.25">
      <c r="K23" s="7"/>
    </row>
    <row r="24" spans="1:12" x14ac:dyDescent="0.25">
      <c r="K24" s="7"/>
    </row>
    <row r="25" spans="1:12" x14ac:dyDescent="0.25">
      <c r="K25" s="7"/>
    </row>
    <row r="26" spans="1:12" x14ac:dyDescent="0.25">
      <c r="K26" s="7"/>
    </row>
    <row r="27" spans="1:12" x14ac:dyDescent="0.25">
      <c r="K27" s="7"/>
    </row>
    <row r="28" spans="1:12" x14ac:dyDescent="0.25">
      <c r="K28" s="7"/>
    </row>
    <row r="29" spans="1:12" x14ac:dyDescent="0.25">
      <c r="K29" s="7"/>
    </row>
    <row r="30" spans="1:12" x14ac:dyDescent="0.25">
      <c r="K30" s="7"/>
    </row>
    <row r="31" spans="1:12" x14ac:dyDescent="0.25">
      <c r="K31" s="7"/>
    </row>
    <row r="32" spans="1:12" x14ac:dyDescent="0.25">
      <c r="K32" s="7"/>
    </row>
    <row r="33" spans="11:11" x14ac:dyDescent="0.25">
      <c r="K33" s="7"/>
    </row>
    <row r="34" spans="11:11" x14ac:dyDescent="0.25">
      <c r="K34" s="7"/>
    </row>
    <row r="35" spans="11:11" x14ac:dyDescent="0.25">
      <c r="K35" s="7"/>
    </row>
    <row r="36" spans="11:11" x14ac:dyDescent="0.25">
      <c r="K36" s="7"/>
    </row>
    <row r="37" spans="11:11" x14ac:dyDescent="0.25">
      <c r="K37" s="7"/>
    </row>
    <row r="38" spans="11:11" x14ac:dyDescent="0.25">
      <c r="K38" s="7"/>
    </row>
    <row r="39" spans="11:11" x14ac:dyDescent="0.25">
      <c r="K39" s="7"/>
    </row>
    <row r="40" spans="11:11" x14ac:dyDescent="0.25">
      <c r="K40" s="7"/>
    </row>
    <row r="41" spans="11:11" x14ac:dyDescent="0.25">
      <c r="K41" s="7"/>
    </row>
    <row r="42" spans="11:11" x14ac:dyDescent="0.25">
      <c r="K42" s="7"/>
    </row>
    <row r="43" spans="11:11" x14ac:dyDescent="0.25">
      <c r="K43" s="7"/>
    </row>
    <row r="44" spans="11:11" x14ac:dyDescent="0.25">
      <c r="K44" s="7"/>
    </row>
    <row r="45" spans="11:11" x14ac:dyDescent="0.25">
      <c r="K45" s="7"/>
    </row>
    <row r="46" spans="11:11" x14ac:dyDescent="0.25">
      <c r="K46" s="7"/>
    </row>
    <row r="47" spans="11:11" x14ac:dyDescent="0.25">
      <c r="K47" s="7"/>
    </row>
    <row r="48" spans="11:11" x14ac:dyDescent="0.25">
      <c r="K48" s="7"/>
    </row>
    <row r="49" spans="11:11" x14ac:dyDescent="0.25">
      <c r="K49" s="7"/>
    </row>
    <row r="50" spans="11:11" x14ac:dyDescent="0.25">
      <c r="K50" s="7"/>
    </row>
    <row r="51" spans="11:11" x14ac:dyDescent="0.25">
      <c r="K51" s="7"/>
    </row>
    <row r="52" spans="11:11" x14ac:dyDescent="0.25">
      <c r="K52" s="7"/>
    </row>
    <row r="53" spans="11:11" x14ac:dyDescent="0.25">
      <c r="K53" s="7"/>
    </row>
    <row r="54" spans="11:11" x14ac:dyDescent="0.25">
      <c r="K54" s="7"/>
    </row>
    <row r="55" spans="11:11" x14ac:dyDescent="0.25">
      <c r="K55" s="7"/>
    </row>
    <row r="56" spans="11:11" x14ac:dyDescent="0.25">
      <c r="K56" s="7"/>
    </row>
    <row r="57" spans="11:11" x14ac:dyDescent="0.25">
      <c r="K57" s="7"/>
    </row>
    <row r="58" spans="11:11" x14ac:dyDescent="0.25">
      <c r="K58" s="7"/>
    </row>
    <row r="59" spans="11:11" x14ac:dyDescent="0.25">
      <c r="K59" s="7"/>
    </row>
    <row r="60" spans="11:11" x14ac:dyDescent="0.25">
      <c r="K60" s="7"/>
    </row>
    <row r="61" spans="11:11" x14ac:dyDescent="0.25">
      <c r="K61" s="7"/>
    </row>
    <row r="62" spans="11:11" x14ac:dyDescent="0.25">
      <c r="K62" s="7"/>
    </row>
    <row r="63" spans="11:11" x14ac:dyDescent="0.25">
      <c r="K63" s="7"/>
    </row>
    <row r="64" spans="11:11" x14ac:dyDescent="0.25">
      <c r="K64" s="7"/>
    </row>
    <row r="65" spans="11:11" x14ac:dyDescent="0.25">
      <c r="K65" s="7"/>
    </row>
  </sheetData>
  <sheetProtection sheet="1" objects="1" scenarios="1"/>
  <mergeCells count="1">
    <mergeCell ref="A2:L2"/>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Cau 1</vt:lpstr>
      <vt:lpstr>Cau 2</vt:lpstr>
      <vt:lpstr>Cau 3</vt:lpstr>
      <vt:lpstr>DL_Baocao_Pivot</vt:lpstr>
      <vt:lpstr>Quy1_2014</vt:lpstr>
      <vt:lpstr>Quy2_2014</vt:lpstr>
      <vt:lpstr>BV_trangtinh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KhanhDT</dc:creator>
  <cp:lastModifiedBy>a41725 Khương Văn Việt</cp:lastModifiedBy>
  <cp:lastPrinted>2016-01-25T04:02:03Z</cp:lastPrinted>
  <dcterms:created xsi:type="dcterms:W3CDTF">2014-03-10T08:43:45Z</dcterms:created>
  <dcterms:modified xsi:type="dcterms:W3CDTF">2023-10-02T16:44:39Z</dcterms:modified>
</cp:coreProperties>
</file>