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219" i="1" l="1"/>
  <c r="R208" i="1"/>
  <c r="R203" i="1"/>
  <c r="R193" i="1"/>
  <c r="R181" i="1"/>
  <c r="R170" i="1"/>
  <c r="R155" i="1"/>
  <c r="R142" i="1"/>
  <c r="R129" i="1"/>
  <c r="R117" i="1"/>
  <c r="R87" i="1"/>
  <c r="R79" i="1"/>
  <c r="R72" i="1"/>
  <c r="R67" i="1"/>
  <c r="R53" i="1"/>
  <c r="R42" i="1"/>
  <c r="R31" i="1"/>
  <c r="R20" i="1"/>
  <c r="R3" i="1"/>
</calcChain>
</file>

<file path=xl/sharedStrings.xml><?xml version="1.0" encoding="utf-8"?>
<sst xmlns="http://schemas.openxmlformats.org/spreadsheetml/2006/main" count="1147" uniqueCount="250">
  <si>
    <t>Kiểu</t>
  </si>
  <si>
    <t>Kích
 thước</t>
  </si>
  <si>
    <t>Số chữ
số thập
phân</t>
  </si>
  <si>
    <t>Khóa</t>
  </si>
  <si>
    <t>Duy
nhất</t>
  </si>
  <si>
    <t>Bắt 
buộc</t>
  </si>
  <si>
    <t>Trị 
mặc
nhiên</t>
  </si>
  <si>
    <t>Min</t>
  </si>
  <si>
    <t>Max</t>
  </si>
  <si>
    <t>RBTV luận lý</t>
  </si>
  <si>
    <t>RBTV 
khóa
ngoài</t>
  </si>
  <si>
    <t>Bảng 
cha</t>
  </si>
  <si>
    <t>Diễn giải</t>
  </si>
  <si>
    <t xml:space="preserve"> Char</t>
  </si>
  <si>
    <t>x</t>
  </si>
  <si>
    <t>Mã khoa</t>
  </si>
  <si>
    <t>Nvarchar</t>
  </si>
  <si>
    <t>Tên khoa</t>
  </si>
  <si>
    <t>Tên Thuộc tính</t>
  </si>
  <si>
    <t>Miền 
giá trị</t>
  </si>
  <si>
    <t>id_khoa</t>
  </si>
  <si>
    <t>ma_khoa</t>
  </si>
  <si>
    <t>ten_khoa</t>
  </si>
  <si>
    <t>id_canbothem</t>
  </si>
  <si>
    <t>ngay</t>
  </si>
  <si>
    <t>xoa</t>
  </si>
  <si>
    <t>id_canboxoa</t>
  </si>
  <si>
    <t>ngay_xoa</t>
  </si>
  <si>
    <t>int</t>
  </si>
  <si>
    <t>datetime</t>
  </si>
  <si>
    <t>id khoa</t>
  </si>
  <si>
    <t>id cán bộ thêm</t>
  </si>
  <si>
    <t>ngày thêm</t>
  </si>
  <si>
    <t>cờ xóa</t>
  </si>
  <si>
    <t>id cán bộ xóa</t>
  </si>
  <si>
    <t>ngày xóa</t>
  </si>
  <si>
    <t>Ngày giờ hiện tại</t>
  </si>
  <si>
    <t>số tự tăng</t>
  </si>
  <si>
    <t>can_bo</t>
  </si>
  <si>
    <t>khoa</t>
  </si>
  <si>
    <t>id_canbo</t>
  </si>
  <si>
    <t>hinhanh</t>
  </si>
  <si>
    <t>ma_can_bo</t>
  </si>
  <si>
    <t>ho_can_bo</t>
  </si>
  <si>
    <t>ten_can_bo</t>
  </si>
  <si>
    <t>gioitinh</t>
  </si>
  <si>
    <t>ngay_sinh</t>
  </si>
  <si>
    <t>sdt</t>
  </si>
  <si>
    <t>email</t>
  </si>
  <si>
    <t>text</t>
  </si>
  <si>
    <t>id cán bộ</t>
  </si>
  <si>
    <t>hình ảnh</t>
  </si>
  <si>
    <t>mã cán bộ</t>
  </si>
  <si>
    <t>tên cán bộ</t>
  </si>
  <si>
    <t>họ cán bộ</t>
  </si>
  <si>
    <t>giới tính</t>
  </si>
  <si>
    <t>ngày sinh</t>
  </si>
  <si>
    <t>số điện thoại</t>
  </si>
  <si>
    <t>địa chỉ email</t>
  </si>
  <si>
    <t>Chỉ nhập Nam, nữ</t>
  </si>
  <si>
    <t>bất đầu bằng số 0</t>
  </si>
  <si>
    <t>có ký tự @</t>
  </si>
  <si>
    <t>chucvu</t>
  </si>
  <si>
    <t>idchucvu</t>
  </si>
  <si>
    <t>machucvu</t>
  </si>
  <si>
    <t>tenchucvu</t>
  </si>
  <si>
    <t>char</t>
  </si>
  <si>
    <t>id chức vụ</t>
  </si>
  <si>
    <t>tên chức vụ</t>
  </si>
  <si>
    <t>mã chức vụ</t>
  </si>
  <si>
    <t>cochucvu</t>
  </si>
  <si>
    <t>id_cochucvu</t>
  </si>
  <si>
    <t>id_chucvu</t>
  </si>
  <si>
    <t>ing</t>
  </si>
  <si>
    <t>id có chức vụ</t>
  </si>
  <si>
    <t>lop</t>
  </si>
  <si>
    <t>id_lop</t>
  </si>
  <si>
    <t>ma_lop</t>
  </si>
  <si>
    <t>ten_lop</t>
  </si>
  <si>
    <t>nam_BD</t>
  </si>
  <si>
    <t>id lớp</t>
  </si>
  <si>
    <t>mã lớp</t>
  </si>
  <si>
    <t>tên lớp</t>
  </si>
  <si>
    <t>năm bắt đầu</t>
  </si>
  <si>
    <t>khóa</t>
  </si>
  <si>
    <t>{0,1}</t>
  </si>
  <si>
    <t>nvarchar</t>
  </si>
  <si>
    <t>số tự nhiên</t>
  </si>
  <si>
    <t>năm hiện tại</t>
  </si>
  <si>
    <t>tinh</t>
  </si>
  <si>
    <t>matinh</t>
  </si>
  <si>
    <t>tentinh</t>
  </si>
  <si>
    <t>mã tỉnh</t>
  </si>
  <si>
    <t>tên tỉnh</t>
  </si>
  <si>
    <t>mahuyen</t>
  </si>
  <si>
    <t>tenhuyen</t>
  </si>
  <si>
    <t>caphuyen</t>
  </si>
  <si>
    <t>mã huyện</t>
  </si>
  <si>
    <t>tên huyện</t>
  </si>
  <si>
    <t>cấp huyện</t>
  </si>
  <si>
    <t>mã tĩnh</t>
  </si>
  <si>
    <t>xa</t>
  </si>
  <si>
    <t>maxa</t>
  </si>
  <si>
    <t>tenxa</t>
  </si>
  <si>
    <t>capxa</t>
  </si>
  <si>
    <t>huyen</t>
  </si>
  <si>
    <t>sinh_vien</t>
  </si>
  <si>
    <t>id_sinhvien</t>
  </si>
  <si>
    <t>mssv</t>
  </si>
  <si>
    <t>anh_ca_nhan</t>
  </si>
  <si>
    <t>ho_sv</t>
  </si>
  <si>
    <t>ten_sv</t>
  </si>
  <si>
    <t>gioi_tinh</t>
  </si>
  <si>
    <t>que_quan</t>
  </si>
  <si>
    <t>so_cmnd</t>
  </si>
  <si>
    <t>ngay_cap</t>
  </si>
  <si>
    <t>noi_cap</t>
  </si>
  <si>
    <t>so_nha</t>
  </si>
  <si>
    <t>so_dt</t>
  </si>
  <si>
    <t>hotencha</t>
  </si>
  <si>
    <t>sdtcha</t>
  </si>
  <si>
    <t>hotenme</t>
  </si>
  <si>
    <t>sdtme</t>
  </si>
  <si>
    <t>date</t>
  </si>
  <si>
    <t>varchar</t>
  </si>
  <si>
    <t>id sinh viên</t>
  </si>
  <si>
    <t>mã số sinh viên</t>
  </si>
  <si>
    <t>ảnh cá nhân</t>
  </si>
  <si>
    <t>họ sinh viên</t>
  </si>
  <si>
    <t>tên sinh viên</t>
  </si>
  <si>
    <t>quê quán</t>
  </si>
  <si>
    <t>số chứng minh
 nhân dân</t>
  </si>
  <si>
    <t>chính chữ số</t>
  </si>
  <si>
    <t>ngày cấp</t>
  </si>
  <si>
    <t>nơi cấp</t>
  </si>
  <si>
    <t>tỉnh HKTT</t>
  </si>
  <si>
    <t>huyện HKTT</t>
  </si>
  <si>
    <t>xã HKTT</t>
  </si>
  <si>
    <t>số nhà</t>
  </si>
  <si>
    <t>bắt đầu số 0</t>
  </si>
  <si>
    <t>họ tên cha</t>
  </si>
  <si>
    <t>họ tên mẹ</t>
  </si>
  <si>
    <t>lớp</t>
  </si>
  <si>
    <t>chọn Nam, Nữ</t>
  </si>
  <si>
    <t>toa_nha</t>
  </si>
  <si>
    <t>id_toanha</t>
  </si>
  <si>
    <t>ten_toa_nha</t>
  </si>
  <si>
    <t>ma_toa_nha</t>
  </si>
  <si>
    <t>loai_toa_nha</t>
  </si>
  <si>
    <t>id tòa nha</t>
  </si>
  <si>
    <t>mã tòa nhà</t>
  </si>
  <si>
    <t>tên tòa nhà</t>
  </si>
  <si>
    <t>loại tòa nhà</t>
  </si>
  <si>
    <t>nhập Nam hoặc Nữ</t>
  </si>
  <si>
    <t>{Nam, Nữ}</t>
  </si>
  <si>
    <t>loai_phong</t>
  </si>
  <si>
    <t>id_loaiphong</t>
  </si>
  <si>
    <t>ma_loai_phong</t>
  </si>
  <si>
    <t>ten_loai_phong</t>
  </si>
  <si>
    <t>sl_nguoi_o</t>
  </si>
  <si>
    <t>gia_loai_phong</t>
  </si>
  <si>
    <t>id loại phòng</t>
  </si>
  <si>
    <t>&gt;=50000</t>
  </si>
  <si>
    <t xml:space="preserve">&gt;1  </t>
  </si>
  <si>
    <t>mã loại phòng</t>
  </si>
  <si>
    <t>tên loại phòng</t>
  </si>
  <si>
    <t>số lượng người ở</t>
  </si>
  <si>
    <t>giá loại phòng</t>
  </si>
  <si>
    <t>phong</t>
  </si>
  <si>
    <t>id_phong</t>
  </si>
  <si>
    <t>ma_phong</t>
  </si>
  <si>
    <t>stt_tang</t>
  </si>
  <si>
    <t>mã phòng</t>
  </si>
  <si>
    <t>số tầng</t>
  </si>
  <si>
    <t>id tòa nhà</t>
  </si>
  <si>
    <t>&gt;1</t>
  </si>
  <si>
    <t>o_phong</t>
  </si>
  <si>
    <t>id_ophong</t>
  </si>
  <si>
    <t>id ở phòng</t>
  </si>
  <si>
    <t>hoc_ky</t>
  </si>
  <si>
    <t>năm_hoc</t>
  </si>
  <si>
    <t>ngay_bat_dau</t>
  </si>
  <si>
    <t>ngay_ket_thuc</t>
  </si>
  <si>
    <t>id phòng</t>
  </si>
  <si>
    <t>học kỳ</t>
  </si>
  <si>
    <t>năm học</t>
  </si>
  <si>
    <t>ngày bất đầu ở</t>
  </si>
  <si>
    <t>ngày kết thúc</t>
  </si>
  <si>
    <t xml:space="preserve">date </t>
  </si>
  <si>
    <t>ngày hệ thống</t>
  </si>
  <si>
    <t>{1,2,hè}</t>
  </si>
  <si>
    <t>thietbi</t>
  </si>
  <si>
    <t>idtb</t>
  </si>
  <si>
    <t>mathietbi</t>
  </si>
  <si>
    <t>tenthietbi</t>
  </si>
  <si>
    <t>id thiết bị</t>
  </si>
  <si>
    <t>mã thiết bị</t>
  </si>
  <si>
    <t>tên thiết bị</t>
  </si>
  <si>
    <t>loaiphongcothietbi</t>
  </si>
  <si>
    <t>idcothietbi</t>
  </si>
  <si>
    <t>soluong</t>
  </si>
  <si>
    <t>id có thiết bị</t>
  </si>
  <si>
    <t>số lượng</t>
  </si>
  <si>
    <t>tinhtrang_thietbi_phong</t>
  </si>
  <si>
    <t>id_tinhtrang</t>
  </si>
  <si>
    <t>id_cothietbi</t>
  </si>
  <si>
    <t>slhong</t>
  </si>
  <si>
    <t>can_bo_kt</t>
  </si>
  <si>
    <t>ngay_kt</t>
  </si>
  <si>
    <t>{1,0}</t>
  </si>
  <si>
    <t>id tình trang</t>
  </si>
  <si>
    <t>số lượng hỏng</t>
  </si>
  <si>
    <t>xóa</t>
  </si>
  <si>
    <t>cán bộ kiểm tra</t>
  </si>
  <si>
    <t>ngày kiểm tra</t>
  </si>
  <si>
    <t>phòng</t>
  </si>
  <si>
    <t>cothietbi</t>
  </si>
  <si>
    <t xml:space="preserve">&gt;=0 </t>
  </si>
  <si>
    <t>id</t>
  </si>
  <si>
    <t>ten_bien_lai</t>
  </si>
  <si>
    <t>id  tên biên lai</t>
  </si>
  <si>
    <t>tên biên lai</t>
  </si>
  <si>
    <t>bien_lai</t>
  </si>
  <si>
    <t>loai_bien_lai</t>
  </si>
  <si>
    <t>so_bien_lai</t>
  </si>
  <si>
    <t>so_tien</t>
  </si>
  <si>
    <t>id_loai_bien_lai</t>
  </si>
  <si>
    <t>ngay_them</t>
  </si>
  <si>
    <t>id_can_bo</t>
  </si>
  <si>
    <t>id biên lai</t>
  </si>
  <si>
    <t>số biên lai</t>
  </si>
  <si>
    <t>số tiền</t>
  </si>
  <si>
    <t>id loại biên lai</t>
  </si>
  <si>
    <t>taikhoan</t>
  </si>
  <si>
    <t>idtk</t>
  </si>
  <si>
    <t>idms</t>
  </si>
  <si>
    <t>matkhau</t>
  </si>
  <si>
    <t>ngaythem</t>
  </si>
  <si>
    <t>idtktao</t>
  </si>
  <si>
    <t>ngayxoa</t>
  </si>
  <si>
    <t>nguoixoa</t>
  </si>
  <si>
    <t>is_sinhvien</t>
  </si>
  <si>
    <t>id tài khoản</t>
  </si>
  <si>
    <t>id mã số</t>
  </si>
  <si>
    <t>mật khẩu</t>
  </si>
  <si>
    <t>id tài khoản thêm</t>
  </si>
  <si>
    <t>người xóa</t>
  </si>
  <si>
    <t>là sinh viên</t>
  </si>
  <si>
    <t>mã hóa MD5</t>
  </si>
  <si>
    <t>Chỉ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</si>
</sst>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7"/>
  <sheetViews>
    <sheetView tabSelected="1" topLeftCell="A236" zoomScale="70" zoomScaleNormal="70" workbookViewId="0">
      <selection activeCell="B240" sqref="B240:B257"/>
    </sheetView>
  </sheetViews>
  <sheetFormatPr defaultRowHeight="16.5" x14ac:dyDescent="0.25"/>
  <cols>
    <col min="1" max="1" width="9.140625" style="3" customWidth="1"/>
    <col min="2" max="2" width="17.5703125" style="3" bestFit="1" customWidth="1"/>
    <col min="3" max="3" width="10" style="3" bestFit="1" customWidth="1"/>
    <col min="4" max="4" width="7.42578125" style="3" bestFit="1" customWidth="1"/>
    <col min="5" max="5" width="8.140625" style="3" bestFit="1" customWidth="1"/>
    <col min="6" max="6" width="6.42578125" style="3" bestFit="1" customWidth="1"/>
    <col min="7" max="7" width="12.28515625" style="3" bestFit="1" customWidth="1"/>
    <col min="8" max="8" width="5" style="3" bestFit="1" customWidth="1"/>
    <col min="9" max="9" width="6" style="3" bestFit="1" customWidth="1"/>
    <col min="10" max="10" width="6.5703125" style="3" bestFit="1" customWidth="1"/>
    <col min="11" max="11" width="6.42578125" style="3" bestFit="1" customWidth="1"/>
    <col min="12" max="12" width="13" style="3" bestFit="1" customWidth="1"/>
    <col min="13" max="13" width="19.85546875" style="3" bestFit="1" customWidth="1"/>
    <col min="14" max="14" width="7.28515625" style="3" bestFit="1" customWidth="1"/>
    <col min="15" max="15" width="14.28515625" style="3" bestFit="1" customWidth="1"/>
    <col min="16" max="16" width="18" style="3" bestFit="1" customWidth="1"/>
    <col min="17" max="16384" width="9.140625" style="3"/>
  </cols>
  <sheetData>
    <row r="2" spans="1:21" x14ac:dyDescent="0.25">
      <c r="A2" s="3">
        <v>2</v>
      </c>
      <c r="B2" s="3" t="s">
        <v>38</v>
      </c>
    </row>
    <row r="3" spans="1:21" s="6" customFormat="1" ht="54" hidden="1" customHeight="1" x14ac:dyDescent="0.25">
      <c r="B3" s="4" t="s">
        <v>18</v>
      </c>
      <c r="C3" s="5" t="s">
        <v>0</v>
      </c>
      <c r="D3" s="4" t="s">
        <v>1</v>
      </c>
      <c r="E3" s="4" t="s">
        <v>2</v>
      </c>
      <c r="F3" s="5" t="s">
        <v>3</v>
      </c>
      <c r="G3" s="4" t="s">
        <v>19</v>
      </c>
      <c r="H3" s="4" t="s">
        <v>4</v>
      </c>
      <c r="I3" s="4" t="s">
        <v>5</v>
      </c>
      <c r="J3" s="4" t="s">
        <v>6</v>
      </c>
      <c r="K3" s="5" t="s">
        <v>7</v>
      </c>
      <c r="L3" s="5" t="s">
        <v>8</v>
      </c>
      <c r="M3" s="5" t="s">
        <v>9</v>
      </c>
      <c r="N3" s="4" t="s">
        <v>10</v>
      </c>
      <c r="O3" s="4" t="s">
        <v>11</v>
      </c>
      <c r="P3" s="5" t="s">
        <v>12</v>
      </c>
      <c r="R3" s="21" t="str">
        <f>CONCATENATE(B2," ( ",B4," , ",B5," , ",B6,", ",B7,", ",B8,", ",B9,", ",B10,", ",B11,", ",B12,", ",B13,", ",B14,", ",B15,", ",B16,", ",B17,")")</f>
        <v>can_bo ( id_canbo , hinhanh , ma_can_bo, ho_can_bo, ten_can_bo, gioitinh, ngay_sinh, sdt, email, id_canbothem, ngay, xoa, id_canboxoa, ngay_xoa)</v>
      </c>
      <c r="S3" s="21"/>
      <c r="T3" s="21"/>
      <c r="U3" s="21"/>
    </row>
    <row r="4" spans="1:21" s="6" customFormat="1" ht="24" hidden="1" customHeight="1" x14ac:dyDescent="0.25">
      <c r="B4" s="7" t="s">
        <v>40</v>
      </c>
      <c r="C4" s="5" t="s">
        <v>28</v>
      </c>
      <c r="D4" s="4">
        <v>11</v>
      </c>
      <c r="E4" s="4"/>
      <c r="F4" s="5" t="s">
        <v>14</v>
      </c>
      <c r="G4" s="4"/>
      <c r="H4" s="4"/>
      <c r="I4" s="4"/>
      <c r="J4" s="4"/>
      <c r="K4" s="5"/>
      <c r="L4" s="5"/>
      <c r="M4" s="8" t="s">
        <v>37</v>
      </c>
      <c r="N4" s="4"/>
      <c r="O4" s="4"/>
      <c r="P4" s="8" t="s">
        <v>50</v>
      </c>
      <c r="R4" s="21"/>
      <c r="S4" s="21"/>
      <c r="T4" s="21"/>
      <c r="U4" s="21"/>
    </row>
    <row r="5" spans="1:21" hidden="1" x14ac:dyDescent="0.25">
      <c r="B5" s="2" t="s">
        <v>41</v>
      </c>
      <c r="C5" s="5" t="s">
        <v>49</v>
      </c>
      <c r="D5" s="5"/>
      <c r="E5" s="5"/>
      <c r="F5" s="5"/>
      <c r="G5" s="5"/>
      <c r="H5" s="5"/>
      <c r="I5" s="5" t="s">
        <v>14</v>
      </c>
      <c r="J5" s="5"/>
      <c r="K5" s="5"/>
      <c r="L5" s="5"/>
      <c r="M5" s="8"/>
      <c r="N5" s="5"/>
      <c r="O5" s="5"/>
      <c r="P5" s="8" t="s">
        <v>51</v>
      </c>
      <c r="R5" s="21"/>
      <c r="S5" s="21"/>
      <c r="T5" s="21"/>
      <c r="U5" s="21"/>
    </row>
    <row r="6" spans="1:21" hidden="1" x14ac:dyDescent="0.25">
      <c r="B6" s="2" t="s">
        <v>42</v>
      </c>
      <c r="C6" s="5" t="s">
        <v>28</v>
      </c>
      <c r="D6" s="5">
        <v>10</v>
      </c>
      <c r="E6" s="5"/>
      <c r="F6" s="5"/>
      <c r="G6" s="5"/>
      <c r="H6" s="5" t="s">
        <v>14</v>
      </c>
      <c r="I6" s="5" t="s">
        <v>14</v>
      </c>
      <c r="J6" s="5"/>
      <c r="K6" s="5"/>
      <c r="L6" s="5"/>
      <c r="M6" s="8" t="s">
        <v>249</v>
      </c>
      <c r="N6" s="5"/>
      <c r="O6" s="5"/>
      <c r="P6" s="8" t="s">
        <v>52</v>
      </c>
      <c r="R6" s="21"/>
      <c r="S6" s="21"/>
      <c r="T6" s="21"/>
      <c r="U6" s="21"/>
    </row>
    <row r="7" spans="1:21" hidden="1" x14ac:dyDescent="0.25">
      <c r="B7" s="2" t="s">
        <v>43</v>
      </c>
      <c r="C7" s="5" t="s">
        <v>86</v>
      </c>
      <c r="D7" s="5">
        <v>50</v>
      </c>
      <c r="E7" s="5"/>
      <c r="F7" s="5"/>
      <c r="G7" s="5"/>
      <c r="H7" s="5"/>
      <c r="I7" s="5" t="s">
        <v>14</v>
      </c>
      <c r="J7" s="5"/>
      <c r="K7" s="5"/>
      <c r="L7" s="5"/>
      <c r="M7" s="8"/>
      <c r="N7" s="5"/>
      <c r="O7" s="5"/>
      <c r="P7" s="2" t="s">
        <v>54</v>
      </c>
      <c r="R7" s="21"/>
      <c r="S7" s="21"/>
      <c r="T7" s="21"/>
      <c r="U7" s="21"/>
    </row>
    <row r="8" spans="1:21" hidden="1" x14ac:dyDescent="0.25">
      <c r="B8" s="2" t="s">
        <v>44</v>
      </c>
      <c r="C8" s="5" t="s">
        <v>86</v>
      </c>
      <c r="D8" s="5">
        <v>8</v>
      </c>
      <c r="E8" s="5"/>
      <c r="F8" s="5"/>
      <c r="G8" s="5"/>
      <c r="H8" s="5"/>
      <c r="I8" s="5" t="s">
        <v>14</v>
      </c>
      <c r="J8" s="5"/>
      <c r="K8" s="5"/>
      <c r="L8" s="5"/>
      <c r="M8" s="8"/>
      <c r="N8" s="5"/>
      <c r="O8" s="5"/>
      <c r="P8" s="8" t="s">
        <v>53</v>
      </c>
      <c r="R8" s="21"/>
      <c r="S8" s="21"/>
      <c r="T8" s="21"/>
      <c r="U8" s="21"/>
    </row>
    <row r="9" spans="1:21" hidden="1" x14ac:dyDescent="0.25">
      <c r="B9" s="2" t="s">
        <v>45</v>
      </c>
      <c r="C9" s="5" t="s">
        <v>86</v>
      </c>
      <c r="D9" s="5">
        <v>3</v>
      </c>
      <c r="E9" s="5"/>
      <c r="F9" s="5"/>
      <c r="G9" s="3" t="s">
        <v>154</v>
      </c>
      <c r="H9" s="5"/>
      <c r="I9" s="5" t="s">
        <v>14</v>
      </c>
      <c r="J9" s="5"/>
      <c r="K9" s="5"/>
      <c r="L9" s="5"/>
      <c r="M9" s="8" t="s">
        <v>59</v>
      </c>
      <c r="N9" s="5"/>
      <c r="O9" s="5"/>
      <c r="P9" s="8" t="s">
        <v>55</v>
      </c>
      <c r="R9" s="21"/>
      <c r="S9" s="21"/>
      <c r="T9" s="21"/>
      <c r="U9" s="21"/>
    </row>
    <row r="10" spans="1:21" hidden="1" x14ac:dyDescent="0.25">
      <c r="B10" s="2" t="s">
        <v>46</v>
      </c>
      <c r="C10" s="5" t="s">
        <v>28</v>
      </c>
      <c r="D10" s="5">
        <v>11</v>
      </c>
      <c r="E10" s="5"/>
      <c r="F10" s="5"/>
      <c r="G10" s="5"/>
      <c r="H10" s="5"/>
      <c r="I10" s="5" t="s">
        <v>14</v>
      </c>
      <c r="J10" s="5"/>
      <c r="K10" s="5"/>
      <c r="L10" s="5"/>
      <c r="M10" s="8"/>
      <c r="N10" s="5"/>
      <c r="O10" s="5"/>
      <c r="P10" s="8" t="s">
        <v>56</v>
      </c>
      <c r="R10" s="21"/>
      <c r="S10" s="21"/>
      <c r="T10" s="21"/>
      <c r="U10" s="21"/>
    </row>
    <row r="11" spans="1:21" hidden="1" x14ac:dyDescent="0.25">
      <c r="B11" s="2" t="s">
        <v>47</v>
      </c>
      <c r="C11" s="5" t="s">
        <v>86</v>
      </c>
      <c r="D11" s="5">
        <v>10</v>
      </c>
      <c r="E11" s="5"/>
      <c r="F11" s="5"/>
      <c r="G11" s="5"/>
      <c r="H11" s="5" t="s">
        <v>14</v>
      </c>
      <c r="I11" s="5" t="s">
        <v>14</v>
      </c>
      <c r="J11" s="5"/>
      <c r="K11" s="5"/>
      <c r="L11" s="5"/>
      <c r="M11" s="8" t="s">
        <v>60</v>
      </c>
      <c r="N11" s="5"/>
      <c r="O11" s="5"/>
      <c r="P11" s="8" t="s">
        <v>57</v>
      </c>
      <c r="R11" s="21"/>
      <c r="S11" s="21"/>
      <c r="T11" s="21"/>
      <c r="U11" s="21"/>
    </row>
    <row r="12" spans="1:21" hidden="1" x14ac:dyDescent="0.25">
      <c r="B12" s="2" t="s">
        <v>48</v>
      </c>
      <c r="C12" s="5" t="s">
        <v>86</v>
      </c>
      <c r="D12" s="5">
        <v>50</v>
      </c>
      <c r="E12" s="5"/>
      <c r="F12" s="5"/>
      <c r="G12" s="5"/>
      <c r="H12" s="5" t="s">
        <v>14</v>
      </c>
      <c r="I12" s="5" t="s">
        <v>14</v>
      </c>
      <c r="J12" s="5"/>
      <c r="K12" s="5"/>
      <c r="L12" s="5"/>
      <c r="M12" s="8" t="s">
        <v>61</v>
      </c>
      <c r="N12" s="5"/>
      <c r="O12" s="5"/>
      <c r="P12" s="8" t="s">
        <v>58</v>
      </c>
      <c r="R12" s="21"/>
      <c r="S12" s="21"/>
      <c r="T12" s="21"/>
      <c r="U12" s="21"/>
    </row>
    <row r="13" spans="1:21" hidden="1" x14ac:dyDescent="0.25">
      <c r="B13" s="2" t="s">
        <v>23</v>
      </c>
      <c r="C13" s="5" t="s">
        <v>28</v>
      </c>
      <c r="D13" s="5">
        <v>11</v>
      </c>
      <c r="E13" s="5"/>
      <c r="F13" s="5"/>
      <c r="G13" s="5"/>
      <c r="H13" s="5"/>
      <c r="I13" s="5" t="s">
        <v>14</v>
      </c>
      <c r="J13" s="5"/>
      <c r="K13" s="5"/>
      <c r="L13" s="5"/>
      <c r="M13" s="8"/>
      <c r="N13" s="5" t="s">
        <v>14</v>
      </c>
      <c r="O13" s="5" t="s">
        <v>38</v>
      </c>
      <c r="P13" s="8" t="s">
        <v>31</v>
      </c>
    </row>
    <row r="14" spans="1:21" hidden="1" x14ac:dyDescent="0.25">
      <c r="B14" s="2" t="s">
        <v>24</v>
      </c>
      <c r="C14" s="5" t="s">
        <v>29</v>
      </c>
      <c r="D14" s="5"/>
      <c r="E14" s="5"/>
      <c r="F14" s="5"/>
      <c r="G14" s="5"/>
      <c r="H14" s="5"/>
      <c r="I14" s="5" t="s">
        <v>14</v>
      </c>
      <c r="J14" s="5"/>
      <c r="K14" s="5"/>
      <c r="L14" s="5"/>
      <c r="M14" s="8" t="s">
        <v>36</v>
      </c>
      <c r="N14" s="5"/>
      <c r="O14" s="5"/>
      <c r="P14" s="8" t="s">
        <v>32</v>
      </c>
    </row>
    <row r="15" spans="1:21" hidden="1" x14ac:dyDescent="0.25">
      <c r="B15" s="2" t="s">
        <v>25</v>
      </c>
      <c r="C15" s="5" t="s">
        <v>28</v>
      </c>
      <c r="D15" s="5">
        <v>1</v>
      </c>
      <c r="E15" s="5"/>
      <c r="F15" s="5"/>
      <c r="G15" s="5" t="s">
        <v>85</v>
      </c>
      <c r="H15" s="5"/>
      <c r="I15" s="5"/>
      <c r="J15" s="5">
        <v>0</v>
      </c>
      <c r="K15" s="5">
        <v>0</v>
      </c>
      <c r="L15" s="5">
        <v>1</v>
      </c>
      <c r="M15" s="8"/>
      <c r="N15" s="5"/>
      <c r="O15" s="5"/>
      <c r="P15" s="8" t="s">
        <v>33</v>
      </c>
    </row>
    <row r="16" spans="1:21" hidden="1" x14ac:dyDescent="0.25">
      <c r="B16" s="2" t="s">
        <v>26</v>
      </c>
      <c r="C16" s="5" t="s">
        <v>28</v>
      </c>
      <c r="D16" s="5">
        <v>11</v>
      </c>
      <c r="E16" s="5"/>
      <c r="F16" s="5"/>
      <c r="G16" s="5"/>
      <c r="H16" s="5"/>
      <c r="I16" s="5"/>
      <c r="J16" s="5"/>
      <c r="K16" s="5"/>
      <c r="L16" s="5"/>
      <c r="M16" s="8"/>
      <c r="N16" s="5"/>
      <c r="O16" s="5"/>
      <c r="P16" s="8" t="s">
        <v>34</v>
      </c>
    </row>
    <row r="17" spans="1:22" hidden="1" x14ac:dyDescent="0.25">
      <c r="B17" s="2" t="s">
        <v>27</v>
      </c>
      <c r="C17" s="5" t="s">
        <v>29</v>
      </c>
      <c r="D17" s="5"/>
      <c r="E17" s="5"/>
      <c r="F17" s="5"/>
      <c r="G17" s="5"/>
      <c r="H17" s="5"/>
      <c r="I17" s="5"/>
      <c r="J17" s="5"/>
      <c r="K17" s="5"/>
      <c r="L17" s="5"/>
      <c r="M17" s="8" t="s">
        <v>36</v>
      </c>
      <c r="N17" s="5" t="s">
        <v>14</v>
      </c>
      <c r="O17" s="5" t="s">
        <v>38</v>
      </c>
      <c r="P17" s="8" t="s">
        <v>35</v>
      </c>
    </row>
    <row r="18" spans="1:22" hidden="1" x14ac:dyDescent="0.25"/>
    <row r="19" spans="1:22" x14ac:dyDescent="0.25">
      <c r="A19" s="3">
        <v>3</v>
      </c>
      <c r="B19" s="3" t="s">
        <v>62</v>
      </c>
    </row>
    <row r="20" spans="1:22" ht="66" hidden="1" x14ac:dyDescent="0.25">
      <c r="B20" s="4" t="s">
        <v>18</v>
      </c>
      <c r="C20" s="5" t="s">
        <v>0</v>
      </c>
      <c r="D20" s="4" t="s">
        <v>1</v>
      </c>
      <c r="E20" s="4" t="s">
        <v>2</v>
      </c>
      <c r="F20" s="5" t="s">
        <v>3</v>
      </c>
      <c r="G20" s="4" t="s">
        <v>19</v>
      </c>
      <c r="H20" s="4" t="s">
        <v>4</v>
      </c>
      <c r="I20" s="4" t="s">
        <v>5</v>
      </c>
      <c r="J20" s="4" t="s">
        <v>6</v>
      </c>
      <c r="K20" s="5" t="s">
        <v>7</v>
      </c>
      <c r="L20" s="5" t="s">
        <v>8</v>
      </c>
      <c r="M20" s="5" t="s">
        <v>9</v>
      </c>
      <c r="N20" s="4" t="s">
        <v>10</v>
      </c>
      <c r="O20" s="4" t="s">
        <v>11</v>
      </c>
      <c r="P20" s="5" t="s">
        <v>12</v>
      </c>
      <c r="R20" s="21" t="str">
        <f>CONCATENATE(B19," ( ",B21," , ",B22," , ",B23,", ",B24,", ",B25,", ",B26,", ",B27,", ",B28,")")</f>
        <v>chucvu ( idchucvu , machucvu , tenchucvu, id_canbothem, ngay, xoa, id_canboxoa, ngay_xoa)</v>
      </c>
      <c r="S20" s="21"/>
      <c r="T20" s="21"/>
      <c r="U20" s="21"/>
      <c r="V20" s="21"/>
    </row>
    <row r="21" spans="1:22" hidden="1" x14ac:dyDescent="0.25">
      <c r="B21" s="7" t="s">
        <v>63</v>
      </c>
      <c r="C21" s="5" t="s">
        <v>28</v>
      </c>
      <c r="D21" s="4">
        <v>11</v>
      </c>
      <c r="E21" s="4"/>
      <c r="F21" s="5" t="s">
        <v>14</v>
      </c>
      <c r="G21" s="4"/>
      <c r="H21" s="4"/>
      <c r="I21" s="4"/>
      <c r="J21" s="4"/>
      <c r="K21" s="5"/>
      <c r="L21" s="5"/>
      <c r="M21" s="8" t="s">
        <v>37</v>
      </c>
      <c r="N21" s="4"/>
      <c r="O21" s="4"/>
      <c r="P21" s="8" t="s">
        <v>67</v>
      </c>
      <c r="R21" s="21"/>
      <c r="S21" s="21"/>
      <c r="T21" s="21"/>
      <c r="U21" s="21"/>
      <c r="V21" s="21"/>
    </row>
    <row r="22" spans="1:22" hidden="1" x14ac:dyDescent="0.25">
      <c r="B22" s="7" t="s">
        <v>64</v>
      </c>
      <c r="C22" s="5" t="s">
        <v>66</v>
      </c>
      <c r="D22" s="4">
        <v>3</v>
      </c>
      <c r="E22" s="4"/>
      <c r="F22" s="5"/>
      <c r="G22" s="4"/>
      <c r="H22" s="4" t="s">
        <v>14</v>
      </c>
      <c r="I22" s="4" t="s">
        <v>14</v>
      </c>
      <c r="J22" s="4"/>
      <c r="K22" s="5"/>
      <c r="L22" s="5"/>
      <c r="M22" s="8"/>
      <c r="N22" s="4"/>
      <c r="O22" s="4"/>
      <c r="P22" s="8" t="s">
        <v>68</v>
      </c>
      <c r="R22" s="21"/>
      <c r="S22" s="21"/>
      <c r="T22" s="21"/>
      <c r="U22" s="21"/>
      <c r="V22" s="21"/>
    </row>
    <row r="23" spans="1:22" hidden="1" x14ac:dyDescent="0.25">
      <c r="B23" s="7" t="s">
        <v>65</v>
      </c>
      <c r="C23" s="5" t="s">
        <v>86</v>
      </c>
      <c r="D23" s="4">
        <v>50</v>
      </c>
      <c r="E23" s="4"/>
      <c r="F23" s="5"/>
      <c r="G23" s="4"/>
      <c r="H23" s="4" t="s">
        <v>14</v>
      </c>
      <c r="I23" s="4" t="s">
        <v>14</v>
      </c>
      <c r="J23" s="4"/>
      <c r="K23" s="5"/>
      <c r="L23" s="5"/>
      <c r="M23" s="8"/>
      <c r="N23" s="4"/>
      <c r="O23" s="4"/>
      <c r="P23" s="8" t="s">
        <v>69</v>
      </c>
      <c r="R23" s="21"/>
      <c r="S23" s="21"/>
      <c r="T23" s="21"/>
      <c r="U23" s="21"/>
      <c r="V23" s="21"/>
    </row>
    <row r="24" spans="1:22" hidden="1" x14ac:dyDescent="0.25">
      <c r="B24" s="2" t="s">
        <v>23</v>
      </c>
      <c r="C24" s="5" t="s">
        <v>28</v>
      </c>
      <c r="D24" s="5">
        <v>11</v>
      </c>
      <c r="E24" s="5"/>
      <c r="F24" s="5"/>
      <c r="G24" s="5"/>
      <c r="H24" s="5"/>
      <c r="I24" s="5" t="s">
        <v>14</v>
      </c>
      <c r="J24" s="5"/>
      <c r="K24" s="5"/>
      <c r="L24" s="5"/>
      <c r="M24" s="8"/>
      <c r="N24" s="5" t="s">
        <v>14</v>
      </c>
      <c r="O24" s="5" t="s">
        <v>38</v>
      </c>
      <c r="P24" s="8" t="s">
        <v>31</v>
      </c>
      <c r="R24" s="21"/>
      <c r="S24" s="21"/>
      <c r="T24" s="21"/>
      <c r="U24" s="21"/>
      <c r="V24" s="21"/>
    </row>
    <row r="25" spans="1:22" hidden="1" x14ac:dyDescent="0.25">
      <c r="B25" s="2" t="s">
        <v>24</v>
      </c>
      <c r="C25" s="5" t="s">
        <v>29</v>
      </c>
      <c r="D25" s="5"/>
      <c r="E25" s="5"/>
      <c r="F25" s="5"/>
      <c r="G25" s="5"/>
      <c r="H25" s="5"/>
      <c r="I25" s="5" t="s">
        <v>14</v>
      </c>
      <c r="J25" s="5"/>
      <c r="K25" s="5"/>
      <c r="L25" s="5"/>
      <c r="M25" s="8" t="s">
        <v>36</v>
      </c>
      <c r="N25" s="5"/>
      <c r="O25" s="5"/>
      <c r="P25" s="8" t="s">
        <v>32</v>
      </c>
    </row>
    <row r="26" spans="1:22" hidden="1" x14ac:dyDescent="0.25">
      <c r="B26" s="2" t="s">
        <v>25</v>
      </c>
      <c r="C26" s="5" t="s">
        <v>28</v>
      </c>
      <c r="D26" s="5">
        <v>1</v>
      </c>
      <c r="E26" s="5"/>
      <c r="F26" s="5"/>
      <c r="G26" s="5" t="s">
        <v>85</v>
      </c>
      <c r="H26" s="5"/>
      <c r="I26" s="5"/>
      <c r="J26" s="5">
        <v>0</v>
      </c>
      <c r="K26" s="5">
        <v>0</v>
      </c>
      <c r="L26" s="5">
        <v>1</v>
      </c>
      <c r="M26" s="8"/>
      <c r="N26" s="5"/>
      <c r="O26" s="5"/>
      <c r="P26" s="8" t="s">
        <v>33</v>
      </c>
    </row>
    <row r="27" spans="1:22" hidden="1" x14ac:dyDescent="0.25">
      <c r="B27" s="2" t="s">
        <v>26</v>
      </c>
      <c r="C27" s="5" t="s">
        <v>28</v>
      </c>
      <c r="D27" s="5">
        <v>11</v>
      </c>
      <c r="E27" s="5"/>
      <c r="F27" s="5"/>
      <c r="G27" s="5"/>
      <c r="H27" s="5"/>
      <c r="I27" s="5"/>
      <c r="J27" s="5"/>
      <c r="K27" s="5"/>
      <c r="L27" s="5"/>
      <c r="M27" s="8"/>
      <c r="N27" s="5"/>
      <c r="O27" s="5"/>
      <c r="P27" s="8" t="s">
        <v>34</v>
      </c>
    </row>
    <row r="28" spans="1:22" hidden="1" x14ac:dyDescent="0.25">
      <c r="B28" s="2" t="s">
        <v>27</v>
      </c>
      <c r="C28" s="5" t="s">
        <v>29</v>
      </c>
      <c r="D28" s="5"/>
      <c r="E28" s="5"/>
      <c r="F28" s="5"/>
      <c r="G28" s="5"/>
      <c r="H28" s="5"/>
      <c r="I28" s="5"/>
      <c r="J28" s="5"/>
      <c r="K28" s="5"/>
      <c r="L28" s="5"/>
      <c r="M28" s="8" t="s">
        <v>36</v>
      </c>
      <c r="N28" s="5" t="s">
        <v>14</v>
      </c>
      <c r="O28" s="5" t="s">
        <v>38</v>
      </c>
      <c r="P28" s="8" t="s">
        <v>35</v>
      </c>
    </row>
    <row r="29" spans="1:22" hidden="1" x14ac:dyDescent="0.25">
      <c r="B29" s="12"/>
      <c r="C29" s="10"/>
      <c r="D29" s="13"/>
      <c r="E29" s="13"/>
      <c r="F29" s="10"/>
      <c r="G29" s="13"/>
      <c r="H29" s="13"/>
      <c r="I29" s="13"/>
      <c r="J29" s="13"/>
      <c r="K29" s="10"/>
      <c r="L29" s="10"/>
      <c r="M29" s="11"/>
      <c r="N29" s="13"/>
      <c r="O29" s="13"/>
      <c r="P29" s="11"/>
    </row>
    <row r="30" spans="1:22" x14ac:dyDescent="0.25">
      <c r="A30" s="3">
        <v>4</v>
      </c>
      <c r="B30" s="12" t="s">
        <v>70</v>
      </c>
      <c r="C30" s="10"/>
      <c r="D30" s="13"/>
      <c r="E30" s="13"/>
      <c r="F30" s="10"/>
      <c r="G30" s="13"/>
      <c r="H30" s="13"/>
      <c r="I30" s="13"/>
      <c r="J30" s="13"/>
      <c r="K30" s="10"/>
      <c r="L30" s="10"/>
      <c r="M30" s="11"/>
      <c r="N30" s="13"/>
      <c r="O30" s="13"/>
      <c r="P30" s="11"/>
    </row>
    <row r="31" spans="1:22" ht="66" hidden="1" x14ac:dyDescent="0.25">
      <c r="B31" s="4" t="s">
        <v>18</v>
      </c>
      <c r="C31" s="5" t="s">
        <v>0</v>
      </c>
      <c r="D31" s="4" t="s">
        <v>1</v>
      </c>
      <c r="E31" s="4" t="s">
        <v>2</v>
      </c>
      <c r="F31" s="5" t="s">
        <v>3</v>
      </c>
      <c r="G31" s="4" t="s">
        <v>19</v>
      </c>
      <c r="H31" s="4" t="s">
        <v>4</v>
      </c>
      <c r="I31" s="4" t="s">
        <v>5</v>
      </c>
      <c r="J31" s="4" t="s">
        <v>6</v>
      </c>
      <c r="K31" s="5" t="s">
        <v>7</v>
      </c>
      <c r="L31" s="5" t="s">
        <v>8</v>
      </c>
      <c r="M31" s="5" t="s">
        <v>9</v>
      </c>
      <c r="N31" s="4" t="s">
        <v>10</v>
      </c>
      <c r="O31" s="4" t="s">
        <v>11</v>
      </c>
      <c r="P31" s="5" t="s">
        <v>12</v>
      </c>
      <c r="R31" s="21" t="str">
        <f>CONCATENATE(B30," ( ",B32," , ",B33," , ",B34,", ",B35,", ",B36,", ",B37,", ",B38,", ",B39,")")</f>
        <v>cochucvu ( id_cochucvu , id_canbo , id_chucvu, id_canbothem, ngay, xoa, id_canboxoa, ngay_xoa)</v>
      </c>
      <c r="S31" s="21"/>
      <c r="T31" s="21"/>
      <c r="U31" s="21"/>
      <c r="V31" s="21"/>
    </row>
    <row r="32" spans="1:22" hidden="1" x14ac:dyDescent="0.25">
      <c r="B32" s="7" t="s">
        <v>71</v>
      </c>
      <c r="C32" s="5" t="s">
        <v>28</v>
      </c>
      <c r="D32" s="4">
        <v>11</v>
      </c>
      <c r="E32" s="4"/>
      <c r="F32" s="5" t="s">
        <v>14</v>
      </c>
      <c r="G32" s="4"/>
      <c r="H32" s="4"/>
      <c r="I32" s="4"/>
      <c r="J32" s="4"/>
      <c r="K32" s="5"/>
      <c r="L32" s="5"/>
      <c r="M32" s="8"/>
      <c r="N32" s="4"/>
      <c r="O32" s="4"/>
      <c r="P32" s="8" t="s">
        <v>74</v>
      </c>
      <c r="R32" s="21"/>
      <c r="S32" s="21"/>
      <c r="T32" s="21"/>
      <c r="U32" s="21"/>
      <c r="V32" s="21"/>
    </row>
    <row r="33" spans="1:22" hidden="1" x14ac:dyDescent="0.25">
      <c r="B33" s="7" t="s">
        <v>40</v>
      </c>
      <c r="C33" s="5" t="s">
        <v>28</v>
      </c>
      <c r="D33" s="4">
        <v>11</v>
      </c>
      <c r="E33" s="4"/>
      <c r="F33" s="5"/>
      <c r="G33" s="4"/>
      <c r="H33" s="4"/>
      <c r="I33" s="4" t="s">
        <v>14</v>
      </c>
      <c r="J33" s="4"/>
      <c r="K33" s="5"/>
      <c r="L33" s="5"/>
      <c r="M33" s="8"/>
      <c r="N33" s="4" t="s">
        <v>14</v>
      </c>
      <c r="O33" s="4" t="s">
        <v>38</v>
      </c>
      <c r="P33" s="8" t="s">
        <v>50</v>
      </c>
      <c r="R33" s="21"/>
      <c r="S33" s="21"/>
      <c r="T33" s="21"/>
      <c r="U33" s="21"/>
      <c r="V33" s="21"/>
    </row>
    <row r="34" spans="1:22" hidden="1" x14ac:dyDescent="0.25">
      <c r="B34" s="7" t="s">
        <v>72</v>
      </c>
      <c r="C34" s="5" t="s">
        <v>73</v>
      </c>
      <c r="D34" s="4">
        <v>11</v>
      </c>
      <c r="E34" s="4"/>
      <c r="F34" s="5"/>
      <c r="G34" s="4"/>
      <c r="H34" s="4"/>
      <c r="I34" s="4" t="s">
        <v>14</v>
      </c>
      <c r="J34" s="4"/>
      <c r="K34" s="5"/>
      <c r="L34" s="5"/>
      <c r="M34" s="8"/>
      <c r="N34" s="4" t="s">
        <v>14</v>
      </c>
      <c r="O34" s="4" t="s">
        <v>62</v>
      </c>
      <c r="P34" s="8" t="s">
        <v>67</v>
      </c>
      <c r="R34" s="21"/>
      <c r="S34" s="21"/>
      <c r="T34" s="21"/>
      <c r="U34" s="21"/>
      <c r="V34" s="21"/>
    </row>
    <row r="35" spans="1:22" hidden="1" x14ac:dyDescent="0.25">
      <c r="B35" s="2" t="s">
        <v>23</v>
      </c>
      <c r="C35" s="5" t="s">
        <v>28</v>
      </c>
      <c r="D35" s="5">
        <v>11</v>
      </c>
      <c r="E35" s="5"/>
      <c r="F35" s="5"/>
      <c r="G35" s="5"/>
      <c r="H35" s="5"/>
      <c r="I35" s="5" t="s">
        <v>14</v>
      </c>
      <c r="J35" s="5"/>
      <c r="K35" s="5"/>
      <c r="L35" s="5"/>
      <c r="M35" s="8"/>
      <c r="N35" s="5" t="s">
        <v>14</v>
      </c>
      <c r="O35" s="5" t="s">
        <v>38</v>
      </c>
      <c r="P35" s="8" t="s">
        <v>31</v>
      </c>
      <c r="R35" s="21"/>
      <c r="S35" s="21"/>
      <c r="T35" s="21"/>
      <c r="U35" s="21"/>
      <c r="V35" s="21"/>
    </row>
    <row r="36" spans="1:22" hidden="1" x14ac:dyDescent="0.25">
      <c r="B36" s="2" t="s">
        <v>24</v>
      </c>
      <c r="C36" s="5" t="s">
        <v>29</v>
      </c>
      <c r="D36" s="5"/>
      <c r="E36" s="5"/>
      <c r="F36" s="5"/>
      <c r="G36" s="5"/>
      <c r="H36" s="5"/>
      <c r="I36" s="5" t="s">
        <v>14</v>
      </c>
      <c r="J36" s="5"/>
      <c r="K36" s="5"/>
      <c r="L36" s="5"/>
      <c r="M36" s="8" t="s">
        <v>36</v>
      </c>
      <c r="N36" s="5"/>
      <c r="O36" s="5"/>
      <c r="P36" s="8" t="s">
        <v>32</v>
      </c>
    </row>
    <row r="37" spans="1:22" hidden="1" x14ac:dyDescent="0.25">
      <c r="B37" s="2" t="s">
        <v>25</v>
      </c>
      <c r="C37" s="5" t="s">
        <v>28</v>
      </c>
      <c r="D37" s="5">
        <v>1</v>
      </c>
      <c r="E37" s="5"/>
      <c r="F37" s="5"/>
      <c r="G37" s="5" t="s">
        <v>85</v>
      </c>
      <c r="H37" s="5"/>
      <c r="I37" s="5"/>
      <c r="J37" s="5">
        <v>0</v>
      </c>
      <c r="K37" s="5">
        <v>0</v>
      </c>
      <c r="L37" s="5">
        <v>1</v>
      </c>
      <c r="M37" s="8"/>
      <c r="N37" s="5"/>
      <c r="O37" s="5"/>
      <c r="P37" s="8" t="s">
        <v>33</v>
      </c>
    </row>
    <row r="38" spans="1:22" hidden="1" x14ac:dyDescent="0.25">
      <c r="B38" s="2" t="s">
        <v>26</v>
      </c>
      <c r="C38" s="5" t="s">
        <v>28</v>
      </c>
      <c r="D38" s="5">
        <v>11</v>
      </c>
      <c r="E38" s="5"/>
      <c r="F38" s="5"/>
      <c r="G38" s="5"/>
      <c r="H38" s="5"/>
      <c r="I38" s="5"/>
      <c r="J38" s="5"/>
      <c r="K38" s="5"/>
      <c r="L38" s="5"/>
      <c r="M38" s="8"/>
      <c r="N38" s="5"/>
      <c r="O38" s="5"/>
      <c r="P38" s="8" t="s">
        <v>34</v>
      </c>
    </row>
    <row r="39" spans="1:22" hidden="1" x14ac:dyDescent="0.25">
      <c r="B39" s="2" t="s">
        <v>27</v>
      </c>
      <c r="C39" s="5" t="s">
        <v>29</v>
      </c>
      <c r="D39" s="5"/>
      <c r="E39" s="5"/>
      <c r="F39" s="5"/>
      <c r="G39" s="5"/>
      <c r="H39" s="5"/>
      <c r="I39" s="5"/>
      <c r="J39" s="5"/>
      <c r="K39" s="5"/>
      <c r="L39" s="5"/>
      <c r="M39" s="8" t="s">
        <v>36</v>
      </c>
      <c r="N39" s="5" t="s">
        <v>14</v>
      </c>
      <c r="O39" s="5" t="s">
        <v>38</v>
      </c>
      <c r="P39" s="8" t="s">
        <v>35</v>
      </c>
    </row>
    <row r="40" spans="1:22" hidden="1" x14ac:dyDescent="0.25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1"/>
    </row>
    <row r="41" spans="1:22" x14ac:dyDescent="0.25">
      <c r="A41" s="3">
        <v>6</v>
      </c>
      <c r="B41" s="3" t="s">
        <v>39</v>
      </c>
    </row>
    <row r="42" spans="1:22" ht="66" hidden="1" x14ac:dyDescent="0.25">
      <c r="B42" s="4" t="s">
        <v>18</v>
      </c>
      <c r="C42" s="5" t="s">
        <v>0</v>
      </c>
      <c r="D42" s="4" t="s">
        <v>1</v>
      </c>
      <c r="E42" s="4" t="s">
        <v>2</v>
      </c>
      <c r="F42" s="5" t="s">
        <v>3</v>
      </c>
      <c r="G42" s="4" t="s">
        <v>19</v>
      </c>
      <c r="H42" s="4" t="s">
        <v>4</v>
      </c>
      <c r="I42" s="4" t="s">
        <v>5</v>
      </c>
      <c r="J42" s="4" t="s">
        <v>6</v>
      </c>
      <c r="K42" s="5" t="s">
        <v>7</v>
      </c>
      <c r="L42" s="5" t="s">
        <v>8</v>
      </c>
      <c r="M42" s="5" t="s">
        <v>9</v>
      </c>
      <c r="N42" s="4" t="s">
        <v>10</v>
      </c>
      <c r="O42" s="4" t="s">
        <v>11</v>
      </c>
      <c r="P42" s="5" t="s">
        <v>12</v>
      </c>
      <c r="R42" s="21" t="str">
        <f>CONCATENATE(B41," ( ",B43," , ",B44," , ",B45,", ",B46,", ",B47,", ",B48,", ",B49,", ",B50,")")</f>
        <v>khoa ( id_khoa , ma_khoa , ten_khoa, id_canbothem, ngay, xoa, id_canboxoa, ngay_xoa)</v>
      </c>
      <c r="S42" s="21"/>
      <c r="T42" s="21"/>
      <c r="U42" s="21"/>
      <c r="V42" s="21"/>
    </row>
    <row r="43" spans="1:22" hidden="1" x14ac:dyDescent="0.25">
      <c r="B43" s="7" t="s">
        <v>20</v>
      </c>
      <c r="C43" s="5" t="s">
        <v>28</v>
      </c>
      <c r="D43" s="4">
        <v>11</v>
      </c>
      <c r="E43" s="4"/>
      <c r="F43" s="5" t="s">
        <v>14</v>
      </c>
      <c r="G43" s="4"/>
      <c r="H43" s="4"/>
      <c r="I43" s="4"/>
      <c r="J43" s="4"/>
      <c r="K43" s="5"/>
      <c r="L43" s="5"/>
      <c r="M43" s="8" t="s">
        <v>37</v>
      </c>
      <c r="N43" s="4"/>
      <c r="O43" s="4"/>
      <c r="P43" s="8" t="s">
        <v>30</v>
      </c>
      <c r="R43" s="21"/>
      <c r="S43" s="21"/>
      <c r="T43" s="21"/>
      <c r="U43" s="21"/>
      <c r="V43" s="21"/>
    </row>
    <row r="44" spans="1:22" hidden="1" x14ac:dyDescent="0.25">
      <c r="B44" s="2" t="s">
        <v>21</v>
      </c>
      <c r="C44" s="2" t="s">
        <v>13</v>
      </c>
      <c r="D44" s="5">
        <v>4</v>
      </c>
      <c r="E44" s="5"/>
      <c r="F44" s="5"/>
      <c r="G44" s="5"/>
      <c r="H44" s="5" t="s">
        <v>14</v>
      </c>
      <c r="I44" s="5" t="s">
        <v>14</v>
      </c>
      <c r="J44" s="5"/>
      <c r="K44" s="5"/>
      <c r="L44" s="5"/>
      <c r="M44" s="8"/>
      <c r="N44" s="5"/>
      <c r="O44" s="5"/>
      <c r="P44" s="8" t="s">
        <v>15</v>
      </c>
      <c r="R44" s="21"/>
      <c r="S44" s="21"/>
      <c r="T44" s="21"/>
      <c r="U44" s="21"/>
      <c r="V44" s="21"/>
    </row>
    <row r="45" spans="1:22" hidden="1" x14ac:dyDescent="0.25">
      <c r="B45" s="2" t="s">
        <v>22</v>
      </c>
      <c r="C45" s="2" t="s">
        <v>16</v>
      </c>
      <c r="D45" s="5">
        <v>40</v>
      </c>
      <c r="E45" s="5"/>
      <c r="F45" s="5"/>
      <c r="G45" s="5"/>
      <c r="H45" s="5" t="s">
        <v>14</v>
      </c>
      <c r="I45" s="5" t="s">
        <v>14</v>
      </c>
      <c r="J45" s="5"/>
      <c r="K45" s="5"/>
      <c r="L45" s="5"/>
      <c r="M45" s="8"/>
      <c r="N45" s="5"/>
      <c r="O45" s="5"/>
      <c r="P45" s="8" t="s">
        <v>17</v>
      </c>
      <c r="R45" s="21"/>
      <c r="S45" s="21"/>
      <c r="T45" s="21"/>
      <c r="U45" s="21"/>
      <c r="V45" s="21"/>
    </row>
    <row r="46" spans="1:22" hidden="1" x14ac:dyDescent="0.25">
      <c r="B46" s="2" t="s">
        <v>23</v>
      </c>
      <c r="C46" s="2" t="s">
        <v>28</v>
      </c>
      <c r="D46" s="5">
        <v>11</v>
      </c>
      <c r="E46" s="5"/>
      <c r="F46" s="5"/>
      <c r="G46" s="5"/>
      <c r="H46" s="5"/>
      <c r="I46" s="5" t="s">
        <v>14</v>
      </c>
      <c r="J46" s="5"/>
      <c r="K46" s="5"/>
      <c r="L46" s="5"/>
      <c r="M46" s="8"/>
      <c r="N46" s="5" t="s">
        <v>14</v>
      </c>
      <c r="O46" s="5" t="s">
        <v>38</v>
      </c>
      <c r="P46" s="8" t="s">
        <v>31</v>
      </c>
      <c r="R46" s="21"/>
      <c r="S46" s="21"/>
      <c r="T46" s="21"/>
      <c r="U46" s="21"/>
      <c r="V46" s="21"/>
    </row>
    <row r="47" spans="1:22" hidden="1" x14ac:dyDescent="0.25">
      <c r="B47" s="2" t="s">
        <v>24</v>
      </c>
      <c r="C47" s="2" t="s">
        <v>29</v>
      </c>
      <c r="D47" s="5"/>
      <c r="E47" s="5"/>
      <c r="F47" s="5"/>
      <c r="G47" s="5"/>
      <c r="H47" s="5"/>
      <c r="I47" s="5" t="s">
        <v>14</v>
      </c>
      <c r="J47" s="5"/>
      <c r="K47" s="5"/>
      <c r="L47" s="5"/>
      <c r="M47" s="8" t="s">
        <v>36</v>
      </c>
      <c r="N47" s="5"/>
      <c r="O47" s="5"/>
      <c r="P47" s="8" t="s">
        <v>32</v>
      </c>
    </row>
    <row r="48" spans="1:22" hidden="1" x14ac:dyDescent="0.25">
      <c r="B48" s="2" t="s">
        <v>25</v>
      </c>
      <c r="C48" s="2" t="s">
        <v>28</v>
      </c>
      <c r="D48" s="5">
        <v>1</v>
      </c>
      <c r="E48" s="5"/>
      <c r="F48" s="5"/>
      <c r="G48" s="5" t="s">
        <v>85</v>
      </c>
      <c r="H48" s="5"/>
      <c r="I48" s="5"/>
      <c r="J48" s="5">
        <v>0</v>
      </c>
      <c r="K48" s="5">
        <v>0</v>
      </c>
      <c r="L48" s="5">
        <v>1</v>
      </c>
      <c r="M48" s="8"/>
      <c r="N48" s="5"/>
      <c r="O48" s="5"/>
      <c r="P48" s="8" t="s">
        <v>33</v>
      </c>
    </row>
    <row r="49" spans="1:22" hidden="1" x14ac:dyDescent="0.25">
      <c r="B49" s="2" t="s">
        <v>26</v>
      </c>
      <c r="C49" s="2" t="s">
        <v>28</v>
      </c>
      <c r="D49" s="5">
        <v>11</v>
      </c>
      <c r="E49" s="5"/>
      <c r="F49" s="5"/>
      <c r="G49" s="5"/>
      <c r="H49" s="5"/>
      <c r="I49" s="5"/>
      <c r="J49" s="5"/>
      <c r="K49" s="5"/>
      <c r="L49" s="5"/>
      <c r="M49" s="8"/>
      <c r="N49" s="5"/>
      <c r="O49" s="5"/>
      <c r="P49" s="8" t="s">
        <v>34</v>
      </c>
    </row>
    <row r="50" spans="1:22" hidden="1" x14ac:dyDescent="0.25">
      <c r="B50" s="2" t="s">
        <v>27</v>
      </c>
      <c r="C50" s="2" t="s">
        <v>29</v>
      </c>
      <c r="D50" s="5"/>
      <c r="E50" s="5"/>
      <c r="F50" s="5"/>
      <c r="G50" s="5"/>
      <c r="H50" s="5"/>
      <c r="I50" s="5"/>
      <c r="J50" s="5"/>
      <c r="K50" s="5"/>
      <c r="L50" s="5"/>
      <c r="M50" s="8" t="s">
        <v>36</v>
      </c>
      <c r="N50" s="5" t="s">
        <v>14</v>
      </c>
      <c r="O50" s="5" t="s">
        <v>38</v>
      </c>
      <c r="P50" s="8" t="s">
        <v>35</v>
      </c>
    </row>
    <row r="51" spans="1:22" hidden="1" x14ac:dyDescent="0.25"/>
    <row r="52" spans="1:22" x14ac:dyDescent="0.25">
      <c r="A52" s="3">
        <v>9</v>
      </c>
      <c r="B52" s="3" t="s">
        <v>75</v>
      </c>
    </row>
    <row r="53" spans="1:22" ht="66" x14ac:dyDescent="0.25">
      <c r="B53" s="4" t="s">
        <v>18</v>
      </c>
      <c r="C53" s="5" t="s">
        <v>0</v>
      </c>
      <c r="D53" s="4" t="s">
        <v>1</v>
      </c>
      <c r="E53" s="4" t="s">
        <v>2</v>
      </c>
      <c r="F53" s="5" t="s">
        <v>3</v>
      </c>
      <c r="G53" s="4" t="s">
        <v>19</v>
      </c>
      <c r="H53" s="4" t="s">
        <v>4</v>
      </c>
      <c r="I53" s="4" t="s">
        <v>5</v>
      </c>
      <c r="J53" s="4" t="s">
        <v>6</v>
      </c>
      <c r="K53" s="5" t="s">
        <v>7</v>
      </c>
      <c r="L53" s="5" t="s">
        <v>8</v>
      </c>
      <c r="M53" s="5" t="s">
        <v>9</v>
      </c>
      <c r="N53" s="4" t="s">
        <v>10</v>
      </c>
      <c r="O53" s="4" t="s">
        <v>11</v>
      </c>
      <c r="P53" s="5" t="s">
        <v>12</v>
      </c>
      <c r="R53" s="21" t="str">
        <f>CONCATENATE(B52," ( ",B54," , ",B55," , ",B56,", ",B57,", ",B58,", ",B59,", ",B60,", ",B61,", ",B62,", ",B63,", ",B64,")")</f>
        <v>lop ( id_lop , ma_lop , ten_lop, id_khoa, nam_BD, khoa, id_canbothem, ngay, xoa, id_canboxoa, ngay_xoa)</v>
      </c>
      <c r="S53" s="21"/>
      <c r="T53" s="21"/>
      <c r="U53" s="21"/>
      <c r="V53" s="21"/>
    </row>
    <row r="54" spans="1:22" x14ac:dyDescent="0.25">
      <c r="B54" s="2" t="s">
        <v>76</v>
      </c>
      <c r="C54" s="2" t="s">
        <v>28</v>
      </c>
      <c r="D54" s="5">
        <v>11</v>
      </c>
      <c r="E54" s="5"/>
      <c r="F54" s="5" t="s">
        <v>14</v>
      </c>
      <c r="G54" s="5"/>
      <c r="H54" s="5"/>
      <c r="I54" s="5"/>
      <c r="J54" s="5"/>
      <c r="K54" s="5"/>
      <c r="L54" s="5"/>
      <c r="M54" s="8" t="s">
        <v>37</v>
      </c>
      <c r="N54" s="5"/>
      <c r="O54" s="5"/>
      <c r="P54" s="2" t="s">
        <v>80</v>
      </c>
      <c r="R54" s="21"/>
      <c r="S54" s="21"/>
      <c r="T54" s="21"/>
      <c r="U54" s="21"/>
      <c r="V54" s="21"/>
    </row>
    <row r="55" spans="1:22" x14ac:dyDescent="0.25">
      <c r="B55" s="2" t="s">
        <v>77</v>
      </c>
      <c r="C55" s="2" t="s">
        <v>66</v>
      </c>
      <c r="D55" s="5">
        <v>6</v>
      </c>
      <c r="E55" s="5"/>
      <c r="F55" s="5"/>
      <c r="G55" s="5"/>
      <c r="H55" s="5" t="s">
        <v>14</v>
      </c>
      <c r="I55" s="5" t="s">
        <v>14</v>
      </c>
      <c r="J55" s="5"/>
      <c r="K55" s="5"/>
      <c r="L55" s="5"/>
      <c r="M55" s="8"/>
      <c r="N55" s="5"/>
      <c r="O55" s="5"/>
      <c r="P55" s="2" t="s">
        <v>81</v>
      </c>
      <c r="R55" s="21"/>
      <c r="S55" s="21"/>
      <c r="T55" s="21"/>
      <c r="U55" s="21"/>
      <c r="V55" s="21"/>
    </row>
    <row r="56" spans="1:22" x14ac:dyDescent="0.25">
      <c r="B56" s="2" t="s">
        <v>78</v>
      </c>
      <c r="C56" s="2" t="s">
        <v>86</v>
      </c>
      <c r="D56" s="5"/>
      <c r="E56" s="5"/>
      <c r="F56" s="5"/>
      <c r="G56" s="5"/>
      <c r="H56" s="5" t="s">
        <v>14</v>
      </c>
      <c r="I56" s="5" t="s">
        <v>14</v>
      </c>
      <c r="J56" s="5"/>
      <c r="K56" s="5"/>
      <c r="L56" s="5"/>
      <c r="M56" s="8"/>
      <c r="N56" s="5"/>
      <c r="O56" s="5"/>
      <c r="P56" s="2" t="s">
        <v>82</v>
      </c>
      <c r="R56" s="21"/>
      <c r="S56" s="21"/>
      <c r="T56" s="21"/>
      <c r="U56" s="21"/>
      <c r="V56" s="21"/>
    </row>
    <row r="57" spans="1:22" x14ac:dyDescent="0.25">
      <c r="B57" s="2" t="s">
        <v>20</v>
      </c>
      <c r="C57" s="2" t="s">
        <v>28</v>
      </c>
      <c r="D57" s="5">
        <v>11</v>
      </c>
      <c r="E57" s="5"/>
      <c r="F57" s="5"/>
      <c r="G57" s="5"/>
      <c r="H57" s="5"/>
      <c r="I57" s="5" t="s">
        <v>14</v>
      </c>
      <c r="J57" s="5"/>
      <c r="K57" s="5"/>
      <c r="L57" s="5"/>
      <c r="M57" s="8"/>
      <c r="N57" s="5" t="s">
        <v>14</v>
      </c>
      <c r="O57" s="5" t="s">
        <v>39</v>
      </c>
      <c r="P57" s="2" t="s">
        <v>30</v>
      </c>
      <c r="R57" s="21"/>
      <c r="S57" s="21"/>
      <c r="T57" s="21"/>
      <c r="U57" s="21"/>
      <c r="V57" s="21"/>
    </row>
    <row r="58" spans="1:22" x14ac:dyDescent="0.25">
      <c r="B58" s="2" t="s">
        <v>79</v>
      </c>
      <c r="C58" s="2" t="s">
        <v>28</v>
      </c>
      <c r="D58" s="5">
        <v>4</v>
      </c>
      <c r="E58" s="5"/>
      <c r="F58" s="5"/>
      <c r="G58" s="5"/>
      <c r="H58" s="5"/>
      <c r="I58" s="5" t="s">
        <v>14</v>
      </c>
      <c r="J58" s="5"/>
      <c r="K58" s="5">
        <v>2015</v>
      </c>
      <c r="L58" s="5" t="s">
        <v>88</v>
      </c>
      <c r="M58" s="8"/>
      <c r="N58" s="5"/>
      <c r="O58" s="5"/>
      <c r="P58" s="2" t="s">
        <v>83</v>
      </c>
    </row>
    <row r="59" spans="1:22" x14ac:dyDescent="0.25">
      <c r="B59" s="2" t="s">
        <v>39</v>
      </c>
      <c r="C59" s="2" t="s">
        <v>28</v>
      </c>
      <c r="D59" s="5"/>
      <c r="E59" s="5"/>
      <c r="F59" s="5"/>
      <c r="G59" s="5"/>
      <c r="H59" s="5"/>
      <c r="I59" s="5" t="s">
        <v>14</v>
      </c>
      <c r="J59" s="5"/>
      <c r="K59" s="5"/>
      <c r="L59" s="5"/>
      <c r="M59" s="8" t="s">
        <v>87</v>
      </c>
      <c r="N59" s="5"/>
      <c r="O59" s="5"/>
      <c r="P59" s="2" t="s">
        <v>84</v>
      </c>
    </row>
    <row r="60" spans="1:22" x14ac:dyDescent="0.25">
      <c r="B60" s="2" t="s">
        <v>23</v>
      </c>
      <c r="C60" s="2" t="s">
        <v>28</v>
      </c>
      <c r="D60" s="5">
        <v>11</v>
      </c>
      <c r="E60" s="5"/>
      <c r="F60" s="5"/>
      <c r="G60" s="5"/>
      <c r="H60" s="5"/>
      <c r="I60" s="5" t="s">
        <v>14</v>
      </c>
      <c r="J60" s="5"/>
      <c r="K60" s="5"/>
      <c r="L60" s="5"/>
      <c r="M60" s="8"/>
      <c r="N60" s="5" t="s">
        <v>14</v>
      </c>
      <c r="O60" s="5" t="s">
        <v>38</v>
      </c>
      <c r="P60" s="8" t="s">
        <v>31</v>
      </c>
    </row>
    <row r="61" spans="1:22" x14ac:dyDescent="0.25">
      <c r="B61" s="2" t="s">
        <v>24</v>
      </c>
      <c r="C61" s="2" t="s">
        <v>29</v>
      </c>
      <c r="D61" s="5"/>
      <c r="E61" s="5"/>
      <c r="F61" s="5"/>
      <c r="G61" s="5"/>
      <c r="H61" s="5"/>
      <c r="I61" s="5" t="s">
        <v>14</v>
      </c>
      <c r="J61" s="5"/>
      <c r="K61" s="5"/>
      <c r="L61" s="5"/>
      <c r="M61" s="8" t="s">
        <v>36</v>
      </c>
      <c r="N61" s="5"/>
      <c r="O61" s="5"/>
      <c r="P61" s="8" t="s">
        <v>32</v>
      </c>
    </row>
    <row r="62" spans="1:22" x14ac:dyDescent="0.25">
      <c r="B62" s="2" t="s">
        <v>25</v>
      </c>
      <c r="C62" s="2" t="s">
        <v>28</v>
      </c>
      <c r="D62" s="5">
        <v>1</v>
      </c>
      <c r="E62" s="5"/>
      <c r="F62" s="5"/>
      <c r="G62" s="5" t="s">
        <v>85</v>
      </c>
      <c r="H62" s="5"/>
      <c r="I62" s="5"/>
      <c r="J62" s="5">
        <v>0</v>
      </c>
      <c r="K62" s="5">
        <v>0</v>
      </c>
      <c r="L62" s="5">
        <v>1</v>
      </c>
      <c r="M62" s="8"/>
      <c r="N62" s="5"/>
      <c r="O62" s="5"/>
      <c r="P62" s="8" t="s">
        <v>33</v>
      </c>
    </row>
    <row r="63" spans="1:22" x14ac:dyDescent="0.25">
      <c r="B63" s="2" t="s">
        <v>26</v>
      </c>
      <c r="C63" s="2" t="s">
        <v>28</v>
      </c>
      <c r="D63" s="5">
        <v>11</v>
      </c>
      <c r="E63" s="5"/>
      <c r="F63" s="5"/>
      <c r="G63" s="5"/>
      <c r="H63" s="5"/>
      <c r="I63" s="5"/>
      <c r="J63" s="5"/>
      <c r="K63" s="5"/>
      <c r="L63" s="5"/>
      <c r="M63" s="8"/>
      <c r="N63" s="5"/>
      <c r="O63" s="5"/>
      <c r="P63" s="8" t="s">
        <v>34</v>
      </c>
    </row>
    <row r="64" spans="1:22" x14ac:dyDescent="0.25">
      <c r="B64" s="2" t="s">
        <v>27</v>
      </c>
      <c r="C64" s="2" t="s">
        <v>29</v>
      </c>
      <c r="D64" s="5"/>
      <c r="E64" s="5"/>
      <c r="F64" s="5"/>
      <c r="G64" s="5"/>
      <c r="H64" s="5"/>
      <c r="I64" s="5"/>
      <c r="J64" s="5"/>
      <c r="K64" s="5"/>
      <c r="L64" s="5"/>
      <c r="M64" s="8" t="s">
        <v>36</v>
      </c>
      <c r="N64" s="5" t="s">
        <v>14</v>
      </c>
      <c r="O64" s="5" t="s">
        <v>38</v>
      </c>
      <c r="P64" s="8" t="s">
        <v>35</v>
      </c>
    </row>
    <row r="66" spans="1:22" x14ac:dyDescent="0.25">
      <c r="A66" s="3">
        <v>14</v>
      </c>
      <c r="B66" s="3" t="s">
        <v>89</v>
      </c>
    </row>
    <row r="67" spans="1:22" ht="66" hidden="1" x14ac:dyDescent="0.25">
      <c r="B67" s="4" t="s">
        <v>18</v>
      </c>
      <c r="C67" s="5" t="s">
        <v>0</v>
      </c>
      <c r="D67" s="4" t="s">
        <v>1</v>
      </c>
      <c r="E67" s="4" t="s">
        <v>2</v>
      </c>
      <c r="F67" s="5" t="s">
        <v>3</v>
      </c>
      <c r="G67" s="4" t="s">
        <v>19</v>
      </c>
      <c r="H67" s="4" t="s">
        <v>4</v>
      </c>
      <c r="I67" s="4" t="s">
        <v>5</v>
      </c>
      <c r="J67" s="4" t="s">
        <v>6</v>
      </c>
      <c r="K67" s="5" t="s">
        <v>7</v>
      </c>
      <c r="L67" s="5" t="s">
        <v>8</v>
      </c>
      <c r="M67" s="5" t="s">
        <v>9</v>
      </c>
      <c r="N67" s="4" t="s">
        <v>10</v>
      </c>
      <c r="O67" s="4" t="s">
        <v>11</v>
      </c>
      <c r="P67" s="5" t="s">
        <v>12</v>
      </c>
      <c r="R67" s="21" t="str">
        <f>CONCATENATE(B66," ( ",B68," , ",B69,")")</f>
        <v>tinh ( matinh , tentinh)</v>
      </c>
      <c r="S67" s="21"/>
      <c r="T67" s="21"/>
      <c r="U67" s="21"/>
      <c r="V67" s="21"/>
    </row>
    <row r="68" spans="1:22" hidden="1" x14ac:dyDescent="0.25">
      <c r="B68" s="2" t="s">
        <v>90</v>
      </c>
      <c r="C68" s="2" t="s">
        <v>28</v>
      </c>
      <c r="D68" s="5">
        <v>11</v>
      </c>
      <c r="E68" s="5"/>
      <c r="F68" s="5" t="s">
        <v>14</v>
      </c>
      <c r="G68" s="5"/>
      <c r="H68" s="5"/>
      <c r="I68" s="5"/>
      <c r="J68" s="5"/>
      <c r="K68" s="5"/>
      <c r="L68" s="5"/>
      <c r="M68" s="8" t="s">
        <v>37</v>
      </c>
      <c r="N68" s="5"/>
      <c r="O68" s="5"/>
      <c r="P68" s="2" t="s">
        <v>92</v>
      </c>
      <c r="R68" s="21"/>
      <c r="S68" s="21"/>
      <c r="T68" s="21"/>
      <c r="U68" s="21"/>
      <c r="V68" s="21"/>
    </row>
    <row r="69" spans="1:22" hidden="1" x14ac:dyDescent="0.25">
      <c r="B69" s="2" t="s">
        <v>91</v>
      </c>
      <c r="C69" s="2" t="s">
        <v>86</v>
      </c>
      <c r="D69" s="5">
        <v>70</v>
      </c>
      <c r="E69" s="5"/>
      <c r="F69" s="5"/>
      <c r="G69" s="5"/>
      <c r="H69" s="5" t="s">
        <v>14</v>
      </c>
      <c r="I69" s="5" t="s">
        <v>14</v>
      </c>
      <c r="J69" s="5"/>
      <c r="K69" s="5"/>
      <c r="L69" s="5"/>
      <c r="M69" s="8"/>
      <c r="N69" s="5"/>
      <c r="O69" s="5"/>
      <c r="P69" s="2" t="s">
        <v>93</v>
      </c>
      <c r="R69" s="21"/>
      <c r="S69" s="21"/>
      <c r="T69" s="21"/>
      <c r="U69" s="21"/>
      <c r="V69" s="21"/>
    </row>
    <row r="70" spans="1:22" hidden="1" x14ac:dyDescent="0.25">
      <c r="R70" s="21"/>
      <c r="S70" s="21"/>
      <c r="T70" s="21"/>
      <c r="U70" s="21"/>
      <c r="V70" s="21"/>
    </row>
    <row r="71" spans="1:22" x14ac:dyDescent="0.25">
      <c r="A71" s="3">
        <v>5</v>
      </c>
      <c r="B71" s="3" t="s">
        <v>105</v>
      </c>
      <c r="R71" s="21"/>
      <c r="S71" s="21"/>
      <c r="T71" s="21"/>
      <c r="U71" s="21"/>
      <c r="V71" s="21"/>
    </row>
    <row r="72" spans="1:22" ht="66" hidden="1" x14ac:dyDescent="0.25">
      <c r="B72" s="4" t="s">
        <v>18</v>
      </c>
      <c r="C72" s="5" t="s">
        <v>0</v>
      </c>
      <c r="D72" s="4" t="s">
        <v>1</v>
      </c>
      <c r="E72" s="4" t="s">
        <v>2</v>
      </c>
      <c r="F72" s="5" t="s">
        <v>3</v>
      </c>
      <c r="G72" s="4" t="s">
        <v>19</v>
      </c>
      <c r="H72" s="4" t="s">
        <v>4</v>
      </c>
      <c r="I72" s="4" t="s">
        <v>5</v>
      </c>
      <c r="J72" s="4" t="s">
        <v>6</v>
      </c>
      <c r="K72" s="5" t="s">
        <v>7</v>
      </c>
      <c r="L72" s="5" t="s">
        <v>8</v>
      </c>
      <c r="M72" s="5" t="s">
        <v>9</v>
      </c>
      <c r="N72" s="4" t="s">
        <v>10</v>
      </c>
      <c r="O72" s="4" t="s">
        <v>11</v>
      </c>
      <c r="P72" s="5" t="s">
        <v>12</v>
      </c>
      <c r="R72" s="21" t="str">
        <f>CONCATENATE(B71," ( ",B73," , ",B74," , ",B75," , ",B76,")")</f>
        <v>huyen ( mahuyen , tenhuyen , caphuyen , matinh)</v>
      </c>
      <c r="S72" s="21"/>
      <c r="T72" s="21"/>
      <c r="U72" s="21"/>
      <c r="V72" s="21"/>
    </row>
    <row r="73" spans="1:22" hidden="1" x14ac:dyDescent="0.25">
      <c r="B73" s="2" t="s">
        <v>94</v>
      </c>
      <c r="C73" s="2" t="s">
        <v>28</v>
      </c>
      <c r="D73" s="5">
        <v>11</v>
      </c>
      <c r="E73" s="5"/>
      <c r="F73" s="5" t="s">
        <v>14</v>
      </c>
      <c r="G73" s="5"/>
      <c r="H73" s="5"/>
      <c r="I73" s="5"/>
      <c r="J73" s="5"/>
      <c r="K73" s="5"/>
      <c r="L73" s="5"/>
      <c r="M73" s="8" t="s">
        <v>37</v>
      </c>
      <c r="N73" s="5"/>
      <c r="O73" s="5"/>
      <c r="P73" s="2" t="s">
        <v>97</v>
      </c>
      <c r="R73" s="21"/>
      <c r="S73" s="21"/>
      <c r="T73" s="21"/>
      <c r="U73" s="21"/>
      <c r="V73" s="21"/>
    </row>
    <row r="74" spans="1:22" hidden="1" x14ac:dyDescent="0.25">
      <c r="B74" s="2" t="s">
        <v>95</v>
      </c>
      <c r="C74" s="2" t="s">
        <v>86</v>
      </c>
      <c r="D74" s="5">
        <v>100</v>
      </c>
      <c r="E74" s="5"/>
      <c r="F74" s="5"/>
      <c r="G74" s="5"/>
      <c r="H74" s="5" t="s">
        <v>14</v>
      </c>
      <c r="I74" s="5" t="s">
        <v>14</v>
      </c>
      <c r="J74" s="5"/>
      <c r="K74" s="5"/>
      <c r="L74" s="5"/>
      <c r="M74" s="8"/>
      <c r="N74" s="5"/>
      <c r="O74" s="5"/>
      <c r="P74" s="2" t="s">
        <v>98</v>
      </c>
      <c r="R74" s="21"/>
      <c r="S74" s="21"/>
      <c r="T74" s="21"/>
      <c r="U74" s="21"/>
      <c r="V74" s="21"/>
    </row>
    <row r="75" spans="1:22" hidden="1" x14ac:dyDescent="0.25">
      <c r="B75" s="2" t="s">
        <v>96</v>
      </c>
      <c r="C75" s="2" t="s">
        <v>86</v>
      </c>
      <c r="D75" s="5">
        <v>50</v>
      </c>
      <c r="E75" s="5"/>
      <c r="F75" s="5"/>
      <c r="G75" s="5"/>
      <c r="H75" s="5"/>
      <c r="I75" s="5" t="s">
        <v>14</v>
      </c>
      <c r="J75" s="5"/>
      <c r="K75" s="5"/>
      <c r="L75" s="5"/>
      <c r="M75" s="2"/>
      <c r="N75" s="5"/>
      <c r="O75" s="5"/>
      <c r="P75" s="2" t="s">
        <v>99</v>
      </c>
      <c r="R75" s="21"/>
      <c r="S75" s="21"/>
      <c r="T75" s="21"/>
      <c r="U75" s="21"/>
      <c r="V75" s="21"/>
    </row>
    <row r="76" spans="1:22" hidden="1" x14ac:dyDescent="0.25">
      <c r="B76" s="2" t="s">
        <v>90</v>
      </c>
      <c r="C76" s="2" t="s">
        <v>28</v>
      </c>
      <c r="D76" s="5">
        <v>11</v>
      </c>
      <c r="E76" s="5"/>
      <c r="F76" s="5"/>
      <c r="G76" s="5"/>
      <c r="H76" s="5"/>
      <c r="I76" s="5" t="s">
        <v>14</v>
      </c>
      <c r="J76" s="5"/>
      <c r="K76" s="5"/>
      <c r="L76" s="5"/>
      <c r="M76" s="2"/>
      <c r="N76" s="5" t="s">
        <v>14</v>
      </c>
      <c r="O76" s="5" t="s">
        <v>89</v>
      </c>
      <c r="P76" s="2" t="s">
        <v>100</v>
      </c>
      <c r="R76" s="21"/>
      <c r="S76" s="21"/>
      <c r="T76" s="21"/>
      <c r="U76" s="21"/>
      <c r="V76" s="21"/>
    </row>
    <row r="77" spans="1:22" hidden="1" x14ac:dyDescent="0.25"/>
    <row r="78" spans="1:22" x14ac:dyDescent="0.25">
      <c r="A78" s="3">
        <v>17</v>
      </c>
      <c r="B78" s="3" t="s">
        <v>101</v>
      </c>
    </row>
    <row r="79" spans="1:22" ht="66" hidden="1" x14ac:dyDescent="0.25">
      <c r="B79" s="4" t="s">
        <v>18</v>
      </c>
      <c r="C79" s="5" t="s">
        <v>0</v>
      </c>
      <c r="D79" s="4" t="s">
        <v>1</v>
      </c>
      <c r="E79" s="4" t="s">
        <v>2</v>
      </c>
      <c r="F79" s="5" t="s">
        <v>3</v>
      </c>
      <c r="G79" s="4" t="s">
        <v>19</v>
      </c>
      <c r="H79" s="4" t="s">
        <v>4</v>
      </c>
      <c r="I79" s="4" t="s">
        <v>5</v>
      </c>
      <c r="J79" s="4" t="s">
        <v>6</v>
      </c>
      <c r="K79" s="5" t="s">
        <v>7</v>
      </c>
      <c r="L79" s="5" t="s">
        <v>8</v>
      </c>
      <c r="M79" s="5" t="s">
        <v>9</v>
      </c>
      <c r="N79" s="4" t="s">
        <v>10</v>
      </c>
      <c r="O79" s="4" t="s">
        <v>11</v>
      </c>
      <c r="P79" s="5" t="s">
        <v>12</v>
      </c>
      <c r="R79" s="21" t="str">
        <f>CONCATENATE(B78," ( ",B80," , ",B81," , ",B82," , ",B83," , ",B84,,")")</f>
        <v>xa ( maxa , tenxa , capxa , mahuyen , matinh)</v>
      </c>
      <c r="S79" s="21"/>
      <c r="T79" s="21"/>
      <c r="U79" s="21"/>
      <c r="V79" s="21"/>
    </row>
    <row r="80" spans="1:22" hidden="1" x14ac:dyDescent="0.25">
      <c r="B80" s="2" t="s">
        <v>102</v>
      </c>
      <c r="C80" s="2" t="s">
        <v>28</v>
      </c>
      <c r="D80" s="5">
        <v>11</v>
      </c>
      <c r="E80" s="5"/>
      <c r="F80" s="5" t="s">
        <v>14</v>
      </c>
      <c r="G80" s="5"/>
      <c r="H80" s="5"/>
      <c r="I80" s="5"/>
      <c r="J80" s="5"/>
      <c r="K80" s="5"/>
      <c r="L80" s="5"/>
      <c r="M80" s="8" t="s">
        <v>37</v>
      </c>
      <c r="N80" s="5"/>
      <c r="O80" s="5"/>
      <c r="P80" s="2" t="s">
        <v>97</v>
      </c>
      <c r="R80" s="21"/>
      <c r="S80" s="21"/>
      <c r="T80" s="21"/>
      <c r="U80" s="21"/>
      <c r="V80" s="21"/>
    </row>
    <row r="81" spans="1:22" hidden="1" x14ac:dyDescent="0.25">
      <c r="B81" s="2" t="s">
        <v>103</v>
      </c>
      <c r="C81" s="2" t="s">
        <v>86</v>
      </c>
      <c r="D81" s="5">
        <v>100</v>
      </c>
      <c r="E81" s="5"/>
      <c r="F81" s="5"/>
      <c r="G81" s="5"/>
      <c r="H81" s="5" t="s">
        <v>14</v>
      </c>
      <c r="I81" s="5" t="s">
        <v>14</v>
      </c>
      <c r="J81" s="5"/>
      <c r="K81" s="5"/>
      <c r="L81" s="5"/>
      <c r="M81" s="8"/>
      <c r="N81" s="5"/>
      <c r="O81" s="5"/>
      <c r="P81" s="2" t="s">
        <v>98</v>
      </c>
      <c r="R81" s="21"/>
      <c r="S81" s="21"/>
      <c r="T81" s="21"/>
      <c r="U81" s="21"/>
      <c r="V81" s="21"/>
    </row>
    <row r="82" spans="1:22" hidden="1" x14ac:dyDescent="0.25">
      <c r="B82" s="2" t="s">
        <v>104</v>
      </c>
      <c r="C82" s="2" t="s">
        <v>86</v>
      </c>
      <c r="D82" s="5">
        <v>10</v>
      </c>
      <c r="E82" s="5"/>
      <c r="F82" s="5"/>
      <c r="G82" s="5"/>
      <c r="H82" s="5"/>
      <c r="I82" s="5" t="s">
        <v>14</v>
      </c>
      <c r="J82" s="5"/>
      <c r="K82" s="5"/>
      <c r="L82" s="5"/>
      <c r="M82" s="2"/>
      <c r="N82" s="5"/>
      <c r="O82" s="5"/>
      <c r="P82" s="2" t="s">
        <v>99</v>
      </c>
      <c r="R82" s="21"/>
      <c r="S82" s="21"/>
      <c r="T82" s="21"/>
      <c r="U82" s="21"/>
      <c r="V82" s="21"/>
    </row>
    <row r="83" spans="1:22" hidden="1" x14ac:dyDescent="0.25">
      <c r="B83" s="2" t="s">
        <v>94</v>
      </c>
      <c r="C83" s="2" t="s">
        <v>28</v>
      </c>
      <c r="D83" s="5">
        <v>11</v>
      </c>
      <c r="E83" s="5"/>
      <c r="F83" s="5"/>
      <c r="G83" s="5"/>
      <c r="H83" s="5"/>
      <c r="I83" s="5" t="s">
        <v>14</v>
      </c>
      <c r="J83" s="5"/>
      <c r="K83" s="5"/>
      <c r="L83" s="5"/>
      <c r="M83" s="5"/>
      <c r="N83" s="5" t="s">
        <v>14</v>
      </c>
      <c r="O83" s="2" t="s">
        <v>105</v>
      </c>
      <c r="P83" s="2" t="s">
        <v>97</v>
      </c>
      <c r="R83" s="21"/>
      <c r="S83" s="21"/>
      <c r="T83" s="21"/>
      <c r="U83" s="21"/>
      <c r="V83" s="21"/>
    </row>
    <row r="84" spans="1:22" hidden="1" x14ac:dyDescent="0.25">
      <c r="B84" s="2" t="s">
        <v>90</v>
      </c>
      <c r="C84" s="2" t="s">
        <v>28</v>
      </c>
      <c r="D84" s="5">
        <v>11</v>
      </c>
      <c r="E84" s="5"/>
      <c r="F84" s="5"/>
      <c r="G84" s="5"/>
      <c r="H84" s="5"/>
      <c r="I84" s="5" t="s">
        <v>14</v>
      </c>
      <c r="J84" s="5"/>
      <c r="K84" s="5"/>
      <c r="L84" s="5"/>
      <c r="M84" s="5"/>
      <c r="N84" s="5" t="s">
        <v>14</v>
      </c>
      <c r="O84" s="5" t="s">
        <v>89</v>
      </c>
      <c r="P84" s="2" t="s">
        <v>100</v>
      </c>
    </row>
    <row r="85" spans="1:22" hidden="1" x14ac:dyDescent="0.25"/>
    <row r="86" spans="1:22" x14ac:dyDescent="0.25">
      <c r="A86" s="3">
        <v>12</v>
      </c>
      <c r="B86" s="3" t="s">
        <v>106</v>
      </c>
    </row>
    <row r="87" spans="1:22" ht="66" hidden="1" x14ac:dyDescent="0.25">
      <c r="B87" s="4" t="s">
        <v>18</v>
      </c>
      <c r="C87" s="5" t="s">
        <v>0</v>
      </c>
      <c r="D87" s="4" t="s">
        <v>1</v>
      </c>
      <c r="E87" s="4" t="s">
        <v>2</v>
      </c>
      <c r="F87" s="5" t="s">
        <v>3</v>
      </c>
      <c r="G87" s="4" t="s">
        <v>19</v>
      </c>
      <c r="H87" s="4" t="s">
        <v>4</v>
      </c>
      <c r="I87" s="4" t="s">
        <v>5</v>
      </c>
      <c r="J87" s="4" t="s">
        <v>6</v>
      </c>
      <c r="K87" s="5" t="s">
        <v>7</v>
      </c>
      <c r="L87" s="5" t="s">
        <v>8</v>
      </c>
      <c r="M87" s="5" t="s">
        <v>9</v>
      </c>
      <c r="N87" s="4" t="s">
        <v>10</v>
      </c>
      <c r="O87" s="4" t="s">
        <v>11</v>
      </c>
      <c r="P87" s="5" t="s">
        <v>12</v>
      </c>
      <c r="R87" s="21" t="str">
        <f>CONCATENATE(B86," ( ",B88," , ",B89," , ",B90,", ",B91,", ",B92,", ",B93,", ",B94,", ",B95,", ",B96,", ",B97,", ",B98,", ",B99,", ",B100,", ",B101,", ",B102,", ",B103,", ",B104,", ",B105,", ",B106,", ",B107,", ",B108,", ",B109,", ",B110,", ",B111,", ",B112,", ",B113,", ",B114,")")</f>
        <v>sinh_vien ( id_sinhvien , mssv , anh_ca_nhan, ho_sv, ten_sv, ngay_sinh, gioi_tinh, que_quan, so_cmnd, ngay_cap, noi_cap, matinh, mahuyen, maxa, so_nha, so_dt, email, hotencha, sdtcha, hotenme, sdtme, id_lop, id_canbothem, ngay, xoa, id_canboxoa, ngay_xoa)</v>
      </c>
      <c r="S87" s="21"/>
      <c r="T87" s="21"/>
      <c r="U87" s="21"/>
    </row>
    <row r="88" spans="1:22" hidden="1" x14ac:dyDescent="0.25">
      <c r="B88" s="2" t="s">
        <v>107</v>
      </c>
      <c r="C88" s="5" t="s">
        <v>28</v>
      </c>
      <c r="D88" s="5"/>
      <c r="E88" s="5"/>
      <c r="F88" s="5" t="s">
        <v>14</v>
      </c>
      <c r="G88" s="5"/>
      <c r="H88" s="5"/>
      <c r="I88" s="5"/>
      <c r="J88" s="5"/>
      <c r="K88" s="5"/>
      <c r="L88" s="5"/>
      <c r="M88" s="2" t="s">
        <v>37</v>
      </c>
      <c r="N88" s="5"/>
      <c r="O88" s="5"/>
      <c r="P88" s="2" t="s">
        <v>125</v>
      </c>
      <c r="R88" s="21"/>
      <c r="S88" s="21"/>
      <c r="T88" s="21"/>
      <c r="U88" s="21"/>
    </row>
    <row r="89" spans="1:22" hidden="1" x14ac:dyDescent="0.25">
      <c r="B89" s="2" t="s">
        <v>108</v>
      </c>
      <c r="C89" s="5" t="s">
        <v>28</v>
      </c>
      <c r="D89" s="5">
        <v>10</v>
      </c>
      <c r="E89" s="5"/>
      <c r="F89" s="5"/>
      <c r="G89" s="5"/>
      <c r="H89" s="5" t="s">
        <v>14</v>
      </c>
      <c r="I89" s="5" t="s">
        <v>14</v>
      </c>
      <c r="J89" s="5"/>
      <c r="K89" s="5"/>
      <c r="L89" s="5"/>
      <c r="M89" s="2"/>
      <c r="N89" s="5"/>
      <c r="O89" s="5"/>
      <c r="P89" s="2" t="s">
        <v>126</v>
      </c>
      <c r="R89" s="21"/>
      <c r="S89" s="21"/>
      <c r="T89" s="21"/>
      <c r="U89" s="21"/>
    </row>
    <row r="90" spans="1:22" hidden="1" x14ac:dyDescent="0.25">
      <c r="B90" s="2" t="s">
        <v>109</v>
      </c>
      <c r="C90" s="5" t="s">
        <v>86</v>
      </c>
      <c r="D90" s="5">
        <v>100</v>
      </c>
      <c r="E90" s="5"/>
      <c r="F90" s="5"/>
      <c r="G90" s="5"/>
      <c r="H90" s="5"/>
      <c r="I90" s="5" t="s">
        <v>14</v>
      </c>
      <c r="J90" s="5"/>
      <c r="K90" s="5"/>
      <c r="L90" s="5"/>
      <c r="M90" s="2"/>
      <c r="N90" s="5"/>
      <c r="O90" s="5"/>
      <c r="P90" s="2" t="s">
        <v>127</v>
      </c>
      <c r="R90" s="21"/>
      <c r="S90" s="21"/>
      <c r="T90" s="21"/>
      <c r="U90" s="21"/>
    </row>
    <row r="91" spans="1:22" hidden="1" x14ac:dyDescent="0.25">
      <c r="B91" s="2" t="s">
        <v>110</v>
      </c>
      <c r="C91" s="5" t="s">
        <v>86</v>
      </c>
      <c r="D91" s="5">
        <v>50</v>
      </c>
      <c r="E91" s="5"/>
      <c r="F91" s="5"/>
      <c r="G91" s="5"/>
      <c r="H91" s="5"/>
      <c r="I91" s="5" t="s">
        <v>14</v>
      </c>
      <c r="J91" s="5"/>
      <c r="K91" s="5"/>
      <c r="L91" s="5"/>
      <c r="M91" s="2"/>
      <c r="N91" s="5"/>
      <c r="O91" s="5"/>
      <c r="P91" s="2" t="s">
        <v>128</v>
      </c>
      <c r="R91" s="21"/>
      <c r="S91" s="21"/>
      <c r="T91" s="21"/>
      <c r="U91" s="21"/>
    </row>
    <row r="92" spans="1:22" hidden="1" x14ac:dyDescent="0.25">
      <c r="B92" s="2" t="s">
        <v>111</v>
      </c>
      <c r="C92" s="5" t="s">
        <v>86</v>
      </c>
      <c r="D92" s="5">
        <v>8</v>
      </c>
      <c r="E92" s="5"/>
      <c r="F92" s="5"/>
      <c r="G92" s="5"/>
      <c r="H92" s="5"/>
      <c r="I92" s="5" t="s">
        <v>14</v>
      </c>
      <c r="J92" s="5"/>
      <c r="K92" s="5"/>
      <c r="L92" s="5"/>
      <c r="M92" s="2"/>
      <c r="N92" s="5"/>
      <c r="O92" s="5"/>
      <c r="P92" s="2" t="s">
        <v>129</v>
      </c>
      <c r="R92" s="21"/>
      <c r="S92" s="21"/>
      <c r="T92" s="21"/>
      <c r="U92" s="21"/>
    </row>
    <row r="93" spans="1:22" hidden="1" x14ac:dyDescent="0.25">
      <c r="B93" s="2" t="s">
        <v>46</v>
      </c>
      <c r="C93" s="5" t="s">
        <v>123</v>
      </c>
      <c r="D93" s="5"/>
      <c r="E93" s="5"/>
      <c r="F93" s="5"/>
      <c r="G93" s="5"/>
      <c r="H93" s="5"/>
      <c r="I93" s="5" t="s">
        <v>14</v>
      </c>
      <c r="J93" s="5"/>
      <c r="K93" s="5"/>
      <c r="L93" s="5"/>
      <c r="M93" s="2"/>
      <c r="N93" s="5"/>
      <c r="O93" s="5"/>
      <c r="P93" s="2" t="s">
        <v>56</v>
      </c>
      <c r="R93" s="21"/>
      <c r="S93" s="21"/>
      <c r="T93" s="21"/>
      <c r="U93" s="21"/>
    </row>
    <row r="94" spans="1:22" hidden="1" x14ac:dyDescent="0.25">
      <c r="B94" s="2" t="s">
        <v>112</v>
      </c>
      <c r="C94" s="5" t="s">
        <v>86</v>
      </c>
      <c r="D94" s="5">
        <v>3</v>
      </c>
      <c r="E94" s="5"/>
      <c r="F94" s="5"/>
      <c r="G94" s="3" t="s">
        <v>154</v>
      </c>
      <c r="H94" s="5"/>
      <c r="I94" s="5" t="s">
        <v>14</v>
      </c>
      <c r="J94" s="5"/>
      <c r="K94" s="5"/>
      <c r="L94" s="5"/>
      <c r="M94" s="2" t="s">
        <v>143</v>
      </c>
      <c r="N94" s="5"/>
      <c r="O94" s="5"/>
      <c r="P94" s="2" t="s">
        <v>55</v>
      </c>
      <c r="R94" s="21"/>
      <c r="S94" s="21"/>
      <c r="T94" s="21"/>
      <c r="U94" s="21"/>
    </row>
    <row r="95" spans="1:22" hidden="1" x14ac:dyDescent="0.25">
      <c r="B95" s="2" t="s">
        <v>113</v>
      </c>
      <c r="C95" s="5" t="s">
        <v>28</v>
      </c>
      <c r="D95" s="5"/>
      <c r="E95" s="5"/>
      <c r="F95" s="5"/>
      <c r="G95" s="5"/>
      <c r="H95" s="5"/>
      <c r="I95" s="5" t="s">
        <v>14</v>
      </c>
      <c r="J95" s="5"/>
      <c r="K95" s="5"/>
      <c r="L95" s="5"/>
      <c r="M95" s="2"/>
      <c r="N95" s="5" t="s">
        <v>14</v>
      </c>
      <c r="O95" s="5" t="s">
        <v>89</v>
      </c>
      <c r="P95" s="2" t="s">
        <v>130</v>
      </c>
      <c r="R95" s="21"/>
      <c r="S95" s="21"/>
      <c r="T95" s="21"/>
      <c r="U95" s="21"/>
    </row>
    <row r="96" spans="1:22" ht="33" hidden="1" x14ac:dyDescent="0.25">
      <c r="B96" s="2" t="s">
        <v>114</v>
      </c>
      <c r="C96" s="5" t="s">
        <v>28</v>
      </c>
      <c r="D96" s="5">
        <v>9</v>
      </c>
      <c r="E96" s="5"/>
      <c r="F96" s="5"/>
      <c r="G96" s="5"/>
      <c r="H96" s="5" t="s">
        <v>14</v>
      </c>
      <c r="I96" s="5" t="s">
        <v>14</v>
      </c>
      <c r="J96" s="5"/>
      <c r="K96" s="5"/>
      <c r="L96" s="5"/>
      <c r="M96" s="2" t="s">
        <v>132</v>
      </c>
      <c r="N96" s="5"/>
      <c r="O96" s="5"/>
      <c r="P96" s="1" t="s">
        <v>131</v>
      </c>
      <c r="R96" s="21"/>
      <c r="S96" s="21"/>
      <c r="T96" s="21"/>
      <c r="U96" s="21"/>
    </row>
    <row r="97" spans="2:16" hidden="1" x14ac:dyDescent="0.25">
      <c r="B97" s="2" t="s">
        <v>115</v>
      </c>
      <c r="C97" s="5" t="s">
        <v>123</v>
      </c>
      <c r="D97" s="5"/>
      <c r="E97" s="5"/>
      <c r="F97" s="5"/>
      <c r="G97" s="5"/>
      <c r="H97" s="5"/>
      <c r="I97" s="5" t="s">
        <v>14</v>
      </c>
      <c r="J97" s="5"/>
      <c r="K97" s="5"/>
      <c r="L97" s="5"/>
      <c r="M97" s="2"/>
      <c r="N97" s="5"/>
      <c r="O97" s="5"/>
      <c r="P97" s="2" t="s">
        <v>133</v>
      </c>
    </row>
    <row r="98" spans="2:16" hidden="1" x14ac:dyDescent="0.25">
      <c r="B98" s="2" t="s">
        <v>116</v>
      </c>
      <c r="C98" s="5" t="s">
        <v>28</v>
      </c>
      <c r="D98" s="5"/>
      <c r="E98" s="5"/>
      <c r="F98" s="5"/>
      <c r="G98" s="5"/>
      <c r="H98" s="5"/>
      <c r="I98" s="5" t="s">
        <v>14</v>
      </c>
      <c r="J98" s="5"/>
      <c r="K98" s="5"/>
      <c r="L98" s="5"/>
      <c r="M98" s="2"/>
      <c r="N98" s="5" t="s">
        <v>14</v>
      </c>
      <c r="O98" s="5" t="s">
        <v>89</v>
      </c>
      <c r="P98" s="2" t="s">
        <v>134</v>
      </c>
    </row>
    <row r="99" spans="2:16" hidden="1" x14ac:dyDescent="0.25">
      <c r="B99" s="2" t="s">
        <v>90</v>
      </c>
      <c r="C99" s="5" t="s">
        <v>28</v>
      </c>
      <c r="D99" s="5"/>
      <c r="E99" s="5"/>
      <c r="F99" s="5"/>
      <c r="G99" s="5"/>
      <c r="H99" s="5"/>
      <c r="I99" s="5" t="s">
        <v>14</v>
      </c>
      <c r="J99" s="5"/>
      <c r="K99" s="5"/>
      <c r="L99" s="5"/>
      <c r="M99" s="2"/>
      <c r="N99" s="5" t="s">
        <v>14</v>
      </c>
      <c r="O99" s="5" t="s">
        <v>89</v>
      </c>
      <c r="P99" s="2" t="s">
        <v>135</v>
      </c>
    </row>
    <row r="100" spans="2:16" hidden="1" x14ac:dyDescent="0.25">
      <c r="B100" s="2" t="s">
        <v>94</v>
      </c>
      <c r="C100" s="5" t="s">
        <v>28</v>
      </c>
      <c r="D100" s="5"/>
      <c r="E100" s="5"/>
      <c r="F100" s="5"/>
      <c r="G100" s="5"/>
      <c r="H100" s="5"/>
      <c r="I100" s="5" t="s">
        <v>14</v>
      </c>
      <c r="J100" s="5"/>
      <c r="K100" s="5"/>
      <c r="L100" s="5"/>
      <c r="M100" s="2"/>
      <c r="N100" s="5" t="s">
        <v>14</v>
      </c>
      <c r="O100" s="5" t="s">
        <v>105</v>
      </c>
      <c r="P100" s="2" t="s">
        <v>136</v>
      </c>
    </row>
    <row r="101" spans="2:16" hidden="1" x14ac:dyDescent="0.25">
      <c r="B101" s="2" t="s">
        <v>102</v>
      </c>
      <c r="C101" s="5" t="s">
        <v>28</v>
      </c>
      <c r="D101" s="5"/>
      <c r="E101" s="5"/>
      <c r="F101" s="5"/>
      <c r="G101" s="5"/>
      <c r="H101" s="5"/>
      <c r="I101" s="5" t="s">
        <v>14</v>
      </c>
      <c r="J101" s="5"/>
      <c r="K101" s="5"/>
      <c r="L101" s="5"/>
      <c r="M101" s="2"/>
      <c r="N101" s="5" t="s">
        <v>14</v>
      </c>
      <c r="O101" s="5" t="s">
        <v>101</v>
      </c>
      <c r="P101" s="2" t="s">
        <v>137</v>
      </c>
    </row>
    <row r="102" spans="2:16" hidden="1" x14ac:dyDescent="0.25">
      <c r="B102" s="2" t="s">
        <v>117</v>
      </c>
      <c r="C102" s="5" t="s">
        <v>86</v>
      </c>
      <c r="D102" s="5">
        <v>100</v>
      </c>
      <c r="E102" s="5"/>
      <c r="F102" s="5"/>
      <c r="G102" s="5"/>
      <c r="H102" s="5"/>
      <c r="I102" s="5" t="s">
        <v>14</v>
      </c>
      <c r="J102" s="5"/>
      <c r="K102" s="5"/>
      <c r="L102" s="5"/>
      <c r="M102" s="2"/>
      <c r="N102" s="5"/>
      <c r="O102" s="5"/>
      <c r="P102" s="2" t="s">
        <v>138</v>
      </c>
    </row>
    <row r="103" spans="2:16" hidden="1" x14ac:dyDescent="0.25">
      <c r="B103" s="2" t="s">
        <v>118</v>
      </c>
      <c r="C103" s="5" t="s">
        <v>124</v>
      </c>
      <c r="D103" s="5">
        <v>10</v>
      </c>
      <c r="E103" s="5"/>
      <c r="F103" s="5"/>
      <c r="G103" s="5"/>
      <c r="H103" s="5" t="s">
        <v>14</v>
      </c>
      <c r="I103" s="5"/>
      <c r="J103" s="5"/>
      <c r="K103" s="5"/>
      <c r="L103" s="5"/>
      <c r="M103" s="2" t="s">
        <v>139</v>
      </c>
      <c r="N103" s="5"/>
      <c r="O103" s="5"/>
      <c r="P103" s="2" t="s">
        <v>57</v>
      </c>
    </row>
    <row r="104" spans="2:16" hidden="1" x14ac:dyDescent="0.25">
      <c r="B104" s="2" t="s">
        <v>48</v>
      </c>
      <c r="C104" s="5" t="s">
        <v>86</v>
      </c>
      <c r="D104" s="5">
        <v>100</v>
      </c>
      <c r="E104" s="5"/>
      <c r="F104" s="5"/>
      <c r="G104" s="5"/>
      <c r="H104" s="5"/>
      <c r="I104" s="5"/>
      <c r="J104" s="5"/>
      <c r="K104" s="5"/>
      <c r="L104" s="5"/>
      <c r="M104" s="2" t="s">
        <v>61</v>
      </c>
      <c r="N104" s="5"/>
      <c r="O104" s="5"/>
      <c r="P104" s="2" t="s">
        <v>48</v>
      </c>
    </row>
    <row r="105" spans="2:16" hidden="1" x14ac:dyDescent="0.25">
      <c r="B105" s="2" t="s">
        <v>119</v>
      </c>
      <c r="C105" s="5" t="s">
        <v>124</v>
      </c>
      <c r="D105" s="5">
        <v>70</v>
      </c>
      <c r="E105" s="5"/>
      <c r="F105" s="5"/>
      <c r="G105" s="5"/>
      <c r="H105" s="5"/>
      <c r="I105" s="5"/>
      <c r="J105" s="5"/>
      <c r="K105" s="5"/>
      <c r="L105" s="5"/>
      <c r="M105" s="2"/>
      <c r="N105" s="5"/>
      <c r="O105" s="5"/>
      <c r="P105" s="2" t="s">
        <v>140</v>
      </c>
    </row>
    <row r="106" spans="2:16" hidden="1" x14ac:dyDescent="0.25">
      <c r="B106" s="2" t="s">
        <v>120</v>
      </c>
      <c r="C106" s="5" t="s">
        <v>124</v>
      </c>
      <c r="D106" s="5">
        <v>10</v>
      </c>
      <c r="E106" s="5"/>
      <c r="F106" s="5"/>
      <c r="G106" s="5"/>
      <c r="H106" s="5" t="s">
        <v>14</v>
      </c>
      <c r="I106" s="5"/>
      <c r="J106" s="5"/>
      <c r="K106" s="5"/>
      <c r="L106" s="5"/>
      <c r="M106" s="2"/>
      <c r="N106" s="5"/>
      <c r="O106" s="5"/>
      <c r="P106" s="2" t="s">
        <v>57</v>
      </c>
    </row>
    <row r="107" spans="2:16" hidden="1" x14ac:dyDescent="0.25">
      <c r="B107" s="2" t="s">
        <v>121</v>
      </c>
      <c r="C107" s="5" t="s">
        <v>86</v>
      </c>
      <c r="D107" s="5">
        <v>70</v>
      </c>
      <c r="E107" s="5"/>
      <c r="F107" s="5"/>
      <c r="G107" s="5"/>
      <c r="H107" s="5"/>
      <c r="I107" s="5"/>
      <c r="J107" s="5"/>
      <c r="K107" s="5"/>
      <c r="L107" s="5"/>
      <c r="M107" s="2"/>
      <c r="N107" s="5"/>
      <c r="O107" s="5"/>
      <c r="P107" s="2" t="s">
        <v>141</v>
      </c>
    </row>
    <row r="108" spans="2:16" hidden="1" x14ac:dyDescent="0.25">
      <c r="B108" s="2" t="s">
        <v>122</v>
      </c>
      <c r="C108" s="5" t="s">
        <v>124</v>
      </c>
      <c r="D108" s="5">
        <v>10</v>
      </c>
      <c r="E108" s="5"/>
      <c r="F108" s="5"/>
      <c r="G108" s="5"/>
      <c r="H108" s="5" t="s">
        <v>14</v>
      </c>
      <c r="I108" s="5"/>
      <c r="J108" s="5"/>
      <c r="K108" s="5"/>
      <c r="L108" s="5"/>
      <c r="M108" s="2"/>
      <c r="N108" s="5"/>
      <c r="O108" s="5"/>
      <c r="P108" s="2" t="s">
        <v>57</v>
      </c>
    </row>
    <row r="109" spans="2:16" hidden="1" x14ac:dyDescent="0.25">
      <c r="B109" s="2" t="s">
        <v>76</v>
      </c>
      <c r="C109" s="5" t="s">
        <v>28</v>
      </c>
      <c r="D109" s="5"/>
      <c r="E109" s="5"/>
      <c r="F109" s="5"/>
      <c r="G109" s="5"/>
      <c r="H109" s="5"/>
      <c r="I109" s="5" t="s">
        <v>14</v>
      </c>
      <c r="J109" s="5"/>
      <c r="K109" s="5"/>
      <c r="L109" s="5"/>
      <c r="M109" s="2"/>
      <c r="N109" s="5" t="s">
        <v>14</v>
      </c>
      <c r="O109" s="5" t="s">
        <v>75</v>
      </c>
      <c r="P109" s="2" t="s">
        <v>142</v>
      </c>
    </row>
    <row r="110" spans="2:16" hidden="1" x14ac:dyDescent="0.25">
      <c r="B110" s="2" t="s">
        <v>23</v>
      </c>
      <c r="C110" s="2" t="s">
        <v>28</v>
      </c>
      <c r="D110" s="5">
        <v>11</v>
      </c>
      <c r="E110" s="5"/>
      <c r="F110" s="5"/>
      <c r="G110" s="5"/>
      <c r="H110" s="5"/>
      <c r="I110" s="5" t="s">
        <v>14</v>
      </c>
      <c r="J110" s="5"/>
      <c r="K110" s="5"/>
      <c r="L110" s="5"/>
      <c r="M110" s="8"/>
      <c r="N110" s="5" t="s">
        <v>14</v>
      </c>
      <c r="O110" s="5" t="s">
        <v>38</v>
      </c>
      <c r="P110" s="8" t="s">
        <v>31</v>
      </c>
    </row>
    <row r="111" spans="2:16" hidden="1" x14ac:dyDescent="0.25">
      <c r="B111" s="2" t="s">
        <v>24</v>
      </c>
      <c r="C111" s="2" t="s">
        <v>29</v>
      </c>
      <c r="D111" s="5"/>
      <c r="E111" s="5"/>
      <c r="F111" s="5"/>
      <c r="G111" s="5"/>
      <c r="H111" s="5"/>
      <c r="I111" s="5" t="s">
        <v>14</v>
      </c>
      <c r="J111" s="5"/>
      <c r="K111" s="5"/>
      <c r="L111" s="5"/>
      <c r="M111" s="8" t="s">
        <v>36</v>
      </c>
      <c r="N111" s="5"/>
      <c r="O111" s="5"/>
      <c r="P111" s="8" t="s">
        <v>32</v>
      </c>
    </row>
    <row r="112" spans="2:16" hidden="1" x14ac:dyDescent="0.25">
      <c r="B112" s="2" t="s">
        <v>25</v>
      </c>
      <c r="C112" s="2" t="s">
        <v>28</v>
      </c>
      <c r="D112" s="5">
        <v>1</v>
      </c>
      <c r="E112" s="5"/>
      <c r="F112" s="5"/>
      <c r="G112" s="5" t="s">
        <v>85</v>
      </c>
      <c r="H112" s="5"/>
      <c r="I112" s="5"/>
      <c r="J112" s="5">
        <v>0</v>
      </c>
      <c r="K112" s="5">
        <v>0</v>
      </c>
      <c r="L112" s="5">
        <v>1</v>
      </c>
      <c r="M112" s="8"/>
      <c r="N112" s="5"/>
      <c r="O112" s="5"/>
      <c r="P112" s="8" t="s">
        <v>33</v>
      </c>
    </row>
    <row r="113" spans="1:22" hidden="1" x14ac:dyDescent="0.25">
      <c r="B113" s="2" t="s">
        <v>26</v>
      </c>
      <c r="C113" s="2" t="s">
        <v>28</v>
      </c>
      <c r="D113" s="5">
        <v>11</v>
      </c>
      <c r="E113" s="5"/>
      <c r="F113" s="5"/>
      <c r="G113" s="5"/>
      <c r="H113" s="5"/>
      <c r="I113" s="5"/>
      <c r="J113" s="5"/>
      <c r="K113" s="5"/>
      <c r="L113" s="5"/>
      <c r="M113" s="8"/>
      <c r="N113" s="5"/>
      <c r="O113" s="5"/>
      <c r="P113" s="8" t="s">
        <v>34</v>
      </c>
    </row>
    <row r="114" spans="1:22" hidden="1" x14ac:dyDescent="0.25">
      <c r="B114" s="2" t="s">
        <v>27</v>
      </c>
      <c r="C114" s="2" t="s">
        <v>29</v>
      </c>
      <c r="D114" s="5"/>
      <c r="E114" s="5"/>
      <c r="F114" s="5"/>
      <c r="G114" s="5"/>
      <c r="H114" s="5"/>
      <c r="I114" s="5"/>
      <c r="J114" s="5"/>
      <c r="K114" s="5"/>
      <c r="L114" s="5"/>
      <c r="M114" s="8" t="s">
        <v>36</v>
      </c>
      <c r="N114" s="5" t="s">
        <v>14</v>
      </c>
      <c r="O114" s="5" t="s">
        <v>38</v>
      </c>
      <c r="P114" s="8" t="s">
        <v>35</v>
      </c>
    </row>
    <row r="115" spans="1:22" hidden="1" x14ac:dyDescent="0.25"/>
    <row r="116" spans="1:22" x14ac:dyDescent="0.25">
      <c r="A116" s="3">
        <v>16</v>
      </c>
      <c r="B116" s="3" t="s">
        <v>144</v>
      </c>
    </row>
    <row r="117" spans="1:22" ht="66" x14ac:dyDescent="0.25">
      <c r="B117" s="4" t="s">
        <v>18</v>
      </c>
      <c r="C117" s="5" t="s">
        <v>0</v>
      </c>
      <c r="D117" s="4" t="s">
        <v>1</v>
      </c>
      <c r="E117" s="4" t="s">
        <v>2</v>
      </c>
      <c r="F117" s="5" t="s">
        <v>3</v>
      </c>
      <c r="G117" s="4" t="s">
        <v>19</v>
      </c>
      <c r="H117" s="4" t="s">
        <v>4</v>
      </c>
      <c r="I117" s="4" t="s">
        <v>5</v>
      </c>
      <c r="J117" s="4" t="s">
        <v>6</v>
      </c>
      <c r="K117" s="5" t="s">
        <v>7</v>
      </c>
      <c r="L117" s="5" t="s">
        <v>8</v>
      </c>
      <c r="M117" s="5" t="s">
        <v>9</v>
      </c>
      <c r="N117" s="4" t="s">
        <v>10</v>
      </c>
      <c r="O117" s="4" t="s">
        <v>11</v>
      </c>
      <c r="P117" s="5" t="s">
        <v>12</v>
      </c>
      <c r="R117" s="21" t="str">
        <f>CONCATENATE(B116," ( ",B118," , ",B119," , ",B120,", ",B121,", ",B122,", ",B123,", ",B124,", ",B125,", ",B126,")")</f>
        <v>toa_nha ( id_toanha , ma_toa_nha , ten_toa_nha, loai_toa_nha, id_canbothem, ngay, xoa, id_canboxoa, ngay_xoa)</v>
      </c>
      <c r="S117" s="21"/>
      <c r="T117" s="21"/>
      <c r="U117" s="21"/>
      <c r="V117" s="21"/>
    </row>
    <row r="118" spans="1:22" x14ac:dyDescent="0.25">
      <c r="B118" s="2" t="s">
        <v>145</v>
      </c>
      <c r="C118" s="5" t="s">
        <v>28</v>
      </c>
      <c r="D118" s="5"/>
      <c r="F118" s="5" t="s">
        <v>14</v>
      </c>
      <c r="G118" s="5"/>
      <c r="H118" s="5"/>
      <c r="I118" s="5"/>
      <c r="J118" s="5"/>
      <c r="K118" s="5"/>
      <c r="L118" s="2"/>
      <c r="M118" s="2" t="s">
        <v>37</v>
      </c>
      <c r="N118" s="2"/>
      <c r="O118" s="2"/>
      <c r="P118" s="2" t="s">
        <v>149</v>
      </c>
      <c r="R118" s="21"/>
      <c r="S118" s="21"/>
      <c r="T118" s="21"/>
      <c r="U118" s="21"/>
      <c r="V118" s="21"/>
    </row>
    <row r="119" spans="1:22" x14ac:dyDescent="0.25">
      <c r="B119" s="2" t="s">
        <v>147</v>
      </c>
      <c r="C119" s="5" t="s">
        <v>66</v>
      </c>
      <c r="D119" s="5">
        <v>3</v>
      </c>
      <c r="E119" s="5"/>
      <c r="F119" s="5"/>
      <c r="G119" s="5"/>
      <c r="H119" s="5" t="s">
        <v>14</v>
      </c>
      <c r="I119" s="5" t="s">
        <v>14</v>
      </c>
      <c r="J119" s="5"/>
      <c r="K119" s="5"/>
      <c r="L119" s="2"/>
      <c r="M119" s="2"/>
      <c r="N119" s="2"/>
      <c r="O119" s="2"/>
      <c r="P119" s="2" t="s">
        <v>150</v>
      </c>
      <c r="R119" s="21"/>
      <c r="S119" s="21"/>
      <c r="T119" s="21"/>
      <c r="U119" s="21"/>
      <c r="V119" s="21"/>
    </row>
    <row r="120" spans="1:22" x14ac:dyDescent="0.25">
      <c r="B120" s="2" t="s">
        <v>146</v>
      </c>
      <c r="C120" s="5" t="s">
        <v>86</v>
      </c>
      <c r="D120" s="5">
        <v>50</v>
      </c>
      <c r="E120" s="5"/>
      <c r="F120" s="5"/>
      <c r="G120" s="5"/>
      <c r="H120" s="5" t="s">
        <v>14</v>
      </c>
      <c r="I120" s="5" t="s">
        <v>14</v>
      </c>
      <c r="J120" s="5"/>
      <c r="K120" s="5"/>
      <c r="L120" s="2"/>
      <c r="M120" s="2"/>
      <c r="N120" s="2"/>
      <c r="O120" s="2"/>
      <c r="P120" s="2" t="s">
        <v>151</v>
      </c>
      <c r="R120" s="21"/>
      <c r="S120" s="21"/>
      <c r="T120" s="21"/>
      <c r="U120" s="21"/>
      <c r="V120" s="21"/>
    </row>
    <row r="121" spans="1:22" x14ac:dyDescent="0.25">
      <c r="B121" s="2" t="s">
        <v>148</v>
      </c>
      <c r="C121" s="5" t="s">
        <v>86</v>
      </c>
      <c r="D121" s="5">
        <v>3</v>
      </c>
      <c r="E121" s="5"/>
      <c r="F121" s="5"/>
      <c r="G121" s="5" t="s">
        <v>154</v>
      </c>
      <c r="H121" s="5"/>
      <c r="I121" s="5" t="s">
        <v>14</v>
      </c>
      <c r="J121" s="5"/>
      <c r="K121" s="5"/>
      <c r="L121" s="2"/>
      <c r="M121" s="2" t="s">
        <v>153</v>
      </c>
      <c r="N121" s="2"/>
      <c r="O121" s="2"/>
      <c r="P121" s="2" t="s">
        <v>152</v>
      </c>
      <c r="R121" s="21"/>
      <c r="S121" s="21"/>
      <c r="T121" s="21"/>
      <c r="U121" s="21"/>
      <c r="V121" s="21"/>
    </row>
    <row r="122" spans="1:22" x14ac:dyDescent="0.25">
      <c r="B122" s="2" t="s">
        <v>23</v>
      </c>
      <c r="C122" s="2" t="s">
        <v>28</v>
      </c>
      <c r="D122" s="5">
        <v>11</v>
      </c>
      <c r="E122" s="5"/>
      <c r="F122" s="5"/>
      <c r="G122" s="5"/>
      <c r="H122" s="5"/>
      <c r="I122" s="5" t="s">
        <v>14</v>
      </c>
      <c r="J122" s="5"/>
      <c r="K122" s="5"/>
      <c r="L122" s="5"/>
      <c r="M122" s="8"/>
      <c r="N122" s="5" t="s">
        <v>14</v>
      </c>
      <c r="O122" s="5" t="s">
        <v>38</v>
      </c>
      <c r="P122" s="8" t="s">
        <v>31</v>
      </c>
    </row>
    <row r="123" spans="1:22" x14ac:dyDescent="0.25">
      <c r="B123" s="2" t="s">
        <v>24</v>
      </c>
      <c r="C123" s="2" t="s">
        <v>29</v>
      </c>
      <c r="D123" s="5"/>
      <c r="E123" s="5"/>
      <c r="F123" s="5"/>
      <c r="G123" s="5"/>
      <c r="H123" s="5"/>
      <c r="I123" s="5" t="s">
        <v>14</v>
      </c>
      <c r="J123" s="5"/>
      <c r="K123" s="5"/>
      <c r="L123" s="5"/>
      <c r="M123" s="8" t="s">
        <v>36</v>
      </c>
      <c r="N123" s="5"/>
      <c r="O123" s="5"/>
      <c r="P123" s="8" t="s">
        <v>32</v>
      </c>
    </row>
    <row r="124" spans="1:22" x14ac:dyDescent="0.25">
      <c r="B124" s="2" t="s">
        <v>25</v>
      </c>
      <c r="C124" s="2" t="s">
        <v>28</v>
      </c>
      <c r="D124" s="5">
        <v>1</v>
      </c>
      <c r="E124" s="5"/>
      <c r="F124" s="5"/>
      <c r="G124" s="5" t="s">
        <v>85</v>
      </c>
      <c r="H124" s="5"/>
      <c r="I124" s="5"/>
      <c r="J124" s="5">
        <v>0</v>
      </c>
      <c r="K124" s="5">
        <v>0</v>
      </c>
      <c r="L124" s="5">
        <v>1</v>
      </c>
      <c r="M124" s="8"/>
      <c r="N124" s="5"/>
      <c r="O124" s="5"/>
      <c r="P124" s="8" t="s">
        <v>33</v>
      </c>
    </row>
    <row r="125" spans="1:22" x14ac:dyDescent="0.25">
      <c r="B125" s="2" t="s">
        <v>26</v>
      </c>
      <c r="C125" s="2" t="s">
        <v>28</v>
      </c>
      <c r="D125" s="5">
        <v>11</v>
      </c>
      <c r="E125" s="5"/>
      <c r="F125" s="5"/>
      <c r="G125" s="5"/>
      <c r="H125" s="5"/>
      <c r="I125" s="5"/>
      <c r="J125" s="5"/>
      <c r="K125" s="5"/>
      <c r="L125" s="5"/>
      <c r="M125" s="8"/>
      <c r="N125" s="5"/>
      <c r="O125" s="5"/>
      <c r="P125" s="8" t="s">
        <v>34</v>
      </c>
    </row>
    <row r="126" spans="1:22" x14ac:dyDescent="0.25">
      <c r="B126" s="2" t="s">
        <v>27</v>
      </c>
      <c r="C126" s="2" t="s">
        <v>29</v>
      </c>
      <c r="D126" s="5"/>
      <c r="E126" s="5"/>
      <c r="F126" s="5"/>
      <c r="G126" s="5"/>
      <c r="H126" s="5"/>
      <c r="I126" s="5"/>
      <c r="J126" s="5"/>
      <c r="K126" s="5"/>
      <c r="L126" s="5"/>
      <c r="M126" s="8" t="s">
        <v>36</v>
      </c>
      <c r="N126" s="5" t="s">
        <v>14</v>
      </c>
      <c r="O126" s="5" t="s">
        <v>38</v>
      </c>
      <c r="P126" s="8" t="s">
        <v>35</v>
      </c>
    </row>
    <row r="128" spans="1:22" x14ac:dyDescent="0.25">
      <c r="A128" s="3">
        <v>18</v>
      </c>
      <c r="B128" s="3" t="s">
        <v>155</v>
      </c>
    </row>
    <row r="129" spans="1:22" ht="66" x14ac:dyDescent="0.25">
      <c r="B129" s="4" t="s">
        <v>18</v>
      </c>
      <c r="C129" s="5" t="s">
        <v>0</v>
      </c>
      <c r="D129" s="4" t="s">
        <v>1</v>
      </c>
      <c r="E129" s="4" t="s">
        <v>2</v>
      </c>
      <c r="F129" s="5" t="s">
        <v>3</v>
      </c>
      <c r="G129" s="4" t="s">
        <v>19</v>
      </c>
      <c r="H129" s="4" t="s">
        <v>4</v>
      </c>
      <c r="I129" s="4" t="s">
        <v>5</v>
      </c>
      <c r="J129" s="4" t="s">
        <v>6</v>
      </c>
      <c r="K129" s="5" t="s">
        <v>7</v>
      </c>
      <c r="L129" s="5" t="s">
        <v>8</v>
      </c>
      <c r="M129" s="5" t="s">
        <v>9</v>
      </c>
      <c r="N129" s="4" t="s">
        <v>10</v>
      </c>
      <c r="O129" s="4" t="s">
        <v>11</v>
      </c>
      <c r="P129" s="5" t="s">
        <v>12</v>
      </c>
      <c r="R129" s="21" t="str">
        <f>CONCATENATE(B128," ( ",B130," , ",B131," , ",B132,", ",B133,", ",B134,", ",B135,", ",B136,", ",B137,", ",B138,", ",B139,")")</f>
        <v>loai_phong ( id_loaiphong , ma_loai_phong , ten_loai_phong, sl_nguoi_o, gia_loai_phong, id_canbothem, ngay, xoa, id_canboxoa, ngay_xoa)</v>
      </c>
      <c r="S129" s="21"/>
      <c r="T129" s="21"/>
      <c r="U129" s="21"/>
      <c r="V129" s="21"/>
    </row>
    <row r="130" spans="1:22" x14ac:dyDescent="0.25">
      <c r="B130" s="2" t="s">
        <v>156</v>
      </c>
      <c r="C130" s="5" t="s">
        <v>28</v>
      </c>
      <c r="D130" s="5"/>
      <c r="F130" s="5" t="s">
        <v>14</v>
      </c>
      <c r="G130" s="5"/>
      <c r="H130" s="5"/>
      <c r="I130" s="5"/>
      <c r="J130" s="5"/>
      <c r="K130" s="5"/>
      <c r="L130" s="5"/>
      <c r="M130" s="2" t="s">
        <v>37</v>
      </c>
      <c r="N130" s="2"/>
      <c r="O130" s="2"/>
      <c r="P130" s="2" t="s">
        <v>161</v>
      </c>
      <c r="R130" s="21"/>
      <c r="S130" s="21"/>
      <c r="T130" s="21"/>
      <c r="U130" s="21"/>
      <c r="V130" s="21"/>
    </row>
    <row r="131" spans="1:22" x14ac:dyDescent="0.25">
      <c r="B131" s="2" t="s">
        <v>157</v>
      </c>
      <c r="C131" s="5" t="s">
        <v>66</v>
      </c>
      <c r="D131" s="5">
        <v>3</v>
      </c>
      <c r="E131" s="5"/>
      <c r="F131" s="5"/>
      <c r="G131" s="5"/>
      <c r="H131" s="5" t="s">
        <v>14</v>
      </c>
      <c r="I131" s="5" t="s">
        <v>14</v>
      </c>
      <c r="J131" s="5"/>
      <c r="K131" s="5"/>
      <c r="L131" s="5"/>
      <c r="M131" s="2"/>
      <c r="N131" s="2"/>
      <c r="O131" s="2"/>
      <c r="P131" s="2" t="s">
        <v>164</v>
      </c>
      <c r="R131" s="21"/>
      <c r="S131" s="21"/>
      <c r="T131" s="21"/>
      <c r="U131" s="21"/>
      <c r="V131" s="21"/>
    </row>
    <row r="132" spans="1:22" x14ac:dyDescent="0.25">
      <c r="B132" s="2" t="s">
        <v>158</v>
      </c>
      <c r="C132" s="5" t="s">
        <v>86</v>
      </c>
      <c r="D132" s="5">
        <v>50</v>
      </c>
      <c r="E132" s="5"/>
      <c r="F132" s="5"/>
      <c r="G132" s="5"/>
      <c r="H132" s="5" t="s">
        <v>14</v>
      </c>
      <c r="I132" s="5" t="s">
        <v>14</v>
      </c>
      <c r="J132" s="5"/>
      <c r="K132" s="5"/>
      <c r="L132" s="5"/>
      <c r="M132" s="2"/>
      <c r="N132" s="2"/>
      <c r="O132" s="2"/>
      <c r="P132" s="2" t="s">
        <v>165</v>
      </c>
      <c r="R132" s="21"/>
      <c r="S132" s="21"/>
      <c r="T132" s="21"/>
      <c r="U132" s="21"/>
      <c r="V132" s="21"/>
    </row>
    <row r="133" spans="1:22" x14ac:dyDescent="0.25">
      <c r="B133" s="2" t="s">
        <v>159</v>
      </c>
      <c r="C133" s="5" t="s">
        <v>28</v>
      </c>
      <c r="D133" s="5"/>
      <c r="E133" s="5"/>
      <c r="F133" s="5"/>
      <c r="G133" s="5"/>
      <c r="H133" s="5"/>
      <c r="I133" s="5" t="s">
        <v>14</v>
      </c>
      <c r="J133" s="5"/>
      <c r="K133" s="5"/>
      <c r="L133" s="5"/>
      <c r="M133" s="2" t="s">
        <v>163</v>
      </c>
      <c r="N133" s="2"/>
      <c r="O133" s="2"/>
      <c r="P133" s="2" t="s">
        <v>166</v>
      </c>
      <c r="R133" s="21"/>
      <c r="S133" s="21"/>
      <c r="T133" s="21"/>
      <c r="U133" s="21"/>
      <c r="V133" s="21"/>
    </row>
    <row r="134" spans="1:22" x14ac:dyDescent="0.25">
      <c r="B134" s="2" t="s">
        <v>160</v>
      </c>
      <c r="C134" s="5" t="s">
        <v>28</v>
      </c>
      <c r="D134" s="5"/>
      <c r="E134" s="5"/>
      <c r="F134" s="5"/>
      <c r="G134" s="5"/>
      <c r="H134" s="5"/>
      <c r="I134" s="5" t="s">
        <v>14</v>
      </c>
      <c r="J134" s="5"/>
      <c r="K134" s="5"/>
      <c r="L134" s="5"/>
      <c r="M134" s="2" t="s">
        <v>162</v>
      </c>
      <c r="N134" s="2"/>
      <c r="O134" s="2"/>
      <c r="P134" s="2" t="s">
        <v>167</v>
      </c>
    </row>
    <row r="135" spans="1:22" ht="21" customHeight="1" x14ac:dyDescent="0.25">
      <c r="B135" s="2" t="s">
        <v>23</v>
      </c>
      <c r="C135" s="5" t="s">
        <v>28</v>
      </c>
      <c r="D135" s="5">
        <v>11</v>
      </c>
      <c r="E135" s="5"/>
      <c r="F135" s="5"/>
      <c r="G135" s="5"/>
      <c r="H135" s="5"/>
      <c r="I135" s="5" t="s">
        <v>14</v>
      </c>
      <c r="J135" s="5"/>
      <c r="K135" s="5"/>
      <c r="L135" s="5"/>
      <c r="M135" s="8"/>
      <c r="N135" s="5" t="s">
        <v>14</v>
      </c>
      <c r="O135" s="5" t="s">
        <v>38</v>
      </c>
      <c r="P135" s="8" t="s">
        <v>31</v>
      </c>
    </row>
    <row r="136" spans="1:22" ht="21" customHeight="1" x14ac:dyDescent="0.25">
      <c r="B136" s="2" t="s">
        <v>24</v>
      </c>
      <c r="C136" s="5" t="s">
        <v>29</v>
      </c>
      <c r="D136" s="5"/>
      <c r="E136" s="5"/>
      <c r="F136" s="5"/>
      <c r="G136" s="5"/>
      <c r="H136" s="5"/>
      <c r="I136" s="5" t="s">
        <v>14</v>
      </c>
      <c r="J136" s="5"/>
      <c r="K136" s="5"/>
      <c r="L136" s="5"/>
      <c r="M136" s="8" t="s">
        <v>36</v>
      </c>
      <c r="N136" s="5"/>
      <c r="O136" s="5"/>
      <c r="P136" s="8" t="s">
        <v>32</v>
      </c>
    </row>
    <row r="137" spans="1:22" ht="21" customHeight="1" x14ac:dyDescent="0.25">
      <c r="B137" s="2" t="s">
        <v>25</v>
      </c>
      <c r="C137" s="5" t="s">
        <v>28</v>
      </c>
      <c r="D137" s="5">
        <v>1</v>
      </c>
      <c r="E137" s="5"/>
      <c r="F137" s="5"/>
      <c r="G137" s="5" t="s">
        <v>85</v>
      </c>
      <c r="H137" s="5"/>
      <c r="I137" s="5"/>
      <c r="J137" s="5">
        <v>0</v>
      </c>
      <c r="K137" s="5">
        <v>0</v>
      </c>
      <c r="L137" s="5"/>
      <c r="M137" s="8"/>
      <c r="N137" s="5"/>
      <c r="O137" s="5"/>
      <c r="P137" s="8" t="s">
        <v>33</v>
      </c>
    </row>
    <row r="138" spans="1:22" ht="21" customHeight="1" x14ac:dyDescent="0.25">
      <c r="B138" s="2" t="s">
        <v>26</v>
      </c>
      <c r="C138" s="5" t="s">
        <v>28</v>
      </c>
      <c r="D138" s="5">
        <v>11</v>
      </c>
      <c r="E138" s="5"/>
      <c r="F138" s="5"/>
      <c r="G138" s="5"/>
      <c r="H138" s="5"/>
      <c r="I138" s="5"/>
      <c r="J138" s="5"/>
      <c r="K138" s="5"/>
      <c r="L138" s="5"/>
      <c r="M138" s="8"/>
      <c r="N138" s="5"/>
      <c r="O138" s="5"/>
      <c r="P138" s="8" t="s">
        <v>34</v>
      </c>
    </row>
    <row r="139" spans="1:22" ht="21" customHeight="1" x14ac:dyDescent="0.25">
      <c r="B139" s="2" t="s">
        <v>27</v>
      </c>
      <c r="C139" s="5" t="s">
        <v>29</v>
      </c>
      <c r="D139" s="5"/>
      <c r="E139" s="5"/>
      <c r="F139" s="5"/>
      <c r="G139" s="5"/>
      <c r="H139" s="5"/>
      <c r="I139" s="5"/>
      <c r="J139" s="5"/>
      <c r="K139" s="5"/>
      <c r="L139" s="5"/>
      <c r="M139" s="8" t="s">
        <v>36</v>
      </c>
      <c r="N139" s="5" t="s">
        <v>14</v>
      </c>
      <c r="O139" s="5" t="s">
        <v>38</v>
      </c>
      <c r="P139" s="8" t="s">
        <v>35</v>
      </c>
    </row>
    <row r="140" spans="1:22" x14ac:dyDescent="0.25"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1"/>
      <c r="N140" s="10"/>
      <c r="O140" s="10"/>
      <c r="P140" s="11"/>
    </row>
    <row r="141" spans="1:22" x14ac:dyDescent="0.25">
      <c r="A141" s="3">
        <v>11</v>
      </c>
      <c r="B141" s="3" t="s">
        <v>168</v>
      </c>
    </row>
    <row r="142" spans="1:22" ht="66" x14ac:dyDescent="0.25">
      <c r="B142" s="4" t="s">
        <v>18</v>
      </c>
      <c r="C142" s="5" t="s">
        <v>0</v>
      </c>
      <c r="D142" s="4" t="s">
        <v>1</v>
      </c>
      <c r="E142" s="4" t="s">
        <v>2</v>
      </c>
      <c r="F142" s="5" t="s">
        <v>3</v>
      </c>
      <c r="G142" s="4" t="s">
        <v>19</v>
      </c>
      <c r="H142" s="4" t="s">
        <v>4</v>
      </c>
      <c r="I142" s="4" t="s">
        <v>5</v>
      </c>
      <c r="J142" s="4" t="s">
        <v>6</v>
      </c>
      <c r="K142" s="5" t="s">
        <v>7</v>
      </c>
      <c r="L142" s="5" t="s">
        <v>8</v>
      </c>
      <c r="M142" s="5" t="s">
        <v>9</v>
      </c>
      <c r="N142" s="4" t="s">
        <v>10</v>
      </c>
      <c r="O142" s="4" t="s">
        <v>11</v>
      </c>
      <c r="P142" s="5" t="s">
        <v>12</v>
      </c>
      <c r="R142" s="21" t="str">
        <f>CONCATENATE(B141," ( ",B143," , ",B144," , ",B145,", ",B146,", ",B147,", ",B148,", ",B149,", ",B150,", ",B151,", ",B152,")")</f>
        <v>phong ( id_phong , ma_phong , stt_tang, id_toanha, id_loaiphong, id_canbothem, ngay, xoa, id_canboxoa, ngay_xoa)</v>
      </c>
      <c r="S142" s="21"/>
      <c r="T142" s="21"/>
      <c r="U142" s="21"/>
      <c r="V142" s="21"/>
    </row>
    <row r="143" spans="1:22" ht="22.5" customHeight="1" x14ac:dyDescent="0.25">
      <c r="B143" s="2" t="s">
        <v>169</v>
      </c>
      <c r="C143" s="5" t="s">
        <v>28</v>
      </c>
      <c r="D143" s="5"/>
      <c r="E143" s="5"/>
      <c r="F143" s="5" t="s">
        <v>14</v>
      </c>
      <c r="G143" s="5"/>
      <c r="H143" s="5"/>
      <c r="I143" s="5"/>
      <c r="J143" s="5"/>
      <c r="K143" s="5"/>
      <c r="L143" s="5"/>
      <c r="M143" s="2" t="s">
        <v>37</v>
      </c>
      <c r="N143" s="2"/>
      <c r="O143" s="2"/>
      <c r="P143" s="2" t="s">
        <v>161</v>
      </c>
      <c r="R143" s="21"/>
      <c r="S143" s="21"/>
      <c r="T143" s="21"/>
      <c r="U143" s="21"/>
      <c r="V143" s="21"/>
    </row>
    <row r="144" spans="1:22" ht="22.5" customHeight="1" x14ac:dyDescent="0.25">
      <c r="B144" s="2" t="s">
        <v>170</v>
      </c>
      <c r="C144" s="5" t="s">
        <v>28</v>
      </c>
      <c r="D144" s="5">
        <v>3</v>
      </c>
      <c r="E144" s="5"/>
      <c r="F144" s="5"/>
      <c r="G144" s="5"/>
      <c r="H144" s="16" t="s">
        <v>14</v>
      </c>
      <c r="I144" s="5" t="s">
        <v>14</v>
      </c>
      <c r="J144" s="5"/>
      <c r="K144" s="5"/>
      <c r="L144" s="5"/>
      <c r="M144" s="2"/>
      <c r="N144" s="5"/>
      <c r="O144" s="5"/>
      <c r="P144" s="2" t="s">
        <v>172</v>
      </c>
      <c r="R144" s="21"/>
      <c r="S144" s="21"/>
      <c r="T144" s="21"/>
      <c r="U144" s="21"/>
      <c r="V144" s="21"/>
    </row>
    <row r="145" spans="1:22" ht="22.5" customHeight="1" x14ac:dyDescent="0.25">
      <c r="B145" s="2" t="s">
        <v>171</v>
      </c>
      <c r="C145" s="5" t="s">
        <v>28</v>
      </c>
      <c r="D145" s="5">
        <v>1</v>
      </c>
      <c r="E145" s="5"/>
      <c r="F145" s="5"/>
      <c r="G145" s="5"/>
      <c r="H145" s="17"/>
      <c r="I145" s="5" t="s">
        <v>14</v>
      </c>
      <c r="J145" s="5"/>
      <c r="K145" s="5"/>
      <c r="L145" s="5"/>
      <c r="M145" s="2" t="s">
        <v>175</v>
      </c>
      <c r="N145" s="5"/>
      <c r="O145" s="5"/>
      <c r="P145" s="2" t="s">
        <v>173</v>
      </c>
      <c r="R145" s="21"/>
      <c r="S145" s="21"/>
      <c r="T145" s="21"/>
      <c r="U145" s="21"/>
      <c r="V145" s="21"/>
    </row>
    <row r="146" spans="1:22" ht="22.5" customHeight="1" x14ac:dyDescent="0.25">
      <c r="B146" s="2" t="s">
        <v>145</v>
      </c>
      <c r="C146" s="5" t="s">
        <v>28</v>
      </c>
      <c r="D146" s="5"/>
      <c r="E146" s="5"/>
      <c r="F146" s="5"/>
      <c r="G146" s="5"/>
      <c r="H146" s="18"/>
      <c r="I146" s="5" t="s">
        <v>14</v>
      </c>
      <c r="J146" s="5"/>
      <c r="K146" s="5"/>
      <c r="L146" s="5"/>
      <c r="M146" s="2"/>
      <c r="N146" s="5" t="s">
        <v>14</v>
      </c>
      <c r="O146" s="5" t="s">
        <v>144</v>
      </c>
      <c r="P146" s="2" t="s">
        <v>174</v>
      </c>
      <c r="R146" s="21"/>
      <c r="S146" s="21"/>
      <c r="T146" s="21"/>
      <c r="U146" s="21"/>
      <c r="V146" s="21"/>
    </row>
    <row r="147" spans="1:22" ht="22.5" customHeight="1" x14ac:dyDescent="0.25">
      <c r="B147" s="2" t="s">
        <v>156</v>
      </c>
      <c r="C147" s="5" t="s">
        <v>28</v>
      </c>
      <c r="D147" s="5"/>
      <c r="E147" s="5"/>
      <c r="F147" s="5"/>
      <c r="G147" s="5"/>
      <c r="H147" s="5"/>
      <c r="I147" s="5" t="s">
        <v>14</v>
      </c>
      <c r="J147" s="5"/>
      <c r="K147" s="5"/>
      <c r="L147" s="5"/>
      <c r="M147" s="2"/>
      <c r="N147" s="5" t="s">
        <v>14</v>
      </c>
      <c r="O147" s="5" t="s">
        <v>155</v>
      </c>
      <c r="P147" s="2" t="s">
        <v>161</v>
      </c>
    </row>
    <row r="148" spans="1:22" ht="22.5" customHeight="1" x14ac:dyDescent="0.25">
      <c r="B148" s="2" t="s">
        <v>23</v>
      </c>
      <c r="C148" s="5" t="s">
        <v>28</v>
      </c>
      <c r="D148" s="5">
        <v>11</v>
      </c>
      <c r="E148" s="5"/>
      <c r="F148" s="5"/>
      <c r="G148" s="5"/>
      <c r="H148" s="5"/>
      <c r="I148" s="5" t="s">
        <v>14</v>
      </c>
      <c r="J148" s="5"/>
      <c r="K148" s="5"/>
      <c r="L148" s="5"/>
      <c r="M148" s="8"/>
      <c r="N148" s="5" t="s">
        <v>14</v>
      </c>
      <c r="O148" s="5" t="s">
        <v>38</v>
      </c>
      <c r="P148" s="8" t="s">
        <v>31</v>
      </c>
    </row>
    <row r="149" spans="1:22" ht="22.5" customHeight="1" x14ac:dyDescent="0.25">
      <c r="B149" s="2" t="s">
        <v>24</v>
      </c>
      <c r="C149" s="5" t="s">
        <v>29</v>
      </c>
      <c r="D149" s="5"/>
      <c r="E149" s="5"/>
      <c r="F149" s="5"/>
      <c r="G149" s="5"/>
      <c r="H149" s="5"/>
      <c r="I149" s="5" t="s">
        <v>14</v>
      </c>
      <c r="J149" s="5"/>
      <c r="K149" s="5"/>
      <c r="L149" s="5"/>
      <c r="M149" s="8" t="s">
        <v>36</v>
      </c>
      <c r="N149" s="5"/>
      <c r="O149" s="5"/>
      <c r="P149" s="8" t="s">
        <v>32</v>
      </c>
    </row>
    <row r="150" spans="1:22" ht="22.5" customHeight="1" x14ac:dyDescent="0.25">
      <c r="B150" s="2" t="s">
        <v>25</v>
      </c>
      <c r="C150" s="5" t="s">
        <v>28</v>
      </c>
      <c r="D150" s="5">
        <v>1</v>
      </c>
      <c r="E150" s="5"/>
      <c r="F150" s="5"/>
      <c r="G150" s="5" t="s">
        <v>85</v>
      </c>
      <c r="H150" s="5"/>
      <c r="I150" s="5"/>
      <c r="J150" s="5">
        <v>0</v>
      </c>
      <c r="K150" s="5">
        <v>0</v>
      </c>
      <c r="L150" s="5"/>
      <c r="M150" s="8"/>
      <c r="N150" s="5"/>
      <c r="O150" s="5"/>
      <c r="P150" s="8" t="s">
        <v>33</v>
      </c>
    </row>
    <row r="151" spans="1:22" ht="22.5" customHeight="1" x14ac:dyDescent="0.25">
      <c r="B151" s="2" t="s">
        <v>26</v>
      </c>
      <c r="C151" s="5" t="s">
        <v>28</v>
      </c>
      <c r="D151" s="5">
        <v>11</v>
      </c>
      <c r="E151" s="5"/>
      <c r="F151" s="5"/>
      <c r="G151" s="5"/>
      <c r="H151" s="5"/>
      <c r="I151" s="5"/>
      <c r="J151" s="5"/>
      <c r="K151" s="5"/>
      <c r="L151" s="5"/>
      <c r="M151" s="8"/>
      <c r="N151" s="5"/>
      <c r="O151" s="5"/>
      <c r="P151" s="8" t="s">
        <v>34</v>
      </c>
    </row>
    <row r="152" spans="1:22" ht="22.5" customHeight="1" x14ac:dyDescent="0.25">
      <c r="B152" s="2" t="s">
        <v>27</v>
      </c>
      <c r="C152" s="5" t="s">
        <v>29</v>
      </c>
      <c r="D152" s="5"/>
      <c r="E152" s="5"/>
      <c r="F152" s="5"/>
      <c r="G152" s="5"/>
      <c r="H152" s="5"/>
      <c r="I152" s="5"/>
      <c r="J152" s="5"/>
      <c r="K152" s="5"/>
      <c r="L152" s="5"/>
      <c r="M152" s="8" t="s">
        <v>36</v>
      </c>
      <c r="N152" s="5" t="s">
        <v>14</v>
      </c>
      <c r="O152" s="5" t="s">
        <v>38</v>
      </c>
      <c r="P152" s="8" t="s">
        <v>35</v>
      </c>
    </row>
    <row r="154" spans="1:22" x14ac:dyDescent="0.25">
      <c r="A154" s="3">
        <v>10</v>
      </c>
      <c r="B154" s="3" t="s">
        <v>176</v>
      </c>
    </row>
    <row r="155" spans="1:22" ht="66" x14ac:dyDescent="0.25">
      <c r="B155" s="4" t="s">
        <v>18</v>
      </c>
      <c r="C155" s="5" t="s">
        <v>0</v>
      </c>
      <c r="D155" s="4" t="s">
        <v>1</v>
      </c>
      <c r="E155" s="4" t="s">
        <v>2</v>
      </c>
      <c r="F155" s="5" t="s">
        <v>3</v>
      </c>
      <c r="G155" s="4" t="s">
        <v>19</v>
      </c>
      <c r="H155" s="4" t="s">
        <v>4</v>
      </c>
      <c r="I155" s="4" t="s">
        <v>5</v>
      </c>
      <c r="J155" s="4" t="s">
        <v>6</v>
      </c>
      <c r="K155" s="5" t="s">
        <v>7</v>
      </c>
      <c r="L155" s="5" t="s">
        <v>8</v>
      </c>
      <c r="M155" s="5" t="s">
        <v>9</v>
      </c>
      <c r="N155" s="4" t="s">
        <v>10</v>
      </c>
      <c r="O155" s="4" t="s">
        <v>11</v>
      </c>
      <c r="P155" s="5" t="s">
        <v>12</v>
      </c>
      <c r="R155" s="21" t="str">
        <f>CONCATENATE(B154," ( ",B156," , ",B157," , ",B158,", ",B159,", ",B160,", ",B161,", ",B162,", ",B163,", ",B164,", ",B165,", ",B166,", ",B167,")")</f>
        <v>o_phong ( id_ophong , id_sinhvien , id_phong, hoc_ky, năm_hoc, ngay_bat_dau, ngay_ket_thuc, id_canbothem, ngay, xoa, id_canboxoa, ngay_xoa)</v>
      </c>
      <c r="S155" s="21"/>
      <c r="T155" s="21"/>
      <c r="U155" s="21"/>
      <c r="V155" s="21"/>
    </row>
    <row r="156" spans="1:22" ht="22.5" customHeight="1" x14ac:dyDescent="0.25">
      <c r="B156" s="2" t="s">
        <v>177</v>
      </c>
      <c r="C156" s="5" t="s">
        <v>28</v>
      </c>
      <c r="D156" s="5"/>
      <c r="E156" s="5"/>
      <c r="F156" s="5" t="s">
        <v>14</v>
      </c>
      <c r="G156" s="5"/>
      <c r="H156" s="5"/>
      <c r="I156" s="5"/>
      <c r="J156" s="5"/>
      <c r="K156" s="5"/>
      <c r="L156" s="5"/>
      <c r="M156" s="2" t="s">
        <v>37</v>
      </c>
      <c r="N156" s="5"/>
      <c r="O156" s="5"/>
      <c r="P156" s="2" t="s">
        <v>178</v>
      </c>
      <c r="R156" s="21"/>
      <c r="S156" s="21"/>
      <c r="T156" s="21"/>
      <c r="U156" s="21"/>
      <c r="V156" s="21"/>
    </row>
    <row r="157" spans="1:22" ht="22.5" customHeight="1" x14ac:dyDescent="0.25">
      <c r="B157" s="2" t="s">
        <v>107</v>
      </c>
      <c r="C157" s="5" t="s">
        <v>28</v>
      </c>
      <c r="D157" s="5"/>
      <c r="E157" s="5"/>
      <c r="F157" s="5"/>
      <c r="G157" s="5"/>
      <c r="H157" s="16" t="s">
        <v>14</v>
      </c>
      <c r="I157" s="5" t="s">
        <v>14</v>
      </c>
      <c r="J157" s="5"/>
      <c r="K157" s="5"/>
      <c r="L157" s="5"/>
      <c r="M157" s="2"/>
      <c r="N157" s="5" t="s">
        <v>14</v>
      </c>
      <c r="O157" s="5" t="s">
        <v>106</v>
      </c>
      <c r="P157" s="2" t="s">
        <v>125</v>
      </c>
      <c r="R157" s="21"/>
      <c r="S157" s="21"/>
      <c r="T157" s="21"/>
      <c r="U157" s="21"/>
      <c r="V157" s="21"/>
    </row>
    <row r="158" spans="1:22" ht="22.5" customHeight="1" x14ac:dyDescent="0.25">
      <c r="B158" s="2" t="s">
        <v>169</v>
      </c>
      <c r="C158" s="5" t="s">
        <v>28</v>
      </c>
      <c r="D158" s="5"/>
      <c r="E158" s="5"/>
      <c r="F158" s="5"/>
      <c r="G158" s="5"/>
      <c r="H158" s="17"/>
      <c r="I158" s="5" t="s">
        <v>14</v>
      </c>
      <c r="J158" s="5"/>
      <c r="K158" s="5"/>
      <c r="L158" s="5"/>
      <c r="M158" s="2"/>
      <c r="N158" s="5" t="s">
        <v>14</v>
      </c>
      <c r="O158" s="5" t="s">
        <v>168</v>
      </c>
      <c r="P158" s="2" t="s">
        <v>183</v>
      </c>
      <c r="R158" s="21"/>
      <c r="S158" s="21"/>
      <c r="T158" s="21"/>
      <c r="U158" s="21"/>
      <c r="V158" s="21"/>
    </row>
    <row r="159" spans="1:22" ht="22.5" customHeight="1" x14ac:dyDescent="0.25">
      <c r="B159" s="2" t="s">
        <v>179</v>
      </c>
      <c r="C159" s="5" t="s">
        <v>86</v>
      </c>
      <c r="D159" s="5">
        <v>2</v>
      </c>
      <c r="E159" s="5"/>
      <c r="F159" s="5"/>
      <c r="G159" s="5" t="s">
        <v>190</v>
      </c>
      <c r="H159" s="17"/>
      <c r="I159" s="5" t="s">
        <v>14</v>
      </c>
      <c r="J159" s="5"/>
      <c r="K159" s="5"/>
      <c r="L159" s="5"/>
      <c r="M159" s="2"/>
      <c r="N159" s="5"/>
      <c r="O159" s="5"/>
      <c r="P159" s="2" t="s">
        <v>184</v>
      </c>
      <c r="R159" s="21"/>
      <c r="S159" s="21"/>
      <c r="T159" s="21"/>
      <c r="U159" s="21"/>
      <c r="V159" s="21"/>
    </row>
    <row r="160" spans="1:22" ht="22.5" customHeight="1" x14ac:dyDescent="0.25">
      <c r="B160" s="2" t="s">
        <v>180</v>
      </c>
      <c r="C160" s="5" t="s">
        <v>86</v>
      </c>
      <c r="D160" s="5">
        <v>9</v>
      </c>
      <c r="E160" s="5"/>
      <c r="F160" s="5"/>
      <c r="G160" s="5"/>
      <c r="H160" s="18"/>
      <c r="I160" s="5" t="s">
        <v>14</v>
      </c>
      <c r="J160" s="5"/>
      <c r="K160" s="5"/>
      <c r="L160" s="5"/>
      <c r="M160" s="2"/>
      <c r="N160" s="5"/>
      <c r="O160" s="5"/>
      <c r="P160" s="2" t="s">
        <v>185</v>
      </c>
    </row>
    <row r="161" spans="1:22" ht="22.5" customHeight="1" x14ac:dyDescent="0.25">
      <c r="B161" s="2" t="s">
        <v>181</v>
      </c>
      <c r="C161" s="5" t="s">
        <v>188</v>
      </c>
      <c r="D161" s="5">
        <v>4</v>
      </c>
      <c r="E161" s="5"/>
      <c r="F161" s="5"/>
      <c r="G161" s="5"/>
      <c r="H161" s="5"/>
      <c r="I161" s="5" t="s">
        <v>14</v>
      </c>
      <c r="J161" s="5"/>
      <c r="K161" s="5"/>
      <c r="L161" s="5"/>
      <c r="M161" s="2" t="s">
        <v>189</v>
      </c>
      <c r="N161" s="5"/>
      <c r="O161" s="5"/>
      <c r="P161" s="2" t="s">
        <v>186</v>
      </c>
    </row>
    <row r="162" spans="1:22" ht="22.5" customHeight="1" x14ac:dyDescent="0.25">
      <c r="B162" s="2" t="s">
        <v>182</v>
      </c>
      <c r="C162" s="5" t="s">
        <v>188</v>
      </c>
      <c r="D162" s="5">
        <v>4</v>
      </c>
      <c r="E162" s="5"/>
      <c r="F162" s="5"/>
      <c r="G162" s="5"/>
      <c r="H162" s="5"/>
      <c r="I162" s="5"/>
      <c r="J162" s="5"/>
      <c r="K162" s="5"/>
      <c r="L162" s="5"/>
      <c r="M162" s="2" t="s">
        <v>189</v>
      </c>
      <c r="N162" s="5"/>
      <c r="O162" s="5"/>
      <c r="P162" s="2" t="s">
        <v>187</v>
      </c>
    </row>
    <row r="163" spans="1:22" ht="22.5" customHeight="1" x14ac:dyDescent="0.25">
      <c r="B163" s="2" t="s">
        <v>23</v>
      </c>
      <c r="C163" s="5" t="s">
        <v>28</v>
      </c>
      <c r="D163" s="5">
        <v>11</v>
      </c>
      <c r="E163" s="5"/>
      <c r="F163" s="5"/>
      <c r="G163" s="5"/>
      <c r="H163" s="5"/>
      <c r="I163" s="5" t="s">
        <v>14</v>
      </c>
      <c r="J163" s="5"/>
      <c r="K163" s="5"/>
      <c r="L163" s="5"/>
      <c r="M163" s="8"/>
      <c r="N163" s="5" t="s">
        <v>14</v>
      </c>
      <c r="O163" s="5" t="s">
        <v>38</v>
      </c>
      <c r="P163" s="8" t="s">
        <v>31</v>
      </c>
    </row>
    <row r="164" spans="1:22" ht="22.5" customHeight="1" x14ac:dyDescent="0.25">
      <c r="B164" s="2" t="s">
        <v>24</v>
      </c>
      <c r="C164" s="5" t="s">
        <v>29</v>
      </c>
      <c r="D164" s="5"/>
      <c r="E164" s="5"/>
      <c r="F164" s="5"/>
      <c r="G164" s="5"/>
      <c r="H164" s="5"/>
      <c r="I164" s="5" t="s">
        <v>14</v>
      </c>
      <c r="J164" s="5"/>
      <c r="K164" s="5"/>
      <c r="L164" s="5"/>
      <c r="M164" s="8" t="s">
        <v>36</v>
      </c>
      <c r="N164" s="5"/>
      <c r="O164" s="5"/>
      <c r="P164" s="8" t="s">
        <v>32</v>
      </c>
    </row>
    <row r="165" spans="1:22" ht="22.5" customHeight="1" x14ac:dyDescent="0.25">
      <c r="B165" s="2" t="s">
        <v>25</v>
      </c>
      <c r="C165" s="5" t="s">
        <v>28</v>
      </c>
      <c r="D165" s="5">
        <v>1</v>
      </c>
      <c r="E165" s="5"/>
      <c r="F165" s="5"/>
      <c r="G165" s="5" t="s">
        <v>85</v>
      </c>
      <c r="H165" s="5"/>
      <c r="I165" s="5"/>
      <c r="J165" s="5">
        <v>0</v>
      </c>
      <c r="K165" s="5">
        <v>0</v>
      </c>
      <c r="L165" s="5"/>
      <c r="M165" s="8"/>
      <c r="N165" s="5"/>
      <c r="O165" s="5"/>
      <c r="P165" s="8" t="s">
        <v>33</v>
      </c>
    </row>
    <row r="166" spans="1:22" ht="22.5" customHeight="1" x14ac:dyDescent="0.25">
      <c r="B166" s="2" t="s">
        <v>26</v>
      </c>
      <c r="C166" s="5" t="s">
        <v>28</v>
      </c>
      <c r="D166" s="5">
        <v>11</v>
      </c>
      <c r="E166" s="5"/>
      <c r="F166" s="5"/>
      <c r="G166" s="5"/>
      <c r="H166" s="5"/>
      <c r="I166" s="5"/>
      <c r="J166" s="5"/>
      <c r="K166" s="5"/>
      <c r="L166" s="5"/>
      <c r="M166" s="8"/>
      <c r="N166" s="5"/>
      <c r="O166" s="5"/>
      <c r="P166" s="8" t="s">
        <v>34</v>
      </c>
    </row>
    <row r="167" spans="1:22" ht="22.5" customHeight="1" x14ac:dyDescent="0.25">
      <c r="B167" s="2" t="s">
        <v>27</v>
      </c>
      <c r="C167" s="5" t="s">
        <v>29</v>
      </c>
      <c r="D167" s="5"/>
      <c r="E167" s="5"/>
      <c r="F167" s="5"/>
      <c r="G167" s="5"/>
      <c r="H167" s="5"/>
      <c r="I167" s="5"/>
      <c r="J167" s="5"/>
      <c r="K167" s="5"/>
      <c r="L167" s="5"/>
      <c r="M167" s="8" t="s">
        <v>36</v>
      </c>
      <c r="N167" s="5" t="s">
        <v>14</v>
      </c>
      <c r="O167" s="5" t="s">
        <v>38</v>
      </c>
      <c r="P167" s="8" t="s">
        <v>35</v>
      </c>
    </row>
    <row r="169" spans="1:22" x14ac:dyDescent="0.25">
      <c r="A169" s="3">
        <v>13</v>
      </c>
      <c r="B169" s="3" t="s">
        <v>191</v>
      </c>
    </row>
    <row r="170" spans="1:22" ht="66" x14ac:dyDescent="0.25">
      <c r="B170" s="4" t="s">
        <v>18</v>
      </c>
      <c r="C170" s="5" t="s">
        <v>0</v>
      </c>
      <c r="D170" s="4" t="s">
        <v>1</v>
      </c>
      <c r="E170" s="4" t="s">
        <v>2</v>
      </c>
      <c r="F170" s="5" t="s">
        <v>3</v>
      </c>
      <c r="G170" s="4" t="s">
        <v>19</v>
      </c>
      <c r="H170" s="4" t="s">
        <v>4</v>
      </c>
      <c r="I170" s="4" t="s">
        <v>5</v>
      </c>
      <c r="J170" s="4" t="s">
        <v>6</v>
      </c>
      <c r="K170" s="5" t="s">
        <v>7</v>
      </c>
      <c r="L170" s="5" t="s">
        <v>8</v>
      </c>
      <c r="M170" s="5" t="s">
        <v>9</v>
      </c>
      <c r="N170" s="4" t="s">
        <v>10</v>
      </c>
      <c r="O170" s="4" t="s">
        <v>11</v>
      </c>
      <c r="P170" s="5" t="s">
        <v>12</v>
      </c>
      <c r="R170" s="21" t="str">
        <f>CONCATENATE(B169," ( ",B171," , ",B172," , ",B173,", ",B174,", ",B175,", ",B176,", ",B177,", ",B178,")")</f>
        <v>thietbi ( idtb , mathietbi , tenthietbi, id_canbothem, ngay, xoa, id_canboxoa, ngay_xoa)</v>
      </c>
      <c r="S170" s="21"/>
      <c r="T170" s="21"/>
      <c r="U170" s="21"/>
      <c r="V170" s="21"/>
    </row>
    <row r="171" spans="1:22" x14ac:dyDescent="0.25">
      <c r="B171" s="2" t="s">
        <v>192</v>
      </c>
      <c r="C171" s="5" t="s">
        <v>28</v>
      </c>
      <c r="D171" s="5"/>
      <c r="E171" s="5"/>
      <c r="F171" s="5" t="s">
        <v>14</v>
      </c>
      <c r="G171" s="5"/>
      <c r="H171" s="5"/>
      <c r="I171" s="5"/>
      <c r="J171" s="5"/>
      <c r="K171" s="5"/>
      <c r="L171" s="5"/>
      <c r="M171" s="2" t="s">
        <v>37</v>
      </c>
      <c r="N171" s="2"/>
      <c r="O171" s="2"/>
      <c r="P171" s="2" t="s">
        <v>195</v>
      </c>
      <c r="R171" s="21"/>
      <c r="S171" s="21"/>
      <c r="T171" s="21"/>
      <c r="U171" s="21"/>
      <c r="V171" s="21"/>
    </row>
    <row r="172" spans="1:22" x14ac:dyDescent="0.25">
      <c r="B172" s="2" t="s">
        <v>193</v>
      </c>
      <c r="C172" s="5" t="s">
        <v>66</v>
      </c>
      <c r="D172" s="5">
        <v>5</v>
      </c>
      <c r="E172" s="5"/>
      <c r="F172" s="5"/>
      <c r="G172" s="5"/>
      <c r="H172" s="5" t="s">
        <v>14</v>
      </c>
      <c r="I172" s="5" t="s">
        <v>14</v>
      </c>
      <c r="J172" s="5"/>
      <c r="K172" s="5"/>
      <c r="L172" s="5"/>
      <c r="M172" s="2"/>
      <c r="N172" s="2"/>
      <c r="O172" s="2"/>
      <c r="P172" s="2" t="s">
        <v>196</v>
      </c>
      <c r="R172" s="21"/>
      <c r="S172" s="21"/>
      <c r="T172" s="21"/>
      <c r="U172" s="21"/>
      <c r="V172" s="21"/>
    </row>
    <row r="173" spans="1:22" x14ac:dyDescent="0.25">
      <c r="B173" s="2" t="s">
        <v>194</v>
      </c>
      <c r="C173" s="5" t="s">
        <v>86</v>
      </c>
      <c r="D173" s="5">
        <v>70</v>
      </c>
      <c r="E173" s="5"/>
      <c r="F173" s="5"/>
      <c r="G173" s="5"/>
      <c r="H173" s="5" t="s">
        <v>14</v>
      </c>
      <c r="I173" s="5" t="s">
        <v>14</v>
      </c>
      <c r="J173" s="5"/>
      <c r="K173" s="5"/>
      <c r="L173" s="5"/>
      <c r="M173" s="2"/>
      <c r="N173" s="2"/>
      <c r="O173" s="2"/>
      <c r="P173" s="2" t="s">
        <v>197</v>
      </c>
      <c r="R173" s="21"/>
      <c r="S173" s="21"/>
      <c r="T173" s="21"/>
      <c r="U173" s="21"/>
      <c r="V173" s="21"/>
    </row>
    <row r="174" spans="1:22" x14ac:dyDescent="0.25">
      <c r="B174" s="2" t="s">
        <v>23</v>
      </c>
      <c r="C174" s="5" t="s">
        <v>28</v>
      </c>
      <c r="D174" s="5">
        <v>11</v>
      </c>
      <c r="E174" s="5"/>
      <c r="F174" s="5"/>
      <c r="G174" s="5"/>
      <c r="H174" s="5"/>
      <c r="I174" s="5" t="s">
        <v>14</v>
      </c>
      <c r="J174" s="5"/>
      <c r="K174" s="5"/>
      <c r="L174" s="5"/>
      <c r="M174" s="8"/>
      <c r="N174" s="5" t="s">
        <v>14</v>
      </c>
      <c r="O174" s="5" t="s">
        <v>38</v>
      </c>
      <c r="P174" s="8" t="s">
        <v>31</v>
      </c>
      <c r="R174" s="21"/>
      <c r="S174" s="21"/>
      <c r="T174" s="21"/>
      <c r="U174" s="21"/>
      <c r="V174" s="21"/>
    </row>
    <row r="175" spans="1:22" x14ac:dyDescent="0.25">
      <c r="B175" s="2" t="s">
        <v>24</v>
      </c>
      <c r="C175" s="5" t="s">
        <v>29</v>
      </c>
      <c r="D175" s="5"/>
      <c r="E175" s="5"/>
      <c r="F175" s="5"/>
      <c r="G175" s="5"/>
      <c r="H175" s="5"/>
      <c r="I175" s="5" t="s">
        <v>14</v>
      </c>
      <c r="J175" s="5"/>
      <c r="K175" s="5"/>
      <c r="L175" s="5"/>
      <c r="M175" s="8" t="s">
        <v>36</v>
      </c>
      <c r="N175" s="5"/>
      <c r="O175" s="5"/>
      <c r="P175" s="8" t="s">
        <v>32</v>
      </c>
    </row>
    <row r="176" spans="1:22" x14ac:dyDescent="0.25">
      <c r="B176" s="2" t="s">
        <v>25</v>
      </c>
      <c r="C176" s="5" t="s">
        <v>28</v>
      </c>
      <c r="D176" s="5">
        <v>1</v>
      </c>
      <c r="E176" s="5"/>
      <c r="F176" s="5"/>
      <c r="G176" s="5" t="s">
        <v>85</v>
      </c>
      <c r="H176" s="5"/>
      <c r="I176" s="5"/>
      <c r="J176" s="5">
        <v>0</v>
      </c>
      <c r="K176" s="5">
        <v>0</v>
      </c>
      <c r="L176" s="5"/>
      <c r="M176" s="8"/>
      <c r="N176" s="5"/>
      <c r="O176" s="5"/>
      <c r="P176" s="8" t="s">
        <v>33</v>
      </c>
    </row>
    <row r="177" spans="1:22" x14ac:dyDescent="0.25">
      <c r="B177" s="2" t="s">
        <v>26</v>
      </c>
      <c r="C177" s="5" t="s">
        <v>28</v>
      </c>
      <c r="D177" s="5">
        <v>11</v>
      </c>
      <c r="E177" s="5"/>
      <c r="F177" s="5"/>
      <c r="G177" s="5"/>
      <c r="H177" s="5"/>
      <c r="I177" s="5"/>
      <c r="J177" s="5"/>
      <c r="K177" s="5"/>
      <c r="L177" s="5"/>
      <c r="M177" s="8"/>
      <c r="N177" s="5"/>
      <c r="O177" s="5"/>
      <c r="P177" s="8" t="s">
        <v>34</v>
      </c>
    </row>
    <row r="178" spans="1:22" x14ac:dyDescent="0.25">
      <c r="B178" s="2" t="s">
        <v>27</v>
      </c>
      <c r="C178" s="5" t="s">
        <v>29</v>
      </c>
      <c r="D178" s="5"/>
      <c r="E178" s="5"/>
      <c r="F178" s="5"/>
      <c r="G178" s="5"/>
      <c r="H178" s="5"/>
      <c r="I178" s="5"/>
      <c r="J178" s="5"/>
      <c r="K178" s="5"/>
      <c r="L178" s="5"/>
      <c r="M178" s="8" t="s">
        <v>36</v>
      </c>
      <c r="N178" s="5" t="s">
        <v>14</v>
      </c>
      <c r="O178" s="5" t="s">
        <v>38</v>
      </c>
      <c r="P178" s="8" t="s">
        <v>35</v>
      </c>
    </row>
    <row r="180" spans="1:22" ht="21" customHeight="1" x14ac:dyDescent="0.25">
      <c r="A180" s="3">
        <v>7</v>
      </c>
      <c r="B180" s="19" t="s">
        <v>198</v>
      </c>
      <c r="C180" s="19"/>
    </row>
    <row r="181" spans="1:22" ht="66" x14ac:dyDescent="0.25">
      <c r="B181" s="14" t="s">
        <v>18</v>
      </c>
      <c r="C181" s="15" t="s">
        <v>0</v>
      </c>
      <c r="D181" s="4" t="s">
        <v>1</v>
      </c>
      <c r="E181" s="4" t="s">
        <v>2</v>
      </c>
      <c r="F181" s="5" t="s">
        <v>3</v>
      </c>
      <c r="G181" s="4" t="s">
        <v>19</v>
      </c>
      <c r="H181" s="4" t="s">
        <v>4</v>
      </c>
      <c r="I181" s="4" t="s">
        <v>5</v>
      </c>
      <c r="J181" s="4" t="s">
        <v>6</v>
      </c>
      <c r="K181" s="5" t="s">
        <v>7</v>
      </c>
      <c r="L181" s="5" t="s">
        <v>8</v>
      </c>
      <c r="M181" s="5" t="s">
        <v>9</v>
      </c>
      <c r="N181" s="4" t="s">
        <v>10</v>
      </c>
      <c r="O181" s="4" t="s">
        <v>11</v>
      </c>
      <c r="P181" s="5" t="s">
        <v>12</v>
      </c>
      <c r="R181" s="21" t="str">
        <f>CONCATENATE(B180," ( ",B182," , ",B183," , ",B184,", ",B185,", ",B186,", ",B187,", ",B188,", ",B189,", ",B190,")")</f>
        <v>loaiphongcothietbi ( idcothietbi , id_loaiphong , idtb, soluong, id_canbothem, ngay, xoa, id_canboxoa, ngay_xoa)</v>
      </c>
      <c r="S181" s="21"/>
      <c r="T181" s="21"/>
      <c r="U181" s="21"/>
      <c r="V181" s="21"/>
    </row>
    <row r="182" spans="1:22" ht="23.25" customHeight="1" x14ac:dyDescent="0.25">
      <c r="B182" s="2" t="s">
        <v>199</v>
      </c>
      <c r="C182" s="5" t="s">
        <v>28</v>
      </c>
      <c r="D182" s="5"/>
      <c r="E182" s="5"/>
      <c r="F182" s="5" t="s">
        <v>14</v>
      </c>
      <c r="G182" s="5"/>
      <c r="H182" s="5"/>
      <c r="I182" s="5"/>
      <c r="J182" s="5"/>
      <c r="K182" s="5"/>
      <c r="L182" s="5"/>
      <c r="M182" s="2" t="s">
        <v>37</v>
      </c>
      <c r="N182" s="2"/>
      <c r="O182" s="2"/>
      <c r="P182" s="2" t="s">
        <v>201</v>
      </c>
      <c r="R182" s="21"/>
      <c r="S182" s="21"/>
      <c r="T182" s="21"/>
      <c r="U182" s="21"/>
      <c r="V182" s="21"/>
    </row>
    <row r="183" spans="1:22" x14ac:dyDescent="0.25">
      <c r="B183" s="2" t="s">
        <v>156</v>
      </c>
      <c r="C183" s="5" t="s">
        <v>28</v>
      </c>
      <c r="D183" s="5"/>
      <c r="E183" s="5"/>
      <c r="F183" s="5"/>
      <c r="G183" s="5"/>
      <c r="H183" s="5"/>
      <c r="I183" s="5" t="s">
        <v>14</v>
      </c>
      <c r="J183" s="5"/>
      <c r="K183" s="5"/>
      <c r="L183" s="5"/>
      <c r="M183" s="2"/>
      <c r="N183" s="5" t="s">
        <v>14</v>
      </c>
      <c r="O183" s="5" t="s">
        <v>155</v>
      </c>
      <c r="P183" s="2" t="s">
        <v>161</v>
      </c>
      <c r="R183" s="21"/>
      <c r="S183" s="21"/>
      <c r="T183" s="21"/>
      <c r="U183" s="21"/>
      <c r="V183" s="21"/>
    </row>
    <row r="184" spans="1:22" x14ac:dyDescent="0.25">
      <c r="B184" s="2" t="s">
        <v>192</v>
      </c>
      <c r="C184" s="5" t="s">
        <v>28</v>
      </c>
      <c r="D184" s="5"/>
      <c r="E184" s="5"/>
      <c r="F184" s="5"/>
      <c r="G184" s="5"/>
      <c r="H184" s="5"/>
      <c r="I184" s="5" t="s">
        <v>14</v>
      </c>
      <c r="J184" s="5"/>
      <c r="K184" s="5"/>
      <c r="L184" s="5"/>
      <c r="M184" s="2"/>
      <c r="N184" s="5" t="s">
        <v>14</v>
      </c>
      <c r="O184" s="5" t="s">
        <v>191</v>
      </c>
      <c r="P184" s="2" t="s">
        <v>195</v>
      </c>
      <c r="R184" s="21"/>
      <c r="S184" s="21"/>
      <c r="T184" s="21"/>
      <c r="U184" s="21"/>
      <c r="V184" s="21"/>
    </row>
    <row r="185" spans="1:22" x14ac:dyDescent="0.25">
      <c r="B185" s="2" t="s">
        <v>200</v>
      </c>
      <c r="C185" s="5" t="s">
        <v>28</v>
      </c>
      <c r="D185" s="5"/>
      <c r="E185" s="5"/>
      <c r="F185" s="5"/>
      <c r="G185" s="5"/>
      <c r="H185" s="5"/>
      <c r="I185" s="5" t="s">
        <v>14</v>
      </c>
      <c r="J185" s="5"/>
      <c r="K185" s="5"/>
      <c r="L185" s="5"/>
      <c r="M185" s="5" t="s">
        <v>175</v>
      </c>
      <c r="N185" s="5"/>
      <c r="O185" s="5"/>
      <c r="P185" s="2" t="s">
        <v>202</v>
      </c>
      <c r="R185" s="21"/>
      <c r="S185" s="21"/>
      <c r="T185" s="21"/>
      <c r="U185" s="21"/>
      <c r="V185" s="21"/>
    </row>
    <row r="186" spans="1:22" x14ac:dyDescent="0.25">
      <c r="B186" s="2" t="s">
        <v>23</v>
      </c>
      <c r="C186" s="5" t="s">
        <v>28</v>
      </c>
      <c r="D186" s="5">
        <v>11</v>
      </c>
      <c r="E186" s="5"/>
      <c r="F186" s="5"/>
      <c r="G186" s="5"/>
      <c r="H186" s="5"/>
      <c r="I186" s="5" t="s">
        <v>14</v>
      </c>
      <c r="J186" s="5"/>
      <c r="K186" s="5"/>
      <c r="L186" s="5"/>
      <c r="M186" s="8"/>
      <c r="N186" s="5" t="s">
        <v>14</v>
      </c>
      <c r="O186" s="5" t="s">
        <v>38</v>
      </c>
      <c r="P186" s="8" t="s">
        <v>31</v>
      </c>
    </row>
    <row r="187" spans="1:22" x14ac:dyDescent="0.25">
      <c r="B187" s="2" t="s">
        <v>24</v>
      </c>
      <c r="C187" s="5" t="s">
        <v>29</v>
      </c>
      <c r="D187" s="5"/>
      <c r="E187" s="5"/>
      <c r="F187" s="5"/>
      <c r="G187" s="5"/>
      <c r="H187" s="5"/>
      <c r="I187" s="5" t="s">
        <v>14</v>
      </c>
      <c r="J187" s="5"/>
      <c r="K187" s="5"/>
      <c r="L187" s="5"/>
      <c r="M187" s="8" t="s">
        <v>36</v>
      </c>
      <c r="N187" s="5"/>
      <c r="O187" s="5"/>
      <c r="P187" s="8" t="s">
        <v>32</v>
      </c>
    </row>
    <row r="188" spans="1:22" x14ac:dyDescent="0.25">
      <c r="B188" s="2" t="s">
        <v>25</v>
      </c>
      <c r="C188" s="5" t="s">
        <v>28</v>
      </c>
      <c r="D188" s="5">
        <v>1</v>
      </c>
      <c r="E188" s="5"/>
      <c r="F188" s="5"/>
      <c r="G188" s="5" t="s">
        <v>85</v>
      </c>
      <c r="H188" s="5"/>
      <c r="I188" s="5"/>
      <c r="J188" s="5">
        <v>0</v>
      </c>
      <c r="K188" s="5">
        <v>0</v>
      </c>
      <c r="L188" s="5"/>
      <c r="M188" s="8"/>
      <c r="N188" s="5"/>
      <c r="O188" s="5"/>
      <c r="P188" s="8" t="s">
        <v>33</v>
      </c>
    </row>
    <row r="189" spans="1:22" x14ac:dyDescent="0.25">
      <c r="B189" s="2" t="s">
        <v>26</v>
      </c>
      <c r="C189" s="5" t="s">
        <v>28</v>
      </c>
      <c r="D189" s="5">
        <v>11</v>
      </c>
      <c r="E189" s="5"/>
      <c r="F189" s="5"/>
      <c r="G189" s="5"/>
      <c r="H189" s="5"/>
      <c r="I189" s="5"/>
      <c r="J189" s="5"/>
      <c r="K189" s="5"/>
      <c r="L189" s="5"/>
      <c r="M189" s="8"/>
      <c r="N189" s="5"/>
      <c r="O189" s="5"/>
      <c r="P189" s="8" t="s">
        <v>34</v>
      </c>
    </row>
    <row r="190" spans="1:22" x14ac:dyDescent="0.25">
      <c r="B190" s="2" t="s">
        <v>27</v>
      </c>
      <c r="C190" s="5" t="s">
        <v>29</v>
      </c>
      <c r="D190" s="5"/>
      <c r="E190" s="5"/>
      <c r="F190" s="5"/>
      <c r="G190" s="5"/>
      <c r="H190" s="5"/>
      <c r="I190" s="5"/>
      <c r="J190" s="5"/>
      <c r="K190" s="5"/>
      <c r="L190" s="5"/>
      <c r="M190" s="8" t="s">
        <v>36</v>
      </c>
      <c r="N190" s="5" t="s">
        <v>14</v>
      </c>
      <c r="O190" s="5" t="s">
        <v>38</v>
      </c>
      <c r="P190" s="8" t="s">
        <v>35</v>
      </c>
    </row>
    <row r="192" spans="1:22" ht="18.75" customHeight="1" x14ac:dyDescent="0.25">
      <c r="A192" s="3">
        <v>15</v>
      </c>
      <c r="B192" s="20" t="s">
        <v>203</v>
      </c>
      <c r="C192" s="20"/>
    </row>
    <row r="193" spans="1:22" ht="66" x14ac:dyDescent="0.25">
      <c r="B193" s="4" t="s">
        <v>18</v>
      </c>
      <c r="C193" s="5" t="s">
        <v>0</v>
      </c>
      <c r="D193" s="4" t="s">
        <v>1</v>
      </c>
      <c r="E193" s="4" t="s">
        <v>2</v>
      </c>
      <c r="F193" s="5" t="s">
        <v>3</v>
      </c>
      <c r="G193" s="4" t="s">
        <v>19</v>
      </c>
      <c r="H193" s="4" t="s">
        <v>4</v>
      </c>
      <c r="I193" s="4" t="s">
        <v>5</v>
      </c>
      <c r="J193" s="4" t="s">
        <v>6</v>
      </c>
      <c r="K193" s="5" t="s">
        <v>7</v>
      </c>
      <c r="L193" s="5" t="s">
        <v>8</v>
      </c>
      <c r="M193" s="5" t="s">
        <v>9</v>
      </c>
      <c r="N193" s="4" t="s">
        <v>10</v>
      </c>
      <c r="O193" s="4" t="s">
        <v>11</v>
      </c>
      <c r="P193" s="5" t="s">
        <v>12</v>
      </c>
      <c r="R193" s="21" t="str">
        <f>CONCATENATE(B192," ( ",B194," , ",B195," , ",B196,", ",B197,", ",B198,", ",B199,", ",B200,")")</f>
        <v>tinhtrang_thietbi_phong ( id_tinhtrang , id_phong , id_cothietbi, slhong, xoa, can_bo_kt, ngay_kt)</v>
      </c>
      <c r="S193" s="21"/>
      <c r="T193" s="21"/>
      <c r="U193" s="21"/>
      <c r="V193" s="21"/>
    </row>
    <row r="194" spans="1:22" x14ac:dyDescent="0.25">
      <c r="B194" s="2" t="s">
        <v>204</v>
      </c>
      <c r="C194" s="5" t="s">
        <v>28</v>
      </c>
      <c r="D194" s="5"/>
      <c r="E194" s="5"/>
      <c r="F194" s="5" t="s">
        <v>14</v>
      </c>
      <c r="G194" s="5"/>
      <c r="H194" s="5"/>
      <c r="I194" s="5"/>
      <c r="J194" s="5"/>
      <c r="K194" s="5"/>
      <c r="L194" s="5"/>
      <c r="M194" s="5"/>
      <c r="N194" s="5"/>
      <c r="O194" s="2"/>
      <c r="P194" s="2" t="s">
        <v>210</v>
      </c>
      <c r="R194" s="21"/>
      <c r="S194" s="21"/>
      <c r="T194" s="21"/>
      <c r="U194" s="21"/>
      <c r="V194" s="21"/>
    </row>
    <row r="195" spans="1:22" x14ac:dyDescent="0.25">
      <c r="B195" s="2" t="s">
        <v>169</v>
      </c>
      <c r="C195" s="5" t="s">
        <v>28</v>
      </c>
      <c r="D195" s="5"/>
      <c r="E195" s="5"/>
      <c r="F195" s="5"/>
      <c r="G195" s="5"/>
      <c r="H195" s="5"/>
      <c r="I195" s="5" t="s">
        <v>14</v>
      </c>
      <c r="J195" s="5"/>
      <c r="K195" s="5"/>
      <c r="L195" s="5"/>
      <c r="M195" s="5"/>
      <c r="N195" s="5" t="s">
        <v>14</v>
      </c>
      <c r="O195" s="5" t="s">
        <v>215</v>
      </c>
      <c r="P195" s="2" t="s">
        <v>183</v>
      </c>
      <c r="R195" s="21"/>
      <c r="S195" s="21"/>
      <c r="T195" s="21"/>
      <c r="U195" s="21"/>
      <c r="V195" s="21"/>
    </row>
    <row r="196" spans="1:22" x14ac:dyDescent="0.25">
      <c r="B196" s="2" t="s">
        <v>205</v>
      </c>
      <c r="C196" s="5" t="s">
        <v>28</v>
      </c>
      <c r="D196" s="5"/>
      <c r="E196" s="5"/>
      <c r="F196" s="5"/>
      <c r="G196" s="5"/>
      <c r="H196" s="5"/>
      <c r="I196" s="5" t="s">
        <v>14</v>
      </c>
      <c r="J196" s="5"/>
      <c r="K196" s="5"/>
      <c r="L196" s="5"/>
      <c r="M196" s="5"/>
      <c r="N196" s="5" t="s">
        <v>14</v>
      </c>
      <c r="O196" s="5" t="s">
        <v>216</v>
      </c>
      <c r="P196" s="2" t="s">
        <v>201</v>
      </c>
      <c r="R196" s="21"/>
      <c r="S196" s="21"/>
      <c r="T196" s="21"/>
      <c r="U196" s="21"/>
      <c r="V196" s="21"/>
    </row>
    <row r="197" spans="1:22" x14ac:dyDescent="0.25">
      <c r="B197" s="2" t="s">
        <v>206</v>
      </c>
      <c r="C197" s="5" t="s">
        <v>28</v>
      </c>
      <c r="D197" s="5"/>
      <c r="E197" s="5"/>
      <c r="F197" s="5"/>
      <c r="G197" s="5"/>
      <c r="H197" s="5"/>
      <c r="I197" s="5" t="s">
        <v>14</v>
      </c>
      <c r="J197" s="5"/>
      <c r="K197" s="5"/>
      <c r="L197" s="5"/>
      <c r="M197" s="5" t="s">
        <v>217</v>
      </c>
      <c r="N197" s="5"/>
      <c r="O197" s="5"/>
      <c r="P197" s="2" t="s">
        <v>211</v>
      </c>
      <c r="R197" s="21"/>
      <c r="S197" s="21"/>
      <c r="T197" s="21"/>
      <c r="U197" s="21"/>
      <c r="V197" s="21"/>
    </row>
    <row r="198" spans="1:22" x14ac:dyDescent="0.25">
      <c r="B198" s="2" t="s">
        <v>25</v>
      </c>
      <c r="C198" s="5" t="s">
        <v>28</v>
      </c>
      <c r="D198" s="5"/>
      <c r="E198" s="5"/>
      <c r="F198" s="5"/>
      <c r="G198" s="5" t="s">
        <v>209</v>
      </c>
      <c r="H198" s="5"/>
      <c r="I198" s="5" t="s">
        <v>14</v>
      </c>
      <c r="J198" s="5"/>
      <c r="K198" s="5"/>
      <c r="L198" s="5"/>
      <c r="M198" s="5"/>
      <c r="N198" s="5"/>
      <c r="O198" s="5"/>
      <c r="P198" s="2" t="s">
        <v>212</v>
      </c>
    </row>
    <row r="199" spans="1:22" x14ac:dyDescent="0.25">
      <c r="B199" s="2" t="s">
        <v>207</v>
      </c>
      <c r="C199" s="5" t="s">
        <v>28</v>
      </c>
      <c r="D199" s="5"/>
      <c r="E199" s="5"/>
      <c r="F199" s="5"/>
      <c r="G199" s="5"/>
      <c r="H199" s="5"/>
      <c r="I199" s="5" t="s">
        <v>14</v>
      </c>
      <c r="J199" s="5"/>
      <c r="K199" s="5"/>
      <c r="L199" s="5"/>
      <c r="M199" s="5"/>
      <c r="N199" s="5" t="s">
        <v>14</v>
      </c>
      <c r="O199" s="5" t="s">
        <v>38</v>
      </c>
      <c r="P199" s="2" t="s">
        <v>213</v>
      </c>
    </row>
    <row r="200" spans="1:22" x14ac:dyDescent="0.25">
      <c r="B200" s="2" t="s">
        <v>208</v>
      </c>
      <c r="C200" s="5" t="s">
        <v>29</v>
      </c>
      <c r="D200" s="5"/>
      <c r="E200" s="5"/>
      <c r="F200" s="5"/>
      <c r="G200" s="5"/>
      <c r="H200" s="5"/>
      <c r="I200" s="5" t="s">
        <v>14</v>
      </c>
      <c r="J200" s="5"/>
      <c r="K200" s="5"/>
      <c r="L200" s="5"/>
      <c r="M200" s="2"/>
      <c r="N200" s="5"/>
      <c r="O200" s="5"/>
      <c r="P200" s="2" t="s">
        <v>214</v>
      </c>
    </row>
    <row r="202" spans="1:22" x14ac:dyDescent="0.25">
      <c r="A202" s="3">
        <v>8</v>
      </c>
      <c r="B202" s="20" t="s">
        <v>223</v>
      </c>
      <c r="C202" s="20"/>
    </row>
    <row r="203" spans="1:22" ht="66" x14ac:dyDescent="0.25">
      <c r="B203" s="4" t="s">
        <v>18</v>
      </c>
      <c r="C203" s="5" t="s">
        <v>0</v>
      </c>
      <c r="D203" s="4" t="s">
        <v>1</v>
      </c>
      <c r="E203" s="4" t="s">
        <v>2</v>
      </c>
      <c r="F203" s="5" t="s">
        <v>3</v>
      </c>
      <c r="G203" s="4" t="s">
        <v>19</v>
      </c>
      <c r="H203" s="4" t="s">
        <v>4</v>
      </c>
      <c r="I203" s="4" t="s">
        <v>5</v>
      </c>
      <c r="J203" s="4" t="s">
        <v>6</v>
      </c>
      <c r="K203" s="5" t="s">
        <v>7</v>
      </c>
      <c r="L203" s="5" t="s">
        <v>8</v>
      </c>
      <c r="M203" s="5" t="s">
        <v>9</v>
      </c>
      <c r="N203" s="4" t="s">
        <v>10</v>
      </c>
      <c r="O203" s="4" t="s">
        <v>11</v>
      </c>
      <c r="P203" s="5" t="s">
        <v>12</v>
      </c>
      <c r="R203" s="21" t="str">
        <f>CONCATENATE(B202," ( ",B204," , ",B205,")")</f>
        <v>loai_bien_lai ( id , ten_bien_lai)</v>
      </c>
      <c r="S203" s="21"/>
      <c r="T203" s="21"/>
      <c r="U203" s="21"/>
      <c r="V203" s="21"/>
    </row>
    <row r="204" spans="1:22" x14ac:dyDescent="0.25">
      <c r="B204" s="2" t="s">
        <v>218</v>
      </c>
      <c r="C204" s="5" t="s">
        <v>28</v>
      </c>
      <c r="D204" s="5"/>
      <c r="E204" s="5"/>
      <c r="F204" s="5" t="s">
        <v>14</v>
      </c>
      <c r="G204" s="5"/>
      <c r="H204" s="5"/>
      <c r="I204" s="5"/>
      <c r="J204" s="5"/>
      <c r="K204" s="5"/>
      <c r="L204" s="5"/>
      <c r="M204" s="5" t="s">
        <v>37</v>
      </c>
      <c r="N204" s="5"/>
      <c r="O204" s="2"/>
      <c r="P204" s="2" t="s">
        <v>220</v>
      </c>
      <c r="R204" s="21"/>
      <c r="S204" s="21"/>
      <c r="T204" s="21"/>
      <c r="U204" s="21"/>
      <c r="V204" s="21"/>
    </row>
    <row r="205" spans="1:22" x14ac:dyDescent="0.25">
      <c r="B205" s="2" t="s">
        <v>219</v>
      </c>
      <c r="C205" s="2" t="s">
        <v>86</v>
      </c>
      <c r="D205" s="2">
        <v>70</v>
      </c>
      <c r="E205" s="2"/>
      <c r="F205" s="2"/>
      <c r="G205" s="2"/>
      <c r="H205" s="5" t="s">
        <v>14</v>
      </c>
      <c r="I205" s="5" t="s">
        <v>14</v>
      </c>
      <c r="J205" s="2"/>
      <c r="K205" s="2"/>
      <c r="L205" s="2"/>
      <c r="M205" s="2"/>
      <c r="N205" s="2"/>
      <c r="O205" s="2"/>
      <c r="P205" s="2" t="s">
        <v>221</v>
      </c>
      <c r="R205" s="21"/>
      <c r="S205" s="21"/>
      <c r="T205" s="21"/>
      <c r="U205" s="21"/>
      <c r="V205" s="21"/>
    </row>
    <row r="206" spans="1:22" x14ac:dyDescent="0.25">
      <c r="R206" s="21"/>
      <c r="S206" s="21"/>
      <c r="T206" s="21"/>
      <c r="U206" s="21"/>
      <c r="V206" s="21"/>
    </row>
    <row r="207" spans="1:22" x14ac:dyDescent="0.25">
      <c r="A207" s="3">
        <v>1</v>
      </c>
      <c r="B207" s="20" t="s">
        <v>222</v>
      </c>
      <c r="C207" s="20"/>
      <c r="R207" s="21"/>
      <c r="S207" s="21"/>
      <c r="T207" s="21"/>
      <c r="U207" s="21"/>
      <c r="V207" s="21"/>
    </row>
    <row r="208" spans="1:22" ht="66" x14ac:dyDescent="0.25">
      <c r="B208" s="4" t="s">
        <v>18</v>
      </c>
      <c r="C208" s="5" t="s">
        <v>0</v>
      </c>
      <c r="D208" s="4" t="s">
        <v>1</v>
      </c>
      <c r="E208" s="4" t="s">
        <v>2</v>
      </c>
      <c r="F208" s="5" t="s">
        <v>3</v>
      </c>
      <c r="G208" s="4" t="s">
        <v>19</v>
      </c>
      <c r="H208" s="4" t="s">
        <v>4</v>
      </c>
      <c r="I208" s="4" t="s">
        <v>5</v>
      </c>
      <c r="J208" s="4" t="s">
        <v>6</v>
      </c>
      <c r="K208" s="5" t="s">
        <v>7</v>
      </c>
      <c r="L208" s="5" t="s">
        <v>8</v>
      </c>
      <c r="M208" s="5" t="s">
        <v>9</v>
      </c>
      <c r="N208" s="4" t="s">
        <v>10</v>
      </c>
      <c r="O208" s="4" t="s">
        <v>11</v>
      </c>
      <c r="P208" s="5" t="s">
        <v>12</v>
      </c>
      <c r="R208" s="21" t="str">
        <f>CONCATENATE(B207," ( ",B209," , ",B210," , ",B211,", ",B212,", ",B213,", ",B214,", ",B215,", ",B216,")")</f>
        <v>bien_lai ( id , so_bien_lai , so_tien, id_loai_bien_lai, id_sinhvien, id_phong, ngay_them, id_can_bo)</v>
      </c>
      <c r="S208" s="21"/>
      <c r="T208" s="21"/>
      <c r="U208" s="21"/>
      <c r="V208" s="21"/>
    </row>
    <row r="209" spans="2:22" ht="21" customHeight="1" x14ac:dyDescent="0.25">
      <c r="B209" s="2" t="s">
        <v>218</v>
      </c>
      <c r="C209" s="5" t="s">
        <v>28</v>
      </c>
      <c r="D209" s="5"/>
      <c r="E209" s="5"/>
      <c r="F209" s="5" t="s">
        <v>14</v>
      </c>
      <c r="G209" s="5"/>
      <c r="H209" s="5"/>
      <c r="I209" s="5"/>
      <c r="J209" s="5"/>
      <c r="K209" s="5"/>
      <c r="L209" s="5"/>
      <c r="M209" s="2"/>
      <c r="N209" s="5"/>
      <c r="O209" s="5"/>
      <c r="P209" s="2" t="s">
        <v>229</v>
      </c>
      <c r="R209" s="21"/>
      <c r="S209" s="21"/>
      <c r="T209" s="21"/>
      <c r="U209" s="21"/>
      <c r="V209" s="21"/>
    </row>
    <row r="210" spans="2:22" ht="21" customHeight="1" x14ac:dyDescent="0.25">
      <c r="B210" s="2" t="s">
        <v>224</v>
      </c>
      <c r="C210" s="5" t="s">
        <v>124</v>
      </c>
      <c r="D210" s="5">
        <v>12</v>
      </c>
      <c r="E210" s="5"/>
      <c r="F210" s="5"/>
      <c r="G210" s="5"/>
      <c r="H210" s="5"/>
      <c r="I210" s="5" t="s">
        <v>14</v>
      </c>
      <c r="J210" s="5"/>
      <c r="K210" s="5"/>
      <c r="L210" s="5"/>
      <c r="M210" s="2"/>
      <c r="N210" s="5"/>
      <c r="O210" s="5"/>
      <c r="P210" s="2" t="s">
        <v>230</v>
      </c>
      <c r="R210" s="21"/>
      <c r="S210" s="21"/>
      <c r="T210" s="21"/>
      <c r="U210" s="21"/>
      <c r="V210" s="21"/>
    </row>
    <row r="211" spans="2:22" ht="21" customHeight="1" x14ac:dyDescent="0.25">
      <c r="B211" s="2" t="s">
        <v>225</v>
      </c>
      <c r="C211" s="5" t="s">
        <v>28</v>
      </c>
      <c r="D211" s="5"/>
      <c r="E211" s="5"/>
      <c r="F211" s="5"/>
      <c r="G211" s="5"/>
      <c r="H211" s="5"/>
      <c r="I211" s="5" t="s">
        <v>14</v>
      </c>
      <c r="J211" s="5"/>
      <c r="K211" s="5"/>
      <c r="L211" s="5"/>
      <c r="M211" s="2"/>
      <c r="N211" s="5"/>
      <c r="O211" s="5"/>
      <c r="P211" s="2" t="s">
        <v>231</v>
      </c>
      <c r="R211" s="21"/>
      <c r="S211" s="21"/>
      <c r="T211" s="21"/>
      <c r="U211" s="21"/>
      <c r="V211" s="21"/>
    </row>
    <row r="212" spans="2:22" ht="21" customHeight="1" x14ac:dyDescent="0.25">
      <c r="B212" s="2" t="s">
        <v>226</v>
      </c>
      <c r="C212" s="5" t="s">
        <v>28</v>
      </c>
      <c r="D212" s="5"/>
      <c r="E212" s="5"/>
      <c r="F212" s="5"/>
      <c r="G212" s="5"/>
      <c r="H212" s="5"/>
      <c r="I212" s="5" t="s">
        <v>14</v>
      </c>
      <c r="J212" s="5"/>
      <c r="K212" s="5"/>
      <c r="L212" s="5"/>
      <c r="M212" s="2"/>
      <c r="N212" s="5" t="s">
        <v>14</v>
      </c>
      <c r="O212" s="5" t="s">
        <v>223</v>
      </c>
      <c r="P212" s="2" t="s">
        <v>232</v>
      </c>
      <c r="R212" s="21"/>
      <c r="S212" s="21"/>
      <c r="T212" s="21"/>
      <c r="U212" s="21"/>
      <c r="V212" s="21"/>
    </row>
    <row r="213" spans="2:22" ht="21" customHeight="1" x14ac:dyDescent="0.25">
      <c r="B213" s="2" t="s">
        <v>107</v>
      </c>
      <c r="C213" s="5" t="s">
        <v>28</v>
      </c>
      <c r="D213" s="5"/>
      <c r="E213" s="5"/>
      <c r="F213" s="5"/>
      <c r="G213" s="5"/>
      <c r="H213" s="5"/>
      <c r="I213" s="5" t="s">
        <v>14</v>
      </c>
      <c r="J213" s="5"/>
      <c r="K213" s="5"/>
      <c r="L213" s="5"/>
      <c r="M213" s="2"/>
      <c r="N213" s="5" t="s">
        <v>14</v>
      </c>
      <c r="O213" s="5" t="s">
        <v>106</v>
      </c>
      <c r="P213" s="2" t="s">
        <v>125</v>
      </c>
    </row>
    <row r="214" spans="2:22" ht="21" customHeight="1" x14ac:dyDescent="0.25">
      <c r="B214" s="2" t="s">
        <v>169</v>
      </c>
      <c r="C214" s="5" t="s">
        <v>28</v>
      </c>
      <c r="D214" s="5"/>
      <c r="E214" s="5"/>
      <c r="F214" s="5"/>
      <c r="G214" s="5"/>
      <c r="H214" s="5"/>
      <c r="I214" s="5" t="s">
        <v>14</v>
      </c>
      <c r="J214" s="5"/>
      <c r="K214" s="5"/>
      <c r="L214" s="5"/>
      <c r="M214" s="2"/>
      <c r="N214" s="5" t="s">
        <v>14</v>
      </c>
      <c r="O214" s="5" t="s">
        <v>168</v>
      </c>
      <c r="P214" s="2" t="s">
        <v>183</v>
      </c>
    </row>
    <row r="215" spans="2:22" ht="21" customHeight="1" x14ac:dyDescent="0.25">
      <c r="B215" s="2" t="s">
        <v>227</v>
      </c>
      <c r="C215" s="5" t="s">
        <v>123</v>
      </c>
      <c r="D215" s="5"/>
      <c r="E215" s="5"/>
      <c r="F215" s="5"/>
      <c r="G215" s="5"/>
      <c r="H215" s="5"/>
      <c r="I215" s="5" t="s">
        <v>14</v>
      </c>
      <c r="J215" s="5"/>
      <c r="K215" s="5"/>
      <c r="L215" s="5"/>
      <c r="M215" s="2"/>
      <c r="N215" s="5"/>
      <c r="O215" s="5"/>
      <c r="P215" s="2" t="s">
        <v>32</v>
      </c>
    </row>
    <row r="216" spans="2:22" ht="21" customHeight="1" x14ac:dyDescent="0.25">
      <c r="B216" s="2" t="s">
        <v>228</v>
      </c>
      <c r="C216" s="5" t="s">
        <v>28</v>
      </c>
      <c r="D216" s="5"/>
      <c r="E216" s="5"/>
      <c r="F216" s="5"/>
      <c r="G216" s="5"/>
      <c r="H216" s="5"/>
      <c r="I216" s="5" t="s">
        <v>14</v>
      </c>
      <c r="J216" s="5"/>
      <c r="K216" s="5"/>
      <c r="L216" s="5"/>
      <c r="M216" s="2"/>
      <c r="N216" s="5" t="s">
        <v>14</v>
      </c>
      <c r="O216" s="5" t="s">
        <v>38</v>
      </c>
      <c r="P216" s="2" t="s">
        <v>50</v>
      </c>
    </row>
    <row r="218" spans="2:22" x14ac:dyDescent="0.25">
      <c r="B218" s="20" t="s">
        <v>233</v>
      </c>
      <c r="C218" s="20"/>
    </row>
    <row r="219" spans="2:22" ht="66" x14ac:dyDescent="0.25">
      <c r="B219" s="4" t="s">
        <v>18</v>
      </c>
      <c r="C219" s="5" t="s">
        <v>0</v>
      </c>
      <c r="D219" s="4" t="s">
        <v>1</v>
      </c>
      <c r="E219" s="4" t="s">
        <v>2</v>
      </c>
      <c r="F219" s="5" t="s">
        <v>3</v>
      </c>
      <c r="G219" s="4" t="s">
        <v>19</v>
      </c>
      <c r="H219" s="4" t="s">
        <v>4</v>
      </c>
      <c r="I219" s="4" t="s">
        <v>5</v>
      </c>
      <c r="J219" s="4" t="s">
        <v>6</v>
      </c>
      <c r="K219" s="5" t="s">
        <v>7</v>
      </c>
      <c r="L219" s="5" t="s">
        <v>8</v>
      </c>
      <c r="M219" s="5" t="s">
        <v>9</v>
      </c>
      <c r="N219" s="4" t="s">
        <v>10</v>
      </c>
      <c r="O219" s="4" t="s">
        <v>11</v>
      </c>
      <c r="P219" s="5" t="s">
        <v>12</v>
      </c>
      <c r="R219" s="21" t="str">
        <f>CONCATENATE(B218," ( ",B220," , ",B221," , ",B222,", ",B223,", ",B224,", ",B225,", ",B226,", ",B227,", ",B228,")")</f>
        <v>taikhoan ( idtk , idms , matkhau, ngaythem, idtktao, xoa, ngayxoa, nguoixoa, is_sinhvien)</v>
      </c>
      <c r="S219" s="21"/>
      <c r="T219" s="21"/>
      <c r="U219" s="21"/>
      <c r="V219" s="21"/>
    </row>
    <row r="220" spans="2:22" ht="21.75" customHeight="1" x14ac:dyDescent="0.25">
      <c r="B220" s="2" t="s">
        <v>234</v>
      </c>
      <c r="C220" s="5" t="s">
        <v>28</v>
      </c>
      <c r="D220" s="5"/>
      <c r="E220" s="5"/>
      <c r="F220" s="5" t="s">
        <v>14</v>
      </c>
      <c r="G220" s="5"/>
      <c r="H220" s="5"/>
      <c r="I220" s="5"/>
      <c r="J220" s="5"/>
      <c r="K220" s="5"/>
      <c r="L220" s="5"/>
      <c r="M220" s="2"/>
      <c r="N220" s="5"/>
      <c r="O220" s="5"/>
      <c r="P220" s="2" t="s">
        <v>242</v>
      </c>
      <c r="R220" s="21"/>
      <c r="S220" s="21"/>
      <c r="T220" s="21"/>
      <c r="U220" s="21"/>
      <c r="V220" s="21"/>
    </row>
    <row r="221" spans="2:22" ht="21.75" customHeight="1" x14ac:dyDescent="0.25">
      <c r="B221" s="2" t="s">
        <v>235</v>
      </c>
      <c r="C221" s="5" t="s">
        <v>28</v>
      </c>
      <c r="D221" s="5"/>
      <c r="E221" s="5"/>
      <c r="F221" s="5"/>
      <c r="G221" s="5"/>
      <c r="H221" s="5"/>
      <c r="I221" s="5" t="s">
        <v>14</v>
      </c>
      <c r="J221" s="5"/>
      <c r="K221" s="5"/>
      <c r="L221" s="5"/>
      <c r="M221" s="2"/>
      <c r="N221" s="5" t="s">
        <v>14</v>
      </c>
      <c r="O221" s="5"/>
      <c r="P221" s="2" t="s">
        <v>243</v>
      </c>
      <c r="R221" s="21"/>
      <c r="S221" s="21"/>
      <c r="T221" s="21"/>
      <c r="U221" s="21"/>
      <c r="V221" s="21"/>
    </row>
    <row r="222" spans="2:22" ht="21.75" customHeight="1" x14ac:dyDescent="0.25">
      <c r="B222" s="2" t="s">
        <v>236</v>
      </c>
      <c r="C222" s="5" t="s">
        <v>86</v>
      </c>
      <c r="D222" s="5">
        <v>50</v>
      </c>
      <c r="E222" s="5"/>
      <c r="F222" s="5"/>
      <c r="G222" s="5"/>
      <c r="H222" s="5"/>
      <c r="I222" s="5" t="s">
        <v>14</v>
      </c>
      <c r="J222" s="5"/>
      <c r="K222" s="5"/>
      <c r="L222" s="5"/>
      <c r="M222" s="2" t="s">
        <v>248</v>
      </c>
      <c r="N222" s="5"/>
      <c r="O222" s="5"/>
      <c r="P222" s="2" t="s">
        <v>244</v>
      </c>
      <c r="R222" s="21"/>
      <c r="S222" s="21"/>
      <c r="T222" s="21"/>
      <c r="U222" s="21"/>
      <c r="V222" s="21"/>
    </row>
    <row r="223" spans="2:22" ht="21.75" customHeight="1" x14ac:dyDescent="0.25">
      <c r="B223" s="2" t="s">
        <v>237</v>
      </c>
      <c r="C223" s="5" t="s">
        <v>29</v>
      </c>
      <c r="D223" s="5"/>
      <c r="E223" s="5"/>
      <c r="F223" s="5"/>
      <c r="G223" s="5"/>
      <c r="H223" s="5"/>
      <c r="I223" s="5" t="s">
        <v>14</v>
      </c>
      <c r="J223" s="5"/>
      <c r="K223" s="5"/>
      <c r="L223" s="5"/>
      <c r="M223" s="2"/>
      <c r="N223" s="5"/>
      <c r="O223" s="5"/>
      <c r="P223" s="2" t="s">
        <v>32</v>
      </c>
      <c r="R223" s="21"/>
      <c r="S223" s="21"/>
      <c r="T223" s="21"/>
      <c r="U223" s="21"/>
      <c r="V223" s="21"/>
    </row>
    <row r="224" spans="2:22" ht="21.75" customHeight="1" x14ac:dyDescent="0.25">
      <c r="B224" s="2" t="s">
        <v>238</v>
      </c>
      <c r="C224" s="5" t="s">
        <v>28</v>
      </c>
      <c r="D224" s="5"/>
      <c r="E224" s="5"/>
      <c r="F224" s="5"/>
      <c r="G224" s="5"/>
      <c r="H224" s="5"/>
      <c r="I224" s="5" t="s">
        <v>14</v>
      </c>
      <c r="J224" s="5"/>
      <c r="K224" s="5"/>
      <c r="L224" s="5"/>
      <c r="M224" s="2"/>
      <c r="N224" s="5" t="s">
        <v>14</v>
      </c>
      <c r="O224" s="5" t="s">
        <v>38</v>
      </c>
      <c r="P224" s="2" t="s">
        <v>245</v>
      </c>
    </row>
    <row r="225" spans="2:16" ht="21.75" customHeight="1" x14ac:dyDescent="0.25">
      <c r="B225" s="2" t="s">
        <v>25</v>
      </c>
      <c r="C225" s="5" t="s">
        <v>28</v>
      </c>
      <c r="D225" s="5"/>
      <c r="E225" s="5"/>
      <c r="F225" s="5"/>
      <c r="G225" s="5" t="s">
        <v>209</v>
      </c>
      <c r="H225" s="5"/>
      <c r="I225" s="5"/>
      <c r="J225" s="5">
        <v>0</v>
      </c>
      <c r="K225" s="5"/>
      <c r="L225" s="5"/>
      <c r="M225" s="2"/>
      <c r="N225" s="5"/>
      <c r="O225" s="5"/>
      <c r="P225" s="2" t="s">
        <v>212</v>
      </c>
    </row>
    <row r="226" spans="2:16" ht="21.75" customHeight="1" x14ac:dyDescent="0.25">
      <c r="B226" s="2" t="s">
        <v>239</v>
      </c>
      <c r="C226" s="5" t="s">
        <v>29</v>
      </c>
      <c r="D226" s="5"/>
      <c r="E226" s="5"/>
      <c r="F226" s="5"/>
      <c r="G226" s="5"/>
      <c r="H226" s="5"/>
      <c r="I226" s="5"/>
      <c r="J226" s="5"/>
      <c r="K226" s="5"/>
      <c r="L226" s="5"/>
      <c r="M226" s="2"/>
      <c r="N226" s="5"/>
      <c r="O226" s="5"/>
      <c r="P226" s="2" t="s">
        <v>35</v>
      </c>
    </row>
    <row r="227" spans="2:16" ht="21.75" customHeight="1" x14ac:dyDescent="0.25">
      <c r="B227" s="2" t="s">
        <v>240</v>
      </c>
      <c r="C227" s="5" t="s">
        <v>28</v>
      </c>
      <c r="D227" s="5"/>
      <c r="E227" s="5"/>
      <c r="F227" s="5"/>
      <c r="G227" s="5"/>
      <c r="H227" s="5"/>
      <c r="I227" s="5"/>
      <c r="J227" s="5"/>
      <c r="K227" s="5"/>
      <c r="L227" s="5"/>
      <c r="M227" s="2"/>
      <c r="N227" s="5" t="s">
        <v>14</v>
      </c>
      <c r="O227" s="5" t="s">
        <v>38</v>
      </c>
      <c r="P227" s="2" t="s">
        <v>246</v>
      </c>
    </row>
    <row r="228" spans="2:16" ht="21.75" customHeight="1" x14ac:dyDescent="0.25">
      <c r="B228" s="2" t="s">
        <v>241</v>
      </c>
      <c r="C228" s="5" t="s">
        <v>28</v>
      </c>
      <c r="D228" s="5"/>
      <c r="E228" s="5"/>
      <c r="F228" s="5"/>
      <c r="G228" s="5" t="s">
        <v>209</v>
      </c>
      <c r="H228" s="5"/>
      <c r="I228" s="5"/>
      <c r="J228" s="5">
        <v>0</v>
      </c>
      <c r="K228" s="5"/>
      <c r="L228" s="5"/>
      <c r="M228" s="2"/>
      <c r="N228" s="5"/>
      <c r="O228" s="5"/>
      <c r="P228" s="2" t="s">
        <v>247</v>
      </c>
    </row>
    <row r="240" spans="2:16" x14ac:dyDescent="0.25">
      <c r="B240" s="3">
        <v>1</v>
      </c>
    </row>
    <row r="241" spans="2:2" x14ac:dyDescent="0.25">
      <c r="B241" s="3">
        <v>2</v>
      </c>
    </row>
    <row r="242" spans="2:2" x14ac:dyDescent="0.25">
      <c r="B242" s="3">
        <v>3</v>
      </c>
    </row>
    <row r="243" spans="2:2" x14ac:dyDescent="0.25">
      <c r="B243" s="3">
        <v>4</v>
      </c>
    </row>
    <row r="244" spans="2:2" x14ac:dyDescent="0.25">
      <c r="B244" s="3">
        <v>5</v>
      </c>
    </row>
    <row r="245" spans="2:2" x14ac:dyDescent="0.25">
      <c r="B245" s="3">
        <v>6</v>
      </c>
    </row>
    <row r="246" spans="2:2" x14ac:dyDescent="0.25">
      <c r="B246" s="3">
        <v>7</v>
      </c>
    </row>
    <row r="247" spans="2:2" x14ac:dyDescent="0.25">
      <c r="B247" s="3">
        <v>8</v>
      </c>
    </row>
    <row r="248" spans="2:2" x14ac:dyDescent="0.25">
      <c r="B248" s="3">
        <v>9</v>
      </c>
    </row>
    <row r="249" spans="2:2" x14ac:dyDescent="0.25">
      <c r="B249" s="3">
        <v>10</v>
      </c>
    </row>
    <row r="250" spans="2:2" x14ac:dyDescent="0.25">
      <c r="B250" s="3">
        <v>11</v>
      </c>
    </row>
    <row r="251" spans="2:2" x14ac:dyDescent="0.25">
      <c r="B251" s="3">
        <v>12</v>
      </c>
    </row>
    <row r="252" spans="2:2" x14ac:dyDescent="0.25">
      <c r="B252" s="3">
        <v>13</v>
      </c>
    </row>
    <row r="253" spans="2:2" x14ac:dyDescent="0.25">
      <c r="B253" s="3">
        <v>14</v>
      </c>
    </row>
    <row r="254" spans="2:2" x14ac:dyDescent="0.25">
      <c r="B254" s="3">
        <v>15</v>
      </c>
    </row>
    <row r="255" spans="2:2" x14ac:dyDescent="0.25">
      <c r="B255" s="3">
        <v>16</v>
      </c>
    </row>
    <row r="256" spans="2:2" x14ac:dyDescent="0.25">
      <c r="B256" s="3">
        <v>17</v>
      </c>
    </row>
    <row r="257" spans="2:2" x14ac:dyDescent="0.25">
      <c r="B257" s="3">
        <v>18</v>
      </c>
    </row>
  </sheetData>
  <mergeCells count="26">
    <mergeCell ref="R203:V207"/>
    <mergeCell ref="R208:V212"/>
    <mergeCell ref="R219:V223"/>
    <mergeCell ref="R142:V146"/>
    <mergeCell ref="R155:V159"/>
    <mergeCell ref="R170:V174"/>
    <mergeCell ref="R181:V185"/>
    <mergeCell ref="R193:V197"/>
    <mergeCell ref="B218:C218"/>
    <mergeCell ref="H157:H160"/>
    <mergeCell ref="R3:U12"/>
    <mergeCell ref="R20:V24"/>
    <mergeCell ref="R31:V35"/>
    <mergeCell ref="R42:V46"/>
    <mergeCell ref="R53:V57"/>
    <mergeCell ref="R67:V71"/>
    <mergeCell ref="R79:V83"/>
    <mergeCell ref="R72:V76"/>
    <mergeCell ref="R87:U96"/>
    <mergeCell ref="R117:V121"/>
    <mergeCell ref="R129:V133"/>
    <mergeCell ref="H144:H146"/>
    <mergeCell ref="B180:C180"/>
    <mergeCell ref="B192:C192"/>
    <mergeCell ref="B202:C202"/>
    <mergeCell ref="B207:C20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2019-05-12T08:56:48Z</dcterms:created>
  <dcterms:modified xsi:type="dcterms:W3CDTF">2019-05-13T16:20:29Z</dcterms:modified>
</cp:coreProperties>
</file>