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8800" windowHeight="12330"/>
  </bookViews>
  <sheets>
    <sheet name="Sau tháng 4" sheetId="2" r:id="rId1"/>
    <sheet name="Trước tháng 4 chưa thu hết" sheetId="3" r:id="rId2"/>
  </sheets>
  <definedNames>
    <definedName name="_xlnm._FilterDatabase" localSheetId="0" hidden="1">'Sau tháng 4'!$D$4:$J$45</definedName>
    <definedName name="_xlnm.Print_Titles" localSheetId="0">'Sau tháng 4'!$4:$4</definedName>
    <definedName name="_xlnm.Print_Titles" localSheetId="1">'Trước tháng 4 chưa thu hết'!$4:$4</definedName>
  </definedName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2" i="2"/>
  <c r="Q9" i="3" l="1"/>
  <c r="Q30"/>
  <c r="Q29"/>
  <c r="Q28"/>
  <c r="Q27"/>
  <c r="Q24"/>
  <c r="Q23"/>
  <c r="Q22"/>
  <c r="Q19"/>
  <c r="Q18"/>
  <c r="Q15"/>
  <c r="Q14"/>
  <c r="Q13"/>
  <c r="Q10"/>
  <c r="Q6"/>
  <c r="Q5" s="1"/>
  <c r="Q26" l="1"/>
  <c r="Q17"/>
  <c r="Q21"/>
  <c r="Q12"/>
  <c r="Q8"/>
  <c r="I9" i="2"/>
  <c r="I10"/>
  <c r="I19"/>
  <c r="I20"/>
  <c r="I21"/>
  <c r="I24"/>
  <c r="I25"/>
  <c r="I28"/>
  <c r="I29"/>
  <c r="I30"/>
  <c r="I37"/>
  <c r="I38"/>
  <c r="I39"/>
  <c r="I40"/>
  <c r="I6"/>
  <c r="Q31" i="3" l="1"/>
</calcChain>
</file>

<file path=xl/sharedStrings.xml><?xml version="1.0" encoding="utf-8"?>
<sst xmlns="http://schemas.openxmlformats.org/spreadsheetml/2006/main" count="93" uniqueCount="51">
  <si>
    <t>BẢNG CHI TIẾT TÍNH PHẠT VI PHẠM NỘI QUY</t>
  </si>
  <si>
    <t>Từ tháng 03/2017 đến tháng 03/2018</t>
  </si>
  <si>
    <t>Họ tên</t>
  </si>
  <si>
    <t>ID</t>
  </si>
  <si>
    <t>Mã NV</t>
  </si>
  <si>
    <t>Tổng</t>
  </si>
  <si>
    <t>Ký nộp</t>
  </si>
  <si>
    <t>Bộ Phận Quản Lý</t>
  </si>
  <si>
    <t>Bộ phận HC-KT</t>
  </si>
  <si>
    <t>Bộ phận Nhân sự</t>
  </si>
  <si>
    <t>Bộ phận Đào tạo</t>
  </si>
  <si>
    <t>Bộ phận Truyền Thông</t>
  </si>
  <si>
    <t>DIVISION 1</t>
  </si>
  <si>
    <t>DIVISION 3</t>
  </si>
  <si>
    <t>DIVISION 2</t>
  </si>
  <si>
    <t>QA Team</t>
  </si>
  <si>
    <t>DIVISION 5</t>
  </si>
  <si>
    <t>PQA</t>
  </si>
  <si>
    <t>D6</t>
  </si>
  <si>
    <t>Từ tháng 04/2018 đến tháng 09/2018</t>
  </si>
  <si>
    <t>TỔNG</t>
  </si>
  <si>
    <t xml:space="preserve"> Phượng Nguyễn</t>
  </si>
  <si>
    <t>phuongnt</t>
  </si>
  <si>
    <t>Lưu Thanh Hoàng</t>
  </si>
  <si>
    <t>huongtest.rikkei</t>
  </si>
  <si>
    <t>Phương</t>
  </si>
  <si>
    <t>phuongcm</t>
  </si>
  <si>
    <t xml:space="preserve"> Hương</t>
  </si>
  <si>
    <t>huongpt.tb1710</t>
  </si>
  <si>
    <t>Sun</t>
  </si>
  <si>
    <t>huongpt.uttk65</t>
  </si>
  <si>
    <t>phuong.k58uet</t>
  </si>
  <si>
    <t>Phượng UET</t>
  </si>
  <si>
    <t>Phan Thị Hương</t>
  </si>
  <si>
    <t>huongpt</t>
  </si>
  <si>
    <t>HuongPT</t>
  </si>
  <si>
    <t>huongpt.k65.utt</t>
  </si>
  <si>
    <t>phanhuong1710</t>
  </si>
  <si>
    <t>Phan Hương</t>
  </si>
  <si>
    <t xml:space="preserve">Huonghanh </t>
  </si>
  <si>
    <t>huonghanh1710</t>
  </si>
  <si>
    <t>Hưởng PV</t>
  </si>
  <si>
    <t>huongpv2</t>
  </si>
  <si>
    <t>huynd2</t>
  </si>
  <si>
    <t>Nguyễn Đắc Huy</t>
  </si>
  <si>
    <t>daolv</t>
  </si>
  <si>
    <t>Lê Văn Đào</t>
  </si>
  <si>
    <t>ngochv</t>
  </si>
  <si>
    <t>Hoàng Văn Ngọc</t>
  </si>
  <si>
    <t>Nguyễn Thanh Hưng</t>
  </si>
  <si>
    <t>hungnt2</t>
  </si>
</sst>
</file>

<file path=xl/styles.xml><?xml version="1.0" encoding="utf-8"?>
<styleSheet xmlns="http://schemas.openxmlformats.org/spreadsheetml/2006/main">
  <numFmts count="1">
    <numFmt numFmtId="164" formatCode="mm/yyyy"/>
  </numFmts>
  <fonts count="21">
    <font>
      <sz val="11"/>
      <color theme="1"/>
      <name val="Calibri"/>
      <family val="2"/>
      <scheme val="minor"/>
    </font>
    <font>
      <b/>
      <sz val="14"/>
      <name val="Times New Roman"/>
      <family val="1"/>
      <charset val="1"/>
    </font>
    <font>
      <sz val="14"/>
      <color rgb="FF000000"/>
      <name val="Calibri"/>
      <family val="2"/>
      <charset val="1"/>
    </font>
    <font>
      <sz val="12"/>
      <name val="Times New Roman"/>
      <family val="1"/>
      <charset val="1"/>
    </font>
    <font>
      <b/>
      <sz val="12"/>
      <color rgb="FF000000"/>
      <name val="Calibri"/>
      <family val="2"/>
    </font>
    <font>
      <b/>
      <sz val="12"/>
      <name val="Times New Roman"/>
      <family val="1"/>
      <charset val="1"/>
    </font>
    <font>
      <b/>
      <sz val="11"/>
      <color rgb="FF000000"/>
      <name val="Calibri"/>
      <family val="2"/>
      <charset val="1"/>
    </font>
    <font>
      <b/>
      <sz val="13"/>
      <color rgb="FF000000"/>
      <name val="Calibri"/>
      <family val="2"/>
      <charset val="1"/>
    </font>
    <font>
      <sz val="12"/>
      <name val="Times New Roman"/>
      <family val="1"/>
    </font>
    <font>
      <sz val="12"/>
      <color rgb="FF000000"/>
      <name val="Times New Roman"/>
      <family val="1"/>
      <charset val="1"/>
    </font>
    <font>
      <sz val="12"/>
      <color rgb="FF000000"/>
      <name val="Times New Roman"/>
      <family val="1"/>
    </font>
    <font>
      <b/>
      <sz val="12"/>
      <name val="Times New Roman"/>
      <family val="1"/>
    </font>
    <font>
      <b/>
      <sz val="12"/>
      <color rgb="FF000000"/>
      <name val="Times New Roman"/>
      <family val="1"/>
    </font>
    <font>
      <b/>
      <sz val="13"/>
      <color rgb="FF000000"/>
      <name val="Times New Roman"/>
      <family val="1"/>
    </font>
    <font>
      <sz val="12"/>
      <color theme="1"/>
      <name val="Times New Roman"/>
      <family val="1"/>
    </font>
    <font>
      <b/>
      <i/>
      <sz val="13"/>
      <name val="Times New Roman"/>
      <family val="1"/>
    </font>
    <font>
      <b/>
      <sz val="14"/>
      <color rgb="FFFF0000"/>
      <name val="Calibri"/>
      <family val="2"/>
    </font>
    <font>
      <b/>
      <sz val="20"/>
      <name val="Times New Roman"/>
      <family val="1"/>
    </font>
    <font>
      <b/>
      <sz val="13"/>
      <color theme="1"/>
      <name val="Calibri"/>
      <family val="2"/>
      <scheme val="minor"/>
    </font>
    <font>
      <b/>
      <sz val="13"/>
      <color rgb="FF000000"/>
      <name val="Calibri"/>
      <family val="2"/>
    </font>
    <font>
      <b/>
      <sz val="13"/>
      <color rgb="FFFF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EDEDED"/>
        <bgColor rgb="FFFFFFCC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4" fillId="0" borderId="0" xfId="0" applyFont="1" applyFill="1"/>
    <xf numFmtId="0" fontId="5" fillId="3" borderId="1" xfId="0" applyNumberFormat="1" applyFont="1" applyFill="1" applyBorder="1" applyAlignment="1">
      <alignment horizontal="center"/>
    </xf>
    <xf numFmtId="0" fontId="3" fillId="0" borderId="1" xfId="0" applyNumberFormat="1" applyFont="1" applyBorder="1"/>
    <xf numFmtId="0" fontId="3" fillId="0" borderId="1" xfId="0" applyNumberFormat="1" applyFont="1" applyBorder="1" applyAlignment="1">
      <alignment horizontal="center"/>
    </xf>
    <xf numFmtId="0" fontId="0" fillId="0" borderId="0" xfId="0" applyNumberFormat="1"/>
    <xf numFmtId="0" fontId="5" fillId="0" borderId="1" xfId="0" applyNumberFormat="1" applyFont="1" applyBorder="1" applyAlignment="1">
      <alignment horizontal="center"/>
    </xf>
    <xf numFmtId="0" fontId="9" fillId="0" borderId="1" xfId="0" applyNumberFormat="1" applyFont="1" applyBorder="1" applyAlignment="1">
      <alignment horizontal="center"/>
    </xf>
    <xf numFmtId="0" fontId="9" fillId="0" borderId="1" xfId="0" applyNumberFormat="1" applyFont="1" applyFill="1" applyBorder="1"/>
    <xf numFmtId="0" fontId="9" fillId="4" borderId="1" xfId="0" applyNumberFormat="1" applyFont="1" applyFill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3" fillId="0" borderId="1" xfId="0" applyNumberFormat="1" applyFont="1" applyFill="1" applyBorder="1"/>
    <xf numFmtId="0" fontId="6" fillId="0" borderId="1" xfId="0" applyFont="1" applyBorder="1" applyAlignment="1">
      <alignment horizontal="center"/>
    </xf>
    <xf numFmtId="0" fontId="3" fillId="0" borderId="1" xfId="0" applyNumberFormat="1" applyFont="1" applyFill="1" applyBorder="1" applyAlignment="1">
      <alignment horizontal="center"/>
    </xf>
    <xf numFmtId="0" fontId="11" fillId="0" borderId="1" xfId="0" applyNumberFormat="1" applyFont="1" applyBorder="1" applyAlignment="1">
      <alignment horizontal="center"/>
    </xf>
    <xf numFmtId="0" fontId="11" fillId="0" borderId="1" xfId="0" applyNumberFormat="1" applyFont="1" applyFill="1" applyBorder="1" applyAlignment="1">
      <alignment horizontal="center"/>
    </xf>
    <xf numFmtId="0" fontId="8" fillId="0" borderId="0" xfId="0" applyNumberFormat="1" applyFont="1"/>
    <xf numFmtId="0" fontId="8" fillId="0" borderId="0" xfId="0" applyNumberFormat="1" applyFont="1" applyAlignment="1">
      <alignment horizontal="center"/>
    </xf>
    <xf numFmtId="0" fontId="12" fillId="0" borderId="0" xfId="0" applyFont="1" applyFill="1"/>
    <xf numFmtId="0" fontId="11" fillId="0" borderId="1" xfId="0" applyNumberFormat="1" applyFont="1" applyBorder="1" applyAlignment="1">
      <alignment horizontal="center" vertical="center"/>
    </xf>
    <xf numFmtId="0" fontId="14" fillId="0" borderId="0" xfId="0" applyFont="1"/>
    <xf numFmtId="164" fontId="14" fillId="0" borderId="0" xfId="0" applyNumberFormat="1" applyFont="1" applyAlignment="1">
      <alignment horizontal="center" vertical="center"/>
    </xf>
    <xf numFmtId="164" fontId="12" fillId="0" borderId="1" xfId="0" applyNumberFormat="1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0" xfId="0" applyFont="1"/>
    <xf numFmtId="0" fontId="0" fillId="0" borderId="1" xfId="0" applyNumberFormat="1" applyBorder="1"/>
    <xf numFmtId="0" fontId="0" fillId="0" borderId="1" xfId="0" applyNumberFormat="1" applyBorder="1" applyAlignment="1">
      <alignment horizontal="center"/>
    </xf>
    <xf numFmtId="0" fontId="0" fillId="0" borderId="1" xfId="0" applyNumberFormat="1" applyBorder="1" applyAlignment="1">
      <alignment horizontal="center" vertical="center"/>
    </xf>
    <xf numFmtId="0" fontId="10" fillId="0" borderId="0" xfId="0" applyFont="1" applyAlignment="1">
      <alignment vertical="center"/>
    </xf>
    <xf numFmtId="164" fontId="14" fillId="5" borderId="0" xfId="0" applyNumberFormat="1" applyFont="1" applyFill="1" applyAlignment="1">
      <alignment horizontal="center" vertical="center"/>
    </xf>
    <xf numFmtId="0" fontId="0" fillId="5" borderId="1" xfId="0" applyFill="1" applyBorder="1"/>
    <xf numFmtId="164" fontId="12" fillId="0" borderId="1" xfId="0" applyNumberFormat="1" applyFont="1" applyFill="1" applyBorder="1" applyAlignment="1">
      <alignment horizontal="center" vertical="center"/>
    </xf>
    <xf numFmtId="0" fontId="0" fillId="0" borderId="1" xfId="0" applyFill="1" applyBorder="1"/>
    <xf numFmtId="0" fontId="0" fillId="0" borderId="1" xfId="0" applyNumberFormat="1" applyFill="1" applyBorder="1" applyAlignment="1">
      <alignment horizontal="center" vertical="center"/>
    </xf>
    <xf numFmtId="0" fontId="0" fillId="0" borderId="0" xfId="0" applyFill="1"/>
    <xf numFmtId="0" fontId="16" fillId="0" borderId="1" xfId="0" applyNumberFormat="1" applyFont="1" applyFill="1" applyBorder="1"/>
    <xf numFmtId="0" fontId="0" fillId="0" borderId="1" xfId="0" applyNumberFormat="1" applyFill="1" applyBorder="1"/>
    <xf numFmtId="0" fontId="0" fillId="0" borderId="0" xfId="0" applyNumberFormat="1" applyFill="1"/>
    <xf numFmtId="0" fontId="4" fillId="0" borderId="1" xfId="0" applyNumberFormat="1" applyFont="1" applyFill="1" applyBorder="1"/>
    <xf numFmtId="0" fontId="2" fillId="0" borderId="0" xfId="0" applyFont="1" applyFill="1"/>
    <xf numFmtId="0" fontId="3" fillId="0" borderId="0" xfId="0" applyNumberFormat="1" applyFont="1" applyFill="1"/>
    <xf numFmtId="0" fontId="3" fillId="0" borderId="0" xfId="0" applyNumberFormat="1" applyFont="1" applyFill="1" applyAlignment="1">
      <alignment horizontal="center"/>
    </xf>
    <xf numFmtId="164" fontId="0" fillId="0" borderId="0" xfId="0" applyNumberFormat="1" applyFill="1" applyAlignment="1">
      <alignment horizontal="center" vertical="center"/>
    </xf>
    <xf numFmtId="0" fontId="5" fillId="0" borderId="1" xfId="0" applyNumberFormat="1" applyFont="1" applyFill="1" applyBorder="1" applyAlignment="1">
      <alignment horizontal="center" vertical="center"/>
    </xf>
    <xf numFmtId="164" fontId="6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6" fillId="0" borderId="0" xfId="0" applyFont="1" applyFill="1"/>
    <xf numFmtId="0" fontId="5" fillId="0" borderId="1" xfId="0" applyNumberFormat="1" applyFont="1" applyFill="1" applyBorder="1" applyAlignment="1">
      <alignment horizontal="center"/>
    </xf>
    <xf numFmtId="0" fontId="6" fillId="0" borderId="1" xfId="0" applyNumberFormat="1" applyFont="1" applyFill="1" applyBorder="1" applyAlignment="1">
      <alignment horizontal="center" vertical="center"/>
    </xf>
    <xf numFmtId="0" fontId="6" fillId="0" borderId="1" xfId="0" applyNumberFormat="1" applyFont="1" applyFill="1" applyBorder="1"/>
    <xf numFmtId="0" fontId="6" fillId="0" borderId="0" xfId="0" applyNumberFormat="1" applyFont="1" applyFill="1"/>
    <xf numFmtId="0" fontId="9" fillId="0" borderId="1" xfId="0" applyNumberFormat="1" applyFont="1" applyFill="1" applyBorder="1" applyAlignment="1">
      <alignment horizontal="center"/>
    </xf>
    <xf numFmtId="0" fontId="6" fillId="0" borderId="1" xfId="0" applyFont="1" applyFill="1" applyBorder="1"/>
    <xf numFmtId="0" fontId="13" fillId="2" borderId="1" xfId="0" applyFont="1" applyFill="1" applyBorder="1" applyAlignment="1">
      <alignment horizontal="center" vertical="center"/>
    </xf>
    <xf numFmtId="0" fontId="19" fillId="2" borderId="1" xfId="0" applyNumberFormat="1" applyFont="1" applyFill="1" applyBorder="1"/>
    <xf numFmtId="0" fontId="20" fillId="2" borderId="1" xfId="0" applyNumberFormat="1" applyFont="1" applyFill="1" applyBorder="1"/>
    <xf numFmtId="0" fontId="18" fillId="2" borderId="1" xfId="0" applyFont="1" applyFill="1" applyBorder="1"/>
    <xf numFmtId="0" fontId="18" fillId="2" borderId="0" xfId="0" applyFont="1" applyFill="1"/>
    <xf numFmtId="0" fontId="17" fillId="0" borderId="0" xfId="0" applyFont="1" applyBorder="1" applyAlignment="1">
      <alignment horizontal="center" vertical="center"/>
    </xf>
    <xf numFmtId="0" fontId="15" fillId="0" borderId="0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</cellXfs>
  <cellStyles count="1">
    <cellStyle name="Normal" xfId="0" builtinId="0"/>
  </cellStyles>
  <dxfs count="35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huonghanh1710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42"/>
  <sheetViews>
    <sheetView tabSelected="1" topLeftCell="A16" workbookViewId="0">
      <selection activeCell="F47" sqref="F47"/>
    </sheetView>
  </sheetViews>
  <sheetFormatPr defaultRowHeight="17.25"/>
  <cols>
    <col min="1" max="1" width="25.5703125" customWidth="1"/>
    <col min="2" max="2" width="9.85546875" customWidth="1"/>
    <col min="3" max="3" width="16.5703125" customWidth="1"/>
    <col min="4" max="4" width="12.140625" style="35" customWidth="1"/>
    <col min="5" max="5" width="12.140625" customWidth="1"/>
    <col min="6" max="8" width="12.140625" style="35" customWidth="1"/>
    <col min="9" max="9" width="16.28515625" style="59" customWidth="1"/>
    <col min="10" max="10" width="21.42578125" customWidth="1"/>
  </cols>
  <sheetData>
    <row r="1" spans="1:11" s="29" customFormat="1" ht="36.75" customHeight="1">
      <c r="A1" s="60" t="s">
        <v>0</v>
      </c>
      <c r="B1" s="60"/>
      <c r="C1" s="60"/>
      <c r="D1" s="60"/>
      <c r="E1" s="60"/>
      <c r="F1" s="60"/>
      <c r="G1" s="60"/>
      <c r="H1" s="60"/>
      <c r="I1" s="60"/>
      <c r="J1" s="60"/>
      <c r="K1" s="60"/>
    </row>
    <row r="2" spans="1:11" s="21" customFormat="1">
      <c r="A2" s="61" t="s">
        <v>19</v>
      </c>
      <c r="B2" s="61"/>
      <c r="C2" s="61"/>
      <c r="D2" s="61"/>
      <c r="E2" s="61"/>
      <c r="F2" s="61"/>
      <c r="G2" s="61"/>
      <c r="H2" s="61"/>
      <c r="I2" s="61"/>
      <c r="J2" s="61"/>
      <c r="K2" s="61"/>
    </row>
    <row r="3" spans="1:11" s="21" customFormat="1" ht="15.75">
      <c r="A3" s="17"/>
      <c r="B3" s="17"/>
      <c r="C3" s="18"/>
      <c r="D3" s="30"/>
      <c r="E3" s="22"/>
      <c r="F3" s="22"/>
      <c r="G3" s="22"/>
      <c r="H3" s="22"/>
      <c r="I3" s="22"/>
      <c r="J3" s="19"/>
    </row>
    <row r="4" spans="1:11" s="25" customFormat="1" ht="33" customHeight="1">
      <c r="A4" s="20" t="s">
        <v>2</v>
      </c>
      <c r="B4" s="20" t="s">
        <v>3</v>
      </c>
      <c r="C4" s="20" t="s">
        <v>4</v>
      </c>
      <c r="D4" s="32">
        <v>43191</v>
      </c>
      <c r="E4" s="23">
        <v>43221</v>
      </c>
      <c r="F4" s="32">
        <v>43252</v>
      </c>
      <c r="G4" s="32">
        <v>43282</v>
      </c>
      <c r="H4" s="32">
        <v>43313</v>
      </c>
      <c r="I4" s="55" t="s">
        <v>5</v>
      </c>
      <c r="J4" s="24" t="s">
        <v>6</v>
      </c>
    </row>
    <row r="5" spans="1:11">
      <c r="A5" s="2" t="s">
        <v>7</v>
      </c>
      <c r="B5" s="2"/>
      <c r="C5" s="2"/>
      <c r="D5" s="33"/>
      <c r="E5" s="10"/>
      <c r="F5" s="33"/>
      <c r="G5" s="33"/>
      <c r="H5" s="33"/>
      <c r="I5" s="58"/>
      <c r="J5" s="10"/>
    </row>
    <row r="6" spans="1:11">
      <c r="A6" s="12" t="s">
        <v>21</v>
      </c>
      <c r="B6" s="14">
        <v>111236</v>
      </c>
      <c r="C6" s="14" t="s">
        <v>22</v>
      </c>
      <c r="D6" s="33">
        <v>40</v>
      </c>
      <c r="E6" s="10">
        <v>20</v>
      </c>
      <c r="F6" s="33">
        <v>20</v>
      </c>
      <c r="G6" s="33">
        <v>80</v>
      </c>
      <c r="H6" s="33">
        <v>100</v>
      </c>
      <c r="I6" s="58">
        <f t="shared" ref="I6:I21" si="0">SUM(D6:H6)</f>
        <v>260</v>
      </c>
      <c r="J6" s="10"/>
    </row>
    <row r="7" spans="1:11">
      <c r="A7" s="26"/>
      <c r="B7" s="27"/>
      <c r="C7" s="27"/>
      <c r="D7" s="33"/>
      <c r="E7" s="10"/>
      <c r="F7" s="33"/>
      <c r="G7" s="33"/>
      <c r="H7" s="33"/>
      <c r="I7" s="58"/>
      <c r="J7" s="10"/>
    </row>
    <row r="8" spans="1:11">
      <c r="A8" s="2" t="s">
        <v>8</v>
      </c>
      <c r="B8" s="2"/>
      <c r="C8" s="6"/>
      <c r="D8" s="33"/>
      <c r="E8" s="10"/>
      <c r="F8" s="33"/>
      <c r="G8" s="33"/>
      <c r="H8" s="33"/>
      <c r="I8" s="58"/>
      <c r="J8" s="10"/>
    </row>
    <row r="9" spans="1:11">
      <c r="A9" s="12" t="s">
        <v>23</v>
      </c>
      <c r="B9" s="14">
        <v>3928</v>
      </c>
      <c r="C9" s="14" t="s">
        <v>24</v>
      </c>
      <c r="D9" s="33">
        <v>40</v>
      </c>
      <c r="E9" s="10"/>
      <c r="F9" s="33">
        <v>140</v>
      </c>
      <c r="G9" s="33">
        <v>360</v>
      </c>
      <c r="H9" s="33">
        <v>20</v>
      </c>
      <c r="I9" s="58">
        <f t="shared" si="0"/>
        <v>560</v>
      </c>
      <c r="J9" s="10"/>
    </row>
    <row r="10" spans="1:11">
      <c r="A10" s="8" t="s">
        <v>25</v>
      </c>
      <c r="B10" s="53">
        <v>55656576</v>
      </c>
      <c r="C10" s="14" t="s">
        <v>26</v>
      </c>
      <c r="D10" s="33"/>
      <c r="E10" s="31"/>
      <c r="F10" s="33"/>
      <c r="G10" s="33"/>
      <c r="H10" s="33">
        <v>160</v>
      </c>
      <c r="I10" s="58">
        <f t="shared" si="0"/>
        <v>160</v>
      </c>
      <c r="J10" s="10"/>
    </row>
    <row r="11" spans="1:11">
      <c r="A11" s="9"/>
      <c r="B11" s="7"/>
      <c r="C11" s="4"/>
      <c r="D11" s="33"/>
      <c r="E11" s="10"/>
      <c r="F11" s="33"/>
      <c r="G11" s="33"/>
      <c r="H11" s="33"/>
      <c r="I11" s="58"/>
      <c r="J11" s="10"/>
    </row>
    <row r="12" spans="1:11">
      <c r="A12" s="2" t="s">
        <v>9</v>
      </c>
      <c r="B12" s="7"/>
      <c r="C12" s="4"/>
      <c r="D12" s="33"/>
      <c r="E12" s="10"/>
      <c r="F12" s="33"/>
      <c r="G12" s="33"/>
      <c r="H12" s="33"/>
      <c r="I12" s="58"/>
      <c r="J12" s="10"/>
    </row>
    <row r="13" spans="1:11">
      <c r="A13" s="10"/>
      <c r="B13" s="11"/>
      <c r="C13" s="11"/>
      <c r="D13" s="33"/>
      <c r="E13" s="10"/>
      <c r="F13" s="33"/>
      <c r="G13" s="33"/>
      <c r="H13" s="33"/>
      <c r="I13" s="58"/>
      <c r="J13" s="10"/>
    </row>
    <row r="14" spans="1:11">
      <c r="A14" s="2" t="s">
        <v>10</v>
      </c>
      <c r="B14" s="11"/>
      <c r="C14" s="11"/>
      <c r="D14" s="33"/>
      <c r="E14" s="10"/>
      <c r="F14" s="33"/>
      <c r="G14" s="33"/>
      <c r="H14" s="33"/>
      <c r="I14" s="58"/>
      <c r="J14" s="10"/>
    </row>
    <row r="15" spans="1:11">
      <c r="A15" s="10"/>
      <c r="B15" s="11"/>
      <c r="C15" s="11"/>
      <c r="D15" s="33"/>
      <c r="E15" s="10"/>
      <c r="F15" s="33"/>
      <c r="G15" s="33"/>
      <c r="H15" s="33"/>
      <c r="I15" s="58"/>
      <c r="J15" s="10"/>
    </row>
    <row r="16" spans="1:11" ht="18.75" customHeight="1">
      <c r="A16" s="2" t="s">
        <v>11</v>
      </c>
      <c r="B16" s="11"/>
      <c r="C16" s="11"/>
      <c r="D16" s="33"/>
      <c r="E16" s="10"/>
      <c r="F16" s="33"/>
      <c r="G16" s="33"/>
      <c r="H16" s="33"/>
      <c r="I16" s="58"/>
      <c r="J16" s="10"/>
    </row>
    <row r="17" spans="1:10">
      <c r="A17" s="3"/>
      <c r="B17" s="4"/>
      <c r="C17" s="4"/>
      <c r="D17" s="33"/>
      <c r="E17" s="10"/>
      <c r="F17" s="33"/>
      <c r="G17" s="33"/>
      <c r="H17" s="33"/>
      <c r="I17" s="58"/>
      <c r="J17" s="10"/>
    </row>
    <row r="18" spans="1:10">
      <c r="A18" s="2" t="s">
        <v>12</v>
      </c>
      <c r="B18" s="13"/>
      <c r="C18" s="13"/>
      <c r="D18" s="33"/>
      <c r="E18" s="10"/>
      <c r="F18" s="33"/>
      <c r="G18" s="33"/>
      <c r="H18" s="33"/>
      <c r="I18" s="58"/>
      <c r="J18" s="10"/>
    </row>
    <row r="19" spans="1:10">
      <c r="A19" s="12" t="s">
        <v>27</v>
      </c>
      <c r="B19" s="14">
        <v>3866</v>
      </c>
      <c r="C19" s="14" t="s">
        <v>28</v>
      </c>
      <c r="D19" s="33">
        <v>20</v>
      </c>
      <c r="E19" s="10"/>
      <c r="F19" s="33"/>
      <c r="G19" s="33">
        <v>20</v>
      </c>
      <c r="H19" s="33">
        <v>200</v>
      </c>
      <c r="I19" s="58">
        <f t="shared" si="0"/>
        <v>240</v>
      </c>
      <c r="J19" s="10"/>
    </row>
    <row r="20" spans="1:10">
      <c r="A20" s="8" t="s">
        <v>29</v>
      </c>
      <c r="B20" s="53">
        <v>3724</v>
      </c>
      <c r="C20" s="14" t="s">
        <v>30</v>
      </c>
      <c r="D20" s="33">
        <v>180</v>
      </c>
      <c r="E20" s="10">
        <v>100</v>
      </c>
      <c r="F20" s="33">
        <v>120</v>
      </c>
      <c r="G20" s="33">
        <v>180</v>
      </c>
      <c r="H20" s="33">
        <v>260</v>
      </c>
      <c r="I20" s="58">
        <f t="shared" si="0"/>
        <v>840</v>
      </c>
      <c r="J20" s="10"/>
    </row>
    <row r="21" spans="1:10">
      <c r="A21" s="8" t="s">
        <v>32</v>
      </c>
      <c r="B21" s="53">
        <v>83</v>
      </c>
      <c r="C21" s="14" t="s">
        <v>31</v>
      </c>
      <c r="D21" s="33">
        <v>40</v>
      </c>
      <c r="E21" s="10">
        <v>20</v>
      </c>
      <c r="F21" s="33">
        <v>40</v>
      </c>
      <c r="G21" s="33"/>
      <c r="H21" s="33"/>
      <c r="I21" s="58">
        <f t="shared" si="0"/>
        <v>100</v>
      </c>
      <c r="J21" s="10"/>
    </row>
    <row r="22" spans="1:10">
      <c r="A22" s="12"/>
      <c r="B22" s="4"/>
      <c r="C22" s="4"/>
      <c r="D22" s="33"/>
      <c r="E22" s="10"/>
      <c r="F22" s="33"/>
      <c r="G22" s="33"/>
      <c r="H22" s="33"/>
      <c r="I22" s="58"/>
      <c r="J22" s="10"/>
    </row>
    <row r="23" spans="1:10">
      <c r="A23" s="2" t="s">
        <v>13</v>
      </c>
      <c r="B23" s="13"/>
      <c r="C23" s="13"/>
      <c r="D23" s="33"/>
      <c r="E23" s="10"/>
      <c r="F23" s="33"/>
      <c r="G23" s="33"/>
      <c r="H23" s="33"/>
      <c r="I23" s="58"/>
      <c r="J23" s="10"/>
    </row>
    <row r="24" spans="1:10">
      <c r="A24" s="8" t="s">
        <v>33</v>
      </c>
      <c r="B24" s="53">
        <v>3670</v>
      </c>
      <c r="C24" s="14" t="s">
        <v>34</v>
      </c>
      <c r="D24" s="33">
        <v>120</v>
      </c>
      <c r="E24" s="10">
        <v>100</v>
      </c>
      <c r="F24" s="33"/>
      <c r="G24" s="33"/>
      <c r="H24" s="33">
        <v>160</v>
      </c>
      <c r="I24" s="58">
        <f t="shared" ref="I24:I25" si="1">SUM(D24:H24)</f>
        <v>380</v>
      </c>
      <c r="J24" s="10"/>
    </row>
    <row r="25" spans="1:10">
      <c r="A25" s="8" t="s">
        <v>35</v>
      </c>
      <c r="B25" s="53">
        <v>3589</v>
      </c>
      <c r="C25" s="14" t="s">
        <v>36</v>
      </c>
      <c r="D25" s="33">
        <v>100</v>
      </c>
      <c r="E25" s="10">
        <v>60</v>
      </c>
      <c r="F25" s="33">
        <v>180</v>
      </c>
      <c r="G25" s="33">
        <v>20</v>
      </c>
      <c r="H25" s="33">
        <v>60</v>
      </c>
      <c r="I25" s="58">
        <f t="shared" si="1"/>
        <v>420</v>
      </c>
      <c r="J25" s="10"/>
    </row>
    <row r="26" spans="1:10">
      <c r="A26" s="3"/>
      <c r="B26" s="4"/>
      <c r="C26" s="4"/>
      <c r="D26" s="33"/>
      <c r="E26" s="10"/>
      <c r="F26" s="33"/>
      <c r="G26" s="33"/>
      <c r="H26" s="33"/>
      <c r="I26" s="58"/>
      <c r="J26" s="10"/>
    </row>
    <row r="27" spans="1:10">
      <c r="A27" s="2" t="s">
        <v>14</v>
      </c>
      <c r="B27" s="13"/>
      <c r="C27" s="13"/>
      <c r="D27" s="33"/>
      <c r="E27" s="10"/>
      <c r="F27" s="33"/>
      <c r="G27" s="33"/>
      <c r="H27" s="33"/>
      <c r="I27" s="58"/>
      <c r="J27" s="10"/>
    </row>
    <row r="28" spans="1:10">
      <c r="A28" s="12" t="s">
        <v>38</v>
      </c>
      <c r="B28" s="14">
        <v>136</v>
      </c>
      <c r="C28" s="14" t="s">
        <v>37</v>
      </c>
      <c r="D28" s="33">
        <v>120</v>
      </c>
      <c r="E28" s="10">
        <v>20</v>
      </c>
      <c r="F28" s="33">
        <v>40</v>
      </c>
      <c r="G28" s="33">
        <v>80</v>
      </c>
      <c r="H28" s="33">
        <v>40</v>
      </c>
      <c r="I28" s="58">
        <f t="shared" ref="I28:I30" si="2">SUM(D28:H28)</f>
        <v>300</v>
      </c>
      <c r="J28" s="10"/>
    </row>
    <row r="29" spans="1:10">
      <c r="A29" s="12" t="s">
        <v>49</v>
      </c>
      <c r="B29" s="53">
        <v>14</v>
      </c>
      <c r="C29" s="14" t="s">
        <v>50</v>
      </c>
      <c r="D29" s="33">
        <v>20</v>
      </c>
      <c r="E29" s="10">
        <v>40</v>
      </c>
      <c r="F29" s="33">
        <v>60</v>
      </c>
      <c r="G29" s="33">
        <v>140</v>
      </c>
      <c r="H29" s="33">
        <v>100</v>
      </c>
      <c r="I29" s="58">
        <f t="shared" si="2"/>
        <v>360</v>
      </c>
      <c r="J29" s="10"/>
    </row>
    <row r="30" spans="1:10">
      <c r="A30" s="12" t="s">
        <v>39</v>
      </c>
      <c r="B30" s="14">
        <v>124</v>
      </c>
      <c r="C30" t="s">
        <v>40</v>
      </c>
      <c r="D30" s="33"/>
      <c r="E30" s="10"/>
      <c r="F30" s="33"/>
      <c r="G30" s="33">
        <v>60</v>
      </c>
      <c r="H30" s="33"/>
      <c r="I30" s="58">
        <f t="shared" si="2"/>
        <v>60</v>
      </c>
      <c r="J30" s="10"/>
    </row>
    <row r="31" spans="1:10">
      <c r="A31" s="12"/>
      <c r="B31" s="4"/>
      <c r="C31" s="4"/>
      <c r="D31" s="33"/>
      <c r="E31" s="10"/>
      <c r="F31" s="33"/>
      <c r="G31" s="33"/>
      <c r="H31" s="33"/>
      <c r="I31" s="58"/>
      <c r="J31" s="10"/>
    </row>
    <row r="32" spans="1:10">
      <c r="A32" s="2" t="s">
        <v>15</v>
      </c>
      <c r="B32" s="2"/>
      <c r="C32" s="6"/>
      <c r="D32" s="33"/>
      <c r="E32" s="10"/>
      <c r="F32" s="33"/>
      <c r="G32" s="33"/>
      <c r="H32" s="33"/>
      <c r="I32" s="58"/>
      <c r="J32" s="10"/>
    </row>
    <row r="33" spans="1:11">
      <c r="A33" s="3"/>
      <c r="B33" s="4"/>
      <c r="C33" s="4"/>
      <c r="D33" s="33"/>
      <c r="E33" s="10"/>
      <c r="F33" s="33"/>
      <c r="G33" s="33"/>
      <c r="H33" s="33"/>
      <c r="I33" s="58"/>
      <c r="J33" s="10"/>
    </row>
    <row r="34" spans="1:11">
      <c r="A34" s="15" t="s">
        <v>17</v>
      </c>
      <c r="B34" s="4"/>
      <c r="C34" s="4"/>
      <c r="D34" s="33"/>
      <c r="E34" s="10"/>
      <c r="F34" s="33"/>
      <c r="G34" s="33"/>
      <c r="H34" s="33"/>
      <c r="I34" s="58"/>
      <c r="J34" s="10"/>
    </row>
    <row r="35" spans="1:11">
      <c r="A35" s="12"/>
      <c r="B35" s="4"/>
      <c r="C35" s="4"/>
      <c r="D35" s="33"/>
      <c r="E35" s="10"/>
      <c r="F35" s="33"/>
      <c r="G35" s="33"/>
      <c r="H35" s="33"/>
      <c r="I35" s="58"/>
      <c r="J35" s="10"/>
    </row>
    <row r="36" spans="1:11">
      <c r="A36" s="16" t="s">
        <v>18</v>
      </c>
      <c r="B36" s="4"/>
      <c r="C36" s="4"/>
      <c r="D36" s="33"/>
      <c r="E36" s="10"/>
      <c r="F36" s="33"/>
      <c r="G36" s="33"/>
      <c r="H36" s="33"/>
      <c r="I36" s="58"/>
      <c r="J36" s="10"/>
    </row>
    <row r="37" spans="1:11">
      <c r="A37" s="12" t="s">
        <v>41</v>
      </c>
      <c r="B37" s="53">
        <v>637</v>
      </c>
      <c r="C37" s="14" t="s">
        <v>42</v>
      </c>
      <c r="D37" s="33">
        <v>480</v>
      </c>
      <c r="E37" s="10">
        <v>560</v>
      </c>
      <c r="F37" s="33">
        <v>640</v>
      </c>
      <c r="G37" s="33">
        <v>400</v>
      </c>
      <c r="H37" s="33">
        <v>40</v>
      </c>
      <c r="I37" s="58">
        <f t="shared" ref="I37:I38" si="3">SUM(D37:H37)</f>
        <v>2120</v>
      </c>
      <c r="J37" s="10"/>
    </row>
    <row r="38" spans="1:11">
      <c r="A38" s="12" t="s">
        <v>44</v>
      </c>
      <c r="B38" s="53">
        <v>4040</v>
      </c>
      <c r="C38" s="14" t="s">
        <v>43</v>
      </c>
      <c r="D38" s="33"/>
      <c r="E38" s="10"/>
      <c r="F38" s="33">
        <v>300</v>
      </c>
      <c r="G38" s="33">
        <v>580</v>
      </c>
      <c r="H38" s="33">
        <v>140</v>
      </c>
      <c r="I38" s="58">
        <f t="shared" si="3"/>
        <v>1020</v>
      </c>
      <c r="J38" s="10"/>
    </row>
    <row r="39" spans="1:11">
      <c r="A39" s="12" t="s">
        <v>46</v>
      </c>
      <c r="B39" s="14">
        <v>4039</v>
      </c>
      <c r="C39" s="14" t="s">
        <v>45</v>
      </c>
      <c r="D39" s="33">
        <v>20</v>
      </c>
      <c r="E39" s="10"/>
      <c r="F39" s="33"/>
      <c r="G39" s="33">
        <v>220</v>
      </c>
      <c r="H39" s="33">
        <v>20</v>
      </c>
      <c r="I39" s="58">
        <f t="shared" ref="I39:I40" si="4">SUM(D39:H39)</f>
        <v>260</v>
      </c>
      <c r="J39" s="10"/>
    </row>
    <row r="40" spans="1:11">
      <c r="A40" s="12" t="s">
        <v>48</v>
      </c>
      <c r="B40" s="14">
        <v>1996</v>
      </c>
      <c r="C40" s="14" t="s">
        <v>47</v>
      </c>
      <c r="D40" s="33">
        <v>120</v>
      </c>
      <c r="E40" s="10">
        <v>500</v>
      </c>
      <c r="F40" s="33">
        <v>200</v>
      </c>
      <c r="G40" s="33">
        <v>380</v>
      </c>
      <c r="H40" s="33">
        <v>120</v>
      </c>
      <c r="I40" s="58">
        <f t="shared" si="4"/>
        <v>1320</v>
      </c>
      <c r="J40" s="10"/>
    </row>
    <row r="41" spans="1:11">
      <c r="A41" s="12"/>
      <c r="B41" s="4"/>
      <c r="C41" s="4"/>
      <c r="D41" s="34"/>
      <c r="E41" s="28"/>
      <c r="F41" s="34"/>
      <c r="G41" s="34"/>
      <c r="H41" s="34"/>
      <c r="I41" s="56"/>
      <c r="J41" s="28"/>
      <c r="K41" s="5"/>
    </row>
    <row r="42" spans="1:11">
      <c r="A42" s="6" t="s">
        <v>20</v>
      </c>
      <c r="B42" s="3"/>
      <c r="C42" s="6"/>
      <c r="D42" s="34"/>
      <c r="E42" s="28"/>
      <c r="F42" s="34"/>
      <c r="G42" s="34"/>
      <c r="H42" s="34"/>
      <c r="I42" s="57">
        <f>SUM(I6:I40)</f>
        <v>8400</v>
      </c>
      <c r="J42" s="28"/>
      <c r="K42" s="5"/>
    </row>
  </sheetData>
  <autoFilter ref="D4:J45"/>
  <mergeCells count="2">
    <mergeCell ref="A1:K1"/>
    <mergeCell ref="A2:K2"/>
  </mergeCells>
  <conditionalFormatting sqref="B41:C41">
    <cfRule type="duplicateValues" dxfId="34" priority="20"/>
  </conditionalFormatting>
  <conditionalFormatting sqref="B4:C4">
    <cfRule type="duplicateValues" dxfId="33" priority="40"/>
  </conditionalFormatting>
  <conditionalFormatting sqref="A38">
    <cfRule type="duplicateValues" dxfId="32" priority="194"/>
  </conditionalFormatting>
  <conditionalFormatting sqref="A9:A11">
    <cfRule type="duplicateValues" dxfId="31" priority="716"/>
  </conditionalFormatting>
  <conditionalFormatting sqref="B9:B12">
    <cfRule type="duplicateValues" dxfId="30" priority="718"/>
  </conditionalFormatting>
  <conditionalFormatting sqref="B3:C3">
    <cfRule type="duplicateValues" dxfId="29" priority="19"/>
  </conditionalFormatting>
  <conditionalFormatting sqref="B6">
    <cfRule type="duplicateValues" dxfId="28" priority="18"/>
  </conditionalFormatting>
  <conditionalFormatting sqref="C6">
    <cfRule type="duplicateValues" dxfId="27" priority="17"/>
  </conditionalFormatting>
  <conditionalFormatting sqref="B9:C10">
    <cfRule type="duplicateValues" dxfId="26" priority="16"/>
  </conditionalFormatting>
  <conditionalFormatting sqref="A10">
    <cfRule type="duplicateValues" dxfId="25" priority="15"/>
  </conditionalFormatting>
  <conditionalFormatting sqref="B10">
    <cfRule type="duplicateValues" dxfId="24" priority="14"/>
  </conditionalFormatting>
  <conditionalFormatting sqref="B20:B21 B19:C19 C21">
    <cfRule type="duplicateValues" dxfId="23" priority="13"/>
  </conditionalFormatting>
  <conditionalFormatting sqref="A22 A18">
    <cfRule type="duplicateValues" dxfId="22" priority="733"/>
  </conditionalFormatting>
  <conditionalFormatting sqref="A24">
    <cfRule type="duplicateValues" dxfId="21" priority="12"/>
  </conditionalFormatting>
  <conditionalFormatting sqref="B24:C25">
    <cfRule type="duplicateValues" dxfId="20" priority="11"/>
  </conditionalFormatting>
  <conditionalFormatting sqref="B24:B25">
    <cfRule type="duplicateValues" dxfId="19" priority="10"/>
  </conditionalFormatting>
  <conditionalFormatting sqref="C24:C25">
    <cfRule type="duplicateValues" dxfId="18" priority="738"/>
  </conditionalFormatting>
  <conditionalFormatting sqref="B28:C30">
    <cfRule type="duplicateValues" dxfId="17" priority="9"/>
  </conditionalFormatting>
  <conditionalFormatting sqref="A29">
    <cfRule type="duplicateValues" dxfId="16" priority="8"/>
  </conditionalFormatting>
  <conditionalFormatting sqref="B29">
    <cfRule type="duplicateValues" dxfId="15" priority="7"/>
  </conditionalFormatting>
  <conditionalFormatting sqref="B29:C29">
    <cfRule type="duplicateValues" dxfId="14" priority="6"/>
  </conditionalFormatting>
  <conditionalFormatting sqref="B37:C40">
    <cfRule type="duplicateValues" dxfId="13" priority="3"/>
  </conditionalFormatting>
  <conditionalFormatting sqref="A37:A38">
    <cfRule type="duplicateValues" dxfId="12" priority="2"/>
  </conditionalFormatting>
  <conditionalFormatting sqref="B37:B38">
    <cfRule type="duplicateValues" dxfId="11" priority="1"/>
  </conditionalFormatting>
  <conditionalFormatting sqref="B5:C6 B19:C22 B17:C17 C26 B8:C12 B32:C40">
    <cfRule type="duplicateValues" dxfId="10" priority="766"/>
  </conditionalFormatting>
  <hyperlinks>
    <hyperlink ref="C30" r:id="rId1" display="huonghanh1710@gmail.com"/>
  </hyperlinks>
  <printOptions horizontalCentered="1"/>
  <pageMargins left="0" right="0" top="0" bottom="0" header="0.3" footer="0.3"/>
  <pageSetup paperSize="9" scale="90" fitToHeight="0" orientation="landscape"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S31"/>
  <sheetViews>
    <sheetView workbookViewId="0">
      <selection activeCell="G33" sqref="G33"/>
    </sheetView>
  </sheetViews>
  <sheetFormatPr defaultRowHeight="15.75"/>
  <cols>
    <col min="1" max="1" width="24" style="41" customWidth="1"/>
    <col min="2" max="2" width="10.140625" style="41" bestFit="1" customWidth="1"/>
    <col min="3" max="3" width="13.140625" style="42" customWidth="1"/>
    <col min="4" max="16" width="8.140625" style="43" customWidth="1"/>
    <col min="17" max="17" width="9.42578125" style="1" customWidth="1"/>
    <col min="18" max="18" width="20.42578125" style="35" customWidth="1"/>
    <col min="19" max="16384" width="9.140625" style="35"/>
  </cols>
  <sheetData>
    <row r="1" spans="1:19" s="40" customFormat="1" ht="24" customHeight="1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</row>
    <row r="2" spans="1:19" ht="18.75">
      <c r="A2" s="62" t="s">
        <v>1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</row>
    <row r="4" spans="1:19" s="48" customFormat="1" ht="33" customHeight="1">
      <c r="A4" s="44" t="s">
        <v>2</v>
      </c>
      <c r="B4" s="44" t="s">
        <v>3</v>
      </c>
      <c r="C4" s="44" t="s">
        <v>4</v>
      </c>
      <c r="D4" s="45">
        <v>42795</v>
      </c>
      <c r="E4" s="45">
        <v>42826</v>
      </c>
      <c r="F4" s="45">
        <v>42856</v>
      </c>
      <c r="G4" s="45">
        <v>42887</v>
      </c>
      <c r="H4" s="45">
        <v>42917</v>
      </c>
      <c r="I4" s="45">
        <v>42948</v>
      </c>
      <c r="J4" s="45">
        <v>42979</v>
      </c>
      <c r="K4" s="45">
        <v>43009</v>
      </c>
      <c r="L4" s="45">
        <v>43040</v>
      </c>
      <c r="M4" s="45">
        <v>43070</v>
      </c>
      <c r="N4" s="45">
        <v>43101</v>
      </c>
      <c r="O4" s="45">
        <v>43132</v>
      </c>
      <c r="P4" s="45">
        <v>43160</v>
      </c>
      <c r="Q4" s="46" t="s">
        <v>5</v>
      </c>
      <c r="R4" s="47" t="s">
        <v>6</v>
      </c>
    </row>
    <row r="5" spans="1:19" s="48" customFormat="1" ht="18.75">
      <c r="A5" s="49" t="s">
        <v>7</v>
      </c>
      <c r="B5" s="49"/>
      <c r="C5" s="49"/>
      <c r="D5" s="50"/>
      <c r="E5" s="50"/>
      <c r="F5" s="50"/>
      <c r="G5" s="50"/>
      <c r="H5" s="50"/>
      <c r="I5" s="50"/>
      <c r="J5" s="50"/>
      <c r="K5" s="50"/>
      <c r="L5" s="50"/>
      <c r="M5" s="50"/>
      <c r="N5" s="50"/>
      <c r="O5" s="50"/>
      <c r="P5" s="50"/>
      <c r="Q5" s="36">
        <f>SUBTOTAL(9,Q6:Q6)</f>
        <v>1500</v>
      </c>
      <c r="R5" s="51"/>
      <c r="S5" s="52"/>
    </row>
    <row r="6" spans="1:19">
      <c r="A6" s="12" t="s">
        <v>21</v>
      </c>
      <c r="B6" s="14">
        <v>111236</v>
      </c>
      <c r="C6" s="14" t="s">
        <v>22</v>
      </c>
      <c r="D6" s="34"/>
      <c r="E6" s="34"/>
      <c r="F6" s="34"/>
      <c r="G6" s="34"/>
      <c r="H6" s="34"/>
      <c r="I6" s="34">
        <v>440</v>
      </c>
      <c r="J6" s="34">
        <v>80</v>
      </c>
      <c r="K6" s="34">
        <v>80</v>
      </c>
      <c r="L6" s="34">
        <v>340</v>
      </c>
      <c r="M6" s="34">
        <v>300</v>
      </c>
      <c r="N6" s="34">
        <v>180</v>
      </c>
      <c r="O6" s="34">
        <v>60</v>
      </c>
      <c r="P6" s="34">
        <v>20</v>
      </c>
      <c r="Q6" s="39">
        <f t="shared" ref="Q6:Q10" si="0">SUM(D6:P6)</f>
        <v>1500</v>
      </c>
      <c r="R6" s="37"/>
      <c r="S6" s="38"/>
    </row>
    <row r="7" spans="1:19">
      <c r="A7" s="12"/>
      <c r="B7" s="14"/>
      <c r="C7" s="1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9"/>
      <c r="R7" s="37"/>
      <c r="S7" s="38"/>
    </row>
    <row r="8" spans="1:19" s="48" customFormat="1" ht="18.75">
      <c r="A8" s="49" t="s">
        <v>8</v>
      </c>
      <c r="B8" s="49"/>
      <c r="C8" s="49"/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36">
        <f>SUBTOTAL(9,Q9:Q11)</f>
        <v>240</v>
      </c>
      <c r="R8" s="51"/>
      <c r="S8" s="52"/>
    </row>
    <row r="9" spans="1:19">
      <c r="A9" s="12" t="s">
        <v>23</v>
      </c>
      <c r="B9" s="14">
        <v>3928</v>
      </c>
      <c r="C9" s="14" t="s">
        <v>24</v>
      </c>
      <c r="D9" s="34"/>
      <c r="E9" s="34"/>
      <c r="F9" s="34"/>
      <c r="G9" s="34"/>
      <c r="H9" s="34"/>
      <c r="I9" s="34"/>
      <c r="J9" s="34"/>
      <c r="K9" s="34"/>
      <c r="L9" s="34"/>
      <c r="M9" s="34">
        <v>20</v>
      </c>
      <c r="N9" s="34">
        <v>20</v>
      </c>
      <c r="O9" s="34"/>
      <c r="P9" s="34"/>
      <c r="Q9" s="39">
        <f t="shared" si="0"/>
        <v>40</v>
      </c>
      <c r="R9" s="37"/>
      <c r="S9" s="38"/>
    </row>
    <row r="10" spans="1:19">
      <c r="A10" s="8" t="s">
        <v>25</v>
      </c>
      <c r="B10" s="53">
        <v>55656576</v>
      </c>
      <c r="C10" s="14" t="s">
        <v>26</v>
      </c>
      <c r="D10" s="34"/>
      <c r="E10" s="34"/>
      <c r="F10" s="34"/>
      <c r="G10" s="34"/>
      <c r="H10" s="34"/>
      <c r="I10" s="34"/>
      <c r="J10" s="34"/>
      <c r="K10" s="34"/>
      <c r="L10" s="34"/>
      <c r="M10" s="34">
        <v>80</v>
      </c>
      <c r="N10" s="34">
        <v>120</v>
      </c>
      <c r="O10" s="34"/>
      <c r="P10" s="34"/>
      <c r="Q10" s="39">
        <f t="shared" si="0"/>
        <v>200</v>
      </c>
      <c r="R10" s="37"/>
      <c r="S10" s="38"/>
    </row>
    <row r="11" spans="1:19">
      <c r="A11" s="12"/>
      <c r="B11" s="14"/>
      <c r="C11" s="1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9"/>
      <c r="R11" s="37"/>
      <c r="S11" s="38"/>
    </row>
    <row r="12" spans="1:19" s="48" customFormat="1" ht="18.75">
      <c r="A12" s="49" t="s">
        <v>13</v>
      </c>
      <c r="B12" s="54"/>
      <c r="C12" s="54"/>
      <c r="D12" s="50"/>
      <c r="E12" s="50"/>
      <c r="F12" s="50"/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36">
        <f>SUBTOTAL(9,Q13:Q16)</f>
        <v>2490</v>
      </c>
      <c r="R12" s="51"/>
      <c r="S12" s="52"/>
    </row>
    <row r="13" spans="1:19">
      <c r="A13" s="12" t="s">
        <v>27</v>
      </c>
      <c r="B13" s="14">
        <v>3866</v>
      </c>
      <c r="C13" s="14" t="s">
        <v>28</v>
      </c>
      <c r="D13" s="34"/>
      <c r="E13" s="34"/>
      <c r="F13" s="34"/>
      <c r="G13" s="34"/>
      <c r="H13" s="34"/>
      <c r="I13" s="34"/>
      <c r="J13" s="34"/>
      <c r="K13" s="34">
        <v>300</v>
      </c>
      <c r="L13" s="34">
        <v>220</v>
      </c>
      <c r="M13" s="34">
        <v>180</v>
      </c>
      <c r="N13" s="34">
        <v>120</v>
      </c>
      <c r="O13" s="34">
        <v>20</v>
      </c>
      <c r="P13" s="34">
        <v>40</v>
      </c>
      <c r="Q13" s="39">
        <f t="shared" ref="Q13:Q24" si="1">SUM(D13:P13)</f>
        <v>880</v>
      </c>
      <c r="R13" s="37"/>
      <c r="S13" s="38"/>
    </row>
    <row r="14" spans="1:19">
      <c r="A14" s="8" t="s">
        <v>29</v>
      </c>
      <c r="B14" s="53">
        <v>3724</v>
      </c>
      <c r="C14" s="14" t="s">
        <v>30</v>
      </c>
      <c r="D14" s="34"/>
      <c r="E14" s="34"/>
      <c r="F14" s="34"/>
      <c r="G14" s="34"/>
      <c r="H14" s="34"/>
      <c r="I14" s="34"/>
      <c r="J14" s="34">
        <v>120</v>
      </c>
      <c r="K14" s="34">
        <v>450</v>
      </c>
      <c r="L14" s="34">
        <v>80</v>
      </c>
      <c r="M14" s="34">
        <v>220</v>
      </c>
      <c r="N14" s="34">
        <v>200</v>
      </c>
      <c r="O14" s="34">
        <v>60</v>
      </c>
      <c r="P14" s="34">
        <v>260</v>
      </c>
      <c r="Q14" s="39">
        <f t="shared" si="1"/>
        <v>1390</v>
      </c>
      <c r="R14" s="37"/>
      <c r="S14" s="38"/>
    </row>
    <row r="15" spans="1:19">
      <c r="A15" s="8" t="s">
        <v>32</v>
      </c>
      <c r="B15" s="53">
        <v>83</v>
      </c>
      <c r="C15" s="14" t="s">
        <v>31</v>
      </c>
      <c r="D15" s="34"/>
      <c r="E15" s="34"/>
      <c r="F15" s="34"/>
      <c r="G15" s="34"/>
      <c r="H15" s="34"/>
      <c r="I15" s="34"/>
      <c r="J15" s="34"/>
      <c r="K15" s="34"/>
      <c r="L15" s="34"/>
      <c r="M15" s="34">
        <v>80</v>
      </c>
      <c r="N15" s="34">
        <v>40</v>
      </c>
      <c r="O15" s="34"/>
      <c r="P15" s="34">
        <v>100</v>
      </c>
      <c r="Q15" s="39">
        <f t="shared" si="1"/>
        <v>220</v>
      </c>
      <c r="R15" s="37"/>
      <c r="S15" s="38"/>
    </row>
    <row r="16" spans="1:19">
      <c r="A16" s="12"/>
      <c r="B16" s="12"/>
      <c r="C16" s="1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9"/>
      <c r="R16" s="37"/>
      <c r="S16" s="38"/>
    </row>
    <row r="17" spans="1:19" s="48" customFormat="1" ht="18.75">
      <c r="A17" s="49" t="s">
        <v>14</v>
      </c>
      <c r="B17" s="54"/>
      <c r="C17" s="54"/>
      <c r="D17" s="50"/>
      <c r="E17" s="50"/>
      <c r="F17" s="50"/>
      <c r="G17" s="50"/>
      <c r="H17" s="50"/>
      <c r="I17" s="50"/>
      <c r="J17" s="50"/>
      <c r="K17" s="50"/>
      <c r="L17" s="50"/>
      <c r="M17" s="50"/>
      <c r="N17" s="50"/>
      <c r="O17" s="50"/>
      <c r="P17" s="50"/>
      <c r="Q17" s="36">
        <f>SUBTOTAL(9,Q18:Q20)</f>
        <v>1820</v>
      </c>
      <c r="R17" s="51"/>
      <c r="S17" s="52"/>
    </row>
    <row r="18" spans="1:19">
      <c r="A18" s="8" t="s">
        <v>33</v>
      </c>
      <c r="B18" s="53">
        <v>3670</v>
      </c>
      <c r="C18" s="14" t="s">
        <v>34</v>
      </c>
      <c r="D18" s="34"/>
      <c r="E18" s="34"/>
      <c r="F18" s="34"/>
      <c r="G18" s="34"/>
      <c r="H18" s="34"/>
      <c r="I18" s="34">
        <v>160</v>
      </c>
      <c r="J18" s="34"/>
      <c r="K18" s="34">
        <v>80</v>
      </c>
      <c r="L18" s="34">
        <v>180</v>
      </c>
      <c r="M18" s="34">
        <v>120</v>
      </c>
      <c r="N18" s="34">
        <v>220</v>
      </c>
      <c r="O18" s="34">
        <v>40</v>
      </c>
      <c r="P18" s="34"/>
      <c r="Q18" s="39">
        <f t="shared" si="1"/>
        <v>800</v>
      </c>
      <c r="R18" s="37"/>
      <c r="S18" s="38"/>
    </row>
    <row r="19" spans="1:19">
      <c r="A19" s="8" t="s">
        <v>35</v>
      </c>
      <c r="B19" s="53">
        <v>3589</v>
      </c>
      <c r="C19" s="14" t="s">
        <v>36</v>
      </c>
      <c r="D19" s="34"/>
      <c r="E19" s="34"/>
      <c r="F19" s="34"/>
      <c r="G19" s="34"/>
      <c r="H19" s="34"/>
      <c r="I19" s="34"/>
      <c r="J19" s="34"/>
      <c r="K19" s="34"/>
      <c r="L19" s="34"/>
      <c r="M19" s="34">
        <v>240</v>
      </c>
      <c r="N19" s="34">
        <v>540</v>
      </c>
      <c r="O19" s="34">
        <v>40</v>
      </c>
      <c r="P19" s="34">
        <v>200</v>
      </c>
      <c r="Q19" s="39">
        <f t="shared" si="1"/>
        <v>1020</v>
      </c>
      <c r="R19" s="37"/>
      <c r="S19" s="38"/>
    </row>
    <row r="20" spans="1:19">
      <c r="A20" s="12"/>
      <c r="B20" s="12"/>
      <c r="C20" s="1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9"/>
      <c r="R20" s="37"/>
      <c r="S20" s="38"/>
    </row>
    <row r="21" spans="1:19" s="48" customFormat="1" ht="18.75">
      <c r="A21" s="49" t="s">
        <v>15</v>
      </c>
      <c r="B21" s="49"/>
      <c r="C21" s="49"/>
      <c r="D21" s="50"/>
      <c r="E21" s="50"/>
      <c r="F21" s="50"/>
      <c r="G21" s="50"/>
      <c r="H21" s="50"/>
      <c r="I21" s="50"/>
      <c r="J21" s="50"/>
      <c r="K21" s="50"/>
      <c r="L21" s="50"/>
      <c r="M21" s="50"/>
      <c r="N21" s="50"/>
      <c r="O21" s="50"/>
      <c r="P21" s="50"/>
      <c r="Q21" s="36">
        <f>SUBTOTAL(9,Q22:Q25)</f>
        <v>4590</v>
      </c>
      <c r="R21" s="51"/>
      <c r="S21" s="52"/>
    </row>
    <row r="22" spans="1:19">
      <c r="A22" s="12" t="s">
        <v>38</v>
      </c>
      <c r="B22" s="14">
        <v>136</v>
      </c>
      <c r="C22" s="14" t="s">
        <v>37</v>
      </c>
      <c r="D22" s="34"/>
      <c r="E22" s="34"/>
      <c r="F22" s="34"/>
      <c r="G22" s="34">
        <v>40</v>
      </c>
      <c r="H22" s="34">
        <v>150</v>
      </c>
      <c r="I22" s="34">
        <v>140</v>
      </c>
      <c r="J22" s="34">
        <v>80</v>
      </c>
      <c r="K22" s="34">
        <v>100</v>
      </c>
      <c r="L22" s="34">
        <v>220</v>
      </c>
      <c r="M22" s="34">
        <v>180</v>
      </c>
      <c r="N22" s="34">
        <v>240</v>
      </c>
      <c r="O22" s="34">
        <v>140</v>
      </c>
      <c r="P22" s="34">
        <v>320</v>
      </c>
      <c r="Q22" s="39">
        <f t="shared" si="1"/>
        <v>1610</v>
      </c>
      <c r="R22" s="37"/>
      <c r="S22" s="38"/>
    </row>
    <row r="23" spans="1:19">
      <c r="A23" s="12" t="s">
        <v>49</v>
      </c>
      <c r="B23" s="53">
        <v>14</v>
      </c>
      <c r="C23" s="14" t="s">
        <v>50</v>
      </c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>
        <v>180</v>
      </c>
      <c r="Q23" s="39">
        <f t="shared" si="1"/>
        <v>180</v>
      </c>
      <c r="R23" s="37"/>
      <c r="S23" s="38"/>
    </row>
    <row r="24" spans="1:19">
      <c r="A24" s="12" t="s">
        <v>39</v>
      </c>
      <c r="B24" s="14">
        <v>124</v>
      </c>
      <c r="C24" s="34" t="s">
        <v>40</v>
      </c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>
        <v>1660</v>
      </c>
      <c r="O24" s="34">
        <v>480</v>
      </c>
      <c r="P24" s="34">
        <v>660</v>
      </c>
      <c r="Q24" s="39">
        <f t="shared" si="1"/>
        <v>2800</v>
      </c>
      <c r="R24" s="37"/>
      <c r="S24" s="38"/>
    </row>
    <row r="25" spans="1:19">
      <c r="A25" s="49"/>
      <c r="B25" s="14"/>
      <c r="C25" s="1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9"/>
      <c r="R25" s="37"/>
      <c r="S25" s="38"/>
    </row>
    <row r="26" spans="1:19" s="48" customFormat="1" ht="18.75">
      <c r="A26" s="49" t="s">
        <v>16</v>
      </c>
      <c r="B26" s="49"/>
      <c r="C26" s="49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36">
        <f>SUBTOTAL(9,Q27:Q30)</f>
        <v>6530</v>
      </c>
      <c r="R26" s="51"/>
      <c r="S26" s="52"/>
    </row>
    <row r="27" spans="1:19">
      <c r="A27" s="12" t="s">
        <v>41</v>
      </c>
      <c r="B27" s="53">
        <v>637</v>
      </c>
      <c r="C27" s="14" t="s">
        <v>42</v>
      </c>
      <c r="D27" s="34">
        <v>160</v>
      </c>
      <c r="E27" s="34">
        <v>220</v>
      </c>
      <c r="F27" s="34">
        <v>320</v>
      </c>
      <c r="G27" s="34">
        <v>410</v>
      </c>
      <c r="H27" s="34">
        <v>100</v>
      </c>
      <c r="I27" s="34">
        <v>300</v>
      </c>
      <c r="J27" s="34">
        <v>160</v>
      </c>
      <c r="K27" s="34">
        <v>280</v>
      </c>
      <c r="L27" s="34">
        <v>160</v>
      </c>
      <c r="M27" s="34">
        <v>140</v>
      </c>
      <c r="N27" s="34">
        <v>220</v>
      </c>
      <c r="O27" s="34"/>
      <c r="P27" s="34">
        <v>300</v>
      </c>
      <c r="Q27" s="39">
        <f t="shared" ref="Q27:Q30" si="2">SUM(D27:P27)</f>
        <v>2770</v>
      </c>
      <c r="R27" s="37"/>
      <c r="S27" s="38"/>
    </row>
    <row r="28" spans="1:19">
      <c r="A28" s="12" t="s">
        <v>44</v>
      </c>
      <c r="B28" s="53">
        <v>4040</v>
      </c>
      <c r="C28" s="14" t="s">
        <v>43</v>
      </c>
      <c r="D28" s="34"/>
      <c r="E28" s="34"/>
      <c r="F28" s="34"/>
      <c r="G28" s="34"/>
      <c r="H28" s="34"/>
      <c r="I28" s="34"/>
      <c r="J28" s="34">
        <v>80</v>
      </c>
      <c r="K28" s="34">
        <v>140</v>
      </c>
      <c r="L28" s="34">
        <v>120</v>
      </c>
      <c r="M28" s="34"/>
      <c r="N28" s="34">
        <v>560</v>
      </c>
      <c r="O28" s="34">
        <v>120</v>
      </c>
      <c r="P28" s="34">
        <v>80</v>
      </c>
      <c r="Q28" s="39">
        <f t="shared" si="2"/>
        <v>1100</v>
      </c>
      <c r="R28" s="37"/>
      <c r="S28" s="38"/>
    </row>
    <row r="29" spans="1:19">
      <c r="A29" s="12" t="s">
        <v>46</v>
      </c>
      <c r="B29" s="14">
        <v>4039</v>
      </c>
      <c r="C29" s="14" t="s">
        <v>45</v>
      </c>
      <c r="D29" s="34"/>
      <c r="E29" s="34"/>
      <c r="F29" s="34"/>
      <c r="G29" s="34"/>
      <c r="H29" s="34"/>
      <c r="I29" s="34"/>
      <c r="J29" s="34">
        <v>160</v>
      </c>
      <c r="K29" s="34">
        <v>180</v>
      </c>
      <c r="L29" s="34">
        <v>140</v>
      </c>
      <c r="M29" s="34">
        <v>240</v>
      </c>
      <c r="N29" s="34">
        <v>400</v>
      </c>
      <c r="O29" s="34">
        <v>220</v>
      </c>
      <c r="P29" s="34">
        <v>280</v>
      </c>
      <c r="Q29" s="39">
        <f t="shared" si="2"/>
        <v>1620</v>
      </c>
      <c r="R29" s="37"/>
      <c r="S29" s="38"/>
    </row>
    <row r="30" spans="1:19" ht="16.5" customHeight="1">
      <c r="A30" s="12" t="s">
        <v>48</v>
      </c>
      <c r="B30" s="14">
        <v>1996</v>
      </c>
      <c r="C30" s="14" t="s">
        <v>47</v>
      </c>
      <c r="D30" s="34"/>
      <c r="E30" s="34"/>
      <c r="F30" s="34"/>
      <c r="G30" s="34"/>
      <c r="H30" s="34"/>
      <c r="I30" s="34"/>
      <c r="J30" s="34"/>
      <c r="K30" s="34">
        <v>120</v>
      </c>
      <c r="L30" s="34">
        <v>340</v>
      </c>
      <c r="M30" s="34">
        <v>280</v>
      </c>
      <c r="N30" s="34">
        <v>220</v>
      </c>
      <c r="O30" s="34">
        <v>80</v>
      </c>
      <c r="P30" s="34"/>
      <c r="Q30" s="39">
        <f t="shared" si="2"/>
        <v>1040</v>
      </c>
      <c r="R30" s="37"/>
      <c r="S30" s="38"/>
    </row>
    <row r="31" spans="1:19" ht="18.75">
      <c r="A31" s="49" t="s">
        <v>20</v>
      </c>
      <c r="B31" s="12"/>
      <c r="C31" s="49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6">
        <f>SUBTOTAL(9,Q5:Q30)</f>
        <v>17170</v>
      </c>
      <c r="R31" s="37"/>
      <c r="S31" s="38"/>
    </row>
  </sheetData>
  <mergeCells count="2">
    <mergeCell ref="A1:Q1"/>
    <mergeCell ref="A2:Q2"/>
  </mergeCells>
  <conditionalFormatting sqref="A18">
    <cfRule type="duplicateValues" dxfId="9" priority="1"/>
  </conditionalFormatting>
  <conditionalFormatting sqref="B6:B7">
    <cfRule type="duplicateValues" dxfId="8" priority="2"/>
  </conditionalFormatting>
  <conditionalFormatting sqref="B32:C1048576 B3:C5 C6:C7 B18:C19 B14:B15 B13:C13 B8:C11 C15:C16 B21:B30 C21:C23 C25:C30">
    <cfRule type="duplicateValues" dxfId="7" priority="4"/>
  </conditionalFormatting>
  <conditionalFormatting sqref="A10">
    <cfRule type="duplicateValues" dxfId="6" priority="58"/>
  </conditionalFormatting>
  <conditionalFormatting sqref="B10">
    <cfRule type="duplicateValues" dxfId="5" priority="59"/>
  </conditionalFormatting>
  <conditionalFormatting sqref="B18:B19">
    <cfRule type="duplicateValues" dxfId="4" priority="94"/>
  </conditionalFormatting>
  <conditionalFormatting sqref="A27:A28">
    <cfRule type="duplicateValues" dxfId="3" priority="168"/>
  </conditionalFormatting>
  <conditionalFormatting sqref="B27:B28">
    <cfRule type="duplicateValues" dxfId="2" priority="169"/>
  </conditionalFormatting>
  <conditionalFormatting sqref="A23">
    <cfRule type="duplicateValues" dxfId="1" priority="184"/>
  </conditionalFormatting>
  <conditionalFormatting sqref="B23">
    <cfRule type="duplicateValues" dxfId="0" priority="185"/>
  </conditionalFormatting>
  <pageMargins left="0" right="0" top="0" bottom="0" header="0.3" footer="0.3"/>
  <pageSetup paperSize="9" scale="78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Sau tháng 4</vt:lpstr>
      <vt:lpstr>Trước tháng 4 chưa thu hết</vt:lpstr>
      <vt:lpstr>'Sau tháng 4'!Print_Titles</vt:lpstr>
      <vt:lpstr>'Trước tháng 4 chưa thu hết'!Print_Titles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nhunglth</dc:creator>
  <cp:lastModifiedBy>HuongPT-Product</cp:lastModifiedBy>
  <cp:lastPrinted>2018-10-19T01:19:47Z</cp:lastPrinted>
  <dcterms:created xsi:type="dcterms:W3CDTF">2018-10-18T03:17:40Z</dcterms:created>
  <dcterms:modified xsi:type="dcterms:W3CDTF">2019-09-24T02:08:27Z</dcterms:modified>
</cp:coreProperties>
</file>