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yu/Desktop/cs/cw2/q1/"/>
    </mc:Choice>
  </mc:AlternateContent>
  <xr:revisionPtr revIDLastSave="0" documentId="13_ncr:1_{2A70DCAF-F9B0-B448-AC97-471CB8E9E285}" xr6:coauthVersionLast="43" xr6:coauthVersionMax="43" xr10:uidLastSave="{00000000-0000-0000-0000-000000000000}"/>
  <bookViews>
    <workbookView xWindow="380" yWindow="440" windowWidth="28040" windowHeight="15900" activeTab="1" xr2:uid="{4C895DA9-5D4D-CF41-BF03-B4721918AA38}"/>
  </bookViews>
  <sheets>
    <sheet name="final" sheetId="3" r:id="rId1"/>
    <sheet name="quicksort" sheetId="1" r:id="rId2"/>
    <sheet name="heapsor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" i="2"/>
  <c r="W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" i="1"/>
  <c r="O100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T10" i="1" s="1"/>
  <c r="O94" i="1"/>
  <c r="O95" i="1"/>
  <c r="O96" i="1"/>
  <c r="O97" i="1"/>
  <c r="O98" i="1"/>
  <c r="O99" i="1"/>
  <c r="O1" i="1"/>
  <c r="S10" i="2"/>
  <c r="S9" i="2"/>
  <c r="S8" i="2"/>
  <c r="S7" i="2"/>
  <c r="S6" i="2"/>
  <c r="S5" i="2"/>
  <c r="S4" i="2"/>
  <c r="S3" i="2"/>
  <c r="S2" i="2"/>
  <c r="S1" i="2"/>
  <c r="O2" i="2"/>
  <c r="O3" i="2"/>
  <c r="O4" i="2"/>
  <c r="O5" i="2"/>
  <c r="O6" i="2"/>
  <c r="O7" i="2"/>
  <c r="O8" i="2"/>
  <c r="O9" i="2"/>
  <c r="O10" i="2"/>
  <c r="O11" i="2"/>
  <c r="T2" i="2" s="1"/>
  <c r="O12" i="2"/>
  <c r="O13" i="2"/>
  <c r="O14" i="2"/>
  <c r="O15" i="2"/>
  <c r="O16" i="2"/>
  <c r="O17" i="2"/>
  <c r="O18" i="2"/>
  <c r="O19" i="2"/>
  <c r="O20" i="2"/>
  <c r="O21" i="2"/>
  <c r="T3" i="2" s="1"/>
  <c r="O22" i="2"/>
  <c r="O23" i="2"/>
  <c r="O24" i="2"/>
  <c r="O25" i="2"/>
  <c r="O26" i="2"/>
  <c r="O27" i="2"/>
  <c r="O28" i="2"/>
  <c r="O29" i="2"/>
  <c r="O30" i="2"/>
  <c r="O31" i="2"/>
  <c r="T4" i="2" s="1"/>
  <c r="O32" i="2"/>
  <c r="O33" i="2"/>
  <c r="O34" i="2"/>
  <c r="O35" i="2"/>
  <c r="O36" i="2"/>
  <c r="O37" i="2"/>
  <c r="O38" i="2"/>
  <c r="O39" i="2"/>
  <c r="O40" i="2"/>
  <c r="O41" i="2"/>
  <c r="T5" i="2" s="1"/>
  <c r="O42" i="2"/>
  <c r="O43" i="2"/>
  <c r="O44" i="2"/>
  <c r="O45" i="2"/>
  <c r="O46" i="2"/>
  <c r="O47" i="2"/>
  <c r="O48" i="2"/>
  <c r="O49" i="2"/>
  <c r="O50" i="2"/>
  <c r="O51" i="2"/>
  <c r="T6" i="2" s="1"/>
  <c r="O52" i="2"/>
  <c r="O53" i="2"/>
  <c r="O54" i="2"/>
  <c r="O55" i="2"/>
  <c r="O56" i="2"/>
  <c r="O57" i="2"/>
  <c r="O58" i="2"/>
  <c r="O59" i="2"/>
  <c r="O60" i="2"/>
  <c r="O61" i="2"/>
  <c r="T7" i="2" s="1"/>
  <c r="O62" i="2"/>
  <c r="O63" i="2"/>
  <c r="O64" i="2"/>
  <c r="O65" i="2"/>
  <c r="O66" i="2"/>
  <c r="O67" i="2"/>
  <c r="O68" i="2"/>
  <c r="O69" i="2"/>
  <c r="O70" i="2"/>
  <c r="O71" i="2"/>
  <c r="T8" i="2" s="1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T10" i="2" s="1"/>
  <c r="O92" i="2"/>
  <c r="O93" i="2"/>
  <c r="O94" i="2"/>
  <c r="O95" i="2"/>
  <c r="O96" i="2"/>
  <c r="O97" i="2"/>
  <c r="O98" i="2"/>
  <c r="O99" i="2"/>
  <c r="O1" i="2"/>
  <c r="T1" i="2" s="1"/>
  <c r="S10" i="1"/>
  <c r="S9" i="1"/>
  <c r="S8" i="1"/>
  <c r="S7" i="1"/>
  <c r="S6" i="1"/>
  <c r="S5" i="1"/>
  <c r="S3" i="1"/>
  <c r="S4" i="1"/>
  <c r="S2" i="1"/>
  <c r="S1" i="1"/>
  <c r="Q10" i="2"/>
  <c r="Q9" i="2"/>
  <c r="Q8" i="2"/>
  <c r="Q7" i="2"/>
  <c r="Q6" i="2"/>
  <c r="Q5" i="2"/>
  <c r="Q4" i="2"/>
  <c r="Q3" i="2"/>
  <c r="Q2" i="2"/>
  <c r="Q1" i="2"/>
  <c r="Q10" i="1"/>
  <c r="Q9" i="1"/>
  <c r="Q8" i="1"/>
  <c r="Q7" i="1"/>
  <c r="Q6" i="1"/>
  <c r="Q5" i="1"/>
  <c r="Q4" i="1"/>
  <c r="Q3" i="1"/>
  <c r="Q2" i="1"/>
  <c r="Q1" i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4" i="3"/>
  <c r="R9" i="2" l="1"/>
  <c r="R10" i="2"/>
  <c r="T9" i="2"/>
  <c r="T6" i="1"/>
  <c r="T2" i="1"/>
  <c r="T8" i="1"/>
  <c r="R7" i="1"/>
  <c r="T4" i="1"/>
  <c r="R3" i="1"/>
  <c r="T7" i="1"/>
  <c r="T3" i="1"/>
  <c r="R1" i="1"/>
  <c r="R9" i="1"/>
  <c r="R5" i="1"/>
  <c r="R10" i="1"/>
  <c r="R8" i="1"/>
  <c r="R6" i="1"/>
  <c r="R4" i="1"/>
  <c r="R2" i="1"/>
  <c r="T9" i="1"/>
  <c r="T5" i="1"/>
  <c r="T1" i="1"/>
  <c r="R8" i="2"/>
  <c r="R6" i="2"/>
  <c r="R3" i="2"/>
  <c r="R1" i="2"/>
  <c r="R7" i="2"/>
  <c r="R5" i="2"/>
  <c r="R4" i="2"/>
  <c r="R2" i="2"/>
</calcChain>
</file>

<file path=xl/sharedStrings.xml><?xml version="1.0" encoding="utf-8"?>
<sst xmlns="http://schemas.openxmlformats.org/spreadsheetml/2006/main" count="21" uniqueCount="12">
  <si>
    <t>Time (s)</t>
  </si>
  <si>
    <t>Length of list (millions)</t>
  </si>
  <si>
    <t>No. of comparisons</t>
  </si>
  <si>
    <t>No. of exchanges</t>
  </si>
  <si>
    <t>Quicksort</t>
  </si>
  <si>
    <t>Heapsort</t>
  </si>
  <si>
    <t>No. of comparisons and exchanges</t>
  </si>
  <si>
    <t>avg.</t>
  </si>
  <si>
    <t>SD for time</t>
  </si>
  <si>
    <t>SD for c+e</t>
  </si>
  <si>
    <t>c+e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</si>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</sst>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trial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final!$C$4:$C$13</c:f>
              <c:numCache>
                <c:formatCode>General</c:formatCode>
                <c:ptCount val="10"/>
                <c:pt idx="0">
                  <c:v>0.49504709243774397</c:v>
                </c:pt>
                <c:pt idx="1">
                  <c:v>1.63385081291198</c:v>
                </c:pt>
                <c:pt idx="2">
                  <c:v>3.3027253150939901</c:v>
                </c:pt>
                <c:pt idx="3">
                  <c:v>4.2923860549926696</c:v>
                </c:pt>
                <c:pt idx="4">
                  <c:v>6.76523685455322</c:v>
                </c:pt>
                <c:pt idx="5">
                  <c:v>19.459275960922199</c:v>
                </c:pt>
                <c:pt idx="6">
                  <c:v>36.575045108795102</c:v>
                </c:pt>
                <c:pt idx="7">
                  <c:v>60.474994182586599</c:v>
                </c:pt>
                <c:pt idx="8">
                  <c:v>96.232443809509206</c:v>
                </c:pt>
                <c:pt idx="9">
                  <c:v>99.749918937683105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C-5245-8753-D9CC8A7B5D47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final!$H$4:$H$13</c:f>
              <c:numCache>
                <c:formatCode>General</c:formatCode>
                <c:ptCount val="10"/>
                <c:pt idx="0">
                  <c:v>1.4623441696166899</c:v>
                </c:pt>
                <c:pt idx="1">
                  <c:v>3.7981982231140101</c:v>
                </c:pt>
                <c:pt idx="2">
                  <c:v>8.0988111495971609</c:v>
                </c:pt>
                <c:pt idx="3">
                  <c:v>11.1767761707305</c:v>
                </c:pt>
                <c:pt idx="4">
                  <c:v>17.976882219314501</c:v>
                </c:pt>
                <c:pt idx="5">
                  <c:v>50.001600980758603</c:v>
                </c:pt>
                <c:pt idx="6">
                  <c:v>94.721732139587402</c:v>
                </c:pt>
                <c:pt idx="7">
                  <c:v>203.59540677070601</c:v>
                </c:pt>
                <c:pt idx="8">
                  <c:v>267.25593590736298</c:v>
                </c:pt>
                <c:pt idx="9">
                  <c:v>310.660559177398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C-5245-8753-D9CC8A7B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10528"/>
        <c:axId val="607977984"/>
      </c:scatterChart>
      <c:valAx>
        <c:axId val="6079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7984"/>
        <c:crosses val="autoZero"/>
        <c:crossBetween val="midCat"/>
      </c:valAx>
      <c:valAx>
        <c:axId val="6079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1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trial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final!$B$103:$B$112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final!$C$103:$C$112</c:f>
              <c:numCache>
                <c:formatCode>General</c:formatCode>
                <c:ptCount val="10"/>
                <c:pt idx="0">
                  <c:v>0.44125390052795399</c:v>
                </c:pt>
                <c:pt idx="1">
                  <c:v>1.4379010200500399</c:v>
                </c:pt>
                <c:pt idx="2">
                  <c:v>3.0978741645812899</c:v>
                </c:pt>
                <c:pt idx="3">
                  <c:v>4.6376271247863698</c:v>
                </c:pt>
                <c:pt idx="4">
                  <c:v>7.2826220989227197</c:v>
                </c:pt>
                <c:pt idx="5">
                  <c:v>15.9683248996734</c:v>
                </c:pt>
                <c:pt idx="6">
                  <c:v>38.504068851470898</c:v>
                </c:pt>
                <c:pt idx="7">
                  <c:v>69.6564009189605</c:v>
                </c:pt>
                <c:pt idx="8">
                  <c:v>78.319092035293494</c:v>
                </c:pt>
                <c:pt idx="9">
                  <c:v>106.834858894348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0-CE4C-8B58-29C7861376DC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final!$B$103:$B$112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final!$H$103:$H$112</c:f>
              <c:numCache>
                <c:formatCode>General</c:formatCode>
                <c:ptCount val="10"/>
                <c:pt idx="0">
                  <c:v>1.07596111297607</c:v>
                </c:pt>
                <c:pt idx="1">
                  <c:v>3.7576270103454501</c:v>
                </c:pt>
                <c:pt idx="2">
                  <c:v>8.4080879688262904</c:v>
                </c:pt>
                <c:pt idx="3">
                  <c:v>11.6757612228393</c:v>
                </c:pt>
                <c:pt idx="4">
                  <c:v>18.7808980941772</c:v>
                </c:pt>
                <c:pt idx="5">
                  <c:v>47.471240997314403</c:v>
                </c:pt>
                <c:pt idx="6">
                  <c:v>104.619421958923</c:v>
                </c:pt>
                <c:pt idx="7">
                  <c:v>169.344697237014</c:v>
                </c:pt>
                <c:pt idx="8">
                  <c:v>206.20289278030299</c:v>
                </c:pt>
                <c:pt idx="9">
                  <c:v>224.82301807403499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0-CE4C-8B58-29C7861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51072"/>
        <c:axId val="605779456"/>
      </c:scatterChart>
      <c:valAx>
        <c:axId val="6094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79456"/>
        <c:crosses val="autoZero"/>
        <c:crossBetween val="midCat"/>
      </c:valAx>
      <c:valAx>
        <c:axId val="6057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5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and exchanges</a:t>
            </a:r>
            <a:r>
              <a:rPr lang="en-US" baseline="0"/>
              <a:t> trial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final!$F$4:$F$13</c:f>
              <c:numCache>
                <c:formatCode>General</c:formatCode>
                <c:ptCount val="10"/>
                <c:pt idx="0">
                  <c:v>3.164892</c:v>
                </c:pt>
                <c:pt idx="1">
                  <c:v>8.7446409999999997</c:v>
                </c:pt>
                <c:pt idx="2">
                  <c:v>18.093927999999998</c:v>
                </c:pt>
                <c:pt idx="3">
                  <c:v>27.775262999999999</c:v>
                </c:pt>
                <c:pt idx="4">
                  <c:v>37.4345</c:v>
                </c:pt>
                <c:pt idx="5">
                  <c:v>98.037436999999997</c:v>
                </c:pt>
                <c:pt idx="6">
                  <c:v>206.90458899999999</c:v>
                </c:pt>
                <c:pt idx="7">
                  <c:v>317.98959000000002</c:v>
                </c:pt>
                <c:pt idx="8">
                  <c:v>384.43341199999998</c:v>
                </c:pt>
                <c:pt idx="9">
                  <c:v>439.16735499999999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C-0E4E-B800-72D31DDC9C44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final!$K$4:$K$13</c:f>
              <c:numCache>
                <c:formatCode>General</c:formatCode>
                <c:ptCount val="10"/>
                <c:pt idx="0">
                  <c:v>6.1313420000000001</c:v>
                </c:pt>
                <c:pt idx="1">
                  <c:v>16.651997000000001</c:v>
                </c:pt>
                <c:pt idx="2">
                  <c:v>35.301209</c:v>
                </c:pt>
                <c:pt idx="3">
                  <c:v>54.700633000000003</c:v>
                </c:pt>
                <c:pt idx="4">
                  <c:v>74.595319000000003</c:v>
                </c:pt>
                <c:pt idx="5">
                  <c:v>199.66522800000001</c:v>
                </c:pt>
                <c:pt idx="6">
                  <c:v>419.33215300000001</c:v>
                </c:pt>
                <c:pt idx="7">
                  <c:v>646.62369799999999</c:v>
                </c:pt>
                <c:pt idx="8">
                  <c:v>785.40799900000002</c:v>
                </c:pt>
                <c:pt idx="9">
                  <c:v>878.65545099999997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C-0E4E-B800-72D31DDC9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25904"/>
        <c:axId val="639789168"/>
      </c:scatterChart>
      <c:valAx>
        <c:axId val="6083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89168"/>
        <c:crosses val="autoZero"/>
        <c:crossBetween val="midCat"/>
      </c:valAx>
      <c:valAx>
        <c:axId val="6397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comparisons and exchanges (millions)</a:t>
                </a:r>
                <a:endParaRPr lang="en-US"/>
              </a:p>
            </c:rich>
          </c:tx>
          <c:overlay val="0"/>
          <c:spPr>
            <a:noFill/>
            <a:ln w="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and exchanges 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final!$B$15:$B$24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final!$F$15:$F$24</c:f>
              <c:numCache>
                <c:formatCode>General</c:formatCode>
                <c:ptCount val="10"/>
                <c:pt idx="0">
                  <c:v>3.076476</c:v>
                </c:pt>
                <c:pt idx="1">
                  <c:v>8.2704690000000003</c:v>
                </c:pt>
                <c:pt idx="2">
                  <c:v>17.452044999999998</c:v>
                </c:pt>
                <c:pt idx="3">
                  <c:v>27.613689000000001</c:v>
                </c:pt>
                <c:pt idx="4">
                  <c:v>37.282764999999998</c:v>
                </c:pt>
                <c:pt idx="5">
                  <c:v>101.152827</c:v>
                </c:pt>
                <c:pt idx="6">
                  <c:v>208.61924999999999</c:v>
                </c:pt>
                <c:pt idx="7">
                  <c:v>316.62244600000002</c:v>
                </c:pt>
                <c:pt idx="8">
                  <c:v>381.35555099999999</c:v>
                </c:pt>
                <c:pt idx="9">
                  <c:v>424.12764900000002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04-6341-A311-D2123A979152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final!$B$15:$B$24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final!$K$15:$K$24</c:f>
              <c:numCache>
                <c:formatCode>General</c:formatCode>
                <c:ptCount val="10"/>
                <c:pt idx="0">
                  <c:v>6.13347</c:v>
                </c:pt>
                <c:pt idx="1">
                  <c:v>16.648389999999999</c:v>
                </c:pt>
                <c:pt idx="2">
                  <c:v>35.302753000000003</c:v>
                </c:pt>
                <c:pt idx="3">
                  <c:v>54.699632999999999</c:v>
                </c:pt>
                <c:pt idx="4">
                  <c:v>74.595001999999994</c:v>
                </c:pt>
                <c:pt idx="5">
                  <c:v>199.667609</c:v>
                </c:pt>
                <c:pt idx="6">
                  <c:v>419.31323500000002</c:v>
                </c:pt>
                <c:pt idx="7">
                  <c:v>646.61069399999997</c:v>
                </c:pt>
                <c:pt idx="8">
                  <c:v>785.38698899999997</c:v>
                </c:pt>
                <c:pt idx="9">
                  <c:v>878.65770699999996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04-6341-A311-D2123A97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26176"/>
        <c:axId val="609750880"/>
      </c:scatterChart>
      <c:valAx>
        <c:axId val="6113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50880"/>
        <c:crosses val="autoZero"/>
        <c:crossBetween val="midCat"/>
      </c:valAx>
      <c:valAx>
        <c:axId val="6097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comparisons and</a:t>
                </a:r>
                <a:r>
                  <a:rPr lang="en-US" baseline="0"/>
                  <a:t> exchanges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  <a:r>
              <a:rPr lang="en-US" baseline="0"/>
              <a:t> and exchanges trial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final!$B$26:$B$35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final!$F$26:$F$35</c:f>
              <c:numCache>
                <c:formatCode>General</c:formatCode>
                <c:ptCount val="10"/>
                <c:pt idx="0">
                  <c:v>3.1429580000000001</c:v>
                </c:pt>
                <c:pt idx="1">
                  <c:v>8.5856729999999999</c:v>
                </c:pt>
                <c:pt idx="2">
                  <c:v>17.662092000000001</c:v>
                </c:pt>
                <c:pt idx="3">
                  <c:v>27.189679999999999</c:v>
                </c:pt>
                <c:pt idx="4">
                  <c:v>37.484389</c:v>
                </c:pt>
                <c:pt idx="5">
                  <c:v>98.116612000000003</c:v>
                </c:pt>
                <c:pt idx="6">
                  <c:v>203.879244</c:v>
                </c:pt>
                <c:pt idx="7">
                  <c:v>312.85358400000001</c:v>
                </c:pt>
                <c:pt idx="8">
                  <c:v>388.86284699999999</c:v>
                </c:pt>
                <c:pt idx="9">
                  <c:v>444.349335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9-8747-B202-1588D161BD02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final!$B$26:$B$35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final!$K$26:$K$35</c:f>
              <c:numCache>
                <c:formatCode>General</c:formatCode>
                <c:ptCount val="10"/>
                <c:pt idx="0">
                  <c:v>6.1324670000000001</c:v>
                </c:pt>
                <c:pt idx="1">
                  <c:v>16.653041999999999</c:v>
                </c:pt>
                <c:pt idx="2">
                  <c:v>35.298824000000003</c:v>
                </c:pt>
                <c:pt idx="3">
                  <c:v>54.697125</c:v>
                </c:pt>
                <c:pt idx="4">
                  <c:v>74.596248000000003</c:v>
                </c:pt>
                <c:pt idx="5">
                  <c:v>199.66133600000001</c:v>
                </c:pt>
                <c:pt idx="6">
                  <c:v>419.32707099999999</c:v>
                </c:pt>
                <c:pt idx="7">
                  <c:v>646.60921099999996</c:v>
                </c:pt>
                <c:pt idx="8">
                  <c:v>785.37799800000005</c:v>
                </c:pt>
                <c:pt idx="9">
                  <c:v>878.65641700000003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B9-8747-B202-1588D161B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89136"/>
        <c:axId val="607841008"/>
      </c:scatterChart>
      <c:valAx>
        <c:axId val="5561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41008"/>
        <c:crosses val="autoZero"/>
        <c:crossBetween val="midCat"/>
      </c:valAx>
      <c:valAx>
        <c:axId val="6078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comparisons</a:t>
                </a:r>
                <a:r>
                  <a:rPr lang="en-US" baseline="0"/>
                  <a:t> and exchanges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and</a:t>
            </a:r>
            <a:r>
              <a:rPr lang="en-US" baseline="0"/>
              <a:t> exchanges trial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final!$B$37:$B$46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final!$F$37:$F$46</c:f>
              <c:numCache>
                <c:formatCode>General</c:formatCode>
                <c:ptCount val="10"/>
                <c:pt idx="0">
                  <c:v>3.2713580000000002</c:v>
                </c:pt>
                <c:pt idx="1">
                  <c:v>8.5544530000000005</c:v>
                </c:pt>
                <c:pt idx="2">
                  <c:v>17.591920999999999</c:v>
                </c:pt>
                <c:pt idx="3">
                  <c:v>27.203139</c:v>
                </c:pt>
                <c:pt idx="4">
                  <c:v>38.006717000000002</c:v>
                </c:pt>
                <c:pt idx="5">
                  <c:v>100.704576</c:v>
                </c:pt>
                <c:pt idx="6">
                  <c:v>204.946988</c:v>
                </c:pt>
                <c:pt idx="7">
                  <c:v>321.798002</c:v>
                </c:pt>
                <c:pt idx="8">
                  <c:v>390.324522</c:v>
                </c:pt>
                <c:pt idx="9">
                  <c:v>431.70509499999997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1-DC42-AE26-8DD101E9A82B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final!$B$37:$B$46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final!$K$37:$K$46</c:f>
              <c:numCache>
                <c:formatCode>General</c:formatCode>
                <c:ptCount val="10"/>
                <c:pt idx="0">
                  <c:v>6.132511</c:v>
                </c:pt>
                <c:pt idx="1">
                  <c:v>16.650673999999999</c:v>
                </c:pt>
                <c:pt idx="2">
                  <c:v>35.297468000000002</c:v>
                </c:pt>
                <c:pt idx="3">
                  <c:v>54.695839999999997</c:v>
                </c:pt>
                <c:pt idx="4">
                  <c:v>74.595543000000006</c:v>
                </c:pt>
                <c:pt idx="5">
                  <c:v>199.65884500000001</c:v>
                </c:pt>
                <c:pt idx="6">
                  <c:v>419.324208</c:v>
                </c:pt>
                <c:pt idx="7">
                  <c:v>646.61179500000003</c:v>
                </c:pt>
                <c:pt idx="8">
                  <c:v>785.416786</c:v>
                </c:pt>
                <c:pt idx="9">
                  <c:v>878.65042500000004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1-DC42-AE26-8DD101E9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53904"/>
        <c:axId val="611767168"/>
      </c:scatterChart>
      <c:valAx>
        <c:axId val="6121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7168"/>
        <c:crosses val="autoZero"/>
        <c:crossBetween val="midCat"/>
      </c:valAx>
      <c:valAx>
        <c:axId val="6117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comparisons</a:t>
                </a:r>
                <a:r>
                  <a:rPr lang="en-US" baseline="0"/>
                  <a:t>  and exchanges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5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and exchanges 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final!$B$48:$B$57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final!$F$48:$F$57</c:f>
              <c:numCache>
                <c:formatCode>General</c:formatCode>
                <c:ptCount val="10"/>
                <c:pt idx="0">
                  <c:v>3.1232929999999999</c:v>
                </c:pt>
                <c:pt idx="1">
                  <c:v>8.436242</c:v>
                </c:pt>
                <c:pt idx="2">
                  <c:v>17.709412</c:v>
                </c:pt>
                <c:pt idx="3">
                  <c:v>27.466594000000001</c:v>
                </c:pt>
                <c:pt idx="4">
                  <c:v>37.572381</c:v>
                </c:pt>
                <c:pt idx="5">
                  <c:v>100.96411999999999</c:v>
                </c:pt>
                <c:pt idx="6">
                  <c:v>204.74422799999999</c:v>
                </c:pt>
                <c:pt idx="7">
                  <c:v>312.55939599999999</c:v>
                </c:pt>
                <c:pt idx="8">
                  <c:v>379.183629</c:v>
                </c:pt>
                <c:pt idx="9">
                  <c:v>426.01970599999999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8-2948-893D-623FA0D6D152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final!$B$48:$B$57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final!$K$48:$K$57</c:f>
              <c:numCache>
                <c:formatCode>General</c:formatCode>
                <c:ptCount val="10"/>
                <c:pt idx="0">
                  <c:v>6.1334790000000003</c:v>
                </c:pt>
                <c:pt idx="1">
                  <c:v>16.650297999999999</c:v>
                </c:pt>
                <c:pt idx="2">
                  <c:v>35.302084999999998</c:v>
                </c:pt>
                <c:pt idx="3">
                  <c:v>54.699029000000003</c:v>
                </c:pt>
                <c:pt idx="4">
                  <c:v>74.595471000000003</c:v>
                </c:pt>
                <c:pt idx="5">
                  <c:v>199.662139</c:v>
                </c:pt>
                <c:pt idx="6">
                  <c:v>419.32088599999997</c:v>
                </c:pt>
                <c:pt idx="7">
                  <c:v>646.61100599999997</c:v>
                </c:pt>
                <c:pt idx="8">
                  <c:v>785.40766499999995</c:v>
                </c:pt>
                <c:pt idx="9">
                  <c:v>878.63503100000003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8-2948-893D-623FA0D6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44400"/>
        <c:axId val="639758288"/>
      </c:scatterChart>
      <c:valAx>
        <c:axId val="6402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8288"/>
        <c:crosses val="autoZero"/>
        <c:crossBetween val="midCat"/>
      </c:valAx>
      <c:valAx>
        <c:axId val="6397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comparisons and exchanges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and exchanges trial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final!$F$59:$F$68</c:f>
              <c:numCache>
                <c:formatCode>General</c:formatCode>
                <c:ptCount val="10"/>
                <c:pt idx="0">
                  <c:v>3.19869</c:v>
                </c:pt>
                <c:pt idx="1">
                  <c:v>8.3324929999999995</c:v>
                </c:pt>
                <c:pt idx="2">
                  <c:v>18.243870999999999</c:v>
                </c:pt>
                <c:pt idx="3">
                  <c:v>27.314245</c:v>
                </c:pt>
                <c:pt idx="4">
                  <c:v>37.415399000000001</c:v>
                </c:pt>
                <c:pt idx="5">
                  <c:v>98.891991000000004</c:v>
                </c:pt>
                <c:pt idx="6">
                  <c:v>210.23421099999999</c:v>
                </c:pt>
                <c:pt idx="7">
                  <c:v>322.44831199999999</c:v>
                </c:pt>
                <c:pt idx="8">
                  <c:v>393.97837900000002</c:v>
                </c:pt>
                <c:pt idx="9">
                  <c:v>427.517402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1-6A45-9BA9-5C3E9F06394C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final!$K$59:$K$68</c:f>
              <c:numCache>
                <c:formatCode>General</c:formatCode>
                <c:ptCount val="10"/>
                <c:pt idx="0">
                  <c:v>6.1324240000000003</c:v>
                </c:pt>
                <c:pt idx="1">
                  <c:v>16.64967</c:v>
                </c:pt>
                <c:pt idx="2">
                  <c:v>35.297485999999999</c:v>
                </c:pt>
                <c:pt idx="3">
                  <c:v>54.696964000000001</c:v>
                </c:pt>
                <c:pt idx="4">
                  <c:v>74.598015000000004</c:v>
                </c:pt>
                <c:pt idx="5">
                  <c:v>199.667013</c:v>
                </c:pt>
                <c:pt idx="6">
                  <c:v>419.32922100000002</c:v>
                </c:pt>
                <c:pt idx="7">
                  <c:v>646.60959300000002</c:v>
                </c:pt>
                <c:pt idx="8">
                  <c:v>785.394407</c:v>
                </c:pt>
                <c:pt idx="9">
                  <c:v>878.65187100000003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1-6A45-9BA9-5C3E9F06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16736"/>
        <c:axId val="641349888"/>
      </c:scatterChart>
      <c:valAx>
        <c:axId val="6408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49888"/>
        <c:crosses val="autoZero"/>
        <c:crossBetween val="midCat"/>
      </c:valAx>
      <c:valAx>
        <c:axId val="6413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comparisons and exchanges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1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and exchanges trial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final!$B$70:$B$79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final!$F$70:$F$79</c:f>
              <c:numCache>
                <c:formatCode>General</c:formatCode>
                <c:ptCount val="10"/>
                <c:pt idx="0">
                  <c:v>3.1517050000000002</c:v>
                </c:pt>
                <c:pt idx="1">
                  <c:v>8.4833850000000002</c:v>
                </c:pt>
                <c:pt idx="2">
                  <c:v>18.135211999999999</c:v>
                </c:pt>
                <c:pt idx="3">
                  <c:v>27.569827</c:v>
                </c:pt>
                <c:pt idx="4">
                  <c:v>38.107928999999999</c:v>
                </c:pt>
                <c:pt idx="5">
                  <c:v>103.148651</c:v>
                </c:pt>
                <c:pt idx="6">
                  <c:v>204.40616700000001</c:v>
                </c:pt>
                <c:pt idx="7">
                  <c:v>316.485995</c:v>
                </c:pt>
                <c:pt idx="8">
                  <c:v>383.39665200000002</c:v>
                </c:pt>
                <c:pt idx="9">
                  <c:v>430.91800999999998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A-4D4E-90BC-2CB2742093EE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final!$B$70:$B$79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final!$K$70:$K$79</c:f>
              <c:numCache>
                <c:formatCode>General</c:formatCode>
                <c:ptCount val="10"/>
                <c:pt idx="0">
                  <c:v>6.1333070000000003</c:v>
                </c:pt>
                <c:pt idx="1">
                  <c:v>16.647607000000001</c:v>
                </c:pt>
                <c:pt idx="2">
                  <c:v>35.299373000000003</c:v>
                </c:pt>
                <c:pt idx="3">
                  <c:v>54.699100999999999</c:v>
                </c:pt>
                <c:pt idx="4">
                  <c:v>74.599939000000006</c:v>
                </c:pt>
                <c:pt idx="5">
                  <c:v>199.65208100000001</c:v>
                </c:pt>
                <c:pt idx="6">
                  <c:v>419.31515999999999</c:v>
                </c:pt>
                <c:pt idx="7">
                  <c:v>646.60775100000001</c:v>
                </c:pt>
                <c:pt idx="8">
                  <c:v>785.40726600000005</c:v>
                </c:pt>
                <c:pt idx="9">
                  <c:v>878.642156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A-4D4E-90BC-2CB27420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84592"/>
        <c:axId val="611078656"/>
      </c:scatterChart>
      <c:valAx>
        <c:axId val="6413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78656"/>
        <c:crosses val="autoZero"/>
        <c:crossBetween val="midCat"/>
      </c:valAx>
      <c:valAx>
        <c:axId val="6110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comparisons and exchanges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and exchanges</a:t>
            </a:r>
            <a:r>
              <a:rPr lang="en-US" baseline="0"/>
              <a:t> trial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final!$B$81:$B$90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final!$F$81:$F$90</c:f>
              <c:numCache>
                <c:formatCode>General</c:formatCode>
                <c:ptCount val="10"/>
                <c:pt idx="0">
                  <c:v>3.1879599999999999</c:v>
                </c:pt>
                <c:pt idx="1">
                  <c:v>8.3541939999999997</c:v>
                </c:pt>
                <c:pt idx="2">
                  <c:v>18.033621</c:v>
                </c:pt>
                <c:pt idx="3">
                  <c:v>27.424776000000001</c:v>
                </c:pt>
                <c:pt idx="4">
                  <c:v>36.809559</c:v>
                </c:pt>
                <c:pt idx="5">
                  <c:v>98.806608999999995</c:v>
                </c:pt>
                <c:pt idx="6">
                  <c:v>205.62411900000001</c:v>
                </c:pt>
                <c:pt idx="7">
                  <c:v>340.02808900000002</c:v>
                </c:pt>
                <c:pt idx="8">
                  <c:v>395.08289100000002</c:v>
                </c:pt>
                <c:pt idx="9">
                  <c:v>429.12545799999998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5-9443-8BE5-6DD09D40EA69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final!$B$81:$B$90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final!$K$81:$K$90</c:f>
              <c:numCache>
                <c:formatCode>General</c:formatCode>
                <c:ptCount val="10"/>
                <c:pt idx="0">
                  <c:v>6.1305969999999999</c:v>
                </c:pt>
                <c:pt idx="1">
                  <c:v>16.648589000000001</c:v>
                </c:pt>
                <c:pt idx="2">
                  <c:v>35.300476000000003</c:v>
                </c:pt>
                <c:pt idx="3">
                  <c:v>54.691505999999997</c:v>
                </c:pt>
                <c:pt idx="4">
                  <c:v>74.593592000000001</c:v>
                </c:pt>
                <c:pt idx="5">
                  <c:v>199.65666999999999</c:v>
                </c:pt>
                <c:pt idx="6">
                  <c:v>419.319773</c:v>
                </c:pt>
                <c:pt idx="7">
                  <c:v>646.60572999999999</c:v>
                </c:pt>
                <c:pt idx="8">
                  <c:v>785.40791899999999</c:v>
                </c:pt>
                <c:pt idx="9">
                  <c:v>878.63319899999999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5-9443-8BE5-6DD09D40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14864"/>
        <c:axId val="640522912"/>
      </c:scatterChart>
      <c:valAx>
        <c:axId val="6405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2912"/>
        <c:crosses val="autoZero"/>
        <c:crossBetween val="midCat"/>
      </c:valAx>
      <c:valAx>
        <c:axId val="6405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comparisons and exchanges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and exchanges trial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final!$B$92:$B$101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final!$F$92:$F$101</c:f>
              <c:numCache>
                <c:formatCode>General</c:formatCode>
                <c:ptCount val="10"/>
                <c:pt idx="0">
                  <c:v>3.1172330000000001</c:v>
                </c:pt>
                <c:pt idx="1">
                  <c:v>8.4615930000000006</c:v>
                </c:pt>
                <c:pt idx="2">
                  <c:v>17.713951000000002</c:v>
                </c:pt>
                <c:pt idx="3">
                  <c:v>27.509091000000002</c:v>
                </c:pt>
                <c:pt idx="4">
                  <c:v>38.063673999999999</c:v>
                </c:pt>
                <c:pt idx="5">
                  <c:v>98.930304000000007</c:v>
                </c:pt>
                <c:pt idx="6">
                  <c:v>207.68497400000001</c:v>
                </c:pt>
                <c:pt idx="7">
                  <c:v>313.803313</c:v>
                </c:pt>
                <c:pt idx="8">
                  <c:v>390.32315499999999</c:v>
                </c:pt>
                <c:pt idx="9">
                  <c:v>436.31589400000001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B-E148-8BEA-D41D4B607719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final!$B$92:$B$101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final!$K$92:$K$101</c:f>
              <c:numCache>
                <c:formatCode>General</c:formatCode>
                <c:ptCount val="10"/>
                <c:pt idx="0">
                  <c:v>6.1310880000000001</c:v>
                </c:pt>
                <c:pt idx="1">
                  <c:v>16.648641000000001</c:v>
                </c:pt>
                <c:pt idx="2">
                  <c:v>35.297866999999997</c:v>
                </c:pt>
                <c:pt idx="3">
                  <c:v>54.696783000000003</c:v>
                </c:pt>
                <c:pt idx="4">
                  <c:v>74.601628000000005</c:v>
                </c:pt>
                <c:pt idx="5">
                  <c:v>199.65749600000001</c:v>
                </c:pt>
                <c:pt idx="6">
                  <c:v>419.314865</c:v>
                </c:pt>
                <c:pt idx="7">
                  <c:v>646.60271899999998</c:v>
                </c:pt>
                <c:pt idx="8">
                  <c:v>785.38507300000003</c:v>
                </c:pt>
                <c:pt idx="9">
                  <c:v>878.63400200000001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9B-E148-8BEA-D41D4B60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0256"/>
        <c:axId val="644426848"/>
      </c:scatterChart>
      <c:valAx>
        <c:axId val="6063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6848"/>
        <c:crosses val="autoZero"/>
        <c:crossBetween val="midCat"/>
      </c:valAx>
      <c:valAx>
        <c:axId val="6444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comparisons and exchanges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3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trial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final!$B$15:$B$24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final!$C$15:$C$24</c:f>
              <c:numCache>
                <c:formatCode>General</c:formatCode>
                <c:ptCount val="10"/>
                <c:pt idx="0">
                  <c:v>0.42818498611450101</c:v>
                </c:pt>
                <c:pt idx="1">
                  <c:v>1.4495780467987001</c:v>
                </c:pt>
                <c:pt idx="2">
                  <c:v>3.1525781154632502</c:v>
                </c:pt>
                <c:pt idx="3">
                  <c:v>4.8142421245574898</c:v>
                </c:pt>
                <c:pt idx="4">
                  <c:v>6.9338638782501203</c:v>
                </c:pt>
                <c:pt idx="5">
                  <c:v>17.8600139617919</c:v>
                </c:pt>
                <c:pt idx="6">
                  <c:v>35.4546151161193</c:v>
                </c:pt>
                <c:pt idx="7">
                  <c:v>103.019296884536</c:v>
                </c:pt>
                <c:pt idx="8">
                  <c:v>89.211217880248995</c:v>
                </c:pt>
                <c:pt idx="9">
                  <c:v>89.136821031570406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9-EC48-A956-E3143579EBB3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final!$B$15:$B$24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final!$H$15:$H$24</c:f>
              <c:numCache>
                <c:formatCode>General</c:formatCode>
                <c:ptCount val="10"/>
                <c:pt idx="0">
                  <c:v>1.28114390373229</c:v>
                </c:pt>
                <c:pt idx="1">
                  <c:v>3.6537921428680402</c:v>
                </c:pt>
                <c:pt idx="2">
                  <c:v>8.3089652100000002</c:v>
                </c:pt>
                <c:pt idx="3">
                  <c:v>13.019230127334501</c:v>
                </c:pt>
                <c:pt idx="4">
                  <c:v>18.638411998748701</c:v>
                </c:pt>
                <c:pt idx="5">
                  <c:v>41.214585065841597</c:v>
                </c:pt>
                <c:pt idx="6">
                  <c:v>93.319012165069495</c:v>
                </c:pt>
                <c:pt idx="7">
                  <c:v>199.116667032241</c:v>
                </c:pt>
                <c:pt idx="8">
                  <c:v>215.602215051651</c:v>
                </c:pt>
                <c:pt idx="9">
                  <c:v>254.80716276168801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09-EC48-A956-E3143579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33648"/>
        <c:axId val="609786304"/>
      </c:scatterChart>
      <c:valAx>
        <c:axId val="6056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6304"/>
        <c:crosses val="autoZero"/>
        <c:crossBetween val="midCat"/>
      </c:valAx>
      <c:valAx>
        <c:axId val="6097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and exchanges</a:t>
            </a:r>
            <a:r>
              <a:rPr lang="en-US" baseline="0"/>
              <a:t> trial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final!$B$103:$B$112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final!$F$103:$F$112</c:f>
              <c:numCache>
                <c:formatCode>General</c:formatCode>
                <c:ptCount val="10"/>
                <c:pt idx="0">
                  <c:v>3.0956790000000001</c:v>
                </c:pt>
                <c:pt idx="1">
                  <c:v>8.3316809999999997</c:v>
                </c:pt>
                <c:pt idx="2">
                  <c:v>17.750032999999998</c:v>
                </c:pt>
                <c:pt idx="3">
                  <c:v>27.198727999999999</c:v>
                </c:pt>
                <c:pt idx="4">
                  <c:v>38.021335000000001</c:v>
                </c:pt>
                <c:pt idx="5">
                  <c:v>98.213554999999999</c:v>
                </c:pt>
                <c:pt idx="6">
                  <c:v>209.360184</c:v>
                </c:pt>
                <c:pt idx="7">
                  <c:v>327.59941600000002</c:v>
                </c:pt>
                <c:pt idx="8">
                  <c:v>381.87027499999999</c:v>
                </c:pt>
                <c:pt idx="9">
                  <c:v>450.730909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3-C047-B70F-2FE129CAFE8F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final!$B$103:$B$112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final!$K$103:$K$112</c:f>
              <c:numCache>
                <c:formatCode>General</c:formatCode>
                <c:ptCount val="10"/>
                <c:pt idx="0">
                  <c:v>6.130433</c:v>
                </c:pt>
                <c:pt idx="1">
                  <c:v>16.648019000000001</c:v>
                </c:pt>
                <c:pt idx="2">
                  <c:v>35.297457000000001</c:v>
                </c:pt>
                <c:pt idx="3">
                  <c:v>54.700234000000002</c:v>
                </c:pt>
                <c:pt idx="4">
                  <c:v>74.593440999999999</c:v>
                </c:pt>
                <c:pt idx="5">
                  <c:v>199.66577899999999</c:v>
                </c:pt>
                <c:pt idx="6">
                  <c:v>419.324432</c:v>
                </c:pt>
                <c:pt idx="7">
                  <c:v>646.60571600000003</c:v>
                </c:pt>
                <c:pt idx="8">
                  <c:v>785.39082800000006</c:v>
                </c:pt>
                <c:pt idx="9">
                  <c:v>878.63400200000001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3-C047-B70F-2FE129CA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82592"/>
        <c:axId val="641646304"/>
      </c:scatterChart>
      <c:valAx>
        <c:axId val="6412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46304"/>
        <c:crosses val="autoZero"/>
        <c:crossBetween val="midCat"/>
      </c:valAx>
      <c:valAx>
        <c:axId val="641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comparisons and exchanges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final!$I$114:$I$123</c:f>
                <c:numCache>
                  <c:formatCode>General</c:formatCode>
                  <c:ptCount val="10"/>
                  <c:pt idx="0">
                    <c:v>0.13973315656885185</c:v>
                  </c:pt>
                  <c:pt idx="1">
                    <c:v>8.9222340808236031E-2</c:v>
                  </c:pt>
                  <c:pt idx="2">
                    <c:v>0.51894828398364901</c:v>
                  </c:pt>
                  <c:pt idx="3">
                    <c:v>0.77083604431536923</c:v>
                  </c:pt>
                  <c:pt idx="4">
                    <c:v>0.88649399712688404</c:v>
                  </c:pt>
                  <c:pt idx="5">
                    <c:v>2.7945020305352402</c:v>
                  </c:pt>
                  <c:pt idx="6">
                    <c:v>4.5230719266498456</c:v>
                  </c:pt>
                  <c:pt idx="7">
                    <c:v>13.7052055856413</c:v>
                  </c:pt>
                  <c:pt idx="8">
                    <c:v>23.410061213428925</c:v>
                  </c:pt>
                  <c:pt idx="9">
                    <c:v>26.148030565600315</c:v>
                  </c:pt>
                </c:numCache>
              </c:numRef>
            </c:plus>
            <c:minus>
              <c:numRef>
                <c:f>final!$I$114:$I$123</c:f>
                <c:numCache>
                  <c:formatCode>General</c:formatCode>
                  <c:ptCount val="10"/>
                  <c:pt idx="0">
                    <c:v>0.13973315656885185</c:v>
                  </c:pt>
                  <c:pt idx="1">
                    <c:v>8.9222340808236031E-2</c:v>
                  </c:pt>
                  <c:pt idx="2">
                    <c:v>0.51894828398364901</c:v>
                  </c:pt>
                  <c:pt idx="3">
                    <c:v>0.77083604431536923</c:v>
                  </c:pt>
                  <c:pt idx="4">
                    <c:v>0.88649399712688404</c:v>
                  </c:pt>
                  <c:pt idx="5">
                    <c:v>2.7945020305352402</c:v>
                  </c:pt>
                  <c:pt idx="6">
                    <c:v>4.5230719266498456</c:v>
                  </c:pt>
                  <c:pt idx="7">
                    <c:v>13.7052055856413</c:v>
                  </c:pt>
                  <c:pt idx="8">
                    <c:v>23.410061213428925</c:v>
                  </c:pt>
                  <c:pt idx="9">
                    <c:v>26.148030565600315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final!$B$114:$B$123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final!$C$114:$C$123</c:f>
              <c:numCache>
                <c:formatCode>General</c:formatCode>
                <c:ptCount val="10"/>
                <c:pt idx="0">
                  <c:v>0.46749486923217731</c:v>
                </c:pt>
                <c:pt idx="1">
                  <c:v>1.4288649082183777</c:v>
                </c:pt>
                <c:pt idx="2">
                  <c:v>3.1373960494995075</c:v>
                </c:pt>
                <c:pt idx="3">
                  <c:v>4.6572700738906807</c:v>
                </c:pt>
                <c:pt idx="4">
                  <c:v>7.0001666545867893</c:v>
                </c:pt>
                <c:pt idx="5">
                  <c:v>16.934487676620421</c:v>
                </c:pt>
                <c:pt idx="6">
                  <c:v>35.797049188613833</c:v>
                </c:pt>
                <c:pt idx="7">
                  <c:v>71.755217266082653</c:v>
                </c:pt>
                <c:pt idx="8">
                  <c:v>86.322884917259188</c:v>
                </c:pt>
                <c:pt idx="9">
                  <c:v>94.431557822227347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C-4A44-80AB-C4520E8AF391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final!$D$114:$D$123</c:f>
                <c:numCache>
                  <c:formatCode>General</c:formatCode>
                  <c:ptCount val="10"/>
                  <c:pt idx="0">
                    <c:v>3.499555E-2</c:v>
                  </c:pt>
                  <c:pt idx="1">
                    <c:v>0.10577296999999999</c:v>
                  </c:pt>
                  <c:pt idx="2">
                    <c:v>6.8640489999999998E-2</c:v>
                  </c:pt>
                  <c:pt idx="3">
                    <c:v>0.28107805000000002</c:v>
                  </c:pt>
                  <c:pt idx="4">
                    <c:v>0.27716160000000001</c:v>
                  </c:pt>
                  <c:pt idx="5">
                    <c:v>1.12003272</c:v>
                  </c:pt>
                  <c:pt idx="6">
                    <c:v>1.58107887</c:v>
                  </c:pt>
                  <c:pt idx="7">
                    <c:v>13.161950600000001</c:v>
                  </c:pt>
                  <c:pt idx="8">
                    <c:v>5.1639600999999997</c:v>
                  </c:pt>
                  <c:pt idx="9">
                    <c:v>7.0440878099999997</c:v>
                  </c:pt>
                </c:numCache>
              </c:numRef>
            </c:plus>
            <c:minus>
              <c:numRef>
                <c:f>final!$D$114:$D$123</c:f>
                <c:numCache>
                  <c:formatCode>General</c:formatCode>
                  <c:ptCount val="10"/>
                  <c:pt idx="0">
                    <c:v>3.499555E-2</c:v>
                  </c:pt>
                  <c:pt idx="1">
                    <c:v>0.10577296999999999</c:v>
                  </c:pt>
                  <c:pt idx="2">
                    <c:v>6.8640489999999998E-2</c:v>
                  </c:pt>
                  <c:pt idx="3">
                    <c:v>0.28107805000000002</c:v>
                  </c:pt>
                  <c:pt idx="4">
                    <c:v>0.27716160000000001</c:v>
                  </c:pt>
                  <c:pt idx="5">
                    <c:v>1.12003272</c:v>
                  </c:pt>
                  <c:pt idx="6">
                    <c:v>1.58107887</c:v>
                  </c:pt>
                  <c:pt idx="7">
                    <c:v>13.161950600000001</c:v>
                  </c:pt>
                  <c:pt idx="8">
                    <c:v>5.1639600999999997</c:v>
                  </c:pt>
                  <c:pt idx="9">
                    <c:v>7.0440878099999997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final!$B$114:$B$123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final!$H$114:$H$123</c:f>
              <c:numCache>
                <c:formatCode>General</c:formatCode>
                <c:ptCount val="10"/>
                <c:pt idx="0">
                  <c:v>1.234730958938592</c:v>
                </c:pt>
                <c:pt idx="1">
                  <c:v>3.6921304702758748</c:v>
                </c:pt>
                <c:pt idx="2">
                  <c:v>7.9984587907791109</c:v>
                </c:pt>
                <c:pt idx="3">
                  <c:v>12.543212127685489</c:v>
                </c:pt>
                <c:pt idx="4">
                  <c:v>17.90495762825006</c:v>
                </c:pt>
                <c:pt idx="5">
                  <c:v>45.929836654663021</c:v>
                </c:pt>
                <c:pt idx="6">
                  <c:v>97.277976822852963</c:v>
                </c:pt>
                <c:pt idx="7">
                  <c:v>179.07518167495681</c:v>
                </c:pt>
                <c:pt idx="8">
                  <c:v>231.2351857821142</c:v>
                </c:pt>
                <c:pt idx="9">
                  <c:v>243.22314140796601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C-4A44-80AB-C4520E8A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34960"/>
        <c:axId val="666539680"/>
      </c:scatterChart>
      <c:valAx>
        <c:axId val="5543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39680"/>
        <c:crosses val="autoZero"/>
        <c:crossBetween val="midCat"/>
      </c:valAx>
      <c:valAx>
        <c:axId val="6665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comparisons and exchanges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final!$J$114:$J$123</c:f>
                <c:numCache>
                  <c:formatCode>General</c:formatCode>
                  <c:ptCount val="10"/>
                  <c:pt idx="0">
                    <c:v>1.1680558205840244E-3</c:v>
                  </c:pt>
                  <c:pt idx="1">
                    <c:v>1.7959872586774987E-3</c:v>
                  </c:pt>
                  <c:pt idx="2">
                    <c:v>2.0175990571857029E-3</c:v>
                  </c:pt>
                  <c:pt idx="3">
                    <c:v>2.7085320255336187E-3</c:v>
                  </c:pt>
                  <c:pt idx="4">
                    <c:v>2.6634337402872258E-3</c:v>
                  </c:pt>
                  <c:pt idx="5">
                    <c:v>5.1144561174912301E-3</c:v>
                  </c:pt>
                  <c:pt idx="6">
                    <c:v>6.4321238275819887E-3</c:v>
                  </c:pt>
                  <c:pt idx="7">
                    <c:v>5.6505656757122697E-3</c:v>
                  </c:pt>
                  <c:pt idx="8">
                    <c:v>1.2834283670428413E-2</c:v>
                  </c:pt>
                  <c:pt idx="9">
                    <c:v>1.01936518112947E-2</c:v>
                  </c:pt>
                </c:numCache>
              </c:numRef>
            </c:plus>
            <c:minus>
              <c:numRef>
                <c:f>final!$J$114:$J$123</c:f>
                <c:numCache>
                  <c:formatCode>General</c:formatCode>
                  <c:ptCount val="10"/>
                  <c:pt idx="0">
                    <c:v>1.1680558205840244E-3</c:v>
                  </c:pt>
                  <c:pt idx="1">
                    <c:v>1.7959872586774987E-3</c:v>
                  </c:pt>
                  <c:pt idx="2">
                    <c:v>2.0175990571857029E-3</c:v>
                  </c:pt>
                  <c:pt idx="3">
                    <c:v>2.7085320255336187E-3</c:v>
                  </c:pt>
                  <c:pt idx="4">
                    <c:v>2.6634337402872258E-3</c:v>
                  </c:pt>
                  <c:pt idx="5">
                    <c:v>5.1144561174912301E-3</c:v>
                  </c:pt>
                  <c:pt idx="6">
                    <c:v>6.4321238275819887E-3</c:v>
                  </c:pt>
                  <c:pt idx="7">
                    <c:v>5.6505656757122697E-3</c:v>
                  </c:pt>
                  <c:pt idx="8">
                    <c:v>1.2834283670428413E-2</c:v>
                  </c:pt>
                  <c:pt idx="9">
                    <c:v>1.01936518112947E-2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final!$B$114:$B$123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final!$F$114:$F$123</c:f>
              <c:numCache>
                <c:formatCode>General</c:formatCode>
                <c:ptCount val="10"/>
                <c:pt idx="0">
                  <c:v>3.1530244000000001</c:v>
                </c:pt>
                <c:pt idx="1">
                  <c:v>8.4554824000000011</c:v>
                </c:pt>
                <c:pt idx="2">
                  <c:v>17.838608600000001</c:v>
                </c:pt>
                <c:pt idx="3">
                  <c:v>27.426503199999999</c:v>
                </c:pt>
                <c:pt idx="4">
                  <c:v>37.619864799999995</c:v>
                </c:pt>
                <c:pt idx="5">
                  <c:v>99.696668200000005</c:v>
                </c:pt>
                <c:pt idx="6">
                  <c:v>206.64039540000002</c:v>
                </c:pt>
                <c:pt idx="7">
                  <c:v>320.21881430000002</c:v>
                </c:pt>
                <c:pt idx="8">
                  <c:v>386.88113129999999</c:v>
                </c:pt>
                <c:pt idx="9">
                  <c:v>433.99768130000001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1-834E-B8A3-C0ECFB6D8115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final!$E$114:$E$123</c:f>
                <c:numCache>
                  <c:formatCode>General</c:formatCode>
                  <c:ptCount val="10"/>
                  <c:pt idx="0">
                    <c:v>5.6633058777439287E-2</c:v>
                  </c:pt>
                  <c:pt idx="1">
                    <c:v>0.14394676205937315</c:v>
                  </c:pt>
                  <c:pt idx="2">
                    <c:v>0.26603054052629171</c:v>
                  </c:pt>
                  <c:pt idx="3">
                    <c:v>0.19891507756371274</c:v>
                  </c:pt>
                  <c:pt idx="4">
                    <c:v>0.42334813048018383</c:v>
                  </c:pt>
                  <c:pt idx="5">
                    <c:v>1.7040856557080559</c:v>
                  </c:pt>
                  <c:pt idx="6">
                    <c:v>2.2484859000070907</c:v>
                  </c:pt>
                  <c:pt idx="7">
                    <c:v>8.4344159267739514</c:v>
                  </c:pt>
                  <c:pt idx="8">
                    <c:v>5.5607417251534068</c:v>
                  </c:pt>
                  <c:pt idx="9">
                    <c:v>8.5686496687517799</c:v>
                  </c:pt>
                </c:numCache>
              </c:numRef>
            </c:plus>
            <c:minus>
              <c:numRef>
                <c:f>final!$E$114:$E$123</c:f>
                <c:numCache>
                  <c:formatCode>General</c:formatCode>
                  <c:ptCount val="10"/>
                  <c:pt idx="0">
                    <c:v>5.6633058777439287E-2</c:v>
                  </c:pt>
                  <c:pt idx="1">
                    <c:v>0.14394676205937315</c:v>
                  </c:pt>
                  <c:pt idx="2">
                    <c:v>0.26603054052629171</c:v>
                  </c:pt>
                  <c:pt idx="3">
                    <c:v>0.19891507756371274</c:v>
                  </c:pt>
                  <c:pt idx="4">
                    <c:v>0.42334813048018383</c:v>
                  </c:pt>
                  <c:pt idx="5">
                    <c:v>1.7040856557080559</c:v>
                  </c:pt>
                  <c:pt idx="6">
                    <c:v>2.2484859000070907</c:v>
                  </c:pt>
                  <c:pt idx="7">
                    <c:v>8.4344159267739514</c:v>
                  </c:pt>
                  <c:pt idx="8">
                    <c:v>5.5607417251534068</c:v>
                  </c:pt>
                  <c:pt idx="9">
                    <c:v>8.5686496687517799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final!$B$114:$B$123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final!$K$114:$K$123</c:f>
              <c:numCache>
                <c:formatCode>General</c:formatCode>
                <c:ptCount val="10"/>
                <c:pt idx="0">
                  <c:v>6.1321117999999997</c:v>
                </c:pt>
                <c:pt idx="1">
                  <c:v>16.649692699999999</c:v>
                </c:pt>
                <c:pt idx="2">
                  <c:v>35.2994998</c:v>
                </c:pt>
                <c:pt idx="3">
                  <c:v>54.697684799999998</c:v>
                </c:pt>
                <c:pt idx="4">
                  <c:v>74.596419799999993</c:v>
                </c:pt>
                <c:pt idx="5">
                  <c:v>199.66141959999999</c:v>
                </c:pt>
                <c:pt idx="6">
                  <c:v>419.32210039999995</c:v>
                </c:pt>
                <c:pt idx="7">
                  <c:v>646.60979129999998</c:v>
                </c:pt>
                <c:pt idx="8">
                  <c:v>785.39829299999997</c:v>
                </c:pt>
                <c:pt idx="9">
                  <c:v>869.32070870000007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1-834E-B8A3-C0ECFB6D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45984"/>
        <c:axId val="643363904"/>
      </c:scatterChart>
      <c:valAx>
        <c:axId val="6665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63904"/>
        <c:crosses val="autoZero"/>
        <c:crossBetween val="midCat"/>
      </c:valAx>
      <c:valAx>
        <c:axId val="6433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comparisons and exchanges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4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trial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final!$B$26:$B$35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final!$C$26:$C$35</c:f>
              <c:numCache>
                <c:formatCode>General</c:formatCode>
                <c:ptCount val="10"/>
                <c:pt idx="0">
                  <c:v>0.44247388839721602</c:v>
                </c:pt>
                <c:pt idx="1">
                  <c:v>1.25365686416625</c:v>
                </c:pt>
                <c:pt idx="2">
                  <c:v>3.1988611221313401</c:v>
                </c:pt>
                <c:pt idx="3">
                  <c:v>4.9025561809539697</c:v>
                </c:pt>
                <c:pt idx="4">
                  <c:v>6.7979469299316397</c:v>
                </c:pt>
                <c:pt idx="5">
                  <c:v>16.542162895202601</c:v>
                </c:pt>
                <c:pt idx="6">
                  <c:v>34.914856910705502</c:v>
                </c:pt>
                <c:pt idx="7">
                  <c:v>68.465957164764404</c:v>
                </c:pt>
                <c:pt idx="8">
                  <c:v>86.629376173019395</c:v>
                </c:pt>
                <c:pt idx="9">
                  <c:v>101.632348060607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B-5C41-AF74-5832C02B9B45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final!$B$26:$B$35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final!$H$26:$H$35</c:f>
              <c:numCache>
                <c:formatCode>General</c:formatCode>
                <c:ptCount val="10"/>
                <c:pt idx="0">
                  <c:v>1.10038614273071</c:v>
                </c:pt>
                <c:pt idx="1">
                  <c:v>3.5540030002593901</c:v>
                </c:pt>
                <c:pt idx="2">
                  <c:v>8.3213481903076101</c:v>
                </c:pt>
                <c:pt idx="3">
                  <c:v>13.305948972702</c:v>
                </c:pt>
                <c:pt idx="4">
                  <c:v>18.065634012222201</c:v>
                </c:pt>
                <c:pt idx="5">
                  <c:v>47.0794451236724</c:v>
                </c:pt>
                <c:pt idx="6">
                  <c:v>97.670567989349294</c:v>
                </c:pt>
                <c:pt idx="7">
                  <c:v>175.878099918365</c:v>
                </c:pt>
                <c:pt idx="8">
                  <c:v>218.622157096862</c:v>
                </c:pt>
                <c:pt idx="9">
                  <c:v>255.51152205467201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B-5C41-AF74-5832C02B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18816"/>
        <c:axId val="610420496"/>
      </c:scatterChart>
      <c:valAx>
        <c:axId val="6104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20496"/>
        <c:crosses val="autoZero"/>
        <c:crossBetween val="midCat"/>
      </c:valAx>
      <c:valAx>
        <c:axId val="6104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1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trial</a:t>
            </a:r>
            <a:r>
              <a:rPr lang="en-US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final!$B$37:$B$46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final!$C$37:$C$46</c:f>
              <c:numCache>
                <c:formatCode>General</c:formatCode>
                <c:ptCount val="10"/>
                <c:pt idx="0">
                  <c:v>0.50594878196716297</c:v>
                </c:pt>
                <c:pt idx="1">
                  <c:v>1.46889495849609</c:v>
                </c:pt>
                <c:pt idx="2">
                  <c:v>3.1218631267547599</c:v>
                </c:pt>
                <c:pt idx="3">
                  <c:v>4.8016989231109601</c:v>
                </c:pt>
                <c:pt idx="4">
                  <c:v>6.8310809135437003</c:v>
                </c:pt>
                <c:pt idx="5">
                  <c:v>17.205455064773499</c:v>
                </c:pt>
                <c:pt idx="6">
                  <c:v>34.483767032623199</c:v>
                </c:pt>
                <c:pt idx="7">
                  <c:v>64.792924165725694</c:v>
                </c:pt>
                <c:pt idx="8">
                  <c:v>84.688942909240694</c:v>
                </c:pt>
                <c:pt idx="9">
                  <c:v>98.979424953460693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F3-8547-93C0-49DE892EA952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final!$B$37:$B$46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final!$H$37:$H$46</c:f>
              <c:numCache>
                <c:formatCode>General</c:formatCode>
                <c:ptCount val="10"/>
                <c:pt idx="0">
                  <c:v>1.3017430305480899</c:v>
                </c:pt>
                <c:pt idx="1">
                  <c:v>3.6611950397491402</c:v>
                </c:pt>
                <c:pt idx="2">
                  <c:v>7.9808688163757298</c:v>
                </c:pt>
                <c:pt idx="3">
                  <c:v>12.8071181774139</c:v>
                </c:pt>
                <c:pt idx="4">
                  <c:v>17.7621829509735</c:v>
                </c:pt>
                <c:pt idx="5">
                  <c:v>41.052833080291698</c:v>
                </c:pt>
                <c:pt idx="6">
                  <c:v>96.457930088043199</c:v>
                </c:pt>
                <c:pt idx="7">
                  <c:v>167.078117847442</c:v>
                </c:pt>
                <c:pt idx="8">
                  <c:v>213.35668182373001</c:v>
                </c:pt>
                <c:pt idx="9">
                  <c:v>241.08890414237899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F3-8547-93C0-49DE892E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20928"/>
        <c:axId val="609334800"/>
      </c:scatterChart>
      <c:valAx>
        <c:axId val="5230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800"/>
        <c:crosses val="autoZero"/>
        <c:crossBetween val="midCat"/>
      </c:valAx>
      <c:valAx>
        <c:axId val="609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final!$B$48:$B$57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final!$C$48:$C$57</c:f>
              <c:numCache>
                <c:formatCode>General</c:formatCode>
                <c:ptCount val="10"/>
                <c:pt idx="0">
                  <c:v>0.44743108749389598</c:v>
                </c:pt>
                <c:pt idx="1">
                  <c:v>1.45265889167785</c:v>
                </c:pt>
                <c:pt idx="2">
                  <c:v>3.07380199432373</c:v>
                </c:pt>
                <c:pt idx="3">
                  <c:v>4.8518271446228001</c:v>
                </c:pt>
                <c:pt idx="4">
                  <c:v>6.8377819061279297</c:v>
                </c:pt>
                <c:pt idx="5">
                  <c:v>15.323579072952199</c:v>
                </c:pt>
                <c:pt idx="6">
                  <c:v>36.4709918498992</c:v>
                </c:pt>
                <c:pt idx="7">
                  <c:v>63.848062276840203</c:v>
                </c:pt>
                <c:pt idx="8">
                  <c:v>84.720766067504798</c:v>
                </c:pt>
                <c:pt idx="9">
                  <c:v>91.705751180648804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3-594D-9CF8-BA2A83658F1F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final!$B$48:$B$57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final!$H$48:$H$57</c:f>
              <c:numCache>
                <c:formatCode>General</c:formatCode>
                <c:ptCount val="10"/>
                <c:pt idx="0">
                  <c:v>1.2722299098968499</c:v>
                </c:pt>
                <c:pt idx="1">
                  <c:v>3.7961661815643302</c:v>
                </c:pt>
                <c:pt idx="2">
                  <c:v>7.97354912757873</c:v>
                </c:pt>
                <c:pt idx="3">
                  <c:v>12.840480089187601</c:v>
                </c:pt>
                <c:pt idx="4">
                  <c:v>15.5727450847625</c:v>
                </c:pt>
                <c:pt idx="5">
                  <c:v>46.6742520332336</c:v>
                </c:pt>
                <c:pt idx="6">
                  <c:v>88.564341068267794</c:v>
                </c:pt>
                <c:pt idx="7">
                  <c:v>169.741788864135</c:v>
                </c:pt>
                <c:pt idx="8">
                  <c:v>222.708844900131</c:v>
                </c:pt>
                <c:pt idx="9">
                  <c:v>238.946470975875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63-594D-9CF8-BA2A8365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09504"/>
        <c:axId val="557573264"/>
      </c:scatterChart>
      <c:valAx>
        <c:axId val="6066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3264"/>
        <c:crosses val="autoZero"/>
        <c:crossBetween val="midCat"/>
      </c:valAx>
      <c:valAx>
        <c:axId val="5575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trial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final!$C$59:$C$68</c:f>
              <c:numCache>
                <c:formatCode>General</c:formatCode>
                <c:ptCount val="10"/>
                <c:pt idx="0">
                  <c:v>0.50378394126892001</c:v>
                </c:pt>
                <c:pt idx="1">
                  <c:v>1.2729923725128101</c:v>
                </c:pt>
                <c:pt idx="2">
                  <c:v>3.1107218265533398</c:v>
                </c:pt>
                <c:pt idx="3">
                  <c:v>4.0612542629241899</c:v>
                </c:pt>
                <c:pt idx="4">
                  <c:v>6.8385870500000001</c:v>
                </c:pt>
                <c:pt idx="5">
                  <c:v>16.556739091873101</c:v>
                </c:pt>
                <c:pt idx="6">
                  <c:v>34.407599925994802</c:v>
                </c:pt>
                <c:pt idx="7">
                  <c:v>65.984921693801795</c:v>
                </c:pt>
                <c:pt idx="8">
                  <c:v>92.011839151382404</c:v>
                </c:pt>
                <c:pt idx="9">
                  <c:v>83.816395044326697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A-534E-8E86-BA0BE87ADDA8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final!$H$59:$H$68</c:f>
              <c:numCache>
                <c:formatCode>General</c:formatCode>
                <c:ptCount val="10"/>
                <c:pt idx="0">
                  <c:v>1.29944992065429</c:v>
                </c:pt>
                <c:pt idx="1">
                  <c:v>3.6251950263977002</c:v>
                </c:pt>
                <c:pt idx="2">
                  <c:v>8.0901932716369593</c:v>
                </c:pt>
                <c:pt idx="3">
                  <c:v>13.1863949298858</c:v>
                </c:pt>
                <c:pt idx="4">
                  <c:v>17.797297954559301</c:v>
                </c:pt>
                <c:pt idx="5">
                  <c:v>47.7167291641235</c:v>
                </c:pt>
                <c:pt idx="6">
                  <c:v>98.730945110321002</c:v>
                </c:pt>
                <c:pt idx="7">
                  <c:v>165.45601606368999</c:v>
                </c:pt>
                <c:pt idx="8">
                  <c:v>231.75593900680499</c:v>
                </c:pt>
                <c:pt idx="9">
                  <c:v>230.45605611801099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A-534E-8E86-BA0BE87A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38896"/>
        <c:axId val="610784752"/>
      </c:scatterChart>
      <c:valAx>
        <c:axId val="6070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84752"/>
        <c:crosses val="autoZero"/>
        <c:crossBetween val="midCat"/>
      </c:valAx>
      <c:valAx>
        <c:axId val="6107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3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trial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final!$B$70:$B$79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final!$C$70:$C$79</c:f>
              <c:numCache>
                <c:formatCode>General</c:formatCode>
                <c:ptCount val="10"/>
                <c:pt idx="0">
                  <c:v>0.45102596282958901</c:v>
                </c:pt>
                <c:pt idx="1">
                  <c:v>1.4603290557861299</c:v>
                </c:pt>
                <c:pt idx="2">
                  <c:v>3.0825316905975302</c:v>
                </c:pt>
                <c:pt idx="3">
                  <c:v>4.5408539772033603</c:v>
                </c:pt>
                <c:pt idx="4">
                  <c:v>7.1366620063781703</c:v>
                </c:pt>
                <c:pt idx="5">
                  <c:v>17.085350036621001</c:v>
                </c:pt>
                <c:pt idx="6">
                  <c:v>34.186124086379998</c:v>
                </c:pt>
                <c:pt idx="7">
                  <c:v>64.681797266006399</c:v>
                </c:pt>
                <c:pt idx="8">
                  <c:v>82.282572984695406</c:v>
                </c:pt>
                <c:pt idx="9">
                  <c:v>89.201264858245807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9-7441-B5FA-EF88BC083DCB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final!$B$70:$B$79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final!$H$70:$H$79</c:f>
              <c:numCache>
                <c:formatCode>General</c:formatCode>
                <c:ptCount val="10"/>
                <c:pt idx="0">
                  <c:v>1.0806381702423</c:v>
                </c:pt>
                <c:pt idx="1">
                  <c:v>3.6143999099731401</c:v>
                </c:pt>
                <c:pt idx="2">
                  <c:v>8.0639748573303205</c:v>
                </c:pt>
                <c:pt idx="3">
                  <c:v>11.5439732074737</c:v>
                </c:pt>
                <c:pt idx="4">
                  <c:v>18.351822853088301</c:v>
                </c:pt>
                <c:pt idx="5">
                  <c:v>45.794783115386899</c:v>
                </c:pt>
                <c:pt idx="6">
                  <c:v>96.624880790710407</c:v>
                </c:pt>
                <c:pt idx="7">
                  <c:v>176.094171762466</c:v>
                </c:pt>
                <c:pt idx="8">
                  <c:v>213.18985104560801</c:v>
                </c:pt>
                <c:pt idx="9">
                  <c:v>226.96202802657999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69-7441-B5FA-EF88BC08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528"/>
        <c:axId val="607500320"/>
      </c:scatterChart>
      <c:valAx>
        <c:axId val="6081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0320"/>
        <c:crosses val="autoZero"/>
        <c:crossBetween val="midCat"/>
      </c:valAx>
      <c:valAx>
        <c:axId val="6075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trial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final!$B$81:$B$90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final!$C$81:$C$90</c:f>
              <c:numCache>
                <c:formatCode>General</c:formatCode>
                <c:ptCount val="10"/>
                <c:pt idx="0">
                  <c:v>0.52247905731201105</c:v>
                </c:pt>
                <c:pt idx="1">
                  <c:v>1.43141388893127</c:v>
                </c:pt>
                <c:pt idx="2">
                  <c:v>3.1340970993041899</c:v>
                </c:pt>
                <c:pt idx="3">
                  <c:v>4.8039350509643501</c:v>
                </c:pt>
                <c:pt idx="4">
                  <c:v>6.9392108917236301</c:v>
                </c:pt>
                <c:pt idx="5">
                  <c:v>16.671891927719098</c:v>
                </c:pt>
                <c:pt idx="6">
                  <c:v>34.752682924270601</c:v>
                </c:pt>
                <c:pt idx="7">
                  <c:v>87.226345062255803</c:v>
                </c:pt>
                <c:pt idx="8">
                  <c:v>86.711740016937199</c:v>
                </c:pt>
                <c:pt idx="9">
                  <c:v>91.035625219344993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7-E94D-B8CC-AEC2FEFADA4F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final!$B$81:$B$90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final!$H$81:$H$90</c:f>
              <c:numCache>
                <c:formatCode>General</c:formatCode>
                <c:ptCount val="10"/>
                <c:pt idx="0">
                  <c:v>1.38615918159484</c:v>
                </c:pt>
                <c:pt idx="1">
                  <c:v>3.8022320270538299</c:v>
                </c:pt>
                <c:pt idx="2">
                  <c:v>6.58194732666015</c:v>
                </c:pt>
                <c:pt idx="3">
                  <c:v>13.0751070976257</c:v>
                </c:pt>
                <c:pt idx="4">
                  <c:v>18.158136129379201</c:v>
                </c:pt>
                <c:pt idx="5">
                  <c:v>45.893069982528601</c:v>
                </c:pt>
                <c:pt idx="6">
                  <c:v>100.54058384895301</c:v>
                </c:pt>
                <c:pt idx="7">
                  <c:v>190.51362991332999</c:v>
                </c:pt>
                <c:pt idx="8">
                  <c:v>223.861326217651</c:v>
                </c:pt>
                <c:pt idx="9">
                  <c:v>242.772799968719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7-E94D-B8CC-AEC2FEFA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1472"/>
        <c:axId val="606572176"/>
      </c:scatterChart>
      <c:valAx>
        <c:axId val="6048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72176"/>
        <c:crosses val="autoZero"/>
        <c:crossBetween val="midCat"/>
      </c:valAx>
      <c:valAx>
        <c:axId val="6065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trial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final!$B$92:$B$101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final!$C$92:$C$101</c:f>
              <c:numCache>
                <c:formatCode>General</c:formatCode>
                <c:ptCount val="10"/>
                <c:pt idx="0">
                  <c:v>0.43731999397277799</c:v>
                </c:pt>
                <c:pt idx="1">
                  <c:v>1.42737317085266</c:v>
                </c:pt>
                <c:pt idx="2">
                  <c:v>3.0989060401916499</c:v>
                </c:pt>
                <c:pt idx="3">
                  <c:v>4.8663198947906396</c:v>
                </c:pt>
                <c:pt idx="4">
                  <c:v>7.6386740207672101</c:v>
                </c:pt>
                <c:pt idx="5">
                  <c:v>16.672083854675201</c:v>
                </c:pt>
                <c:pt idx="6">
                  <c:v>38.220740079879697</c:v>
                </c:pt>
                <c:pt idx="7">
                  <c:v>69.401473045349107</c:v>
                </c:pt>
                <c:pt idx="8">
                  <c:v>82.420858144760103</c:v>
                </c:pt>
                <c:pt idx="9">
                  <c:v>92.223170042037907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5-114A-8BDC-B154438F6DB1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final!$B$92:$B$101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final!$H$92:$H$101</c:f>
              <c:numCache>
                <c:formatCode>General</c:formatCode>
                <c:ptCount val="10"/>
                <c:pt idx="0">
                  <c:v>1.0872540473937899</c:v>
                </c:pt>
                <c:pt idx="1">
                  <c:v>3.65849614143371</c:v>
                </c:pt>
                <c:pt idx="2">
                  <c:v>8.1568419933319092</c:v>
                </c:pt>
                <c:pt idx="3">
                  <c:v>12.8013312816619</c:v>
                </c:pt>
                <c:pt idx="4">
                  <c:v>17.945564985275201</c:v>
                </c:pt>
                <c:pt idx="5">
                  <c:v>46.399827003478997</c:v>
                </c:pt>
                <c:pt idx="6">
                  <c:v>101.53035306930499</c:v>
                </c:pt>
                <c:pt idx="7">
                  <c:v>173.93322134017899</c:v>
                </c:pt>
                <c:pt idx="8">
                  <c:v>274.76372098922701</c:v>
                </c:pt>
                <c:pt idx="9">
                  <c:v>224.82301807403499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5-114A-8BDC-B154438F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18800"/>
        <c:axId val="608766448"/>
      </c:scatterChart>
      <c:valAx>
        <c:axId val="5609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list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6448"/>
        <c:crosses val="autoZero"/>
        <c:crossBetween val="midCat"/>
      </c:valAx>
      <c:valAx>
        <c:axId val="6087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62757</xdr:colOff>
      <xdr:row>9</xdr:row>
      <xdr:rowOff>154234</xdr:rowOff>
    </xdr:from>
    <xdr:to>
      <xdr:col>29</xdr:col>
      <xdr:colOff>486091</xdr:colOff>
      <xdr:row>23</xdr:row>
      <xdr:rowOff>48473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77159-CFB5-9948-8F67-72E363297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65130</xdr:colOff>
      <xdr:row>23</xdr:row>
      <xdr:rowOff>150647</xdr:rowOff>
    </xdr:from>
    <xdr:to>
      <xdr:col>29</xdr:col>
      <xdr:colOff>430799</xdr:colOff>
      <xdr:row>36</xdr:row>
      <xdr:rowOff>188198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16EA46-2A33-C848-B5D9-91DDE912A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7816</xdr:colOff>
      <xdr:row>37</xdr:row>
      <xdr:rowOff>39075</xdr:rowOff>
    </xdr:from>
    <xdr:to>
      <xdr:col>29</xdr:col>
      <xdr:colOff>476739</xdr:colOff>
      <xdr:row>50</xdr:row>
      <xdr:rowOff>98126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2114E-B4FF-5843-ADC5-B03BEEB1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7815</xdr:colOff>
      <xdr:row>51</xdr:row>
      <xdr:rowOff>28222</xdr:rowOff>
    </xdr:from>
    <xdr:to>
      <xdr:col>29</xdr:col>
      <xdr:colOff>476738</xdr:colOff>
      <xdr:row>64</xdr:row>
      <xdr:rowOff>87270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774F35-D560-6943-A0E5-F587EC9F7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801990</xdr:colOff>
      <xdr:row>64</xdr:row>
      <xdr:rowOff>48832</xdr:rowOff>
    </xdr:from>
    <xdr:to>
      <xdr:col>29</xdr:col>
      <xdr:colOff>445876</xdr:colOff>
      <xdr:row>77</xdr:row>
      <xdr:rowOff>111663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34550D-6835-5F44-BC2C-08344D3A5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745935</xdr:colOff>
      <xdr:row>77</xdr:row>
      <xdr:rowOff>133729</xdr:rowOff>
    </xdr:from>
    <xdr:to>
      <xdr:col>28</xdr:col>
      <xdr:colOff>368191</xdr:colOff>
      <xdr:row>90</xdr:row>
      <xdr:rowOff>195818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F7CC0D-C5FD-924E-BA98-F7490CC39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604824</xdr:colOff>
      <xdr:row>91</xdr:row>
      <xdr:rowOff>79455</xdr:rowOff>
    </xdr:from>
    <xdr:to>
      <xdr:col>28</xdr:col>
      <xdr:colOff>205371</xdr:colOff>
      <xdr:row>104</xdr:row>
      <xdr:rowOff>141545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6B295A-DCBF-D14F-B8D9-C742FD94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224909</xdr:colOff>
      <xdr:row>105</xdr:row>
      <xdr:rowOff>28223</xdr:rowOff>
    </xdr:from>
    <xdr:to>
      <xdr:col>28</xdr:col>
      <xdr:colOff>693832</xdr:colOff>
      <xdr:row>118</xdr:row>
      <xdr:rowOff>87271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AFB441-6580-704B-A576-F01D0CC1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145453</xdr:colOff>
      <xdr:row>119</xdr:row>
      <xdr:rowOff>79456</xdr:rowOff>
    </xdr:from>
    <xdr:to>
      <xdr:col>28</xdr:col>
      <xdr:colOff>614376</xdr:colOff>
      <xdr:row>132</xdr:row>
      <xdr:rowOff>141545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2E373F-A5C9-924F-95CB-3A2B9EE79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159781</xdr:colOff>
      <xdr:row>133</xdr:row>
      <xdr:rowOff>101165</xdr:rowOff>
    </xdr:from>
    <xdr:to>
      <xdr:col>28</xdr:col>
      <xdr:colOff>628704</xdr:colOff>
      <xdr:row>146</xdr:row>
      <xdr:rowOff>163254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26FE4A-2C08-8D42-82C3-BDE99DB9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117505</xdr:colOff>
      <xdr:row>3</xdr:row>
      <xdr:rowOff>88306</xdr:rowOff>
    </xdr:from>
    <xdr:to>
      <xdr:col>16</xdr:col>
      <xdr:colOff>535299</xdr:colOff>
      <xdr:row>17</xdr:row>
      <xdr:rowOff>6646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C9E5A4-0015-2F41-884D-3B77791B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117505</xdr:colOff>
      <xdr:row>17</xdr:row>
      <xdr:rowOff>112045</xdr:rowOff>
    </xdr:from>
    <xdr:to>
      <xdr:col>16</xdr:col>
      <xdr:colOff>535299</xdr:colOff>
      <xdr:row>31</xdr:row>
      <xdr:rowOff>30385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B00C91A-897C-CB46-8858-79B79E459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117505</xdr:colOff>
      <xdr:row>31</xdr:row>
      <xdr:rowOff>147652</xdr:rowOff>
    </xdr:from>
    <xdr:to>
      <xdr:col>16</xdr:col>
      <xdr:colOff>535299</xdr:colOff>
      <xdr:row>45</xdr:row>
      <xdr:rowOff>65993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8B947C9-758E-9940-8A7A-8CFA63B40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153113</xdr:colOff>
      <xdr:row>46</xdr:row>
      <xdr:rowOff>28962</xdr:rowOff>
    </xdr:from>
    <xdr:to>
      <xdr:col>16</xdr:col>
      <xdr:colOff>570907</xdr:colOff>
      <xdr:row>59</xdr:row>
      <xdr:rowOff>149078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F447AEC-007D-264A-B2CC-5CF732BE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188720</xdr:colOff>
      <xdr:row>60</xdr:row>
      <xdr:rowOff>100175</xdr:rowOff>
    </xdr:from>
    <xdr:to>
      <xdr:col>16</xdr:col>
      <xdr:colOff>606514</xdr:colOff>
      <xdr:row>74</xdr:row>
      <xdr:rowOff>18515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A121B15-A21E-4D4C-BECE-BD7144F75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176851</xdr:colOff>
      <xdr:row>74</xdr:row>
      <xdr:rowOff>100175</xdr:rowOff>
    </xdr:from>
    <xdr:to>
      <xdr:col>16</xdr:col>
      <xdr:colOff>594645</xdr:colOff>
      <xdr:row>88</xdr:row>
      <xdr:rowOff>18515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8FB6B4D-9FC7-7247-8C37-36ED29FAC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236197</xdr:colOff>
      <xdr:row>88</xdr:row>
      <xdr:rowOff>171390</xdr:rowOff>
    </xdr:from>
    <xdr:to>
      <xdr:col>16</xdr:col>
      <xdr:colOff>653991</xdr:colOff>
      <xdr:row>102</xdr:row>
      <xdr:rowOff>89731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E9D22D0-6E21-9B4E-BDAB-C84DAF8F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259935</xdr:colOff>
      <xdr:row>102</xdr:row>
      <xdr:rowOff>183260</xdr:rowOff>
    </xdr:from>
    <xdr:to>
      <xdr:col>16</xdr:col>
      <xdr:colOff>677729</xdr:colOff>
      <xdr:row>116</xdr:row>
      <xdr:rowOff>101600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D84BEA9-F2C2-C046-93DC-698B75625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248066</xdr:colOff>
      <xdr:row>117</xdr:row>
      <xdr:rowOff>100175</xdr:rowOff>
    </xdr:from>
    <xdr:to>
      <xdr:col>16</xdr:col>
      <xdr:colOff>665860</xdr:colOff>
      <xdr:row>131</xdr:row>
      <xdr:rowOff>18515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1A104F5-5FDD-2A41-AA48-679D2667A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188719</xdr:colOff>
      <xdr:row>131</xdr:row>
      <xdr:rowOff>171390</xdr:rowOff>
    </xdr:from>
    <xdr:to>
      <xdr:col>16</xdr:col>
      <xdr:colOff>606513</xdr:colOff>
      <xdr:row>145</xdr:row>
      <xdr:rowOff>89730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3DA22B4-0B6C-2842-A4B8-27797494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283952</xdr:colOff>
      <xdr:row>125</xdr:row>
      <xdr:rowOff>155995</xdr:rowOff>
    </xdr:from>
    <xdr:to>
      <xdr:col>7</xdr:col>
      <xdr:colOff>375008</xdr:colOff>
      <xdr:row>139</xdr:row>
      <xdr:rowOff>47686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32E3D6-422F-FB49-9E39-747145C55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271971</xdr:colOff>
      <xdr:row>139</xdr:row>
      <xdr:rowOff>179958</xdr:rowOff>
    </xdr:from>
    <xdr:to>
      <xdr:col>7</xdr:col>
      <xdr:colOff>363027</xdr:colOff>
      <xdr:row>153</xdr:row>
      <xdr:rowOff>71648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B76551F-4EC6-6A4F-B713-AA8B0F2E6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BB1C-287D-E742-9E27-F2E9F3A6E892}">
  <dimension ref="A1:K123"/>
  <sheetViews>
    <sheetView zoomScale="61" workbookViewId="0">
      <selection activeCell="AF10" sqref="AF10"/>
    </sheetView>
  </sheetViews>
  <sheetFormatPr baseColWidth="10" defaultRowHeight="16" x14ac:dyDescent="0.2"/>
  <cols>
    <col min="1" max="1" width="10.83203125" style="3"/>
    <col min="2" max="2" width="12.1640625" customWidth="1"/>
    <col min="4" max="4" width="13" customWidth="1"/>
    <col min="5" max="5" width="10.83203125" style="2"/>
    <col min="6" max="6" width="12.1640625" style="3" customWidth="1"/>
    <col min="7" max="7" width="12" customWidth="1"/>
    <col min="9" max="9" width="13.33203125" customWidth="1"/>
    <col min="11" max="11" width="11.83203125" customWidth="1"/>
  </cols>
  <sheetData>
    <row r="1" spans="1:11" x14ac:dyDescent="0.2">
      <c r="B1" t="s">
        <v>4</v>
      </c>
      <c r="G1" t="s">
        <v>5</v>
      </c>
    </row>
    <row r="3" spans="1:11" s="5" customFormat="1" ht="68" x14ac:dyDescent="0.2">
      <c r="A3" s="4"/>
      <c r="B3" s="6" t="s">
        <v>1</v>
      </c>
      <c r="C3" s="6" t="s">
        <v>0</v>
      </c>
      <c r="D3" s="6" t="s">
        <v>2</v>
      </c>
      <c r="E3" s="6" t="s">
        <v>3</v>
      </c>
      <c r="F3" s="7" t="s">
        <v>6</v>
      </c>
      <c r="G3" s="6" t="s">
        <v>1</v>
      </c>
      <c r="H3" s="6" t="s">
        <v>0</v>
      </c>
      <c r="I3" s="6" t="s">
        <v>2</v>
      </c>
      <c r="J3" s="6" t="s">
        <v>3</v>
      </c>
      <c r="K3" s="6" t="s">
        <v>6</v>
      </c>
    </row>
    <row r="4" spans="1:11" x14ac:dyDescent="0.2">
      <c r="A4" s="3">
        <v>1</v>
      </c>
      <c r="B4">
        <v>0.1</v>
      </c>
      <c r="C4">
        <v>0.49504709243774397</v>
      </c>
      <c r="D4">
        <v>2224072</v>
      </c>
      <c r="E4" s="2">
        <v>940820</v>
      </c>
      <c r="F4" s="3">
        <f>(D4+E4)/1000000</f>
        <v>3.164892</v>
      </c>
      <c r="G4">
        <v>0.1</v>
      </c>
      <c r="H4">
        <v>1.4623441696166899</v>
      </c>
      <c r="I4">
        <v>4556548</v>
      </c>
      <c r="J4">
        <v>1574794</v>
      </c>
      <c r="K4">
        <f>(I4+J4)/1000000</f>
        <v>6.1313420000000001</v>
      </c>
    </row>
    <row r="5" spans="1:11" x14ac:dyDescent="0.2">
      <c r="B5">
        <v>0.25</v>
      </c>
      <c r="C5">
        <v>1.63385081291198</v>
      </c>
      <c r="D5">
        <v>5983179</v>
      </c>
      <c r="E5" s="2">
        <v>2761462</v>
      </c>
      <c r="F5" s="3">
        <f t="shared" ref="F5:F68" si="0">(D5+E5)/1000000</f>
        <v>8.7446409999999997</v>
      </c>
      <c r="G5">
        <v>0.25</v>
      </c>
      <c r="H5">
        <v>3.7981982231140101</v>
      </c>
      <c r="I5">
        <v>12389655</v>
      </c>
      <c r="J5">
        <v>4262342</v>
      </c>
      <c r="K5">
        <f t="shared" ref="K5:K68" si="1">(I5+J5)/1000000</f>
        <v>16.651997000000001</v>
      </c>
    </row>
    <row r="6" spans="1:11" x14ac:dyDescent="0.2">
      <c r="B6">
        <v>0.5</v>
      </c>
      <c r="C6">
        <v>3.3027253150939901</v>
      </c>
      <c r="D6">
        <v>12361771</v>
      </c>
      <c r="E6" s="2">
        <v>5732157</v>
      </c>
      <c r="F6" s="3">
        <f t="shared" si="0"/>
        <v>18.093927999999998</v>
      </c>
      <c r="G6">
        <v>0.5</v>
      </c>
      <c r="H6">
        <v>8.0988111495971609</v>
      </c>
      <c r="I6">
        <v>26276960</v>
      </c>
      <c r="J6">
        <v>9024249</v>
      </c>
      <c r="K6">
        <f t="shared" si="1"/>
        <v>35.301209</v>
      </c>
    </row>
    <row r="7" spans="1:11" x14ac:dyDescent="0.2">
      <c r="B7">
        <v>0.75</v>
      </c>
      <c r="C7">
        <v>4.2923860549926696</v>
      </c>
      <c r="D7">
        <v>18928075</v>
      </c>
      <c r="E7" s="2">
        <v>8847188</v>
      </c>
      <c r="F7" s="3">
        <f t="shared" si="0"/>
        <v>27.775262999999999</v>
      </c>
      <c r="G7">
        <v>0.75</v>
      </c>
      <c r="H7">
        <v>11.1767761707305</v>
      </c>
      <c r="I7">
        <v>40707401</v>
      </c>
      <c r="J7">
        <v>13993232</v>
      </c>
      <c r="K7">
        <f t="shared" si="1"/>
        <v>54.700633000000003</v>
      </c>
    </row>
    <row r="8" spans="1:11" x14ac:dyDescent="0.2">
      <c r="B8">
        <v>1</v>
      </c>
      <c r="C8">
        <v>6.76523685455322</v>
      </c>
      <c r="D8">
        <v>25808978</v>
      </c>
      <c r="E8" s="2">
        <v>11625522</v>
      </c>
      <c r="F8" s="3">
        <f t="shared" si="0"/>
        <v>37.4345</v>
      </c>
      <c r="G8">
        <v>1</v>
      </c>
      <c r="H8">
        <v>17.976882219314501</v>
      </c>
      <c r="I8">
        <v>55547783</v>
      </c>
      <c r="J8">
        <v>19047536</v>
      </c>
      <c r="K8">
        <f t="shared" si="1"/>
        <v>74.595319000000003</v>
      </c>
    </row>
    <row r="9" spans="1:11" x14ac:dyDescent="0.2">
      <c r="B9">
        <v>2.5</v>
      </c>
      <c r="C9">
        <v>19.459275960922199</v>
      </c>
      <c r="D9">
        <v>68125007</v>
      </c>
      <c r="E9" s="2">
        <v>29912430</v>
      </c>
      <c r="F9" s="3">
        <f t="shared" si="0"/>
        <v>98.037436999999997</v>
      </c>
      <c r="G9">
        <v>2.5</v>
      </c>
      <c r="H9">
        <v>50.001600980758603</v>
      </c>
      <c r="I9">
        <v>148705286</v>
      </c>
      <c r="J9">
        <v>50959942</v>
      </c>
      <c r="K9">
        <f t="shared" si="1"/>
        <v>199.66522800000001</v>
      </c>
    </row>
    <row r="10" spans="1:11" x14ac:dyDescent="0.2">
      <c r="B10">
        <v>5</v>
      </c>
      <c r="C10">
        <v>36.575045108795102</v>
      </c>
      <c r="D10">
        <v>140842117</v>
      </c>
      <c r="E10" s="2">
        <v>66062472</v>
      </c>
      <c r="F10" s="3">
        <f t="shared" si="0"/>
        <v>206.90458899999999</v>
      </c>
      <c r="G10">
        <v>5</v>
      </c>
      <c r="H10">
        <v>94.721732139587402</v>
      </c>
      <c r="I10">
        <v>312413224</v>
      </c>
      <c r="J10">
        <v>106918929</v>
      </c>
      <c r="K10">
        <f t="shared" si="1"/>
        <v>419.33215300000001</v>
      </c>
    </row>
    <row r="11" spans="1:11" x14ac:dyDescent="0.2">
      <c r="B11">
        <v>7.5</v>
      </c>
      <c r="C11">
        <v>60.474994182586599</v>
      </c>
      <c r="D11">
        <v>220435581</v>
      </c>
      <c r="E11" s="2">
        <v>97554009</v>
      </c>
      <c r="F11" s="3">
        <f t="shared" si="0"/>
        <v>317.98959000000002</v>
      </c>
      <c r="G11">
        <v>7.5</v>
      </c>
      <c r="H11">
        <v>203.59540677070601</v>
      </c>
      <c r="I11">
        <v>481884378</v>
      </c>
      <c r="J11">
        <v>164739320</v>
      </c>
      <c r="K11">
        <f t="shared" si="1"/>
        <v>646.62369799999999</v>
      </c>
    </row>
    <row r="12" spans="1:11" x14ac:dyDescent="0.2">
      <c r="B12">
        <v>9</v>
      </c>
      <c r="C12">
        <v>96.232443809509206</v>
      </c>
      <c r="D12">
        <v>265626584</v>
      </c>
      <c r="E12" s="2">
        <v>118806828</v>
      </c>
      <c r="F12" s="3">
        <f t="shared" si="0"/>
        <v>384.43341199999998</v>
      </c>
      <c r="G12">
        <v>9</v>
      </c>
      <c r="H12">
        <v>267.25593590736298</v>
      </c>
      <c r="I12">
        <v>585436213</v>
      </c>
      <c r="J12">
        <v>199971786</v>
      </c>
      <c r="K12">
        <f t="shared" si="1"/>
        <v>785.40799900000002</v>
      </c>
    </row>
    <row r="13" spans="1:11" x14ac:dyDescent="0.2">
      <c r="B13">
        <v>10</v>
      </c>
      <c r="C13">
        <v>99.749918937683105</v>
      </c>
      <c r="D13">
        <v>301154352</v>
      </c>
      <c r="E13" s="2">
        <v>138013003</v>
      </c>
      <c r="F13" s="3">
        <f t="shared" si="0"/>
        <v>439.16735499999999</v>
      </c>
      <c r="G13">
        <v>10</v>
      </c>
      <c r="H13">
        <v>310.660559177398</v>
      </c>
      <c r="I13">
        <v>654817970</v>
      </c>
      <c r="J13">
        <v>223837481</v>
      </c>
      <c r="K13">
        <f t="shared" si="1"/>
        <v>878.65545099999997</v>
      </c>
    </row>
    <row r="14" spans="1:11" x14ac:dyDescent="0.2">
      <c r="F14" s="3">
        <f t="shared" si="0"/>
        <v>0</v>
      </c>
      <c r="K14">
        <f t="shared" si="1"/>
        <v>0</v>
      </c>
    </row>
    <row r="15" spans="1:11" x14ac:dyDescent="0.2">
      <c r="A15" s="3">
        <v>2</v>
      </c>
      <c r="B15">
        <v>0.1</v>
      </c>
      <c r="C15">
        <v>0.42818498611450101</v>
      </c>
      <c r="D15">
        <v>2173283</v>
      </c>
      <c r="E15" s="2">
        <v>903193</v>
      </c>
      <c r="F15" s="3">
        <f t="shared" si="0"/>
        <v>3.076476</v>
      </c>
      <c r="G15">
        <v>0.1</v>
      </c>
      <c r="H15">
        <v>1.28114390373229</v>
      </c>
      <c r="I15">
        <v>4558637</v>
      </c>
      <c r="J15">
        <v>1574833</v>
      </c>
      <c r="K15">
        <f t="shared" si="1"/>
        <v>6.13347</v>
      </c>
    </row>
    <row r="16" spans="1:11" x14ac:dyDescent="0.2">
      <c r="B16">
        <v>0.25</v>
      </c>
      <c r="C16">
        <v>1.4495780467987001</v>
      </c>
      <c r="D16">
        <v>5808920</v>
      </c>
      <c r="E16" s="2">
        <v>2461549</v>
      </c>
      <c r="F16" s="3">
        <f t="shared" si="0"/>
        <v>8.2704690000000003</v>
      </c>
      <c r="G16">
        <v>0.25</v>
      </c>
      <c r="H16">
        <v>3.6537921428680402</v>
      </c>
      <c r="I16">
        <v>12386270</v>
      </c>
      <c r="J16">
        <v>4262120</v>
      </c>
      <c r="K16">
        <f t="shared" si="1"/>
        <v>16.648389999999999</v>
      </c>
    </row>
    <row r="17" spans="1:11" x14ac:dyDescent="0.2">
      <c r="B17">
        <v>0.5</v>
      </c>
      <c r="C17">
        <v>3.1525781154632502</v>
      </c>
      <c r="D17">
        <v>12167106</v>
      </c>
      <c r="E17" s="2">
        <v>5284939</v>
      </c>
      <c r="F17" s="3">
        <f t="shared" si="0"/>
        <v>17.452044999999998</v>
      </c>
      <c r="G17">
        <v>0.5</v>
      </c>
      <c r="H17" s="1">
        <v>8.3089652100000002</v>
      </c>
      <c r="I17" s="1">
        <v>26277654</v>
      </c>
      <c r="J17" s="1">
        <v>9025099</v>
      </c>
      <c r="K17">
        <f t="shared" si="1"/>
        <v>35.302753000000003</v>
      </c>
    </row>
    <row r="18" spans="1:11" x14ac:dyDescent="0.2">
      <c r="B18">
        <v>0.75</v>
      </c>
      <c r="C18">
        <v>4.8142421245574898</v>
      </c>
      <c r="D18">
        <v>18777062</v>
      </c>
      <c r="E18" s="2">
        <v>8836627</v>
      </c>
      <c r="F18" s="3">
        <f t="shared" si="0"/>
        <v>27.613689000000001</v>
      </c>
      <c r="G18">
        <v>0.75</v>
      </c>
      <c r="H18">
        <v>13.019230127334501</v>
      </c>
      <c r="I18">
        <v>40706860</v>
      </c>
      <c r="J18">
        <v>13992773</v>
      </c>
      <c r="K18">
        <f t="shared" si="1"/>
        <v>54.699632999999999</v>
      </c>
    </row>
    <row r="19" spans="1:11" x14ac:dyDescent="0.2">
      <c r="B19">
        <v>1</v>
      </c>
      <c r="C19">
        <v>6.9338638782501203</v>
      </c>
      <c r="D19">
        <v>25891758</v>
      </c>
      <c r="E19" s="2">
        <v>11391007</v>
      </c>
      <c r="F19" s="3">
        <f t="shared" si="0"/>
        <v>37.282764999999998</v>
      </c>
      <c r="G19">
        <v>1</v>
      </c>
      <c r="H19">
        <v>18.638411998748701</v>
      </c>
      <c r="I19">
        <v>55547273</v>
      </c>
      <c r="J19">
        <v>19047729</v>
      </c>
      <c r="K19">
        <f t="shared" si="1"/>
        <v>74.595001999999994</v>
      </c>
    </row>
    <row r="20" spans="1:11" x14ac:dyDescent="0.2">
      <c r="B20">
        <v>2.5</v>
      </c>
      <c r="C20">
        <v>17.8600139617919</v>
      </c>
      <c r="D20">
        <v>68750187</v>
      </c>
      <c r="E20" s="2">
        <v>32402640</v>
      </c>
      <c r="F20" s="3">
        <f t="shared" si="0"/>
        <v>101.152827</v>
      </c>
      <c r="G20">
        <v>2.5</v>
      </c>
      <c r="H20">
        <v>41.214585065841597</v>
      </c>
      <c r="I20">
        <v>148708350</v>
      </c>
      <c r="J20">
        <v>50959259</v>
      </c>
      <c r="K20">
        <f t="shared" si="1"/>
        <v>199.667609</v>
      </c>
    </row>
    <row r="21" spans="1:11" x14ac:dyDescent="0.2">
      <c r="B21">
        <v>5</v>
      </c>
      <c r="C21">
        <v>35.4546151161193</v>
      </c>
      <c r="D21">
        <v>141989192</v>
      </c>
      <c r="E21" s="2">
        <v>66630058</v>
      </c>
      <c r="F21" s="3">
        <f t="shared" si="0"/>
        <v>208.61924999999999</v>
      </c>
      <c r="G21">
        <v>5</v>
      </c>
      <c r="H21">
        <v>93.319012165069495</v>
      </c>
      <c r="I21">
        <v>312396349</v>
      </c>
      <c r="J21">
        <v>106916886</v>
      </c>
      <c r="K21">
        <f t="shared" si="1"/>
        <v>419.31323500000002</v>
      </c>
    </row>
    <row r="22" spans="1:11" x14ac:dyDescent="0.2">
      <c r="B22">
        <v>7.5</v>
      </c>
      <c r="C22">
        <v>103.019296884536</v>
      </c>
      <c r="D22">
        <v>218206537</v>
      </c>
      <c r="E22" s="2">
        <v>98415909</v>
      </c>
      <c r="F22" s="3">
        <f t="shared" si="0"/>
        <v>316.62244600000002</v>
      </c>
      <c r="G22">
        <v>7.5</v>
      </c>
      <c r="H22">
        <v>199.116667032241</v>
      </c>
      <c r="I22">
        <v>481873117</v>
      </c>
      <c r="J22">
        <v>164737577</v>
      </c>
      <c r="K22">
        <f t="shared" si="1"/>
        <v>646.61069399999997</v>
      </c>
    </row>
    <row r="23" spans="1:11" x14ac:dyDescent="0.2">
      <c r="B23">
        <v>9</v>
      </c>
      <c r="C23">
        <v>89.211217880248995</v>
      </c>
      <c r="D23">
        <v>263310357</v>
      </c>
      <c r="E23" s="2">
        <v>118045194</v>
      </c>
      <c r="F23" s="3">
        <f t="shared" si="0"/>
        <v>381.35555099999999</v>
      </c>
      <c r="G23">
        <v>9</v>
      </c>
      <c r="H23">
        <v>215.602215051651</v>
      </c>
      <c r="I23">
        <v>585417932</v>
      </c>
      <c r="J23">
        <v>199969057</v>
      </c>
      <c r="K23">
        <f t="shared" si="1"/>
        <v>785.38698899999997</v>
      </c>
    </row>
    <row r="24" spans="1:11" x14ac:dyDescent="0.2">
      <c r="B24">
        <v>10</v>
      </c>
      <c r="C24">
        <v>89.136821031570406</v>
      </c>
      <c r="D24">
        <v>293858839</v>
      </c>
      <c r="E24" s="2">
        <v>130268810</v>
      </c>
      <c r="F24" s="3">
        <f t="shared" si="0"/>
        <v>424.12764900000002</v>
      </c>
      <c r="G24">
        <v>10</v>
      </c>
      <c r="H24">
        <v>254.80716276168801</v>
      </c>
      <c r="I24">
        <v>654818339</v>
      </c>
      <c r="J24">
        <v>223839368</v>
      </c>
      <c r="K24">
        <f t="shared" si="1"/>
        <v>878.65770699999996</v>
      </c>
    </row>
    <row r="25" spans="1:11" x14ac:dyDescent="0.2">
      <c r="F25" s="3">
        <f t="shared" si="0"/>
        <v>0</v>
      </c>
      <c r="K25">
        <f t="shared" si="1"/>
        <v>0</v>
      </c>
    </row>
    <row r="26" spans="1:11" x14ac:dyDescent="0.2">
      <c r="A26" s="3">
        <v>3</v>
      </c>
      <c r="B26">
        <v>0.1</v>
      </c>
      <c r="C26">
        <v>0.44247388839721602</v>
      </c>
      <c r="D26">
        <v>2238016</v>
      </c>
      <c r="E26" s="2">
        <v>904942</v>
      </c>
      <c r="F26" s="3">
        <f t="shared" si="0"/>
        <v>3.1429580000000001</v>
      </c>
      <c r="G26">
        <v>0.1</v>
      </c>
      <c r="H26">
        <v>1.10038614273071</v>
      </c>
      <c r="I26">
        <v>4557797</v>
      </c>
      <c r="J26">
        <v>1574670</v>
      </c>
      <c r="K26">
        <f t="shared" si="1"/>
        <v>6.1324670000000001</v>
      </c>
    </row>
    <row r="27" spans="1:11" x14ac:dyDescent="0.2">
      <c r="B27">
        <v>0.25</v>
      </c>
      <c r="C27">
        <v>1.25365686416625</v>
      </c>
      <c r="D27">
        <v>5895948</v>
      </c>
      <c r="E27" s="2">
        <v>2689725</v>
      </c>
      <c r="F27" s="3">
        <f t="shared" si="0"/>
        <v>8.5856729999999999</v>
      </c>
      <c r="G27">
        <v>0.25</v>
      </c>
      <c r="H27">
        <v>3.5540030002593901</v>
      </c>
      <c r="I27">
        <v>12390064</v>
      </c>
      <c r="J27">
        <v>4262978</v>
      </c>
      <c r="K27">
        <f t="shared" si="1"/>
        <v>16.653041999999999</v>
      </c>
    </row>
    <row r="28" spans="1:11" x14ac:dyDescent="0.2">
      <c r="B28">
        <v>0.5</v>
      </c>
      <c r="C28">
        <v>3.1988611221313401</v>
      </c>
      <c r="D28">
        <v>12277328</v>
      </c>
      <c r="E28" s="2">
        <v>5384764</v>
      </c>
      <c r="F28" s="3">
        <f t="shared" si="0"/>
        <v>17.662092000000001</v>
      </c>
      <c r="G28">
        <v>0.5</v>
      </c>
      <c r="H28">
        <v>8.3213481903076101</v>
      </c>
      <c r="I28">
        <v>26274166</v>
      </c>
      <c r="J28">
        <v>9024658</v>
      </c>
      <c r="K28">
        <f t="shared" si="1"/>
        <v>35.298824000000003</v>
      </c>
    </row>
    <row r="29" spans="1:11" x14ac:dyDescent="0.2">
      <c r="B29">
        <v>0.75</v>
      </c>
      <c r="C29">
        <v>4.9025561809539697</v>
      </c>
      <c r="D29">
        <v>18884454</v>
      </c>
      <c r="E29" s="2">
        <v>8305226</v>
      </c>
      <c r="F29" s="3">
        <f t="shared" si="0"/>
        <v>27.189679999999999</v>
      </c>
      <c r="G29">
        <v>0.75</v>
      </c>
      <c r="H29">
        <v>13.305948972702</v>
      </c>
      <c r="I29">
        <v>40704602</v>
      </c>
      <c r="J29">
        <v>13992523</v>
      </c>
      <c r="K29">
        <f t="shared" si="1"/>
        <v>54.697125</v>
      </c>
    </row>
    <row r="30" spans="1:11" x14ac:dyDescent="0.2">
      <c r="B30">
        <v>1</v>
      </c>
      <c r="C30">
        <v>6.7979469299316397</v>
      </c>
      <c r="D30">
        <v>25743927</v>
      </c>
      <c r="E30" s="2">
        <v>11740462</v>
      </c>
      <c r="F30" s="3">
        <f t="shared" si="0"/>
        <v>37.484389</v>
      </c>
      <c r="G30">
        <v>1</v>
      </c>
      <c r="H30">
        <v>18.065634012222201</v>
      </c>
      <c r="I30">
        <v>55548229</v>
      </c>
      <c r="J30">
        <v>19048019</v>
      </c>
      <c r="K30">
        <f t="shared" si="1"/>
        <v>74.596248000000003</v>
      </c>
    </row>
    <row r="31" spans="1:11" x14ac:dyDescent="0.2">
      <c r="B31">
        <v>2.5</v>
      </c>
      <c r="C31">
        <v>16.542162895202601</v>
      </c>
      <c r="D31">
        <v>67589842</v>
      </c>
      <c r="E31" s="2">
        <v>30526770</v>
      </c>
      <c r="F31" s="3">
        <f t="shared" si="0"/>
        <v>98.116612000000003</v>
      </c>
      <c r="G31">
        <v>2.5</v>
      </c>
      <c r="H31">
        <v>47.0794451236724</v>
      </c>
      <c r="I31">
        <v>148702433</v>
      </c>
      <c r="J31">
        <v>50958903</v>
      </c>
      <c r="K31">
        <f t="shared" si="1"/>
        <v>199.66133600000001</v>
      </c>
    </row>
    <row r="32" spans="1:11" x14ac:dyDescent="0.2">
      <c r="B32">
        <v>5</v>
      </c>
      <c r="C32">
        <v>34.914856910705502</v>
      </c>
      <c r="D32">
        <v>141158686</v>
      </c>
      <c r="E32" s="2">
        <v>62720558</v>
      </c>
      <c r="F32" s="3">
        <f t="shared" si="0"/>
        <v>203.879244</v>
      </c>
      <c r="G32">
        <v>5</v>
      </c>
      <c r="H32">
        <v>97.670567989349294</v>
      </c>
      <c r="I32">
        <v>312409897</v>
      </c>
      <c r="J32">
        <v>106917174</v>
      </c>
      <c r="K32">
        <f t="shared" si="1"/>
        <v>419.32707099999999</v>
      </c>
    </row>
    <row r="33" spans="1:11" x14ac:dyDescent="0.2">
      <c r="B33">
        <v>7.5</v>
      </c>
      <c r="C33">
        <v>68.465957164764404</v>
      </c>
      <c r="D33">
        <v>216749446</v>
      </c>
      <c r="E33" s="2">
        <v>96104138</v>
      </c>
      <c r="F33" s="3">
        <f t="shared" si="0"/>
        <v>312.85358400000001</v>
      </c>
      <c r="G33">
        <v>7.5</v>
      </c>
      <c r="H33">
        <v>175.878099918365</v>
      </c>
      <c r="I33">
        <v>481871731</v>
      </c>
      <c r="J33">
        <v>164737480</v>
      </c>
      <c r="K33">
        <f t="shared" si="1"/>
        <v>646.60921099999996</v>
      </c>
    </row>
    <row r="34" spans="1:11" x14ac:dyDescent="0.2">
      <c r="B34">
        <v>9</v>
      </c>
      <c r="C34">
        <v>86.629376173019395</v>
      </c>
      <c r="D34">
        <v>264701964</v>
      </c>
      <c r="E34" s="2">
        <v>124160883</v>
      </c>
      <c r="F34" s="3">
        <f t="shared" si="0"/>
        <v>388.86284699999999</v>
      </c>
      <c r="G34">
        <v>9</v>
      </c>
      <c r="H34">
        <v>218.622157096862</v>
      </c>
      <c r="I34">
        <v>585407061</v>
      </c>
      <c r="J34">
        <v>199970937</v>
      </c>
      <c r="K34">
        <f t="shared" si="1"/>
        <v>785.37799800000005</v>
      </c>
    </row>
    <row r="35" spans="1:11" x14ac:dyDescent="0.2">
      <c r="B35">
        <v>10</v>
      </c>
      <c r="C35">
        <v>101.632348060607</v>
      </c>
      <c r="D35">
        <v>302389980</v>
      </c>
      <c r="E35" s="2">
        <v>141959355</v>
      </c>
      <c r="F35" s="3">
        <f t="shared" si="0"/>
        <v>444.349335</v>
      </c>
      <c r="G35">
        <v>10</v>
      </c>
      <c r="H35">
        <v>255.51152205467201</v>
      </c>
      <c r="I35">
        <v>654815622</v>
      </c>
      <c r="J35">
        <v>223840795</v>
      </c>
      <c r="K35">
        <f t="shared" si="1"/>
        <v>878.65641700000003</v>
      </c>
    </row>
    <row r="36" spans="1:11" x14ac:dyDescent="0.2">
      <c r="F36" s="3">
        <f t="shared" si="0"/>
        <v>0</v>
      </c>
      <c r="K36">
        <f t="shared" si="1"/>
        <v>0</v>
      </c>
    </row>
    <row r="37" spans="1:11" x14ac:dyDescent="0.2">
      <c r="A37" s="3">
        <v>4</v>
      </c>
      <c r="B37">
        <v>0.1</v>
      </c>
      <c r="C37">
        <v>0.50594878196716297</v>
      </c>
      <c r="D37">
        <v>2211018</v>
      </c>
      <c r="E37" s="2">
        <v>1060340</v>
      </c>
      <c r="F37" s="3">
        <f t="shared" si="0"/>
        <v>3.2713580000000002</v>
      </c>
      <c r="G37">
        <v>0.1</v>
      </c>
      <c r="H37">
        <v>1.3017430305480899</v>
      </c>
      <c r="I37">
        <v>4557613</v>
      </c>
      <c r="J37">
        <v>1574898</v>
      </c>
      <c r="K37">
        <f t="shared" si="1"/>
        <v>6.132511</v>
      </c>
    </row>
    <row r="38" spans="1:11" x14ac:dyDescent="0.2">
      <c r="B38">
        <v>0.25</v>
      </c>
      <c r="C38">
        <v>1.46889495849609</v>
      </c>
      <c r="D38">
        <v>6009202</v>
      </c>
      <c r="E38" s="2">
        <v>2545251</v>
      </c>
      <c r="F38" s="3">
        <f t="shared" si="0"/>
        <v>8.5544530000000005</v>
      </c>
      <c r="G38">
        <v>0.25</v>
      </c>
      <c r="H38">
        <v>3.6611950397491402</v>
      </c>
      <c r="I38">
        <v>12388640</v>
      </c>
      <c r="J38">
        <v>4262034</v>
      </c>
      <c r="K38">
        <f t="shared" si="1"/>
        <v>16.650673999999999</v>
      </c>
    </row>
    <row r="39" spans="1:11" x14ac:dyDescent="0.2">
      <c r="B39">
        <v>0.5</v>
      </c>
      <c r="C39">
        <v>3.1218631267547599</v>
      </c>
      <c r="D39">
        <v>12348044</v>
      </c>
      <c r="E39" s="2">
        <v>5243877</v>
      </c>
      <c r="F39" s="3">
        <f t="shared" si="0"/>
        <v>17.591920999999999</v>
      </c>
      <c r="G39">
        <v>0.5</v>
      </c>
      <c r="H39">
        <v>7.9808688163757298</v>
      </c>
      <c r="I39">
        <v>26273328</v>
      </c>
      <c r="J39">
        <v>9024140</v>
      </c>
      <c r="K39">
        <f t="shared" si="1"/>
        <v>35.297468000000002</v>
      </c>
    </row>
    <row r="40" spans="1:11" x14ac:dyDescent="0.2">
      <c r="B40">
        <v>0.75</v>
      </c>
      <c r="C40">
        <v>4.8016989231109601</v>
      </c>
      <c r="D40">
        <v>18744370</v>
      </c>
      <c r="E40" s="2">
        <v>8458769</v>
      </c>
      <c r="F40" s="3">
        <f t="shared" si="0"/>
        <v>27.203139</v>
      </c>
      <c r="G40">
        <v>0.75</v>
      </c>
      <c r="H40">
        <v>12.8071181774139</v>
      </c>
      <c r="I40">
        <v>40702901</v>
      </c>
      <c r="J40">
        <v>13992939</v>
      </c>
      <c r="K40">
        <f t="shared" si="1"/>
        <v>54.695839999999997</v>
      </c>
    </row>
    <row r="41" spans="1:11" x14ac:dyDescent="0.2">
      <c r="B41">
        <v>1</v>
      </c>
      <c r="C41">
        <v>6.8310809135437003</v>
      </c>
      <c r="D41">
        <v>26047061</v>
      </c>
      <c r="E41" s="2">
        <v>11959656</v>
      </c>
      <c r="F41" s="3">
        <f t="shared" si="0"/>
        <v>38.006717000000002</v>
      </c>
      <c r="G41">
        <v>1</v>
      </c>
      <c r="H41">
        <v>17.7621829509735</v>
      </c>
      <c r="I41">
        <v>55547810</v>
      </c>
      <c r="J41">
        <v>19047733</v>
      </c>
      <c r="K41">
        <f t="shared" si="1"/>
        <v>74.595543000000006</v>
      </c>
    </row>
    <row r="42" spans="1:11" x14ac:dyDescent="0.2">
      <c r="B42">
        <v>2.5</v>
      </c>
      <c r="C42">
        <v>17.205455064773499</v>
      </c>
      <c r="D42">
        <v>69125069</v>
      </c>
      <c r="E42" s="2">
        <v>31579507</v>
      </c>
      <c r="F42" s="3">
        <f t="shared" si="0"/>
        <v>100.704576</v>
      </c>
      <c r="G42">
        <v>2.5</v>
      </c>
      <c r="H42">
        <v>41.052833080291698</v>
      </c>
      <c r="I42">
        <v>148701915</v>
      </c>
      <c r="J42">
        <v>50956930</v>
      </c>
      <c r="K42">
        <f t="shared" si="1"/>
        <v>199.65884500000001</v>
      </c>
    </row>
    <row r="43" spans="1:11" x14ac:dyDescent="0.2">
      <c r="B43">
        <v>5</v>
      </c>
      <c r="C43">
        <v>34.483767032623199</v>
      </c>
      <c r="D43">
        <v>142533878</v>
      </c>
      <c r="E43" s="2">
        <v>62413110</v>
      </c>
      <c r="F43" s="3">
        <f t="shared" si="0"/>
        <v>204.946988</v>
      </c>
      <c r="G43">
        <v>5</v>
      </c>
      <c r="H43">
        <v>96.457930088043199</v>
      </c>
      <c r="I43">
        <v>312408765</v>
      </c>
      <c r="J43">
        <v>106915443</v>
      </c>
      <c r="K43">
        <f t="shared" si="1"/>
        <v>419.324208</v>
      </c>
    </row>
    <row r="44" spans="1:11" x14ac:dyDescent="0.2">
      <c r="B44">
        <v>7.5</v>
      </c>
      <c r="C44">
        <v>64.792924165725694</v>
      </c>
      <c r="D44">
        <v>220794518</v>
      </c>
      <c r="E44" s="2">
        <v>101003484</v>
      </c>
      <c r="F44" s="3">
        <f t="shared" si="0"/>
        <v>321.798002</v>
      </c>
      <c r="G44">
        <v>7.5</v>
      </c>
      <c r="H44">
        <v>167.078117847442</v>
      </c>
      <c r="I44">
        <v>481871489</v>
      </c>
      <c r="J44">
        <v>164740306</v>
      </c>
      <c r="K44">
        <f t="shared" si="1"/>
        <v>646.61179500000003</v>
      </c>
    </row>
    <row r="45" spans="1:11" x14ac:dyDescent="0.2">
      <c r="B45">
        <v>9</v>
      </c>
      <c r="C45">
        <v>84.688942909240694</v>
      </c>
      <c r="D45">
        <v>265754825</v>
      </c>
      <c r="E45" s="2">
        <v>124569697</v>
      </c>
      <c r="F45" s="3">
        <f t="shared" si="0"/>
        <v>390.324522</v>
      </c>
      <c r="G45">
        <v>9</v>
      </c>
      <c r="H45">
        <v>213.35668182373001</v>
      </c>
      <c r="I45">
        <v>585444148</v>
      </c>
      <c r="J45">
        <v>199972638</v>
      </c>
      <c r="K45">
        <f t="shared" si="1"/>
        <v>785.416786</v>
      </c>
    </row>
    <row r="46" spans="1:11" x14ac:dyDescent="0.2">
      <c r="B46">
        <v>10</v>
      </c>
      <c r="C46">
        <v>98.979424953460693</v>
      </c>
      <c r="D46">
        <v>300633788</v>
      </c>
      <c r="E46" s="2">
        <v>131071307</v>
      </c>
      <c r="F46" s="3">
        <f t="shared" si="0"/>
        <v>431.70509499999997</v>
      </c>
      <c r="G46">
        <v>10</v>
      </c>
      <c r="H46">
        <v>241.08890414237899</v>
      </c>
      <c r="I46">
        <v>654813671</v>
      </c>
      <c r="J46">
        <v>223836754</v>
      </c>
      <c r="K46">
        <f t="shared" si="1"/>
        <v>878.65042500000004</v>
      </c>
    </row>
    <row r="47" spans="1:11" x14ac:dyDescent="0.2">
      <c r="F47" s="3">
        <f t="shared" si="0"/>
        <v>0</v>
      </c>
      <c r="K47">
        <f t="shared" si="1"/>
        <v>0</v>
      </c>
    </row>
    <row r="48" spans="1:11" x14ac:dyDescent="0.2">
      <c r="A48" s="3">
        <v>5</v>
      </c>
      <c r="B48">
        <v>0.1</v>
      </c>
      <c r="C48">
        <v>0.44743108749389598</v>
      </c>
      <c r="D48">
        <v>2182876</v>
      </c>
      <c r="E48" s="2">
        <v>940417</v>
      </c>
      <c r="F48" s="3">
        <f t="shared" si="0"/>
        <v>3.1232929999999999</v>
      </c>
      <c r="G48">
        <v>0.1</v>
      </c>
      <c r="H48">
        <v>1.2722299098968499</v>
      </c>
      <c r="I48">
        <v>4558428</v>
      </c>
      <c r="J48">
        <v>1575051</v>
      </c>
      <c r="K48">
        <f t="shared" si="1"/>
        <v>6.1334790000000003</v>
      </c>
    </row>
    <row r="49" spans="1:11" x14ac:dyDescent="0.2">
      <c r="B49">
        <v>0.25</v>
      </c>
      <c r="C49">
        <v>1.45265889167785</v>
      </c>
      <c r="D49">
        <v>5879976</v>
      </c>
      <c r="E49" s="2">
        <v>2556266</v>
      </c>
      <c r="F49" s="3">
        <f t="shared" si="0"/>
        <v>8.436242</v>
      </c>
      <c r="G49">
        <v>0.25</v>
      </c>
      <c r="H49">
        <v>3.7961661815643302</v>
      </c>
      <c r="I49">
        <v>12387793</v>
      </c>
      <c r="J49">
        <v>4262505</v>
      </c>
      <c r="K49">
        <f t="shared" si="1"/>
        <v>16.650297999999999</v>
      </c>
    </row>
    <row r="50" spans="1:11" x14ac:dyDescent="0.2">
      <c r="B50">
        <v>0.5</v>
      </c>
      <c r="C50">
        <v>3.07380199432373</v>
      </c>
      <c r="D50">
        <v>12259495</v>
      </c>
      <c r="E50" s="2">
        <v>5449917</v>
      </c>
      <c r="F50" s="3">
        <f t="shared" si="0"/>
        <v>17.709412</v>
      </c>
      <c r="G50">
        <v>0.5</v>
      </c>
      <c r="H50">
        <v>7.97354912757873</v>
      </c>
      <c r="I50">
        <v>26277464</v>
      </c>
      <c r="J50">
        <v>9024621</v>
      </c>
      <c r="K50">
        <f t="shared" si="1"/>
        <v>35.302084999999998</v>
      </c>
    </row>
    <row r="51" spans="1:11" x14ac:dyDescent="0.2">
      <c r="B51">
        <v>0.75</v>
      </c>
      <c r="C51">
        <v>4.8518271446228001</v>
      </c>
      <c r="D51">
        <v>19059499</v>
      </c>
      <c r="E51" s="2">
        <v>8407095</v>
      </c>
      <c r="F51" s="3">
        <f t="shared" si="0"/>
        <v>27.466594000000001</v>
      </c>
      <c r="G51">
        <v>0.75</v>
      </c>
      <c r="H51">
        <v>12.840480089187601</v>
      </c>
      <c r="I51">
        <v>40706092</v>
      </c>
      <c r="J51">
        <v>13992937</v>
      </c>
      <c r="K51">
        <f t="shared" si="1"/>
        <v>54.699029000000003</v>
      </c>
    </row>
    <row r="52" spans="1:11" x14ac:dyDescent="0.2">
      <c r="B52">
        <v>1</v>
      </c>
      <c r="C52">
        <v>6.8377819061279297</v>
      </c>
      <c r="D52">
        <v>25971836</v>
      </c>
      <c r="E52" s="2">
        <v>11600545</v>
      </c>
      <c r="F52" s="3">
        <f t="shared" si="0"/>
        <v>37.572381</v>
      </c>
      <c r="G52">
        <v>1</v>
      </c>
      <c r="H52">
        <v>15.5727450847625</v>
      </c>
      <c r="I52">
        <v>55547478</v>
      </c>
      <c r="J52">
        <v>19047993</v>
      </c>
      <c r="K52">
        <f t="shared" si="1"/>
        <v>74.595471000000003</v>
      </c>
    </row>
    <row r="53" spans="1:11" x14ac:dyDescent="0.2">
      <c r="B53">
        <v>2.5</v>
      </c>
      <c r="C53">
        <v>15.323579072952199</v>
      </c>
      <c r="D53">
        <v>69843238</v>
      </c>
      <c r="E53" s="2">
        <v>31120882</v>
      </c>
      <c r="F53" s="3">
        <f t="shared" si="0"/>
        <v>100.96411999999999</v>
      </c>
      <c r="G53">
        <v>2.5</v>
      </c>
      <c r="H53">
        <v>46.6742520332336</v>
      </c>
      <c r="I53">
        <v>148704227</v>
      </c>
      <c r="J53">
        <v>50957912</v>
      </c>
      <c r="K53">
        <f t="shared" si="1"/>
        <v>199.662139</v>
      </c>
    </row>
    <row r="54" spans="1:11" x14ac:dyDescent="0.2">
      <c r="B54">
        <v>5</v>
      </c>
      <c r="C54">
        <v>36.4709918498992</v>
      </c>
      <c r="D54">
        <v>142356599</v>
      </c>
      <c r="E54" s="2">
        <v>62387629</v>
      </c>
      <c r="F54" s="3">
        <f t="shared" si="0"/>
        <v>204.74422799999999</v>
      </c>
      <c r="G54">
        <v>5</v>
      </c>
      <c r="H54">
        <v>88.564341068267794</v>
      </c>
      <c r="I54">
        <v>312402662</v>
      </c>
      <c r="J54">
        <v>106918224</v>
      </c>
      <c r="K54">
        <f t="shared" si="1"/>
        <v>419.32088599999997</v>
      </c>
    </row>
    <row r="55" spans="1:11" x14ac:dyDescent="0.2">
      <c r="B55">
        <v>7.5</v>
      </c>
      <c r="C55">
        <v>63.848062276840203</v>
      </c>
      <c r="D55">
        <v>215932477</v>
      </c>
      <c r="E55" s="2">
        <v>96626919</v>
      </c>
      <c r="F55" s="3">
        <f t="shared" si="0"/>
        <v>312.55939599999999</v>
      </c>
      <c r="G55">
        <v>7.5</v>
      </c>
      <c r="H55">
        <v>169.741788864135</v>
      </c>
      <c r="I55">
        <v>481872800</v>
      </c>
      <c r="J55">
        <v>164738206</v>
      </c>
      <c r="K55">
        <f t="shared" si="1"/>
        <v>646.61100599999997</v>
      </c>
    </row>
    <row r="56" spans="1:11" x14ac:dyDescent="0.2">
      <c r="B56">
        <v>9</v>
      </c>
      <c r="C56">
        <v>84.720766067504798</v>
      </c>
      <c r="D56">
        <v>264760885</v>
      </c>
      <c r="E56" s="2">
        <v>114422744</v>
      </c>
      <c r="F56" s="3">
        <f t="shared" si="0"/>
        <v>379.183629</v>
      </c>
      <c r="G56">
        <v>9</v>
      </c>
      <c r="H56">
        <v>222.708844900131</v>
      </c>
      <c r="I56">
        <v>585437027</v>
      </c>
      <c r="J56">
        <v>199970638</v>
      </c>
      <c r="K56">
        <f t="shared" si="1"/>
        <v>785.40766499999995</v>
      </c>
    </row>
    <row r="57" spans="1:11" x14ac:dyDescent="0.2">
      <c r="B57">
        <v>10</v>
      </c>
      <c r="C57">
        <v>91.705751180648804</v>
      </c>
      <c r="D57">
        <v>291163505</v>
      </c>
      <c r="E57" s="2">
        <v>134856201</v>
      </c>
      <c r="F57" s="3">
        <f t="shared" si="0"/>
        <v>426.01970599999999</v>
      </c>
      <c r="G57">
        <v>10</v>
      </c>
      <c r="H57">
        <v>238.946470975875</v>
      </c>
      <c r="I57">
        <v>654799565</v>
      </c>
      <c r="J57">
        <v>223835466</v>
      </c>
      <c r="K57">
        <f t="shared" si="1"/>
        <v>878.63503100000003</v>
      </c>
    </row>
    <row r="58" spans="1:11" x14ac:dyDescent="0.2">
      <c r="F58" s="3">
        <f t="shared" si="0"/>
        <v>0</v>
      </c>
      <c r="K58">
        <f t="shared" si="1"/>
        <v>0</v>
      </c>
    </row>
    <row r="59" spans="1:11" x14ac:dyDescent="0.2">
      <c r="A59" s="3">
        <v>6</v>
      </c>
      <c r="B59" s="1">
        <v>0.1</v>
      </c>
      <c r="C59">
        <v>0.50378394126892001</v>
      </c>
      <c r="D59">
        <v>2206637</v>
      </c>
      <c r="E59" s="2">
        <v>992053</v>
      </c>
      <c r="F59" s="3">
        <f t="shared" si="0"/>
        <v>3.19869</v>
      </c>
      <c r="G59" s="1">
        <v>0.1</v>
      </c>
      <c r="H59">
        <v>1.29944992065429</v>
      </c>
      <c r="I59">
        <v>4557706</v>
      </c>
      <c r="J59">
        <v>1574718</v>
      </c>
      <c r="K59">
        <f t="shared" si="1"/>
        <v>6.1324240000000003</v>
      </c>
    </row>
    <row r="60" spans="1:11" x14ac:dyDescent="0.2">
      <c r="B60" s="1">
        <v>0.25</v>
      </c>
      <c r="C60">
        <v>1.2729923725128101</v>
      </c>
      <c r="D60">
        <v>5778291</v>
      </c>
      <c r="E60" s="2">
        <v>2554202</v>
      </c>
      <c r="F60" s="3">
        <f t="shared" si="0"/>
        <v>8.3324929999999995</v>
      </c>
      <c r="G60" s="1">
        <v>0.25</v>
      </c>
      <c r="H60">
        <v>3.6251950263977002</v>
      </c>
      <c r="I60">
        <v>12387587</v>
      </c>
      <c r="J60">
        <v>4262083</v>
      </c>
      <c r="K60">
        <f t="shared" si="1"/>
        <v>16.64967</v>
      </c>
    </row>
    <row r="61" spans="1:11" x14ac:dyDescent="0.2">
      <c r="B61" s="1">
        <v>0.5</v>
      </c>
      <c r="C61">
        <v>3.1107218265533398</v>
      </c>
      <c r="D61">
        <v>12667445</v>
      </c>
      <c r="E61" s="2">
        <v>5576426</v>
      </c>
      <c r="F61" s="3">
        <f t="shared" si="0"/>
        <v>18.243870999999999</v>
      </c>
      <c r="G61" s="1">
        <v>0.5</v>
      </c>
      <c r="H61">
        <v>8.0901932716369593</v>
      </c>
      <c r="I61">
        <v>26273510</v>
      </c>
      <c r="J61">
        <v>9023976</v>
      </c>
      <c r="K61">
        <f t="shared" si="1"/>
        <v>35.297485999999999</v>
      </c>
    </row>
    <row r="62" spans="1:11" x14ac:dyDescent="0.2">
      <c r="B62" s="1">
        <v>0.75</v>
      </c>
      <c r="C62">
        <v>4.0612542629241899</v>
      </c>
      <c r="D62">
        <v>18722018</v>
      </c>
      <c r="E62" s="2">
        <v>8592227</v>
      </c>
      <c r="F62" s="3">
        <f t="shared" si="0"/>
        <v>27.314245</v>
      </c>
      <c r="G62" s="1">
        <v>0.75</v>
      </c>
      <c r="H62">
        <v>13.1863949298858</v>
      </c>
      <c r="I62">
        <v>40703581</v>
      </c>
      <c r="J62">
        <v>13993383</v>
      </c>
      <c r="K62">
        <f t="shared" si="1"/>
        <v>54.696964000000001</v>
      </c>
    </row>
    <row r="63" spans="1:11" x14ac:dyDescent="0.2">
      <c r="B63" s="1">
        <v>1</v>
      </c>
      <c r="C63" s="1">
        <v>6.8385870500000001</v>
      </c>
      <c r="D63" s="1">
        <v>26035142</v>
      </c>
      <c r="E63" s="8">
        <v>11380257</v>
      </c>
      <c r="F63" s="3">
        <f t="shared" si="0"/>
        <v>37.415399000000001</v>
      </c>
      <c r="G63" s="1">
        <v>1</v>
      </c>
      <c r="H63">
        <v>17.797297954559301</v>
      </c>
      <c r="I63">
        <v>55549941</v>
      </c>
      <c r="J63">
        <v>19048074</v>
      </c>
      <c r="K63">
        <f t="shared" si="1"/>
        <v>74.598015000000004</v>
      </c>
    </row>
    <row r="64" spans="1:11" x14ac:dyDescent="0.2">
      <c r="B64" s="1">
        <v>2.5</v>
      </c>
      <c r="C64">
        <v>16.556739091873101</v>
      </c>
      <c r="D64">
        <v>67952388</v>
      </c>
      <c r="E64" s="2">
        <v>30939603</v>
      </c>
      <c r="F64" s="3">
        <f t="shared" si="0"/>
        <v>98.891991000000004</v>
      </c>
      <c r="G64" s="1">
        <v>2.5</v>
      </c>
      <c r="H64">
        <v>47.7167291641235</v>
      </c>
      <c r="I64">
        <v>148705789</v>
      </c>
      <c r="J64">
        <v>50961224</v>
      </c>
      <c r="K64">
        <f t="shared" si="1"/>
        <v>199.667013</v>
      </c>
    </row>
    <row r="65" spans="1:11" x14ac:dyDescent="0.2">
      <c r="B65" s="1">
        <v>5</v>
      </c>
      <c r="C65">
        <v>34.407599925994802</v>
      </c>
      <c r="D65">
        <v>142814326</v>
      </c>
      <c r="E65" s="2">
        <v>67419885</v>
      </c>
      <c r="F65" s="3">
        <f t="shared" si="0"/>
        <v>210.23421099999999</v>
      </c>
      <c r="G65" s="1">
        <v>5</v>
      </c>
      <c r="H65">
        <v>98.730945110321002</v>
      </c>
      <c r="I65">
        <v>312408161</v>
      </c>
      <c r="J65">
        <v>106921060</v>
      </c>
      <c r="K65">
        <f t="shared" si="1"/>
        <v>419.32922100000002</v>
      </c>
    </row>
    <row r="66" spans="1:11" x14ac:dyDescent="0.2">
      <c r="B66" s="1">
        <v>7.5</v>
      </c>
      <c r="C66">
        <v>65.984921693801795</v>
      </c>
      <c r="D66">
        <v>220344737</v>
      </c>
      <c r="E66" s="2">
        <v>102103575</v>
      </c>
      <c r="F66" s="3">
        <f t="shared" si="0"/>
        <v>322.44831199999999</v>
      </c>
      <c r="G66" s="1">
        <v>7.5</v>
      </c>
      <c r="H66">
        <v>165.45601606368999</v>
      </c>
      <c r="I66">
        <v>481872451</v>
      </c>
      <c r="J66">
        <v>164737142</v>
      </c>
      <c r="K66">
        <f t="shared" si="1"/>
        <v>646.60959300000002</v>
      </c>
    </row>
    <row r="67" spans="1:11" x14ac:dyDescent="0.2">
      <c r="B67" s="1">
        <v>9</v>
      </c>
      <c r="C67">
        <v>92.011839151382404</v>
      </c>
      <c r="D67">
        <v>266434304</v>
      </c>
      <c r="E67" s="2">
        <v>127544075</v>
      </c>
      <c r="F67" s="3">
        <f t="shared" si="0"/>
        <v>393.97837900000002</v>
      </c>
      <c r="G67" s="1">
        <v>9</v>
      </c>
      <c r="H67">
        <v>231.75593900680499</v>
      </c>
      <c r="I67">
        <v>585424933</v>
      </c>
      <c r="J67">
        <v>199969474</v>
      </c>
      <c r="K67">
        <f t="shared" si="1"/>
        <v>785.394407</v>
      </c>
    </row>
    <row r="68" spans="1:11" x14ac:dyDescent="0.2">
      <c r="B68" s="1">
        <v>10</v>
      </c>
      <c r="C68">
        <v>83.816395044326697</v>
      </c>
      <c r="D68">
        <v>296854083</v>
      </c>
      <c r="E68" s="2">
        <v>130663319</v>
      </c>
      <c r="F68" s="3">
        <f t="shared" si="0"/>
        <v>427.517402</v>
      </c>
      <c r="G68" s="1">
        <v>10</v>
      </c>
      <c r="H68">
        <v>230.45605611801099</v>
      </c>
      <c r="I68">
        <v>654815016</v>
      </c>
      <c r="J68">
        <v>223836855</v>
      </c>
      <c r="K68">
        <f t="shared" si="1"/>
        <v>878.65187100000003</v>
      </c>
    </row>
    <row r="69" spans="1:11" x14ac:dyDescent="0.2">
      <c r="F69" s="3">
        <f t="shared" ref="F69:F112" si="2">(D69+E69)/1000000</f>
        <v>0</v>
      </c>
      <c r="K69">
        <f t="shared" ref="K69:K112" si="3">(I69+J69)/1000000</f>
        <v>0</v>
      </c>
    </row>
    <row r="70" spans="1:11" x14ac:dyDescent="0.2">
      <c r="A70" s="3">
        <v>7</v>
      </c>
      <c r="B70" s="1">
        <v>0.1</v>
      </c>
      <c r="C70">
        <v>0.45102596282958901</v>
      </c>
      <c r="D70">
        <v>2169580</v>
      </c>
      <c r="E70" s="2">
        <v>982125</v>
      </c>
      <c r="F70" s="3">
        <f t="shared" si="2"/>
        <v>3.1517050000000002</v>
      </c>
      <c r="G70" s="1">
        <v>0.1</v>
      </c>
      <c r="H70">
        <v>1.0806381702423</v>
      </c>
      <c r="I70">
        <v>4558149</v>
      </c>
      <c r="J70">
        <v>1575158</v>
      </c>
      <c r="K70">
        <f t="shared" si="3"/>
        <v>6.1333070000000003</v>
      </c>
    </row>
    <row r="71" spans="1:11" x14ac:dyDescent="0.2">
      <c r="B71" s="1">
        <v>0.25</v>
      </c>
      <c r="C71">
        <v>1.4603290557861299</v>
      </c>
      <c r="D71">
        <v>5833794</v>
      </c>
      <c r="E71" s="2">
        <v>2649591</v>
      </c>
      <c r="F71" s="3">
        <f t="shared" si="2"/>
        <v>8.4833850000000002</v>
      </c>
      <c r="G71" s="1">
        <v>0.25</v>
      </c>
      <c r="H71">
        <v>3.6143999099731401</v>
      </c>
      <c r="I71">
        <v>12385697</v>
      </c>
      <c r="J71">
        <v>4261910</v>
      </c>
      <c r="K71">
        <f t="shared" si="3"/>
        <v>16.647607000000001</v>
      </c>
    </row>
    <row r="72" spans="1:11" x14ac:dyDescent="0.2">
      <c r="B72" s="1">
        <v>0.5</v>
      </c>
      <c r="C72">
        <v>3.0825316905975302</v>
      </c>
      <c r="D72">
        <v>12516837</v>
      </c>
      <c r="E72" s="2">
        <v>5618375</v>
      </c>
      <c r="F72" s="3">
        <f t="shared" si="2"/>
        <v>18.135211999999999</v>
      </c>
      <c r="G72" s="1">
        <v>0.5</v>
      </c>
      <c r="H72">
        <v>8.0639748573303205</v>
      </c>
      <c r="I72">
        <v>26275093</v>
      </c>
      <c r="J72">
        <v>9024280</v>
      </c>
      <c r="K72">
        <f t="shared" si="3"/>
        <v>35.299373000000003</v>
      </c>
    </row>
    <row r="73" spans="1:11" x14ac:dyDescent="0.2">
      <c r="B73" s="1">
        <v>0.75</v>
      </c>
      <c r="C73">
        <v>4.5408539772033603</v>
      </c>
      <c r="D73">
        <v>18910735</v>
      </c>
      <c r="E73" s="2">
        <v>8659092</v>
      </c>
      <c r="F73" s="3">
        <f t="shared" si="2"/>
        <v>27.569827</v>
      </c>
      <c r="G73" s="1">
        <v>0.75</v>
      </c>
      <c r="H73">
        <v>11.5439732074737</v>
      </c>
      <c r="I73">
        <v>40705777</v>
      </c>
      <c r="J73">
        <v>13993324</v>
      </c>
      <c r="K73">
        <f t="shared" si="3"/>
        <v>54.699100999999999</v>
      </c>
    </row>
    <row r="74" spans="1:11" x14ac:dyDescent="0.2">
      <c r="B74" s="1">
        <v>1</v>
      </c>
      <c r="C74">
        <v>7.1366620063781703</v>
      </c>
      <c r="D74">
        <v>26021025</v>
      </c>
      <c r="E74" s="2">
        <v>12086904</v>
      </c>
      <c r="F74" s="3">
        <f t="shared" si="2"/>
        <v>38.107928999999999</v>
      </c>
      <c r="G74" s="1">
        <v>1</v>
      </c>
      <c r="H74">
        <v>18.351822853088301</v>
      </c>
      <c r="I74">
        <v>55551015</v>
      </c>
      <c r="J74">
        <v>19048924</v>
      </c>
      <c r="K74">
        <f t="shared" si="3"/>
        <v>74.599939000000006</v>
      </c>
    </row>
    <row r="75" spans="1:11" x14ac:dyDescent="0.2">
      <c r="B75" s="1">
        <v>2.5</v>
      </c>
      <c r="C75">
        <v>17.085350036621001</v>
      </c>
      <c r="D75">
        <v>71583996</v>
      </c>
      <c r="E75" s="2">
        <v>31564655</v>
      </c>
      <c r="F75" s="3">
        <f t="shared" si="2"/>
        <v>103.148651</v>
      </c>
      <c r="G75" s="1">
        <v>2.5</v>
      </c>
      <c r="H75">
        <v>45.794783115386899</v>
      </c>
      <c r="I75">
        <v>148693855</v>
      </c>
      <c r="J75">
        <v>50958226</v>
      </c>
      <c r="K75">
        <f t="shared" si="3"/>
        <v>199.65208100000001</v>
      </c>
    </row>
    <row r="76" spans="1:11" x14ac:dyDescent="0.2">
      <c r="B76" s="1">
        <v>5</v>
      </c>
      <c r="C76">
        <v>34.186124086379998</v>
      </c>
      <c r="D76">
        <v>141713705</v>
      </c>
      <c r="E76" s="2">
        <v>62692462</v>
      </c>
      <c r="F76" s="3">
        <f t="shared" si="2"/>
        <v>204.40616700000001</v>
      </c>
      <c r="G76" s="1">
        <v>5</v>
      </c>
      <c r="H76">
        <v>96.624880790710407</v>
      </c>
      <c r="I76">
        <v>312398570</v>
      </c>
      <c r="J76">
        <v>106916590</v>
      </c>
      <c r="K76">
        <f t="shared" si="3"/>
        <v>419.31515999999999</v>
      </c>
    </row>
    <row r="77" spans="1:11" x14ac:dyDescent="0.2">
      <c r="B77" s="1">
        <v>7.5</v>
      </c>
      <c r="C77">
        <v>64.681797266006399</v>
      </c>
      <c r="D77">
        <v>217835255</v>
      </c>
      <c r="E77" s="2">
        <v>98650740</v>
      </c>
      <c r="F77" s="3">
        <f t="shared" si="2"/>
        <v>316.485995</v>
      </c>
      <c r="G77" s="1">
        <v>7.5</v>
      </c>
      <c r="H77">
        <v>176.094171762466</v>
      </c>
      <c r="I77">
        <v>481869445</v>
      </c>
      <c r="J77">
        <v>164738306</v>
      </c>
      <c r="K77">
        <f t="shared" si="3"/>
        <v>646.60775100000001</v>
      </c>
    </row>
    <row r="78" spans="1:11" x14ac:dyDescent="0.2">
      <c r="B78" s="1">
        <v>9</v>
      </c>
      <c r="C78">
        <v>82.282572984695406</v>
      </c>
      <c r="D78">
        <v>262585601</v>
      </c>
      <c r="E78" s="2">
        <v>120811051</v>
      </c>
      <c r="F78" s="3">
        <f t="shared" si="2"/>
        <v>383.39665200000002</v>
      </c>
      <c r="G78" s="1">
        <v>9</v>
      </c>
      <c r="H78">
        <v>213.18985104560801</v>
      </c>
      <c r="I78">
        <v>585436472</v>
      </c>
      <c r="J78">
        <v>199970794</v>
      </c>
      <c r="K78">
        <f t="shared" si="3"/>
        <v>785.40726600000005</v>
      </c>
    </row>
    <row r="79" spans="1:11" x14ac:dyDescent="0.2">
      <c r="B79" s="1">
        <v>10</v>
      </c>
      <c r="C79">
        <v>89.201264858245807</v>
      </c>
      <c r="D79">
        <v>294997221</v>
      </c>
      <c r="E79" s="2">
        <v>135920789</v>
      </c>
      <c r="F79" s="3">
        <f t="shared" si="2"/>
        <v>430.91800999999998</v>
      </c>
      <c r="G79" s="1">
        <v>10</v>
      </c>
      <c r="H79">
        <v>226.96202802657999</v>
      </c>
      <c r="I79">
        <v>654807576</v>
      </c>
      <c r="J79">
        <v>223834580</v>
      </c>
      <c r="K79">
        <f t="shared" si="3"/>
        <v>878.642156</v>
      </c>
    </row>
    <row r="80" spans="1:11" x14ac:dyDescent="0.2">
      <c r="F80" s="3">
        <f t="shared" si="2"/>
        <v>0</v>
      </c>
      <c r="K80">
        <f t="shared" si="3"/>
        <v>0</v>
      </c>
    </row>
    <row r="81" spans="1:11" x14ac:dyDescent="0.2">
      <c r="A81" s="3">
        <v>8</v>
      </c>
      <c r="B81" s="1">
        <v>0.1</v>
      </c>
      <c r="C81">
        <v>0.52247905731201105</v>
      </c>
      <c r="D81">
        <v>2211217</v>
      </c>
      <c r="E81" s="2">
        <v>976743</v>
      </c>
      <c r="F81" s="3">
        <f t="shared" si="2"/>
        <v>3.1879599999999999</v>
      </c>
      <c r="G81" s="1">
        <v>0.1</v>
      </c>
      <c r="H81">
        <v>1.38615918159484</v>
      </c>
      <c r="I81">
        <v>4555839</v>
      </c>
      <c r="J81">
        <v>1574758</v>
      </c>
      <c r="K81">
        <f t="shared" si="3"/>
        <v>6.1305969999999999</v>
      </c>
    </row>
    <row r="82" spans="1:11" x14ac:dyDescent="0.2">
      <c r="B82" s="1">
        <v>0.25</v>
      </c>
      <c r="C82">
        <v>1.43141388893127</v>
      </c>
      <c r="D82">
        <v>5780116</v>
      </c>
      <c r="E82" s="2">
        <v>2574078</v>
      </c>
      <c r="F82" s="3">
        <f t="shared" si="2"/>
        <v>8.3541939999999997</v>
      </c>
      <c r="G82" s="1">
        <v>0.25</v>
      </c>
      <c r="H82">
        <v>3.8022320270538299</v>
      </c>
      <c r="I82">
        <v>12386774</v>
      </c>
      <c r="J82">
        <v>4261815</v>
      </c>
      <c r="K82">
        <f t="shared" si="3"/>
        <v>16.648589000000001</v>
      </c>
    </row>
    <row r="83" spans="1:11" x14ac:dyDescent="0.2">
      <c r="B83" s="1">
        <v>0.5</v>
      </c>
      <c r="C83">
        <v>3.1340970993041899</v>
      </c>
      <c r="D83">
        <v>12448164</v>
      </c>
      <c r="E83" s="2">
        <v>5585457</v>
      </c>
      <c r="F83" s="3">
        <f t="shared" si="2"/>
        <v>18.033621</v>
      </c>
      <c r="G83" s="1">
        <v>0.5</v>
      </c>
      <c r="H83">
        <v>6.58194732666015</v>
      </c>
      <c r="I83">
        <v>26275543</v>
      </c>
      <c r="J83">
        <v>9024933</v>
      </c>
      <c r="K83">
        <f t="shared" si="3"/>
        <v>35.300476000000003</v>
      </c>
    </row>
    <row r="84" spans="1:11" x14ac:dyDescent="0.2">
      <c r="B84" s="1">
        <v>0.75</v>
      </c>
      <c r="C84">
        <v>4.8039350509643501</v>
      </c>
      <c r="D84">
        <v>18784413</v>
      </c>
      <c r="E84" s="2">
        <v>8640363</v>
      </c>
      <c r="F84" s="3">
        <f t="shared" si="2"/>
        <v>27.424776000000001</v>
      </c>
      <c r="G84" s="1">
        <v>0.75</v>
      </c>
      <c r="H84">
        <v>13.0751070976257</v>
      </c>
      <c r="I84">
        <v>40699778</v>
      </c>
      <c r="J84">
        <v>13991728</v>
      </c>
      <c r="K84">
        <f t="shared" si="3"/>
        <v>54.691505999999997</v>
      </c>
    </row>
    <row r="85" spans="1:11" x14ac:dyDescent="0.2">
      <c r="B85" s="1">
        <v>1</v>
      </c>
      <c r="C85">
        <v>6.9392108917236301</v>
      </c>
      <c r="D85">
        <v>25757010</v>
      </c>
      <c r="E85" s="2">
        <v>11052549</v>
      </c>
      <c r="F85" s="3">
        <f t="shared" si="2"/>
        <v>36.809559</v>
      </c>
      <c r="G85" s="1">
        <v>1</v>
      </c>
      <c r="H85">
        <v>18.158136129379201</v>
      </c>
      <c r="I85">
        <v>55545668</v>
      </c>
      <c r="J85">
        <v>19047924</v>
      </c>
      <c r="K85">
        <f t="shared" si="3"/>
        <v>74.593592000000001</v>
      </c>
    </row>
    <row r="86" spans="1:11" x14ac:dyDescent="0.2">
      <c r="B86" s="1">
        <v>2.5</v>
      </c>
      <c r="C86">
        <v>16.671891927719098</v>
      </c>
      <c r="D86">
        <v>68213462</v>
      </c>
      <c r="E86" s="2">
        <v>30593147</v>
      </c>
      <c r="F86" s="3">
        <f t="shared" si="2"/>
        <v>98.806608999999995</v>
      </c>
      <c r="G86" s="1">
        <v>2.5</v>
      </c>
      <c r="H86">
        <v>45.893069982528601</v>
      </c>
      <c r="I86">
        <v>148699788</v>
      </c>
      <c r="J86">
        <v>50956882</v>
      </c>
      <c r="K86">
        <f t="shared" si="3"/>
        <v>199.65666999999999</v>
      </c>
    </row>
    <row r="87" spans="1:11" x14ac:dyDescent="0.2">
      <c r="B87" s="1">
        <v>5</v>
      </c>
      <c r="C87">
        <v>34.752682924270601</v>
      </c>
      <c r="D87">
        <v>141107609</v>
      </c>
      <c r="E87" s="2">
        <v>64516510</v>
      </c>
      <c r="F87" s="3">
        <f t="shared" si="2"/>
        <v>205.62411900000001</v>
      </c>
      <c r="G87" s="1">
        <v>5</v>
      </c>
      <c r="H87">
        <v>100.54058384895301</v>
      </c>
      <c r="I87">
        <v>312402407</v>
      </c>
      <c r="J87">
        <v>106917366</v>
      </c>
      <c r="K87">
        <f t="shared" si="3"/>
        <v>419.319773</v>
      </c>
    </row>
    <row r="88" spans="1:11" x14ac:dyDescent="0.2">
      <c r="B88" s="1">
        <v>7.5</v>
      </c>
      <c r="C88">
        <v>87.226345062255803</v>
      </c>
      <c r="D88">
        <v>228034716</v>
      </c>
      <c r="E88" s="2">
        <v>111993373</v>
      </c>
      <c r="F88" s="3">
        <f t="shared" si="2"/>
        <v>340.02808900000002</v>
      </c>
      <c r="G88" s="1">
        <v>7.5</v>
      </c>
      <c r="H88">
        <v>190.51362991332999</v>
      </c>
      <c r="I88">
        <v>481867590</v>
      </c>
      <c r="J88">
        <v>164738140</v>
      </c>
      <c r="K88">
        <f t="shared" si="3"/>
        <v>646.60572999999999</v>
      </c>
    </row>
    <row r="89" spans="1:11" x14ac:dyDescent="0.2">
      <c r="B89" s="1">
        <v>9</v>
      </c>
      <c r="C89">
        <v>86.711740016937199</v>
      </c>
      <c r="D89">
        <v>270795619</v>
      </c>
      <c r="E89" s="2">
        <v>124287272</v>
      </c>
      <c r="F89" s="3">
        <f t="shared" si="2"/>
        <v>395.08289100000002</v>
      </c>
      <c r="G89" s="1">
        <v>9</v>
      </c>
      <c r="H89">
        <v>223.861326217651</v>
      </c>
      <c r="I89">
        <v>585433643</v>
      </c>
      <c r="J89">
        <v>199974276</v>
      </c>
      <c r="K89">
        <f t="shared" si="3"/>
        <v>785.40791899999999</v>
      </c>
    </row>
    <row r="90" spans="1:11" x14ac:dyDescent="0.2">
      <c r="B90" s="1">
        <v>10</v>
      </c>
      <c r="C90">
        <v>91.035625219344993</v>
      </c>
      <c r="D90">
        <v>300598849</v>
      </c>
      <c r="E90" s="2">
        <v>128526609</v>
      </c>
      <c r="F90" s="3">
        <f t="shared" si="2"/>
        <v>429.12545799999998</v>
      </c>
      <c r="G90" s="1">
        <v>10</v>
      </c>
      <c r="H90">
        <v>242.772799968719</v>
      </c>
      <c r="I90">
        <v>654798068</v>
      </c>
      <c r="J90">
        <v>223835131</v>
      </c>
      <c r="K90">
        <f t="shared" si="3"/>
        <v>878.63319899999999</v>
      </c>
    </row>
    <row r="91" spans="1:11" x14ac:dyDescent="0.2">
      <c r="F91" s="3">
        <f t="shared" si="2"/>
        <v>0</v>
      </c>
      <c r="K91">
        <f t="shared" si="3"/>
        <v>0</v>
      </c>
    </row>
    <row r="92" spans="1:11" x14ac:dyDescent="0.2">
      <c r="A92" s="3">
        <v>9</v>
      </c>
      <c r="B92" s="1">
        <v>0.1</v>
      </c>
      <c r="C92">
        <v>0.43731999397277799</v>
      </c>
      <c r="D92">
        <v>2179072</v>
      </c>
      <c r="E92" s="2">
        <v>938161</v>
      </c>
      <c r="F92" s="3">
        <f t="shared" si="2"/>
        <v>3.1172330000000001</v>
      </c>
      <c r="G92" s="1">
        <v>0.1</v>
      </c>
      <c r="H92">
        <v>1.0872540473937899</v>
      </c>
      <c r="I92">
        <v>4556035</v>
      </c>
      <c r="J92">
        <v>1575053</v>
      </c>
      <c r="K92">
        <f t="shared" si="3"/>
        <v>6.1310880000000001</v>
      </c>
    </row>
    <row r="93" spans="1:11" x14ac:dyDescent="0.2">
      <c r="B93" s="1">
        <v>0.25</v>
      </c>
      <c r="C93">
        <v>1.42737317085266</v>
      </c>
      <c r="D93">
        <v>5903360</v>
      </c>
      <c r="E93" s="2">
        <v>2558233</v>
      </c>
      <c r="F93" s="3">
        <f t="shared" si="2"/>
        <v>8.4615930000000006</v>
      </c>
      <c r="G93" s="1">
        <v>0.25</v>
      </c>
      <c r="H93">
        <v>3.65849614143371</v>
      </c>
      <c r="I93">
        <v>12386471</v>
      </c>
      <c r="J93">
        <v>4262170</v>
      </c>
      <c r="K93">
        <f t="shared" si="3"/>
        <v>16.648641000000001</v>
      </c>
    </row>
    <row r="94" spans="1:11" x14ac:dyDescent="0.2">
      <c r="B94" s="1">
        <v>0.5</v>
      </c>
      <c r="C94">
        <v>3.0989060401916499</v>
      </c>
      <c r="D94">
        <v>12342103</v>
      </c>
      <c r="E94" s="2">
        <v>5371848</v>
      </c>
      <c r="F94" s="3">
        <f t="shared" si="2"/>
        <v>17.713951000000002</v>
      </c>
      <c r="G94" s="1">
        <v>0.5</v>
      </c>
      <c r="H94">
        <v>8.1568419933319092</v>
      </c>
      <c r="I94">
        <v>26273594</v>
      </c>
      <c r="J94">
        <v>9024273</v>
      </c>
      <c r="K94">
        <f t="shared" si="3"/>
        <v>35.297866999999997</v>
      </c>
    </row>
    <row r="95" spans="1:11" x14ac:dyDescent="0.2">
      <c r="B95" s="1">
        <v>0.75</v>
      </c>
      <c r="C95">
        <v>4.8663198947906396</v>
      </c>
      <c r="D95">
        <v>18860842</v>
      </c>
      <c r="E95" s="2">
        <v>8648249</v>
      </c>
      <c r="F95" s="3">
        <f t="shared" si="2"/>
        <v>27.509091000000002</v>
      </c>
      <c r="G95" s="1">
        <v>0.75</v>
      </c>
      <c r="H95">
        <v>12.8013312816619</v>
      </c>
      <c r="I95">
        <v>40704551</v>
      </c>
      <c r="J95">
        <v>13992232</v>
      </c>
      <c r="K95">
        <f t="shared" si="3"/>
        <v>54.696783000000003</v>
      </c>
    </row>
    <row r="96" spans="1:11" x14ac:dyDescent="0.2">
      <c r="B96" s="1">
        <v>1</v>
      </c>
      <c r="C96">
        <v>7.6386740207672101</v>
      </c>
      <c r="D96">
        <v>26167176</v>
      </c>
      <c r="E96" s="2">
        <v>11896498</v>
      </c>
      <c r="F96" s="3">
        <f t="shared" si="2"/>
        <v>38.063673999999999</v>
      </c>
      <c r="G96" s="1">
        <v>1</v>
      </c>
      <c r="H96">
        <v>17.945564985275201</v>
      </c>
      <c r="I96">
        <v>55552242</v>
      </c>
      <c r="J96">
        <v>19049386</v>
      </c>
      <c r="K96">
        <f t="shared" si="3"/>
        <v>74.601628000000005</v>
      </c>
    </row>
    <row r="97" spans="1:11" x14ac:dyDescent="0.2">
      <c r="B97" s="1">
        <v>2.5</v>
      </c>
      <c r="C97">
        <v>16.672083854675201</v>
      </c>
      <c r="D97">
        <v>69090395</v>
      </c>
      <c r="E97" s="2">
        <v>29839909</v>
      </c>
      <c r="F97" s="3">
        <f t="shared" si="2"/>
        <v>98.930304000000007</v>
      </c>
      <c r="G97" s="1">
        <v>2.5</v>
      </c>
      <c r="H97">
        <v>46.399827003478997</v>
      </c>
      <c r="I97">
        <v>148699110</v>
      </c>
      <c r="J97">
        <v>50958386</v>
      </c>
      <c r="K97">
        <f t="shared" si="3"/>
        <v>199.65749600000001</v>
      </c>
    </row>
    <row r="98" spans="1:11" x14ac:dyDescent="0.2">
      <c r="B98" s="1">
        <v>5</v>
      </c>
      <c r="C98">
        <v>38.220740079879697</v>
      </c>
      <c r="D98">
        <v>143022453</v>
      </c>
      <c r="E98" s="2">
        <v>64662521</v>
      </c>
      <c r="F98" s="3">
        <f t="shared" si="2"/>
        <v>207.68497400000001</v>
      </c>
      <c r="G98" s="1">
        <v>5</v>
      </c>
      <c r="H98">
        <v>101.53035306930499</v>
      </c>
      <c r="I98">
        <v>312397416</v>
      </c>
      <c r="J98">
        <v>106917449</v>
      </c>
      <c r="K98">
        <f t="shared" si="3"/>
        <v>419.314865</v>
      </c>
    </row>
    <row r="99" spans="1:11" x14ac:dyDescent="0.2">
      <c r="B99" s="1">
        <v>7.5</v>
      </c>
      <c r="C99">
        <v>69.401473045349107</v>
      </c>
      <c r="D99">
        <v>218033524</v>
      </c>
      <c r="E99" s="2">
        <v>95769789</v>
      </c>
      <c r="F99" s="3">
        <f t="shared" si="2"/>
        <v>313.803313</v>
      </c>
      <c r="G99" s="1">
        <v>7.5</v>
      </c>
      <c r="H99">
        <v>173.93322134017899</v>
      </c>
      <c r="I99">
        <v>481865133</v>
      </c>
      <c r="J99">
        <v>164737586</v>
      </c>
      <c r="K99">
        <f t="shared" si="3"/>
        <v>646.60271899999998</v>
      </c>
    </row>
    <row r="100" spans="1:11" x14ac:dyDescent="0.2">
      <c r="B100" s="1">
        <v>9</v>
      </c>
      <c r="C100">
        <v>82.420858144760103</v>
      </c>
      <c r="D100">
        <v>267733345</v>
      </c>
      <c r="E100" s="2">
        <v>122589810</v>
      </c>
      <c r="F100" s="3">
        <f t="shared" si="2"/>
        <v>390.32315499999999</v>
      </c>
      <c r="G100" s="1">
        <v>9</v>
      </c>
      <c r="H100">
        <v>274.76372098922701</v>
      </c>
      <c r="I100">
        <v>585415170</v>
      </c>
      <c r="J100">
        <v>199969903</v>
      </c>
      <c r="K100">
        <f t="shared" si="3"/>
        <v>785.38507300000003</v>
      </c>
    </row>
    <row r="101" spans="1:11" x14ac:dyDescent="0.2">
      <c r="B101" s="1">
        <v>10</v>
      </c>
      <c r="C101">
        <v>92.223170042037907</v>
      </c>
      <c r="D101">
        <v>298467059</v>
      </c>
      <c r="E101" s="2">
        <v>137848835</v>
      </c>
      <c r="F101" s="3">
        <f t="shared" si="2"/>
        <v>436.31589400000001</v>
      </c>
      <c r="G101" s="1">
        <v>10</v>
      </c>
      <c r="H101">
        <v>224.82301807403499</v>
      </c>
      <c r="I101">
        <v>654803188</v>
      </c>
      <c r="J101">
        <v>223830814</v>
      </c>
      <c r="K101">
        <f t="shared" si="3"/>
        <v>878.63400200000001</v>
      </c>
    </row>
    <row r="102" spans="1:11" x14ac:dyDescent="0.2">
      <c r="F102" s="3">
        <f t="shared" si="2"/>
        <v>0</v>
      </c>
      <c r="K102">
        <f t="shared" si="3"/>
        <v>0</v>
      </c>
    </row>
    <row r="103" spans="1:11" x14ac:dyDescent="0.2">
      <c r="A103" s="3">
        <v>10</v>
      </c>
      <c r="B103" s="1">
        <v>0.1</v>
      </c>
      <c r="C103">
        <v>0.44125390052795399</v>
      </c>
      <c r="D103">
        <v>2155474</v>
      </c>
      <c r="E103" s="2">
        <v>940205</v>
      </c>
      <c r="F103" s="3">
        <f t="shared" si="2"/>
        <v>3.0956790000000001</v>
      </c>
      <c r="G103" s="1">
        <v>0.1</v>
      </c>
      <c r="H103">
        <v>1.07596111297607</v>
      </c>
      <c r="I103">
        <v>4556003</v>
      </c>
      <c r="J103">
        <v>1574430</v>
      </c>
      <c r="K103">
        <f t="shared" si="3"/>
        <v>6.130433</v>
      </c>
    </row>
    <row r="104" spans="1:11" x14ac:dyDescent="0.2">
      <c r="B104" s="1">
        <v>0.25</v>
      </c>
      <c r="C104">
        <v>1.4379010200500399</v>
      </c>
      <c r="D104">
        <v>5761465</v>
      </c>
      <c r="E104" s="2">
        <v>2570216</v>
      </c>
      <c r="F104" s="3">
        <f t="shared" si="2"/>
        <v>8.3316809999999997</v>
      </c>
      <c r="G104" s="1">
        <v>0.25</v>
      </c>
      <c r="H104">
        <v>3.7576270103454501</v>
      </c>
      <c r="I104">
        <v>12385644</v>
      </c>
      <c r="J104">
        <v>4262375</v>
      </c>
      <c r="K104">
        <f t="shared" si="3"/>
        <v>16.648019000000001</v>
      </c>
    </row>
    <row r="105" spans="1:11" x14ac:dyDescent="0.2">
      <c r="B105" s="1">
        <v>0.5</v>
      </c>
      <c r="C105">
        <v>3.0978741645812899</v>
      </c>
      <c r="D105">
        <v>12212184</v>
      </c>
      <c r="E105" s="2">
        <v>5537849</v>
      </c>
      <c r="F105" s="3">
        <f t="shared" si="2"/>
        <v>17.750032999999998</v>
      </c>
      <c r="G105" s="1">
        <v>0.5</v>
      </c>
      <c r="H105">
        <v>8.4080879688262904</v>
      </c>
      <c r="I105">
        <v>26273786</v>
      </c>
      <c r="J105">
        <v>9023671</v>
      </c>
      <c r="K105">
        <f t="shared" si="3"/>
        <v>35.297457000000001</v>
      </c>
    </row>
    <row r="106" spans="1:11" x14ac:dyDescent="0.2">
      <c r="B106" s="1">
        <v>0.75</v>
      </c>
      <c r="C106">
        <v>4.6376271247863698</v>
      </c>
      <c r="D106">
        <v>18830986</v>
      </c>
      <c r="E106" s="2">
        <v>8367742</v>
      </c>
      <c r="F106" s="3">
        <f t="shared" si="2"/>
        <v>27.198727999999999</v>
      </c>
      <c r="G106" s="1">
        <v>0.75</v>
      </c>
      <c r="H106">
        <v>11.6757612228393</v>
      </c>
      <c r="I106">
        <v>40706885</v>
      </c>
      <c r="J106">
        <v>13993349</v>
      </c>
      <c r="K106">
        <f t="shared" si="3"/>
        <v>54.700234000000002</v>
      </c>
    </row>
    <row r="107" spans="1:11" x14ac:dyDescent="0.2">
      <c r="B107" s="1">
        <v>1</v>
      </c>
      <c r="C107">
        <v>7.2826220989227197</v>
      </c>
      <c r="D107">
        <v>26469794</v>
      </c>
      <c r="E107" s="2">
        <v>11551541</v>
      </c>
      <c r="F107" s="3">
        <f t="shared" si="2"/>
        <v>38.021335000000001</v>
      </c>
      <c r="G107" s="1">
        <v>1</v>
      </c>
      <c r="H107">
        <v>18.7808980941772</v>
      </c>
      <c r="I107">
        <v>55545370</v>
      </c>
      <c r="J107">
        <v>19048071</v>
      </c>
      <c r="K107">
        <f t="shared" si="3"/>
        <v>74.593440999999999</v>
      </c>
    </row>
    <row r="108" spans="1:11" x14ac:dyDescent="0.2">
      <c r="B108" s="1">
        <v>2.5</v>
      </c>
      <c r="C108">
        <v>15.9683248996734</v>
      </c>
      <c r="D108">
        <v>68077970</v>
      </c>
      <c r="E108" s="2">
        <v>30135585</v>
      </c>
      <c r="F108" s="3">
        <f t="shared" si="2"/>
        <v>98.213554999999999</v>
      </c>
      <c r="G108" s="1">
        <v>2.5</v>
      </c>
      <c r="H108">
        <v>47.471240997314403</v>
      </c>
      <c r="I108">
        <v>148706773</v>
      </c>
      <c r="J108">
        <v>50959006</v>
      </c>
      <c r="K108">
        <f t="shared" si="3"/>
        <v>199.66577899999999</v>
      </c>
    </row>
    <row r="109" spans="1:11" x14ac:dyDescent="0.2">
      <c r="B109" s="1">
        <v>5</v>
      </c>
      <c r="C109">
        <v>38.504068851470898</v>
      </c>
      <c r="D109">
        <v>144238729</v>
      </c>
      <c r="E109" s="2">
        <v>65121455</v>
      </c>
      <c r="F109" s="3">
        <f t="shared" si="2"/>
        <v>209.360184</v>
      </c>
      <c r="G109" s="1">
        <v>5</v>
      </c>
      <c r="H109">
        <v>104.619421958923</v>
      </c>
      <c r="I109">
        <v>312406700</v>
      </c>
      <c r="J109">
        <v>106917732</v>
      </c>
      <c r="K109">
        <f t="shared" si="3"/>
        <v>419.324432</v>
      </c>
    </row>
    <row r="110" spans="1:11" x14ac:dyDescent="0.2">
      <c r="B110" s="1">
        <v>7.5</v>
      </c>
      <c r="C110">
        <v>69.6564009189605</v>
      </c>
      <c r="D110">
        <v>223496718</v>
      </c>
      <c r="E110" s="2">
        <v>104102698</v>
      </c>
      <c r="F110" s="3">
        <f t="shared" si="2"/>
        <v>327.59941600000002</v>
      </c>
      <c r="G110" s="1">
        <v>7.5</v>
      </c>
      <c r="H110">
        <v>169.344697237014</v>
      </c>
      <c r="I110">
        <v>481869452</v>
      </c>
      <c r="J110">
        <v>164736264</v>
      </c>
      <c r="K110">
        <f t="shared" si="3"/>
        <v>646.60571600000003</v>
      </c>
    </row>
    <row r="111" spans="1:11" x14ac:dyDescent="0.2">
      <c r="B111" s="1">
        <v>9</v>
      </c>
      <c r="C111">
        <v>78.319092035293494</v>
      </c>
      <c r="D111">
        <v>264127307</v>
      </c>
      <c r="E111" s="2">
        <v>117742968</v>
      </c>
      <c r="F111" s="3">
        <f t="shared" si="2"/>
        <v>381.87027499999999</v>
      </c>
      <c r="G111" s="1">
        <v>9</v>
      </c>
      <c r="H111">
        <v>206.20289278030299</v>
      </c>
      <c r="I111">
        <v>585421102</v>
      </c>
      <c r="J111">
        <v>199969726</v>
      </c>
      <c r="K111">
        <f t="shared" si="3"/>
        <v>785.39082800000006</v>
      </c>
    </row>
    <row r="112" spans="1:11" x14ac:dyDescent="0.2">
      <c r="B112" s="1">
        <v>10</v>
      </c>
      <c r="C112">
        <v>106.834858894348</v>
      </c>
      <c r="D112">
        <v>311459450</v>
      </c>
      <c r="E112" s="2">
        <v>139271459</v>
      </c>
      <c r="F112" s="3">
        <f t="shared" si="2"/>
        <v>450.730909</v>
      </c>
      <c r="G112" s="1">
        <v>10</v>
      </c>
      <c r="H112">
        <v>224.82301807403499</v>
      </c>
      <c r="I112">
        <v>654803188</v>
      </c>
      <c r="J112">
        <v>223830814</v>
      </c>
      <c r="K112">
        <f t="shared" si="3"/>
        <v>878.63400200000001</v>
      </c>
    </row>
    <row r="113" spans="1:11" x14ac:dyDescent="0.2">
      <c r="C113" t="s">
        <v>11</v>
      </c>
      <c r="D113" t="s">
        <v>8</v>
      </c>
      <c r="E113" s="2" t="s">
        <v>9</v>
      </c>
      <c r="F113" s="3" t="s">
        <v>10</v>
      </c>
      <c r="H113" t="s">
        <v>11</v>
      </c>
      <c r="I113" t="s">
        <v>8</v>
      </c>
      <c r="J113" t="s">
        <v>9</v>
      </c>
      <c r="K113" t="s">
        <v>10</v>
      </c>
    </row>
    <row r="114" spans="1:11" x14ac:dyDescent="0.2">
      <c r="A114" s="3" t="s">
        <v>7</v>
      </c>
      <c r="B114">
        <v>0.1</v>
      </c>
      <c r="C114">
        <v>0.46749486923217731</v>
      </c>
      <c r="D114" s="1">
        <v>3.499555E-2</v>
      </c>
      <c r="E114" s="2">
        <v>5.6633058777439287E-2</v>
      </c>
      <c r="F114" s="3">
        <v>3.1530244000000001</v>
      </c>
      <c r="G114">
        <v>0.1</v>
      </c>
      <c r="H114">
        <v>1.234730958938592</v>
      </c>
      <c r="I114">
        <v>0.13973315656885185</v>
      </c>
      <c r="J114">
        <v>1.1680558205840244E-3</v>
      </c>
      <c r="K114">
        <v>6.1321117999999997</v>
      </c>
    </row>
    <row r="115" spans="1:11" x14ac:dyDescent="0.2">
      <c r="B115">
        <v>0.25</v>
      </c>
      <c r="C115">
        <v>1.4288649082183777</v>
      </c>
      <c r="D115" s="1">
        <v>0.10577296999999999</v>
      </c>
      <c r="E115" s="2">
        <v>0.14394676205937315</v>
      </c>
      <c r="F115" s="3">
        <v>8.4554824000000011</v>
      </c>
      <c r="G115">
        <v>0.25</v>
      </c>
      <c r="H115">
        <v>3.6921304702758748</v>
      </c>
      <c r="I115">
        <v>8.9222340808236031E-2</v>
      </c>
      <c r="J115">
        <v>1.7959872586774987E-3</v>
      </c>
      <c r="K115">
        <v>16.649692699999999</v>
      </c>
    </row>
    <row r="116" spans="1:11" x14ac:dyDescent="0.2">
      <c r="B116">
        <v>0.5</v>
      </c>
      <c r="C116">
        <v>3.1373960494995075</v>
      </c>
      <c r="D116" s="1">
        <v>6.8640489999999998E-2</v>
      </c>
      <c r="E116" s="2">
        <v>0.26603054052629171</v>
      </c>
      <c r="F116" s="3">
        <v>17.838608600000001</v>
      </c>
      <c r="G116">
        <v>0.5</v>
      </c>
      <c r="H116">
        <v>7.9984587907791109</v>
      </c>
      <c r="I116">
        <v>0.51894828398364901</v>
      </c>
      <c r="J116">
        <v>2.0175990571857029E-3</v>
      </c>
      <c r="K116">
        <v>35.2994998</v>
      </c>
    </row>
    <row r="117" spans="1:11" x14ac:dyDescent="0.2">
      <c r="B117">
        <v>0.75</v>
      </c>
      <c r="C117">
        <v>4.6572700738906807</v>
      </c>
      <c r="D117" s="1">
        <v>0.28107805000000002</v>
      </c>
      <c r="E117" s="2">
        <v>0.19891507756371274</v>
      </c>
      <c r="F117" s="3">
        <v>27.426503199999999</v>
      </c>
      <c r="G117">
        <v>0.75</v>
      </c>
      <c r="H117">
        <v>12.543212127685489</v>
      </c>
      <c r="I117">
        <v>0.77083604431536923</v>
      </c>
      <c r="J117">
        <v>2.7085320255336187E-3</v>
      </c>
      <c r="K117">
        <v>54.697684799999998</v>
      </c>
    </row>
    <row r="118" spans="1:11" x14ac:dyDescent="0.2">
      <c r="B118">
        <v>1</v>
      </c>
      <c r="C118">
        <v>7.0001666545867893</v>
      </c>
      <c r="D118" s="1">
        <v>0.27716160000000001</v>
      </c>
      <c r="E118" s="2">
        <v>0.42334813048018383</v>
      </c>
      <c r="F118" s="3">
        <v>37.619864799999995</v>
      </c>
      <c r="G118">
        <v>1</v>
      </c>
      <c r="H118">
        <v>17.90495762825006</v>
      </c>
      <c r="I118">
        <v>0.88649399712688404</v>
      </c>
      <c r="J118">
        <v>2.6634337402872258E-3</v>
      </c>
      <c r="K118">
        <v>74.596419799999993</v>
      </c>
    </row>
    <row r="119" spans="1:11" x14ac:dyDescent="0.2">
      <c r="B119">
        <v>2.5</v>
      </c>
      <c r="C119">
        <v>16.934487676620421</v>
      </c>
      <c r="D119" s="1">
        <v>1.12003272</v>
      </c>
      <c r="E119" s="2">
        <v>1.7040856557080559</v>
      </c>
      <c r="F119" s="3">
        <v>99.696668200000005</v>
      </c>
      <c r="G119">
        <v>2.5</v>
      </c>
      <c r="H119">
        <v>45.929836654663021</v>
      </c>
      <c r="I119">
        <v>2.7945020305352402</v>
      </c>
      <c r="J119">
        <v>5.1144561174912301E-3</v>
      </c>
      <c r="K119">
        <v>199.66141959999999</v>
      </c>
    </row>
    <row r="120" spans="1:11" x14ac:dyDescent="0.2">
      <c r="B120">
        <v>5</v>
      </c>
      <c r="C120">
        <v>35.797049188613833</v>
      </c>
      <c r="D120" s="1">
        <v>1.58107887</v>
      </c>
      <c r="E120" s="2">
        <v>2.2484859000070907</v>
      </c>
      <c r="F120" s="3">
        <v>206.64039540000002</v>
      </c>
      <c r="G120">
        <v>5</v>
      </c>
      <c r="H120">
        <v>97.277976822852963</v>
      </c>
      <c r="I120">
        <v>4.5230719266498456</v>
      </c>
      <c r="J120">
        <v>6.4321238275819887E-3</v>
      </c>
      <c r="K120">
        <v>419.32210039999995</v>
      </c>
    </row>
    <row r="121" spans="1:11" x14ac:dyDescent="0.2">
      <c r="B121">
        <v>7.5</v>
      </c>
      <c r="C121">
        <v>71.755217266082653</v>
      </c>
      <c r="D121" s="1">
        <v>13.161950600000001</v>
      </c>
      <c r="E121" s="2">
        <v>8.4344159267739514</v>
      </c>
      <c r="F121" s="3">
        <v>320.21881430000002</v>
      </c>
      <c r="G121">
        <v>7.5</v>
      </c>
      <c r="H121">
        <v>179.07518167495681</v>
      </c>
      <c r="I121">
        <v>13.7052055856413</v>
      </c>
      <c r="J121">
        <v>5.6505656757122697E-3</v>
      </c>
      <c r="K121">
        <v>646.60979129999998</v>
      </c>
    </row>
    <row r="122" spans="1:11" x14ac:dyDescent="0.2">
      <c r="B122">
        <v>9</v>
      </c>
      <c r="C122">
        <v>86.322884917259188</v>
      </c>
      <c r="D122" s="1">
        <v>5.1639600999999997</v>
      </c>
      <c r="E122" s="2">
        <v>5.5607417251534068</v>
      </c>
      <c r="F122" s="3">
        <v>386.88113129999999</v>
      </c>
      <c r="G122">
        <v>9</v>
      </c>
      <c r="H122">
        <v>231.2351857821142</v>
      </c>
      <c r="I122">
        <v>23.410061213428925</v>
      </c>
      <c r="J122">
        <v>1.2834283670428413E-2</v>
      </c>
      <c r="K122">
        <v>785.39829299999997</v>
      </c>
    </row>
    <row r="123" spans="1:11" x14ac:dyDescent="0.2">
      <c r="B123">
        <v>10</v>
      </c>
      <c r="C123">
        <v>94.431557822227347</v>
      </c>
      <c r="D123" s="1">
        <v>7.0440878099999997</v>
      </c>
      <c r="E123" s="2">
        <v>8.5686496687517799</v>
      </c>
      <c r="F123" s="3">
        <v>433.99768130000001</v>
      </c>
      <c r="G123">
        <v>10</v>
      </c>
      <c r="H123">
        <v>243.22314140796601</v>
      </c>
      <c r="I123">
        <v>26.148030565600315</v>
      </c>
      <c r="J123">
        <v>1.01936518112947E-2</v>
      </c>
      <c r="K123">
        <v>869.32070870000007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BECC-9A51-5F44-9F09-B361AFD01326}">
  <dimension ref="A1:W100"/>
  <sheetViews>
    <sheetView tabSelected="1" topLeftCell="G1" workbookViewId="0">
      <selection activeCell="V2" sqref="V2"/>
    </sheetView>
  </sheetViews>
  <sheetFormatPr baseColWidth="10" defaultRowHeight="16" x14ac:dyDescent="0.2"/>
  <cols>
    <col min="12" max="12" width="10.6640625" customWidth="1"/>
    <col min="17" max="17" width="10.83203125" customWidth="1"/>
  </cols>
  <sheetData>
    <row r="1" spans="1:23" x14ac:dyDescent="0.2">
      <c r="A1">
        <v>100000</v>
      </c>
      <c r="B1">
        <v>0.49504709243774397</v>
      </c>
      <c r="C1">
        <v>2224072</v>
      </c>
      <c r="D1">
        <v>940820</v>
      </c>
      <c r="F1">
        <v>100000</v>
      </c>
      <c r="G1">
        <v>0.50378394126892001</v>
      </c>
      <c r="H1">
        <v>2206637</v>
      </c>
      <c r="I1">
        <v>992053</v>
      </c>
      <c r="K1">
        <v>100000</v>
      </c>
      <c r="L1">
        <v>0.49504709243774397</v>
      </c>
      <c r="M1">
        <v>2224072</v>
      </c>
      <c r="N1">
        <v>940820</v>
      </c>
      <c r="O1">
        <f>(M1+N1)/1000000</f>
        <v>3.164892</v>
      </c>
      <c r="P1">
        <v>0.1</v>
      </c>
      <c r="Q1">
        <f>AVERAGE(L1:L10)</f>
        <v>0.46749486923217731</v>
      </c>
      <c r="R1">
        <f>AVERAGE(O1:O10)</f>
        <v>3.1530244000000001</v>
      </c>
      <c r="S1">
        <f>STDEV(L1:L10)</f>
        <v>3.4995546129550553E-2</v>
      </c>
      <c r="T1">
        <f>STDEV(O1:O10)</f>
        <v>5.6633058777439287E-2</v>
      </c>
      <c r="V1">
        <f>M1/1000000</f>
        <v>2.224072</v>
      </c>
      <c r="W1">
        <f>N1/100000</f>
        <v>9.4082000000000008</v>
      </c>
    </row>
    <row r="2" spans="1:23" x14ac:dyDescent="0.2">
      <c r="A2">
        <v>250000</v>
      </c>
      <c r="B2">
        <v>1.63385081291198</v>
      </c>
      <c r="C2">
        <v>5983179</v>
      </c>
      <c r="D2">
        <v>2761462</v>
      </c>
      <c r="F2">
        <v>250000</v>
      </c>
      <c r="G2">
        <v>1.2729923725128101</v>
      </c>
      <c r="H2">
        <v>5778291</v>
      </c>
      <c r="I2">
        <v>2554202</v>
      </c>
      <c r="K2">
        <v>100000</v>
      </c>
      <c r="L2">
        <v>0.42818498611450101</v>
      </c>
      <c r="M2">
        <v>2173283</v>
      </c>
      <c r="N2">
        <v>903193</v>
      </c>
      <c r="O2">
        <f t="shared" ref="O2:O65" si="0">(M2+N2)/1000000</f>
        <v>3.076476</v>
      </c>
      <c r="P2">
        <v>0.25</v>
      </c>
      <c r="Q2">
        <f>AVERAGE(L11:L20)</f>
        <v>1.4288649082183777</v>
      </c>
      <c r="R2">
        <f>AVERAGE(O11:O20)</f>
        <v>8.4554823999999993</v>
      </c>
      <c r="S2">
        <f>STDEV(L11:L20)</f>
        <v>0.10577296775909892</v>
      </c>
      <c r="T2">
        <f>STDEV(O11:O20)</f>
        <v>0.14394676205937315</v>
      </c>
      <c r="V2">
        <f t="shared" ref="V2:V65" si="1">M2/1000000</f>
        <v>2.1732830000000001</v>
      </c>
      <c r="W2">
        <f t="shared" ref="W2:W65" si="2">N2/100000</f>
        <v>9.0319299999999991</v>
      </c>
    </row>
    <row r="3" spans="1:23" x14ac:dyDescent="0.2">
      <c r="A3">
        <v>500000</v>
      </c>
      <c r="B3">
        <v>3.3027253150939901</v>
      </c>
      <c r="C3">
        <v>12361771</v>
      </c>
      <c r="D3">
        <v>5732157</v>
      </c>
      <c r="F3">
        <v>500000</v>
      </c>
      <c r="G3">
        <v>3.1107218265533398</v>
      </c>
      <c r="H3">
        <v>12667445</v>
      </c>
      <c r="I3">
        <v>5576426</v>
      </c>
      <c r="K3">
        <v>100000</v>
      </c>
      <c r="L3">
        <v>0.44247388839721602</v>
      </c>
      <c r="M3">
        <v>2238016</v>
      </c>
      <c r="N3">
        <v>904942</v>
      </c>
      <c r="O3">
        <f t="shared" si="0"/>
        <v>3.1429580000000001</v>
      </c>
      <c r="P3">
        <v>0.5</v>
      </c>
      <c r="Q3">
        <f>AVERAGE(L21:L30)</f>
        <v>3.1373960494995075</v>
      </c>
      <c r="R3">
        <f>AVERAGE(O21:O30)</f>
        <v>17.838608600000001</v>
      </c>
      <c r="S3">
        <f>STDEV(L21:L30)</f>
        <v>6.8640486278689627E-2</v>
      </c>
      <c r="T3">
        <f>STDEV(O21:O30)</f>
        <v>0.26603054052629171</v>
      </c>
      <c r="V3">
        <f t="shared" si="1"/>
        <v>2.238016</v>
      </c>
      <c r="W3">
        <f t="shared" si="2"/>
        <v>9.0494199999999996</v>
      </c>
    </row>
    <row r="4" spans="1:23" x14ac:dyDescent="0.2">
      <c r="A4">
        <v>750000</v>
      </c>
      <c r="B4">
        <v>4.2923860549926696</v>
      </c>
      <c r="C4">
        <v>18928075</v>
      </c>
      <c r="D4">
        <v>8847188</v>
      </c>
      <c r="F4">
        <v>750000</v>
      </c>
      <c r="G4">
        <v>4.0612542629241899</v>
      </c>
      <c r="H4">
        <v>18722018</v>
      </c>
      <c r="I4">
        <v>8592227</v>
      </c>
      <c r="K4">
        <v>100000</v>
      </c>
      <c r="L4">
        <v>0.50594878196716297</v>
      </c>
      <c r="M4">
        <v>2211018</v>
      </c>
      <c r="N4">
        <v>1060340</v>
      </c>
      <c r="O4">
        <f t="shared" si="0"/>
        <v>3.2713580000000002</v>
      </c>
      <c r="P4">
        <v>0.75</v>
      </c>
      <c r="Q4">
        <f>AVERAGE(L31:L40)</f>
        <v>4.6572700738906807</v>
      </c>
      <c r="R4">
        <f>AVERAGE(O31:O40)</f>
        <v>27.426503200000003</v>
      </c>
      <c r="S4">
        <f>STDEV(L31:L40)</f>
        <v>0.28107805076026726</v>
      </c>
      <c r="T4">
        <f>STDEV(O31:O40)</f>
        <v>0.19891507756371274</v>
      </c>
      <c r="V4">
        <f t="shared" si="1"/>
        <v>2.2110180000000001</v>
      </c>
      <c r="W4">
        <f t="shared" si="2"/>
        <v>10.603400000000001</v>
      </c>
    </row>
    <row r="5" spans="1:23" x14ac:dyDescent="0.2">
      <c r="A5">
        <v>1000000</v>
      </c>
      <c r="B5">
        <v>6.76523685455322</v>
      </c>
      <c r="C5">
        <v>25808978</v>
      </c>
      <c r="D5">
        <v>11625522</v>
      </c>
      <c r="F5" s="1">
        <v>1000000</v>
      </c>
      <c r="G5" s="1">
        <v>6.8385870500000001</v>
      </c>
      <c r="H5" s="1">
        <v>26035142</v>
      </c>
      <c r="I5" s="1">
        <v>11380257</v>
      </c>
      <c r="K5">
        <v>100000</v>
      </c>
      <c r="L5">
        <v>0.44743108749389598</v>
      </c>
      <c r="M5">
        <v>2182876</v>
      </c>
      <c r="N5">
        <v>940417</v>
      </c>
      <c r="O5">
        <f t="shared" si="0"/>
        <v>3.1232929999999999</v>
      </c>
      <c r="P5">
        <v>1</v>
      </c>
      <c r="Q5">
        <f>AVERAGE(L41:L50)</f>
        <v>7.0001666545867893</v>
      </c>
      <c r="R5">
        <f>AVERAGE(O41:O50)</f>
        <v>37.619864800000002</v>
      </c>
      <c r="S5">
        <f>STDEV(L41:L50)</f>
        <v>0.27716159973237869</v>
      </c>
      <c r="T5">
        <f>STDEV(O41:O50)</f>
        <v>0.42334813048018383</v>
      </c>
      <c r="V5">
        <f t="shared" si="1"/>
        <v>2.1828759999999998</v>
      </c>
      <c r="W5">
        <f t="shared" si="2"/>
        <v>9.4041700000000006</v>
      </c>
    </row>
    <row r="6" spans="1:23" x14ac:dyDescent="0.2">
      <c r="A6">
        <v>2500000</v>
      </c>
      <c r="B6">
        <v>19.459275960922199</v>
      </c>
      <c r="C6">
        <v>68125007</v>
      </c>
      <c r="D6">
        <v>29912430</v>
      </c>
      <c r="F6">
        <v>2500000</v>
      </c>
      <c r="G6">
        <v>16.556739091873101</v>
      </c>
      <c r="H6">
        <v>67952388</v>
      </c>
      <c r="I6">
        <v>30939603</v>
      </c>
      <c r="K6">
        <v>100000</v>
      </c>
      <c r="L6">
        <v>0.50378394126892001</v>
      </c>
      <c r="M6">
        <v>2206637</v>
      </c>
      <c r="N6">
        <v>992053</v>
      </c>
      <c r="O6">
        <f t="shared" si="0"/>
        <v>3.19869</v>
      </c>
      <c r="P6">
        <v>2.5</v>
      </c>
      <c r="Q6">
        <f>AVERAGE(L51:L60)</f>
        <v>16.934487676620421</v>
      </c>
      <c r="R6">
        <f>AVERAGE(O51:O60)</f>
        <v>99.696668199999991</v>
      </c>
      <c r="S6">
        <f>STDEV(L51:L60)</f>
        <v>1.1200327189483847</v>
      </c>
      <c r="T6">
        <f>STDEV(O51:O60)</f>
        <v>1.7040856557080559</v>
      </c>
      <c r="V6">
        <f t="shared" si="1"/>
        <v>2.2066370000000002</v>
      </c>
      <c r="W6">
        <f t="shared" si="2"/>
        <v>9.9205299999999994</v>
      </c>
    </row>
    <row r="7" spans="1:23" x14ac:dyDescent="0.2">
      <c r="A7">
        <v>5000000</v>
      </c>
      <c r="B7">
        <v>36.575045108795102</v>
      </c>
      <c r="C7">
        <v>140842117</v>
      </c>
      <c r="D7">
        <v>66062472</v>
      </c>
      <c r="F7">
        <v>5000000</v>
      </c>
      <c r="G7">
        <v>34.407599925994802</v>
      </c>
      <c r="H7">
        <v>142814326</v>
      </c>
      <c r="I7">
        <v>67419885</v>
      </c>
      <c r="K7">
        <v>100000</v>
      </c>
      <c r="L7">
        <v>0.45102596282958901</v>
      </c>
      <c r="M7">
        <v>2169580</v>
      </c>
      <c r="N7">
        <v>982125</v>
      </c>
      <c r="O7">
        <f t="shared" si="0"/>
        <v>3.1517050000000002</v>
      </c>
      <c r="P7">
        <v>5</v>
      </c>
      <c r="Q7">
        <f>AVERAGE(L61:L70)</f>
        <v>35.797049188613833</v>
      </c>
      <c r="R7">
        <f>AVERAGE(O61:O70)</f>
        <v>206.64039539999999</v>
      </c>
      <c r="S7">
        <f>STDEV(L61:L70)</f>
        <v>1.5810788692453217</v>
      </c>
      <c r="T7">
        <f>STDEV(O61:O70)</f>
        <v>2.2484859000070907</v>
      </c>
      <c r="V7">
        <f t="shared" si="1"/>
        <v>2.1695799999999998</v>
      </c>
      <c r="W7">
        <f t="shared" si="2"/>
        <v>9.8212499999999991</v>
      </c>
    </row>
    <row r="8" spans="1:23" x14ac:dyDescent="0.2">
      <c r="A8">
        <v>7500000</v>
      </c>
      <c r="B8">
        <v>60.474994182586599</v>
      </c>
      <c r="C8">
        <v>220435581</v>
      </c>
      <c r="D8">
        <v>97554009</v>
      </c>
      <c r="F8">
        <v>7500000</v>
      </c>
      <c r="G8">
        <v>65.984921693801795</v>
      </c>
      <c r="H8">
        <v>220344737</v>
      </c>
      <c r="I8">
        <v>102103575</v>
      </c>
      <c r="K8">
        <v>100000</v>
      </c>
      <c r="L8">
        <v>0.52247905731201105</v>
      </c>
      <c r="M8">
        <v>2211217</v>
      </c>
      <c r="N8">
        <v>976743</v>
      </c>
      <c r="O8">
        <f t="shared" si="0"/>
        <v>3.1879599999999999</v>
      </c>
      <c r="P8">
        <v>7.5</v>
      </c>
      <c r="Q8">
        <f>AVERAGE(L71:L80)</f>
        <v>71.755217266082653</v>
      </c>
      <c r="R8">
        <f>AVERAGE(O71:O80)</f>
        <v>320.21881429999996</v>
      </c>
      <c r="S8">
        <f>STDEV(L71:L80)</f>
        <v>13.161950561058799</v>
      </c>
      <c r="T8">
        <f>STDEV(O71:O80)</f>
        <v>8.4344159267739514</v>
      </c>
      <c r="V8">
        <f t="shared" si="1"/>
        <v>2.211217</v>
      </c>
      <c r="W8">
        <f t="shared" si="2"/>
        <v>9.7674299999999992</v>
      </c>
    </row>
    <row r="9" spans="1:23" x14ac:dyDescent="0.2">
      <c r="A9">
        <v>9000000</v>
      </c>
      <c r="B9">
        <v>96.232443809509206</v>
      </c>
      <c r="C9">
        <v>265626584</v>
      </c>
      <c r="D9">
        <v>118806828</v>
      </c>
      <c r="F9">
        <v>9000000</v>
      </c>
      <c r="G9">
        <v>92.011839151382404</v>
      </c>
      <c r="H9">
        <v>266434304</v>
      </c>
      <c r="I9">
        <v>127544075</v>
      </c>
      <c r="K9">
        <v>100000</v>
      </c>
      <c r="L9">
        <v>0.43731999397277799</v>
      </c>
      <c r="M9">
        <v>2179072</v>
      </c>
      <c r="N9">
        <v>938161</v>
      </c>
      <c r="O9">
        <f t="shared" si="0"/>
        <v>3.1172330000000001</v>
      </c>
      <c r="P9">
        <v>9</v>
      </c>
      <c r="Q9" s="9">
        <f>AVERAGE(L81:L90)</f>
        <v>86.322884917259188</v>
      </c>
      <c r="R9" s="9">
        <f>AVERAGE(O81:O90)</f>
        <v>386.88113129999999</v>
      </c>
      <c r="S9" s="9">
        <f>STDEV(L81:L90)</f>
        <v>5.1639601022411288</v>
      </c>
      <c r="T9" s="9">
        <f>STDEV(O81:O90)</f>
        <v>5.5607417251534068</v>
      </c>
      <c r="V9">
        <f t="shared" si="1"/>
        <v>2.1790720000000001</v>
      </c>
      <c r="W9">
        <f t="shared" si="2"/>
        <v>9.3816100000000002</v>
      </c>
    </row>
    <row r="10" spans="1:23" x14ac:dyDescent="0.2">
      <c r="A10">
        <v>10000000</v>
      </c>
      <c r="B10">
        <v>99.749918937683105</v>
      </c>
      <c r="C10">
        <v>301154352</v>
      </c>
      <c r="D10">
        <v>138013003</v>
      </c>
      <c r="F10">
        <v>10000000</v>
      </c>
      <c r="G10">
        <v>83.816395044326697</v>
      </c>
      <c r="H10">
        <v>296854083</v>
      </c>
      <c r="I10">
        <v>130663319</v>
      </c>
      <c r="K10">
        <v>100000</v>
      </c>
      <c r="L10">
        <v>0.44125390052795399</v>
      </c>
      <c r="M10">
        <v>2155474</v>
      </c>
      <c r="N10">
        <v>940205</v>
      </c>
      <c r="O10">
        <f t="shared" si="0"/>
        <v>3.0956790000000001</v>
      </c>
      <c r="P10">
        <v>10</v>
      </c>
      <c r="Q10">
        <f>AVERAGE(L91:L100)</f>
        <v>94.431557822227347</v>
      </c>
      <c r="R10">
        <f>AVERAGE(O91:O100)</f>
        <v>433.99768129999995</v>
      </c>
      <c r="S10">
        <f>STDEV(L91:L100)</f>
        <v>7.0440878093427406</v>
      </c>
      <c r="T10">
        <f>STDEV(O91:O100)</f>
        <v>8.5686496687517799</v>
      </c>
      <c r="V10">
        <f t="shared" si="1"/>
        <v>2.1554739999999999</v>
      </c>
      <c r="W10">
        <f t="shared" si="2"/>
        <v>9.4020499999999991</v>
      </c>
    </row>
    <row r="11" spans="1:23" x14ac:dyDescent="0.2">
      <c r="K11">
        <v>250000</v>
      </c>
      <c r="L11">
        <v>1.63385081291198</v>
      </c>
      <c r="M11">
        <v>5983179</v>
      </c>
      <c r="N11">
        <v>2761462</v>
      </c>
      <c r="O11">
        <f t="shared" si="0"/>
        <v>8.7446409999999997</v>
      </c>
      <c r="V11">
        <f t="shared" si="1"/>
        <v>5.9831789999999998</v>
      </c>
      <c r="W11">
        <f t="shared" si="2"/>
        <v>27.614619999999999</v>
      </c>
    </row>
    <row r="12" spans="1:23" x14ac:dyDescent="0.2">
      <c r="A12">
        <v>100000</v>
      </c>
      <c r="B12">
        <v>0.42818498611450101</v>
      </c>
      <c r="C12">
        <v>2173283</v>
      </c>
      <c r="D12">
        <v>903193</v>
      </c>
      <c r="F12">
        <v>100000</v>
      </c>
      <c r="G12">
        <v>0.45102596282958901</v>
      </c>
      <c r="H12">
        <v>2169580</v>
      </c>
      <c r="I12">
        <v>982125</v>
      </c>
      <c r="K12">
        <v>250000</v>
      </c>
      <c r="L12">
        <v>1.4495780467987001</v>
      </c>
      <c r="M12">
        <v>5808920</v>
      </c>
      <c r="N12">
        <v>2461549</v>
      </c>
      <c r="O12">
        <f t="shared" si="0"/>
        <v>8.2704690000000003</v>
      </c>
      <c r="V12">
        <f t="shared" si="1"/>
        <v>5.8089199999999996</v>
      </c>
      <c r="W12">
        <f t="shared" si="2"/>
        <v>24.615490000000001</v>
      </c>
    </row>
    <row r="13" spans="1:23" x14ac:dyDescent="0.2">
      <c r="A13">
        <v>250000</v>
      </c>
      <c r="B13">
        <v>1.4495780467987001</v>
      </c>
      <c r="C13">
        <v>5808920</v>
      </c>
      <c r="D13">
        <v>2461549</v>
      </c>
      <c r="F13">
        <v>250000</v>
      </c>
      <c r="G13">
        <v>1.4603290557861299</v>
      </c>
      <c r="H13">
        <v>5833794</v>
      </c>
      <c r="I13">
        <v>2649591</v>
      </c>
      <c r="K13">
        <v>250000</v>
      </c>
      <c r="L13">
        <v>1.25365686416625</v>
      </c>
      <c r="M13">
        <v>5895948</v>
      </c>
      <c r="N13">
        <v>2689725</v>
      </c>
      <c r="O13">
        <f t="shared" si="0"/>
        <v>8.5856729999999999</v>
      </c>
      <c r="V13">
        <f t="shared" si="1"/>
        <v>5.8959479999999997</v>
      </c>
      <c r="W13">
        <f t="shared" si="2"/>
        <v>26.89725</v>
      </c>
    </row>
    <row r="14" spans="1:23" x14ac:dyDescent="0.2">
      <c r="A14">
        <v>500000</v>
      </c>
      <c r="B14">
        <v>3.1525781154632502</v>
      </c>
      <c r="C14">
        <v>12167106</v>
      </c>
      <c r="D14">
        <v>5284939</v>
      </c>
      <c r="F14">
        <v>500000</v>
      </c>
      <c r="G14">
        <v>3.0825316905975302</v>
      </c>
      <c r="H14">
        <v>12516837</v>
      </c>
      <c r="I14">
        <v>5618375</v>
      </c>
      <c r="K14">
        <v>250000</v>
      </c>
      <c r="L14">
        <v>1.46889495849609</v>
      </c>
      <c r="M14">
        <v>6009202</v>
      </c>
      <c r="N14">
        <v>2545251</v>
      </c>
      <c r="O14">
        <f t="shared" si="0"/>
        <v>8.5544530000000005</v>
      </c>
      <c r="V14">
        <f t="shared" si="1"/>
        <v>6.0092020000000002</v>
      </c>
      <c r="W14">
        <f t="shared" si="2"/>
        <v>25.45251</v>
      </c>
    </row>
    <row r="15" spans="1:23" x14ac:dyDescent="0.2">
      <c r="A15">
        <v>750000</v>
      </c>
      <c r="B15">
        <v>4.8142421245574898</v>
      </c>
      <c r="C15">
        <v>18777062</v>
      </c>
      <c r="D15">
        <v>8836627</v>
      </c>
      <c r="F15">
        <v>750000</v>
      </c>
      <c r="G15">
        <v>4.5408539772033603</v>
      </c>
      <c r="H15">
        <v>18910735</v>
      </c>
      <c r="I15">
        <v>8659092</v>
      </c>
      <c r="K15">
        <v>250000</v>
      </c>
      <c r="L15">
        <v>1.45265889167785</v>
      </c>
      <c r="M15">
        <v>5879976</v>
      </c>
      <c r="N15">
        <v>2556266</v>
      </c>
      <c r="O15">
        <f t="shared" si="0"/>
        <v>8.436242</v>
      </c>
      <c r="V15">
        <f t="shared" si="1"/>
        <v>5.8799760000000001</v>
      </c>
      <c r="W15">
        <f t="shared" si="2"/>
        <v>25.562660000000001</v>
      </c>
    </row>
    <row r="16" spans="1:23" x14ac:dyDescent="0.2">
      <c r="A16">
        <v>1000000</v>
      </c>
      <c r="B16">
        <v>6.9338638782501203</v>
      </c>
      <c r="C16">
        <v>25891758</v>
      </c>
      <c r="D16">
        <v>11391007</v>
      </c>
      <c r="F16">
        <v>1000000</v>
      </c>
      <c r="G16">
        <v>7.1366620063781703</v>
      </c>
      <c r="H16">
        <v>26021025</v>
      </c>
      <c r="I16">
        <v>12086904</v>
      </c>
      <c r="K16">
        <v>250000</v>
      </c>
      <c r="L16">
        <v>1.2729923725128101</v>
      </c>
      <c r="M16">
        <v>5778291</v>
      </c>
      <c r="N16">
        <v>2554202</v>
      </c>
      <c r="O16">
        <f t="shared" si="0"/>
        <v>8.3324929999999995</v>
      </c>
      <c r="V16">
        <f t="shared" si="1"/>
        <v>5.7782910000000003</v>
      </c>
      <c r="W16">
        <f t="shared" si="2"/>
        <v>25.542020000000001</v>
      </c>
    </row>
    <row r="17" spans="1:23" x14ac:dyDescent="0.2">
      <c r="A17">
        <v>2500000</v>
      </c>
      <c r="B17">
        <v>17.8600139617919</v>
      </c>
      <c r="C17">
        <v>68750187</v>
      </c>
      <c r="D17">
        <v>32402640</v>
      </c>
      <c r="F17">
        <v>2500000</v>
      </c>
      <c r="G17">
        <v>17.085350036621001</v>
      </c>
      <c r="H17">
        <v>71583996</v>
      </c>
      <c r="I17">
        <v>31564655</v>
      </c>
      <c r="K17">
        <v>250000</v>
      </c>
      <c r="L17">
        <v>1.4603290557861299</v>
      </c>
      <c r="M17">
        <v>5833794</v>
      </c>
      <c r="N17">
        <v>2649591</v>
      </c>
      <c r="O17">
        <f t="shared" si="0"/>
        <v>8.4833850000000002</v>
      </c>
      <c r="V17">
        <f t="shared" si="1"/>
        <v>5.8337940000000001</v>
      </c>
      <c r="W17">
        <f t="shared" si="2"/>
        <v>26.495909999999999</v>
      </c>
    </row>
    <row r="18" spans="1:23" x14ac:dyDescent="0.2">
      <c r="A18">
        <v>5000000</v>
      </c>
      <c r="B18">
        <v>35.4546151161193</v>
      </c>
      <c r="C18">
        <v>141989192</v>
      </c>
      <c r="D18">
        <v>66630058</v>
      </c>
      <c r="F18">
        <v>5000000</v>
      </c>
      <c r="G18">
        <v>34.186124086379998</v>
      </c>
      <c r="H18">
        <v>141713705</v>
      </c>
      <c r="I18">
        <v>62692462</v>
      </c>
      <c r="K18">
        <v>250000</v>
      </c>
      <c r="L18">
        <v>1.43141388893127</v>
      </c>
      <c r="M18">
        <v>5780116</v>
      </c>
      <c r="N18">
        <v>2574078</v>
      </c>
      <c r="O18">
        <f t="shared" si="0"/>
        <v>8.3541939999999997</v>
      </c>
      <c r="V18">
        <f t="shared" si="1"/>
        <v>5.7801159999999996</v>
      </c>
      <c r="W18">
        <f t="shared" si="2"/>
        <v>25.740780000000001</v>
      </c>
    </row>
    <row r="19" spans="1:23" x14ac:dyDescent="0.2">
      <c r="A19">
        <v>7500000</v>
      </c>
      <c r="B19">
        <v>103.019296884536</v>
      </c>
      <c r="C19">
        <v>218206537</v>
      </c>
      <c r="D19">
        <v>98415909</v>
      </c>
      <c r="F19">
        <v>7500000</v>
      </c>
      <c r="G19">
        <v>64.681797266006399</v>
      </c>
      <c r="H19">
        <v>217835255</v>
      </c>
      <c r="I19">
        <v>98650740</v>
      </c>
      <c r="K19">
        <v>250000</v>
      </c>
      <c r="L19">
        <v>1.42737317085266</v>
      </c>
      <c r="M19">
        <v>5903360</v>
      </c>
      <c r="N19">
        <v>2558233</v>
      </c>
      <c r="O19">
        <f t="shared" si="0"/>
        <v>8.4615930000000006</v>
      </c>
      <c r="V19">
        <f t="shared" si="1"/>
        <v>5.9033600000000002</v>
      </c>
      <c r="W19">
        <f t="shared" si="2"/>
        <v>25.582329999999999</v>
      </c>
    </row>
    <row r="20" spans="1:23" x14ac:dyDescent="0.2">
      <c r="A20">
        <v>9000000</v>
      </c>
      <c r="B20">
        <v>89.211217880248995</v>
      </c>
      <c r="C20">
        <v>263310357</v>
      </c>
      <c r="D20">
        <v>118045194</v>
      </c>
      <c r="F20">
        <v>9000000</v>
      </c>
      <c r="G20">
        <v>82.282572984695406</v>
      </c>
      <c r="H20">
        <v>262585601</v>
      </c>
      <c r="I20">
        <v>120811051</v>
      </c>
      <c r="K20">
        <v>250000</v>
      </c>
      <c r="L20">
        <v>1.4379010200500399</v>
      </c>
      <c r="M20">
        <v>5761465</v>
      </c>
      <c r="N20">
        <v>2570216</v>
      </c>
      <c r="O20">
        <f t="shared" si="0"/>
        <v>8.3316809999999997</v>
      </c>
      <c r="V20">
        <f t="shared" si="1"/>
        <v>5.7614650000000003</v>
      </c>
      <c r="W20">
        <f t="shared" si="2"/>
        <v>25.702159999999999</v>
      </c>
    </row>
    <row r="21" spans="1:23" x14ac:dyDescent="0.2">
      <c r="A21">
        <v>10000000</v>
      </c>
      <c r="B21">
        <v>89.136821031570406</v>
      </c>
      <c r="C21">
        <v>293858839</v>
      </c>
      <c r="D21">
        <v>130268810</v>
      </c>
      <c r="F21">
        <v>10000000</v>
      </c>
      <c r="G21">
        <v>89.201264858245807</v>
      </c>
      <c r="H21">
        <v>294997221</v>
      </c>
      <c r="I21">
        <v>135920789</v>
      </c>
      <c r="K21">
        <v>500000</v>
      </c>
      <c r="L21">
        <v>3.3027253150939901</v>
      </c>
      <c r="M21">
        <v>12361771</v>
      </c>
      <c r="N21">
        <v>5732157</v>
      </c>
      <c r="O21">
        <f t="shared" si="0"/>
        <v>18.093927999999998</v>
      </c>
      <c r="V21">
        <f t="shared" si="1"/>
        <v>12.361770999999999</v>
      </c>
      <c r="W21">
        <f t="shared" si="2"/>
        <v>57.321570000000001</v>
      </c>
    </row>
    <row r="22" spans="1:23" x14ac:dyDescent="0.2">
      <c r="K22">
        <v>500000</v>
      </c>
      <c r="L22">
        <v>3.1525781154632502</v>
      </c>
      <c r="M22">
        <v>12167106</v>
      </c>
      <c r="N22">
        <v>5284939</v>
      </c>
      <c r="O22">
        <f t="shared" si="0"/>
        <v>17.452044999999998</v>
      </c>
      <c r="V22">
        <f t="shared" si="1"/>
        <v>12.167106</v>
      </c>
      <c r="W22">
        <f t="shared" si="2"/>
        <v>52.84939</v>
      </c>
    </row>
    <row r="23" spans="1:23" x14ac:dyDescent="0.2">
      <c r="A23">
        <v>100000</v>
      </c>
      <c r="B23">
        <v>0.44247388839721602</v>
      </c>
      <c r="C23">
        <v>2238016</v>
      </c>
      <c r="D23">
        <v>904942</v>
      </c>
      <c r="F23">
        <v>100000</v>
      </c>
      <c r="G23">
        <v>0.52247905731201105</v>
      </c>
      <c r="H23">
        <v>2211217</v>
      </c>
      <c r="I23">
        <v>976743</v>
      </c>
      <c r="K23">
        <v>500000</v>
      </c>
      <c r="L23">
        <v>3.1988611221313401</v>
      </c>
      <c r="M23">
        <v>12277328</v>
      </c>
      <c r="N23">
        <v>5384764</v>
      </c>
      <c r="O23">
        <f t="shared" si="0"/>
        <v>17.662092000000001</v>
      </c>
      <c r="V23">
        <f t="shared" si="1"/>
        <v>12.277328000000001</v>
      </c>
      <c r="W23">
        <f t="shared" si="2"/>
        <v>53.847639999999998</v>
      </c>
    </row>
    <row r="24" spans="1:23" x14ac:dyDescent="0.2">
      <c r="A24">
        <v>250000</v>
      </c>
      <c r="B24">
        <v>1.25365686416625</v>
      </c>
      <c r="C24">
        <v>5895948</v>
      </c>
      <c r="D24">
        <v>2689725</v>
      </c>
      <c r="F24">
        <v>250000</v>
      </c>
      <c r="G24">
        <v>1.43141388893127</v>
      </c>
      <c r="H24">
        <v>5780116</v>
      </c>
      <c r="I24">
        <v>2574078</v>
      </c>
      <c r="K24">
        <v>500000</v>
      </c>
      <c r="L24">
        <v>3.1218631267547599</v>
      </c>
      <c r="M24">
        <v>12348044</v>
      </c>
      <c r="N24">
        <v>5243877</v>
      </c>
      <c r="O24">
        <f t="shared" si="0"/>
        <v>17.591920999999999</v>
      </c>
      <c r="V24">
        <f t="shared" si="1"/>
        <v>12.348044</v>
      </c>
      <c r="W24">
        <f t="shared" si="2"/>
        <v>52.438769999999998</v>
      </c>
    </row>
    <row r="25" spans="1:23" x14ac:dyDescent="0.2">
      <c r="A25">
        <v>500000</v>
      </c>
      <c r="B25">
        <v>3.1988611221313401</v>
      </c>
      <c r="C25">
        <v>12277328</v>
      </c>
      <c r="D25">
        <v>5384764</v>
      </c>
      <c r="F25">
        <v>500000</v>
      </c>
      <c r="G25">
        <v>3.1340970993041899</v>
      </c>
      <c r="H25">
        <v>12448164</v>
      </c>
      <c r="I25">
        <v>5585457</v>
      </c>
      <c r="K25">
        <v>500000</v>
      </c>
      <c r="L25">
        <v>3.07380199432373</v>
      </c>
      <c r="M25">
        <v>12259495</v>
      </c>
      <c r="N25">
        <v>5449917</v>
      </c>
      <c r="O25">
        <f t="shared" si="0"/>
        <v>17.709412</v>
      </c>
      <c r="V25">
        <f t="shared" si="1"/>
        <v>12.259494999999999</v>
      </c>
      <c r="W25">
        <f t="shared" si="2"/>
        <v>54.499169999999999</v>
      </c>
    </row>
    <row r="26" spans="1:23" x14ac:dyDescent="0.2">
      <c r="A26">
        <v>750000</v>
      </c>
      <c r="B26">
        <v>4.9025561809539697</v>
      </c>
      <c r="C26">
        <v>18884454</v>
      </c>
      <c r="D26">
        <v>8305226</v>
      </c>
      <c r="F26">
        <v>750000</v>
      </c>
      <c r="G26">
        <v>4.8039350509643501</v>
      </c>
      <c r="H26">
        <v>18784413</v>
      </c>
      <c r="I26">
        <v>8640363</v>
      </c>
      <c r="K26">
        <v>500000</v>
      </c>
      <c r="L26">
        <v>3.1107218265533398</v>
      </c>
      <c r="M26">
        <v>12667445</v>
      </c>
      <c r="N26">
        <v>5576426</v>
      </c>
      <c r="O26">
        <f t="shared" si="0"/>
        <v>18.243870999999999</v>
      </c>
      <c r="V26">
        <f t="shared" si="1"/>
        <v>12.667445000000001</v>
      </c>
      <c r="W26">
        <f t="shared" si="2"/>
        <v>55.76426</v>
      </c>
    </row>
    <row r="27" spans="1:23" x14ac:dyDescent="0.2">
      <c r="A27">
        <v>1000000</v>
      </c>
      <c r="B27">
        <v>6.7979469299316397</v>
      </c>
      <c r="C27">
        <v>25743927</v>
      </c>
      <c r="D27">
        <v>11740462</v>
      </c>
      <c r="F27">
        <v>1000000</v>
      </c>
      <c r="G27">
        <v>6.9392108917236301</v>
      </c>
      <c r="H27">
        <v>25757010</v>
      </c>
      <c r="I27">
        <v>11052549</v>
      </c>
      <c r="K27">
        <v>500000</v>
      </c>
      <c r="L27">
        <v>3.0825316905975302</v>
      </c>
      <c r="M27">
        <v>12516837</v>
      </c>
      <c r="N27">
        <v>5618375</v>
      </c>
      <c r="O27">
        <f t="shared" si="0"/>
        <v>18.135211999999999</v>
      </c>
      <c r="V27">
        <f t="shared" si="1"/>
        <v>12.516837000000001</v>
      </c>
      <c r="W27">
        <f t="shared" si="2"/>
        <v>56.183750000000003</v>
      </c>
    </row>
    <row r="28" spans="1:23" x14ac:dyDescent="0.2">
      <c r="A28">
        <v>2500000</v>
      </c>
      <c r="B28">
        <v>16.542162895202601</v>
      </c>
      <c r="C28">
        <v>67589842</v>
      </c>
      <c r="D28">
        <v>30526770</v>
      </c>
      <c r="F28">
        <v>2500000</v>
      </c>
      <c r="G28">
        <v>16.671891927719098</v>
      </c>
      <c r="H28">
        <v>68213462</v>
      </c>
      <c r="I28">
        <v>30593147</v>
      </c>
      <c r="K28">
        <v>500000</v>
      </c>
      <c r="L28">
        <v>3.1340970993041899</v>
      </c>
      <c r="M28">
        <v>12448164</v>
      </c>
      <c r="N28">
        <v>5585457</v>
      </c>
      <c r="O28">
        <f t="shared" si="0"/>
        <v>18.033621</v>
      </c>
      <c r="V28">
        <f t="shared" si="1"/>
        <v>12.448164</v>
      </c>
      <c r="W28">
        <f t="shared" si="2"/>
        <v>55.854570000000002</v>
      </c>
    </row>
    <row r="29" spans="1:23" x14ac:dyDescent="0.2">
      <c r="A29">
        <v>5000000</v>
      </c>
      <c r="B29">
        <v>34.914856910705502</v>
      </c>
      <c r="C29">
        <v>141158686</v>
      </c>
      <c r="D29">
        <v>62720558</v>
      </c>
      <c r="F29">
        <v>5000000</v>
      </c>
      <c r="G29">
        <v>34.752682924270601</v>
      </c>
      <c r="H29">
        <v>141107609</v>
      </c>
      <c r="I29">
        <v>64516510</v>
      </c>
      <c r="K29">
        <v>500000</v>
      </c>
      <c r="L29">
        <v>3.0989060401916499</v>
      </c>
      <c r="M29">
        <v>12342103</v>
      </c>
      <c r="N29">
        <v>5371848</v>
      </c>
      <c r="O29">
        <f t="shared" si="0"/>
        <v>17.713951000000002</v>
      </c>
      <c r="V29">
        <f t="shared" si="1"/>
        <v>12.342103</v>
      </c>
      <c r="W29">
        <f t="shared" si="2"/>
        <v>53.71848</v>
      </c>
    </row>
    <row r="30" spans="1:23" x14ac:dyDescent="0.2">
      <c r="A30">
        <v>7500000</v>
      </c>
      <c r="B30">
        <v>68.465957164764404</v>
      </c>
      <c r="C30">
        <v>216749446</v>
      </c>
      <c r="D30">
        <v>96104138</v>
      </c>
      <c r="F30">
        <v>7500000</v>
      </c>
      <c r="G30">
        <v>87.226345062255803</v>
      </c>
      <c r="H30">
        <v>228034716</v>
      </c>
      <c r="I30">
        <v>111993373</v>
      </c>
      <c r="K30">
        <v>500000</v>
      </c>
      <c r="L30">
        <v>3.0978741645812899</v>
      </c>
      <c r="M30">
        <v>12212184</v>
      </c>
      <c r="N30">
        <v>5537849</v>
      </c>
      <c r="O30">
        <f t="shared" si="0"/>
        <v>17.750032999999998</v>
      </c>
      <c r="V30">
        <f t="shared" si="1"/>
        <v>12.212184000000001</v>
      </c>
      <c r="W30">
        <f t="shared" si="2"/>
        <v>55.378489999999999</v>
      </c>
    </row>
    <row r="31" spans="1:23" x14ac:dyDescent="0.2">
      <c r="A31">
        <v>9000000</v>
      </c>
      <c r="B31">
        <v>86.629376173019395</v>
      </c>
      <c r="C31">
        <v>264701964</v>
      </c>
      <c r="D31">
        <v>124160883</v>
      </c>
      <c r="F31">
        <v>9000000</v>
      </c>
      <c r="G31">
        <v>86.711740016937199</v>
      </c>
      <c r="H31">
        <v>270795619</v>
      </c>
      <c r="I31">
        <v>124287272</v>
      </c>
      <c r="K31">
        <v>750000</v>
      </c>
      <c r="L31">
        <v>4.2923860549926696</v>
      </c>
      <c r="M31">
        <v>18928075</v>
      </c>
      <c r="N31">
        <v>8847188</v>
      </c>
      <c r="O31">
        <f t="shared" si="0"/>
        <v>27.775262999999999</v>
      </c>
      <c r="V31">
        <f t="shared" si="1"/>
        <v>18.928075</v>
      </c>
      <c r="W31">
        <f t="shared" si="2"/>
        <v>88.471879999999999</v>
      </c>
    </row>
    <row r="32" spans="1:23" x14ac:dyDescent="0.2">
      <c r="A32">
        <v>10000000</v>
      </c>
      <c r="B32">
        <v>101.632348060607</v>
      </c>
      <c r="C32">
        <v>302389980</v>
      </c>
      <c r="D32">
        <v>141959355</v>
      </c>
      <c r="F32">
        <v>10000000</v>
      </c>
      <c r="G32">
        <v>91.035625219344993</v>
      </c>
      <c r="H32">
        <v>300598849</v>
      </c>
      <c r="I32">
        <v>128526609</v>
      </c>
      <c r="K32">
        <v>750000</v>
      </c>
      <c r="L32">
        <v>4.8142421245574898</v>
      </c>
      <c r="M32">
        <v>18777062</v>
      </c>
      <c r="N32">
        <v>8836627</v>
      </c>
      <c r="O32">
        <f t="shared" si="0"/>
        <v>27.613689000000001</v>
      </c>
      <c r="V32">
        <f t="shared" si="1"/>
        <v>18.777062000000001</v>
      </c>
      <c r="W32">
        <f t="shared" si="2"/>
        <v>88.36627</v>
      </c>
    </row>
    <row r="33" spans="1:23" x14ac:dyDescent="0.2">
      <c r="K33">
        <v>750000</v>
      </c>
      <c r="L33">
        <v>4.9025561809539697</v>
      </c>
      <c r="M33">
        <v>18884454</v>
      </c>
      <c r="N33">
        <v>8305226</v>
      </c>
      <c r="O33">
        <f t="shared" si="0"/>
        <v>27.189679999999999</v>
      </c>
      <c r="V33">
        <f t="shared" si="1"/>
        <v>18.884454000000002</v>
      </c>
      <c r="W33">
        <f t="shared" si="2"/>
        <v>83.052260000000004</v>
      </c>
    </row>
    <row r="34" spans="1:23" x14ac:dyDescent="0.2">
      <c r="A34">
        <v>100000</v>
      </c>
      <c r="B34">
        <v>0.50594878196716297</v>
      </c>
      <c r="C34">
        <v>2211018</v>
      </c>
      <c r="D34">
        <v>1060340</v>
      </c>
      <c r="F34">
        <v>100000</v>
      </c>
      <c r="G34">
        <v>0.43731999397277799</v>
      </c>
      <c r="H34">
        <v>2179072</v>
      </c>
      <c r="I34">
        <v>938161</v>
      </c>
      <c r="K34">
        <v>750000</v>
      </c>
      <c r="L34">
        <v>4.8016989231109601</v>
      </c>
      <c r="M34">
        <v>18744370</v>
      </c>
      <c r="N34">
        <v>8458769</v>
      </c>
      <c r="O34">
        <f t="shared" si="0"/>
        <v>27.203139</v>
      </c>
      <c r="V34">
        <f t="shared" si="1"/>
        <v>18.74437</v>
      </c>
      <c r="W34">
        <f t="shared" si="2"/>
        <v>84.587689999999995</v>
      </c>
    </row>
    <row r="35" spans="1:23" x14ac:dyDescent="0.2">
      <c r="A35">
        <v>250000</v>
      </c>
      <c r="B35">
        <v>1.46889495849609</v>
      </c>
      <c r="C35">
        <v>6009202</v>
      </c>
      <c r="D35">
        <v>2545251</v>
      </c>
      <c r="F35">
        <v>250000</v>
      </c>
      <c r="G35">
        <v>1.42737317085266</v>
      </c>
      <c r="H35">
        <v>5903360</v>
      </c>
      <c r="I35">
        <v>2558233</v>
      </c>
      <c r="K35">
        <v>750000</v>
      </c>
      <c r="L35">
        <v>4.8518271446228001</v>
      </c>
      <c r="M35">
        <v>19059499</v>
      </c>
      <c r="N35">
        <v>8407095</v>
      </c>
      <c r="O35">
        <f t="shared" si="0"/>
        <v>27.466594000000001</v>
      </c>
      <c r="V35">
        <f t="shared" si="1"/>
        <v>19.059498999999999</v>
      </c>
      <c r="W35">
        <f t="shared" si="2"/>
        <v>84.070949999999996</v>
      </c>
    </row>
    <row r="36" spans="1:23" x14ac:dyDescent="0.2">
      <c r="A36">
        <v>500000</v>
      </c>
      <c r="B36">
        <v>3.1218631267547599</v>
      </c>
      <c r="C36">
        <v>12348044</v>
      </c>
      <c r="D36">
        <v>5243877</v>
      </c>
      <c r="F36">
        <v>500000</v>
      </c>
      <c r="G36">
        <v>3.0989060401916499</v>
      </c>
      <c r="H36">
        <v>12342103</v>
      </c>
      <c r="I36">
        <v>5371848</v>
      </c>
      <c r="K36">
        <v>750000</v>
      </c>
      <c r="L36">
        <v>4.0612542629241899</v>
      </c>
      <c r="M36">
        <v>18722018</v>
      </c>
      <c r="N36">
        <v>8592227</v>
      </c>
      <c r="O36">
        <f t="shared" si="0"/>
        <v>27.314245</v>
      </c>
      <c r="V36">
        <f t="shared" si="1"/>
        <v>18.722017999999998</v>
      </c>
      <c r="W36">
        <f t="shared" si="2"/>
        <v>85.922269999999997</v>
      </c>
    </row>
    <row r="37" spans="1:23" x14ac:dyDescent="0.2">
      <c r="A37">
        <v>750000</v>
      </c>
      <c r="B37">
        <v>4.8016989231109601</v>
      </c>
      <c r="C37">
        <v>18744370</v>
      </c>
      <c r="D37">
        <v>8458769</v>
      </c>
      <c r="F37">
        <v>750000</v>
      </c>
      <c r="G37">
        <v>4.8663198947906396</v>
      </c>
      <c r="H37">
        <v>18860842</v>
      </c>
      <c r="I37">
        <v>8648249</v>
      </c>
      <c r="K37">
        <v>750000</v>
      </c>
      <c r="L37">
        <v>4.5408539772033603</v>
      </c>
      <c r="M37">
        <v>18910735</v>
      </c>
      <c r="N37">
        <v>8659092</v>
      </c>
      <c r="O37">
        <f t="shared" si="0"/>
        <v>27.569827</v>
      </c>
      <c r="V37">
        <f t="shared" si="1"/>
        <v>18.910734999999999</v>
      </c>
      <c r="W37">
        <f t="shared" si="2"/>
        <v>86.590919999999997</v>
      </c>
    </row>
    <row r="38" spans="1:23" x14ac:dyDescent="0.2">
      <c r="A38">
        <v>1000000</v>
      </c>
      <c r="B38">
        <v>6.8310809135437003</v>
      </c>
      <c r="C38">
        <v>26047061</v>
      </c>
      <c r="D38">
        <v>11959656</v>
      </c>
      <c r="F38">
        <v>1000000</v>
      </c>
      <c r="G38">
        <v>7.6386740207672101</v>
      </c>
      <c r="H38">
        <v>26167176</v>
      </c>
      <c r="I38">
        <v>11896498</v>
      </c>
      <c r="K38">
        <v>750000</v>
      </c>
      <c r="L38">
        <v>4.8039350509643501</v>
      </c>
      <c r="M38">
        <v>18784413</v>
      </c>
      <c r="N38">
        <v>8640363</v>
      </c>
      <c r="O38">
        <f t="shared" si="0"/>
        <v>27.424776000000001</v>
      </c>
      <c r="V38">
        <f t="shared" si="1"/>
        <v>18.784413000000001</v>
      </c>
      <c r="W38">
        <f t="shared" si="2"/>
        <v>86.403630000000007</v>
      </c>
    </row>
    <row r="39" spans="1:23" x14ac:dyDescent="0.2">
      <c r="A39">
        <v>2500000</v>
      </c>
      <c r="B39">
        <v>17.205455064773499</v>
      </c>
      <c r="C39">
        <v>69125069</v>
      </c>
      <c r="D39">
        <v>31579507</v>
      </c>
      <c r="F39">
        <v>2500000</v>
      </c>
      <c r="G39">
        <v>16.672083854675201</v>
      </c>
      <c r="H39">
        <v>69090395</v>
      </c>
      <c r="I39">
        <v>29839909</v>
      </c>
      <c r="K39">
        <v>750000</v>
      </c>
      <c r="L39">
        <v>4.8663198947906396</v>
      </c>
      <c r="M39">
        <v>18860842</v>
      </c>
      <c r="N39">
        <v>8648249</v>
      </c>
      <c r="O39">
        <f t="shared" si="0"/>
        <v>27.509091000000002</v>
      </c>
      <c r="V39">
        <f t="shared" si="1"/>
        <v>18.860842000000002</v>
      </c>
      <c r="W39">
        <f t="shared" si="2"/>
        <v>86.482489999999999</v>
      </c>
    </row>
    <row r="40" spans="1:23" x14ac:dyDescent="0.2">
      <c r="A40">
        <v>5000000</v>
      </c>
      <c r="B40">
        <v>34.483767032623199</v>
      </c>
      <c r="C40">
        <v>142533878</v>
      </c>
      <c r="D40">
        <v>62413110</v>
      </c>
      <c r="F40">
        <v>5000000</v>
      </c>
      <c r="G40">
        <v>38.220740079879697</v>
      </c>
      <c r="H40">
        <v>143022453</v>
      </c>
      <c r="I40">
        <v>64662521</v>
      </c>
      <c r="K40">
        <v>750000</v>
      </c>
      <c r="L40">
        <v>4.6376271247863698</v>
      </c>
      <c r="M40">
        <v>18830986</v>
      </c>
      <c r="N40">
        <v>8367742</v>
      </c>
      <c r="O40">
        <f t="shared" si="0"/>
        <v>27.198727999999999</v>
      </c>
      <c r="V40">
        <f t="shared" si="1"/>
        <v>18.830985999999999</v>
      </c>
      <c r="W40">
        <f t="shared" si="2"/>
        <v>83.677419999999998</v>
      </c>
    </row>
    <row r="41" spans="1:23" x14ac:dyDescent="0.2">
      <c r="A41">
        <v>7500000</v>
      </c>
      <c r="B41">
        <v>64.792924165725694</v>
      </c>
      <c r="C41">
        <v>220794518</v>
      </c>
      <c r="D41">
        <v>101003484</v>
      </c>
      <c r="F41">
        <v>7500000</v>
      </c>
      <c r="G41">
        <v>69.401473045349107</v>
      </c>
      <c r="H41">
        <v>218033524</v>
      </c>
      <c r="I41">
        <v>95769789</v>
      </c>
      <c r="K41">
        <v>1000000</v>
      </c>
      <c r="L41">
        <v>6.76523685455322</v>
      </c>
      <c r="M41">
        <v>25808978</v>
      </c>
      <c r="N41">
        <v>11625522</v>
      </c>
      <c r="O41">
        <f t="shared" si="0"/>
        <v>37.4345</v>
      </c>
      <c r="V41">
        <f t="shared" si="1"/>
        <v>25.808978</v>
      </c>
      <c r="W41">
        <f t="shared" si="2"/>
        <v>116.25521999999999</v>
      </c>
    </row>
    <row r="42" spans="1:23" x14ac:dyDescent="0.2">
      <c r="A42">
        <v>9000000</v>
      </c>
      <c r="B42">
        <v>84.688942909240694</v>
      </c>
      <c r="C42">
        <v>265754825</v>
      </c>
      <c r="D42">
        <v>124569697</v>
      </c>
      <c r="F42">
        <v>9000000</v>
      </c>
      <c r="G42">
        <v>82.420858144760103</v>
      </c>
      <c r="H42">
        <v>267733345</v>
      </c>
      <c r="I42">
        <v>122589810</v>
      </c>
      <c r="K42">
        <v>1000000</v>
      </c>
      <c r="L42">
        <v>6.9338638782501203</v>
      </c>
      <c r="M42">
        <v>25891758</v>
      </c>
      <c r="N42">
        <v>11391007</v>
      </c>
      <c r="O42">
        <f t="shared" si="0"/>
        <v>37.282764999999998</v>
      </c>
      <c r="V42">
        <f t="shared" si="1"/>
        <v>25.891757999999999</v>
      </c>
      <c r="W42">
        <f t="shared" si="2"/>
        <v>113.91007</v>
      </c>
    </row>
    <row r="43" spans="1:23" x14ac:dyDescent="0.2">
      <c r="A43">
        <v>10000000</v>
      </c>
      <c r="B43">
        <v>98.979424953460693</v>
      </c>
      <c r="C43">
        <v>300633788</v>
      </c>
      <c r="D43">
        <v>131071307</v>
      </c>
      <c r="F43">
        <v>10000000</v>
      </c>
      <c r="G43">
        <v>92.223170042037907</v>
      </c>
      <c r="H43">
        <v>298467059</v>
      </c>
      <c r="I43">
        <v>137848835</v>
      </c>
      <c r="K43">
        <v>1000000</v>
      </c>
      <c r="L43">
        <v>6.7979469299316397</v>
      </c>
      <c r="M43">
        <v>25743927</v>
      </c>
      <c r="N43">
        <v>11740462</v>
      </c>
      <c r="O43">
        <f t="shared" si="0"/>
        <v>37.484389</v>
      </c>
      <c r="V43">
        <f t="shared" si="1"/>
        <v>25.743926999999999</v>
      </c>
      <c r="W43">
        <f t="shared" si="2"/>
        <v>117.40461999999999</v>
      </c>
    </row>
    <row r="44" spans="1:23" x14ac:dyDescent="0.2">
      <c r="K44">
        <v>1000000</v>
      </c>
      <c r="L44">
        <v>6.8310809135437003</v>
      </c>
      <c r="M44">
        <v>26047061</v>
      </c>
      <c r="N44">
        <v>11959656</v>
      </c>
      <c r="O44">
        <f t="shared" si="0"/>
        <v>38.006717000000002</v>
      </c>
      <c r="V44">
        <f t="shared" si="1"/>
        <v>26.047060999999999</v>
      </c>
      <c r="W44">
        <f t="shared" si="2"/>
        <v>119.59656</v>
      </c>
    </row>
    <row r="45" spans="1:23" x14ac:dyDescent="0.2">
      <c r="A45">
        <v>100000</v>
      </c>
      <c r="B45">
        <v>0.44743108749389598</v>
      </c>
      <c r="C45">
        <v>2182876</v>
      </c>
      <c r="D45">
        <v>940417</v>
      </c>
      <c r="F45">
        <v>100000</v>
      </c>
      <c r="G45">
        <v>0.44125390052795399</v>
      </c>
      <c r="H45">
        <v>2155474</v>
      </c>
      <c r="I45">
        <v>940205</v>
      </c>
      <c r="K45">
        <v>1000000</v>
      </c>
      <c r="L45">
        <v>6.8377819061279297</v>
      </c>
      <c r="M45">
        <v>25971836</v>
      </c>
      <c r="N45">
        <v>11600545</v>
      </c>
      <c r="O45">
        <f t="shared" si="0"/>
        <v>37.572381</v>
      </c>
      <c r="V45">
        <f t="shared" si="1"/>
        <v>25.971836</v>
      </c>
      <c r="W45">
        <f t="shared" si="2"/>
        <v>116.00545</v>
      </c>
    </row>
    <row r="46" spans="1:23" x14ac:dyDescent="0.2">
      <c r="A46">
        <v>250000</v>
      </c>
      <c r="B46">
        <v>1.45265889167785</v>
      </c>
      <c r="C46">
        <v>5879976</v>
      </c>
      <c r="D46">
        <v>2556266</v>
      </c>
      <c r="F46">
        <v>250000</v>
      </c>
      <c r="G46">
        <v>1.4379010200500399</v>
      </c>
      <c r="H46">
        <v>5761465</v>
      </c>
      <c r="I46">
        <v>2570216</v>
      </c>
      <c r="K46">
        <v>1000000</v>
      </c>
      <c r="L46">
        <v>6.8385870456695503</v>
      </c>
      <c r="M46">
        <v>26035142</v>
      </c>
      <c r="N46">
        <v>11380257</v>
      </c>
      <c r="O46">
        <f t="shared" si="0"/>
        <v>37.415399000000001</v>
      </c>
      <c r="V46">
        <f t="shared" si="1"/>
        <v>26.035142</v>
      </c>
      <c r="W46">
        <f t="shared" si="2"/>
        <v>113.80257</v>
      </c>
    </row>
    <row r="47" spans="1:23" x14ac:dyDescent="0.2">
      <c r="A47">
        <v>500000</v>
      </c>
      <c r="B47">
        <v>3.07380199432373</v>
      </c>
      <c r="C47">
        <v>12259495</v>
      </c>
      <c r="D47">
        <v>5449917</v>
      </c>
      <c r="F47">
        <v>500000</v>
      </c>
      <c r="G47">
        <v>3.0978741645812899</v>
      </c>
      <c r="H47">
        <v>12212184</v>
      </c>
      <c r="I47">
        <v>5537849</v>
      </c>
      <c r="K47">
        <v>1000000</v>
      </c>
      <c r="L47">
        <v>7.1366620063781703</v>
      </c>
      <c r="M47">
        <v>26021025</v>
      </c>
      <c r="N47">
        <v>12086904</v>
      </c>
      <c r="O47">
        <f t="shared" si="0"/>
        <v>38.107928999999999</v>
      </c>
      <c r="V47">
        <f t="shared" si="1"/>
        <v>26.021025000000002</v>
      </c>
      <c r="W47">
        <f t="shared" si="2"/>
        <v>120.86904</v>
      </c>
    </row>
    <row r="48" spans="1:23" x14ac:dyDescent="0.2">
      <c r="A48">
        <v>750000</v>
      </c>
      <c r="B48">
        <v>4.8518271446228001</v>
      </c>
      <c r="C48">
        <v>19059499</v>
      </c>
      <c r="D48">
        <v>8407095</v>
      </c>
      <c r="F48">
        <v>750000</v>
      </c>
      <c r="G48">
        <v>4.6376271247863698</v>
      </c>
      <c r="H48">
        <v>18830986</v>
      </c>
      <c r="I48">
        <v>8367742</v>
      </c>
      <c r="K48">
        <v>1000000</v>
      </c>
      <c r="L48">
        <v>6.9392108917236301</v>
      </c>
      <c r="M48">
        <v>25757010</v>
      </c>
      <c r="N48">
        <v>11052549</v>
      </c>
      <c r="O48">
        <f t="shared" si="0"/>
        <v>36.809559</v>
      </c>
      <c r="V48">
        <f t="shared" si="1"/>
        <v>25.757010000000001</v>
      </c>
      <c r="W48">
        <f t="shared" si="2"/>
        <v>110.52549</v>
      </c>
    </row>
    <row r="49" spans="1:23" x14ac:dyDescent="0.2">
      <c r="A49">
        <v>1000000</v>
      </c>
      <c r="B49">
        <v>6.8377819061279297</v>
      </c>
      <c r="C49">
        <v>25971836</v>
      </c>
      <c r="D49">
        <v>11600545</v>
      </c>
      <c r="F49">
        <v>1000000</v>
      </c>
      <c r="G49">
        <v>7.2826220989227197</v>
      </c>
      <c r="H49">
        <v>26469794</v>
      </c>
      <c r="I49">
        <v>11551541</v>
      </c>
      <c r="K49">
        <v>1000000</v>
      </c>
      <c r="L49">
        <v>7.6386740207672101</v>
      </c>
      <c r="M49">
        <v>26167176</v>
      </c>
      <c r="N49">
        <v>11896498</v>
      </c>
      <c r="O49">
        <f t="shared" si="0"/>
        <v>38.063673999999999</v>
      </c>
      <c r="V49">
        <f t="shared" si="1"/>
        <v>26.167176000000001</v>
      </c>
      <c r="W49">
        <f t="shared" si="2"/>
        <v>118.96498</v>
      </c>
    </row>
    <row r="50" spans="1:23" x14ac:dyDescent="0.2">
      <c r="A50">
        <v>2500000</v>
      </c>
      <c r="B50">
        <v>15.323579072952199</v>
      </c>
      <c r="C50">
        <v>69843238</v>
      </c>
      <c r="D50">
        <v>31120882</v>
      </c>
      <c r="F50">
        <v>2500000</v>
      </c>
      <c r="G50">
        <v>15.9683248996734</v>
      </c>
      <c r="H50">
        <v>68077970</v>
      </c>
      <c r="I50">
        <v>30135585</v>
      </c>
      <c r="K50">
        <v>1000000</v>
      </c>
      <c r="L50">
        <v>7.2826220989227197</v>
      </c>
      <c r="M50">
        <v>26469794</v>
      </c>
      <c r="N50">
        <v>11551541</v>
      </c>
      <c r="O50">
        <f t="shared" si="0"/>
        <v>38.021335000000001</v>
      </c>
      <c r="V50">
        <f t="shared" si="1"/>
        <v>26.469794</v>
      </c>
      <c r="W50">
        <f t="shared" si="2"/>
        <v>115.51541</v>
      </c>
    </row>
    <row r="51" spans="1:23" x14ac:dyDescent="0.2">
      <c r="A51">
        <v>5000000</v>
      </c>
      <c r="B51">
        <v>36.4709918498992</v>
      </c>
      <c r="C51">
        <v>142356599</v>
      </c>
      <c r="D51">
        <v>62387629</v>
      </c>
      <c r="F51">
        <v>5000000</v>
      </c>
      <c r="G51">
        <v>38.504068851470898</v>
      </c>
      <c r="H51">
        <v>144238729</v>
      </c>
      <c r="I51">
        <v>65121455</v>
      </c>
      <c r="K51">
        <v>2500000</v>
      </c>
      <c r="L51">
        <v>19.459275960922199</v>
      </c>
      <c r="M51">
        <v>68125007</v>
      </c>
      <c r="N51">
        <v>29912430</v>
      </c>
      <c r="O51">
        <f t="shared" si="0"/>
        <v>98.037436999999997</v>
      </c>
      <c r="V51">
        <f t="shared" si="1"/>
        <v>68.125006999999997</v>
      </c>
      <c r="W51">
        <f t="shared" si="2"/>
        <v>299.12430000000001</v>
      </c>
    </row>
    <row r="52" spans="1:23" x14ac:dyDescent="0.2">
      <c r="A52">
        <v>7500000</v>
      </c>
      <c r="B52">
        <v>63.848062276840203</v>
      </c>
      <c r="C52">
        <v>215932477</v>
      </c>
      <c r="D52">
        <v>96626919</v>
      </c>
      <c r="F52">
        <v>7500000</v>
      </c>
      <c r="G52">
        <v>69.6564009189605</v>
      </c>
      <c r="H52">
        <v>223496718</v>
      </c>
      <c r="I52">
        <v>104102698</v>
      </c>
      <c r="K52">
        <v>2500000</v>
      </c>
      <c r="L52">
        <v>17.8600139617919</v>
      </c>
      <c r="M52">
        <v>68750187</v>
      </c>
      <c r="N52">
        <v>32402640</v>
      </c>
      <c r="O52">
        <f t="shared" si="0"/>
        <v>101.152827</v>
      </c>
      <c r="V52">
        <f t="shared" si="1"/>
        <v>68.750186999999997</v>
      </c>
      <c r="W52">
        <f t="shared" si="2"/>
        <v>324.02640000000002</v>
      </c>
    </row>
    <row r="53" spans="1:23" x14ac:dyDescent="0.2">
      <c r="A53">
        <v>9000000</v>
      </c>
      <c r="B53">
        <v>84.720766067504798</v>
      </c>
      <c r="C53">
        <v>264760885</v>
      </c>
      <c r="D53">
        <v>114422744</v>
      </c>
      <c r="F53">
        <v>9000000</v>
      </c>
      <c r="G53">
        <v>78.319092035293494</v>
      </c>
      <c r="H53">
        <v>264127307</v>
      </c>
      <c r="I53">
        <v>117742968</v>
      </c>
      <c r="K53">
        <v>2500000</v>
      </c>
      <c r="L53">
        <v>16.542162895202601</v>
      </c>
      <c r="M53">
        <v>67589842</v>
      </c>
      <c r="N53">
        <v>30526770</v>
      </c>
      <c r="O53">
        <f t="shared" si="0"/>
        <v>98.116612000000003</v>
      </c>
      <c r="V53">
        <f t="shared" si="1"/>
        <v>67.589842000000004</v>
      </c>
      <c r="W53">
        <f t="shared" si="2"/>
        <v>305.26769999999999</v>
      </c>
    </row>
    <row r="54" spans="1:23" x14ac:dyDescent="0.2">
      <c r="A54">
        <v>10000000</v>
      </c>
      <c r="B54">
        <v>91.705751180648804</v>
      </c>
      <c r="C54">
        <v>291163505</v>
      </c>
      <c r="D54">
        <v>134856201</v>
      </c>
      <c r="F54">
        <v>10000000</v>
      </c>
      <c r="G54">
        <v>106.834858894348</v>
      </c>
      <c r="H54">
        <v>311459450</v>
      </c>
      <c r="I54">
        <v>139271459</v>
      </c>
      <c r="K54">
        <v>2500000</v>
      </c>
      <c r="L54">
        <v>17.205455064773499</v>
      </c>
      <c r="M54">
        <v>69125069</v>
      </c>
      <c r="N54">
        <v>31579507</v>
      </c>
      <c r="O54">
        <f t="shared" si="0"/>
        <v>100.704576</v>
      </c>
      <c r="V54">
        <f t="shared" si="1"/>
        <v>69.125068999999996</v>
      </c>
      <c r="W54">
        <f t="shared" si="2"/>
        <v>315.79507000000001</v>
      </c>
    </row>
    <row r="55" spans="1:23" x14ac:dyDescent="0.2">
      <c r="K55">
        <v>2500000</v>
      </c>
      <c r="L55">
        <v>15.323579072952199</v>
      </c>
      <c r="M55">
        <v>69843238</v>
      </c>
      <c r="N55">
        <v>31120882</v>
      </c>
      <c r="O55">
        <f t="shared" si="0"/>
        <v>100.96411999999999</v>
      </c>
      <c r="V55">
        <f t="shared" si="1"/>
        <v>69.843237999999999</v>
      </c>
      <c r="W55">
        <f t="shared" si="2"/>
        <v>311.20882</v>
      </c>
    </row>
    <row r="56" spans="1:23" x14ac:dyDescent="0.2">
      <c r="K56">
        <v>2500000</v>
      </c>
      <c r="L56">
        <v>16.556739091873101</v>
      </c>
      <c r="M56">
        <v>67952388</v>
      </c>
      <c r="N56">
        <v>30939603</v>
      </c>
      <c r="O56">
        <f t="shared" si="0"/>
        <v>98.891991000000004</v>
      </c>
      <c r="V56">
        <f t="shared" si="1"/>
        <v>67.952387999999999</v>
      </c>
      <c r="W56">
        <f t="shared" si="2"/>
        <v>309.39603</v>
      </c>
    </row>
    <row r="57" spans="1:23" x14ac:dyDescent="0.2">
      <c r="K57">
        <v>2500000</v>
      </c>
      <c r="L57">
        <v>17.085350036621001</v>
      </c>
      <c r="M57">
        <v>71583996</v>
      </c>
      <c r="N57">
        <v>31564655</v>
      </c>
      <c r="O57">
        <f t="shared" si="0"/>
        <v>103.148651</v>
      </c>
      <c r="V57">
        <f t="shared" si="1"/>
        <v>71.583995999999999</v>
      </c>
      <c r="W57">
        <f t="shared" si="2"/>
        <v>315.64654999999999</v>
      </c>
    </row>
    <row r="58" spans="1:23" x14ac:dyDescent="0.2">
      <c r="K58">
        <v>2500000</v>
      </c>
      <c r="L58">
        <v>16.671891927719098</v>
      </c>
      <c r="M58">
        <v>68213462</v>
      </c>
      <c r="N58">
        <v>30593147</v>
      </c>
      <c r="O58">
        <f t="shared" si="0"/>
        <v>98.806608999999995</v>
      </c>
      <c r="V58">
        <f t="shared" si="1"/>
        <v>68.213462000000007</v>
      </c>
      <c r="W58">
        <f t="shared" si="2"/>
        <v>305.93146999999999</v>
      </c>
    </row>
    <row r="59" spans="1:23" x14ac:dyDescent="0.2">
      <c r="K59">
        <v>2500000</v>
      </c>
      <c r="L59">
        <v>16.672083854675201</v>
      </c>
      <c r="M59">
        <v>69090395</v>
      </c>
      <c r="N59">
        <v>29839909</v>
      </c>
      <c r="O59">
        <f t="shared" si="0"/>
        <v>98.930304000000007</v>
      </c>
      <c r="V59">
        <f t="shared" si="1"/>
        <v>69.090395000000001</v>
      </c>
      <c r="W59">
        <f t="shared" si="2"/>
        <v>298.39909</v>
      </c>
    </row>
    <row r="60" spans="1:23" x14ac:dyDescent="0.2">
      <c r="K60">
        <v>2500000</v>
      </c>
      <c r="L60">
        <v>15.9683248996734</v>
      </c>
      <c r="M60">
        <v>68077970</v>
      </c>
      <c r="N60">
        <v>30135585</v>
      </c>
      <c r="O60">
        <f t="shared" si="0"/>
        <v>98.213554999999999</v>
      </c>
      <c r="V60">
        <f t="shared" si="1"/>
        <v>68.077969999999993</v>
      </c>
      <c r="W60">
        <f t="shared" si="2"/>
        <v>301.35584999999998</v>
      </c>
    </row>
    <row r="61" spans="1:23" x14ac:dyDescent="0.2">
      <c r="K61">
        <v>5000000</v>
      </c>
      <c r="L61">
        <v>36.575045108795102</v>
      </c>
      <c r="M61">
        <v>140842117</v>
      </c>
      <c r="N61">
        <v>66062472</v>
      </c>
      <c r="O61">
        <f t="shared" si="0"/>
        <v>206.90458899999999</v>
      </c>
      <c r="V61">
        <f t="shared" si="1"/>
        <v>140.842117</v>
      </c>
      <c r="W61">
        <f t="shared" si="2"/>
        <v>660.62472000000002</v>
      </c>
    </row>
    <row r="62" spans="1:23" x14ac:dyDescent="0.2">
      <c r="K62">
        <v>5000000</v>
      </c>
      <c r="L62">
        <v>35.4546151161193</v>
      </c>
      <c r="M62">
        <v>141989192</v>
      </c>
      <c r="N62">
        <v>66630058</v>
      </c>
      <c r="O62">
        <f t="shared" si="0"/>
        <v>208.61924999999999</v>
      </c>
      <c r="V62">
        <f t="shared" si="1"/>
        <v>141.989192</v>
      </c>
      <c r="W62">
        <f t="shared" si="2"/>
        <v>666.30057999999997</v>
      </c>
    </row>
    <row r="63" spans="1:23" x14ac:dyDescent="0.2">
      <c r="K63">
        <v>5000000</v>
      </c>
      <c r="L63">
        <v>34.914856910705502</v>
      </c>
      <c r="M63">
        <v>141158686</v>
      </c>
      <c r="N63">
        <v>62720558</v>
      </c>
      <c r="O63">
        <f t="shared" si="0"/>
        <v>203.879244</v>
      </c>
      <c r="V63">
        <f t="shared" si="1"/>
        <v>141.15868599999999</v>
      </c>
      <c r="W63">
        <f t="shared" si="2"/>
        <v>627.20558000000005</v>
      </c>
    </row>
    <row r="64" spans="1:23" x14ac:dyDescent="0.2">
      <c r="K64">
        <v>5000000</v>
      </c>
      <c r="L64">
        <v>34.483767032623199</v>
      </c>
      <c r="M64">
        <v>142533878</v>
      </c>
      <c r="N64">
        <v>62413110</v>
      </c>
      <c r="O64">
        <f t="shared" si="0"/>
        <v>204.946988</v>
      </c>
      <c r="V64">
        <f t="shared" si="1"/>
        <v>142.53387799999999</v>
      </c>
      <c r="W64">
        <f t="shared" si="2"/>
        <v>624.13109999999995</v>
      </c>
    </row>
    <row r="65" spans="11:23" x14ac:dyDescent="0.2">
      <c r="K65">
        <v>5000000</v>
      </c>
      <c r="L65">
        <v>36.4709918498992</v>
      </c>
      <c r="M65">
        <v>142356599</v>
      </c>
      <c r="N65">
        <v>62387629</v>
      </c>
      <c r="O65">
        <f t="shared" si="0"/>
        <v>204.74422799999999</v>
      </c>
      <c r="V65">
        <f t="shared" si="1"/>
        <v>142.35659899999999</v>
      </c>
      <c r="W65">
        <f t="shared" si="2"/>
        <v>623.87629000000004</v>
      </c>
    </row>
    <row r="66" spans="11:23" x14ac:dyDescent="0.2">
      <c r="K66">
        <v>5000000</v>
      </c>
      <c r="L66">
        <v>34.407599925994802</v>
      </c>
      <c r="M66">
        <v>142814326</v>
      </c>
      <c r="N66">
        <v>67419885</v>
      </c>
      <c r="O66">
        <f t="shared" ref="O66:O99" si="3">(M66+N66)/1000000</f>
        <v>210.23421099999999</v>
      </c>
      <c r="V66">
        <f t="shared" ref="V66:V100" si="4">M66/1000000</f>
        <v>142.81432599999999</v>
      </c>
      <c r="W66">
        <f t="shared" ref="W66:W100" si="5">N66/100000</f>
        <v>674.19884999999999</v>
      </c>
    </row>
    <row r="67" spans="11:23" x14ac:dyDescent="0.2">
      <c r="K67">
        <v>5000000</v>
      </c>
      <c r="L67">
        <v>34.186124086379998</v>
      </c>
      <c r="M67">
        <v>141713705</v>
      </c>
      <c r="N67">
        <v>62692462</v>
      </c>
      <c r="O67">
        <f t="shared" si="3"/>
        <v>204.40616700000001</v>
      </c>
      <c r="V67">
        <f t="shared" si="4"/>
        <v>141.713705</v>
      </c>
      <c r="W67">
        <f t="shared" si="5"/>
        <v>626.92462</v>
      </c>
    </row>
    <row r="68" spans="11:23" x14ac:dyDescent="0.2">
      <c r="K68">
        <v>5000000</v>
      </c>
      <c r="L68">
        <v>34.752682924270601</v>
      </c>
      <c r="M68">
        <v>141107609</v>
      </c>
      <c r="N68">
        <v>64516510</v>
      </c>
      <c r="O68">
        <f t="shared" si="3"/>
        <v>205.62411900000001</v>
      </c>
      <c r="V68">
        <f t="shared" si="4"/>
        <v>141.107609</v>
      </c>
      <c r="W68">
        <f t="shared" si="5"/>
        <v>645.16510000000005</v>
      </c>
    </row>
    <row r="69" spans="11:23" x14ac:dyDescent="0.2">
      <c r="K69">
        <v>5000000</v>
      </c>
      <c r="L69">
        <v>38.220740079879697</v>
      </c>
      <c r="M69">
        <v>143022453</v>
      </c>
      <c r="N69">
        <v>64662521</v>
      </c>
      <c r="O69">
        <f t="shared" si="3"/>
        <v>207.68497400000001</v>
      </c>
      <c r="V69">
        <f t="shared" si="4"/>
        <v>143.02245300000001</v>
      </c>
      <c r="W69">
        <f t="shared" si="5"/>
        <v>646.62521000000004</v>
      </c>
    </row>
    <row r="70" spans="11:23" x14ac:dyDescent="0.2">
      <c r="K70">
        <v>5000000</v>
      </c>
      <c r="L70">
        <v>38.504068851470898</v>
      </c>
      <c r="M70">
        <v>144238729</v>
      </c>
      <c r="N70">
        <v>65121455</v>
      </c>
      <c r="O70">
        <f t="shared" si="3"/>
        <v>209.360184</v>
      </c>
      <c r="V70">
        <f t="shared" si="4"/>
        <v>144.23872900000001</v>
      </c>
      <c r="W70">
        <f t="shared" si="5"/>
        <v>651.21455000000003</v>
      </c>
    </row>
    <row r="71" spans="11:23" x14ac:dyDescent="0.2">
      <c r="K71">
        <v>7500000</v>
      </c>
      <c r="L71">
        <v>60.474994182586599</v>
      </c>
      <c r="M71">
        <v>220435581</v>
      </c>
      <c r="N71">
        <v>97554009</v>
      </c>
      <c r="O71">
        <f t="shared" si="3"/>
        <v>317.98959000000002</v>
      </c>
      <c r="V71">
        <f t="shared" si="4"/>
        <v>220.43558100000001</v>
      </c>
      <c r="W71">
        <f t="shared" si="5"/>
        <v>975.54008999999996</v>
      </c>
    </row>
    <row r="72" spans="11:23" x14ac:dyDescent="0.2">
      <c r="K72">
        <v>7500000</v>
      </c>
      <c r="L72">
        <v>103.019296884536</v>
      </c>
      <c r="M72">
        <v>218206537</v>
      </c>
      <c r="N72">
        <v>98415909</v>
      </c>
      <c r="O72">
        <f t="shared" si="3"/>
        <v>316.62244600000002</v>
      </c>
      <c r="V72">
        <f t="shared" si="4"/>
        <v>218.206537</v>
      </c>
      <c r="W72">
        <f t="shared" si="5"/>
        <v>984.15908999999999</v>
      </c>
    </row>
    <row r="73" spans="11:23" x14ac:dyDescent="0.2">
      <c r="K73">
        <v>7500000</v>
      </c>
      <c r="L73">
        <v>68.465957164764404</v>
      </c>
      <c r="M73">
        <v>216749446</v>
      </c>
      <c r="N73">
        <v>96104138</v>
      </c>
      <c r="O73">
        <f t="shared" si="3"/>
        <v>312.85358400000001</v>
      </c>
      <c r="V73">
        <f t="shared" si="4"/>
        <v>216.74944600000001</v>
      </c>
      <c r="W73">
        <f t="shared" si="5"/>
        <v>961.04138</v>
      </c>
    </row>
    <row r="74" spans="11:23" x14ac:dyDescent="0.2">
      <c r="K74">
        <v>7500000</v>
      </c>
      <c r="L74">
        <v>64.792924165725694</v>
      </c>
      <c r="M74">
        <v>220794518</v>
      </c>
      <c r="N74">
        <v>101003484</v>
      </c>
      <c r="O74">
        <f t="shared" si="3"/>
        <v>321.798002</v>
      </c>
      <c r="V74">
        <f t="shared" si="4"/>
        <v>220.79451800000001</v>
      </c>
      <c r="W74">
        <f t="shared" si="5"/>
        <v>1010.03484</v>
      </c>
    </row>
    <row r="75" spans="11:23" x14ac:dyDescent="0.2">
      <c r="K75">
        <v>7500000</v>
      </c>
      <c r="L75">
        <v>63.848062276840203</v>
      </c>
      <c r="M75">
        <v>215932477</v>
      </c>
      <c r="N75">
        <v>96626919</v>
      </c>
      <c r="O75">
        <f t="shared" si="3"/>
        <v>312.55939599999999</v>
      </c>
      <c r="V75">
        <f t="shared" si="4"/>
        <v>215.93247700000001</v>
      </c>
      <c r="W75">
        <f t="shared" si="5"/>
        <v>966.26918999999998</v>
      </c>
    </row>
    <row r="76" spans="11:23" x14ac:dyDescent="0.2">
      <c r="K76">
        <v>7500000</v>
      </c>
      <c r="L76">
        <v>65.984921693801795</v>
      </c>
      <c r="M76">
        <v>220344737</v>
      </c>
      <c r="N76">
        <v>102103575</v>
      </c>
      <c r="O76">
        <f t="shared" si="3"/>
        <v>322.44831199999999</v>
      </c>
      <c r="V76">
        <f t="shared" si="4"/>
        <v>220.34473700000001</v>
      </c>
      <c r="W76">
        <f t="shared" si="5"/>
        <v>1021.03575</v>
      </c>
    </row>
    <row r="77" spans="11:23" x14ac:dyDescent="0.2">
      <c r="K77">
        <v>7500000</v>
      </c>
      <c r="L77">
        <v>64.681797266006399</v>
      </c>
      <c r="M77">
        <v>217835255</v>
      </c>
      <c r="N77">
        <v>98650740</v>
      </c>
      <c r="O77">
        <f t="shared" si="3"/>
        <v>316.485995</v>
      </c>
      <c r="V77">
        <f t="shared" si="4"/>
        <v>217.83525499999999</v>
      </c>
      <c r="W77">
        <f t="shared" si="5"/>
        <v>986.50739999999996</v>
      </c>
    </row>
    <row r="78" spans="11:23" x14ac:dyDescent="0.2">
      <c r="K78">
        <v>7500000</v>
      </c>
      <c r="L78">
        <v>87.226345062255803</v>
      </c>
      <c r="M78">
        <v>228034716</v>
      </c>
      <c r="N78">
        <v>111993373</v>
      </c>
      <c r="O78">
        <f t="shared" si="3"/>
        <v>340.02808900000002</v>
      </c>
      <c r="V78">
        <f t="shared" si="4"/>
        <v>228.034716</v>
      </c>
      <c r="W78">
        <f t="shared" si="5"/>
        <v>1119.93373</v>
      </c>
    </row>
    <row r="79" spans="11:23" x14ac:dyDescent="0.2">
      <c r="K79">
        <v>7500000</v>
      </c>
      <c r="L79">
        <v>69.401473045349107</v>
      </c>
      <c r="M79">
        <v>218033524</v>
      </c>
      <c r="N79">
        <v>95769789</v>
      </c>
      <c r="O79">
        <f t="shared" si="3"/>
        <v>313.803313</v>
      </c>
      <c r="V79">
        <f t="shared" si="4"/>
        <v>218.033524</v>
      </c>
      <c r="W79">
        <f t="shared" si="5"/>
        <v>957.69789000000003</v>
      </c>
    </row>
    <row r="80" spans="11:23" x14ac:dyDescent="0.2">
      <c r="K80">
        <v>7500000</v>
      </c>
      <c r="L80">
        <v>69.6564009189605</v>
      </c>
      <c r="M80">
        <v>223496718</v>
      </c>
      <c r="N80">
        <v>104102698</v>
      </c>
      <c r="O80">
        <f t="shared" si="3"/>
        <v>327.59941600000002</v>
      </c>
      <c r="V80">
        <f t="shared" si="4"/>
        <v>223.49671799999999</v>
      </c>
      <c r="W80">
        <f t="shared" si="5"/>
        <v>1041.0269800000001</v>
      </c>
    </row>
    <row r="81" spans="11:23" x14ac:dyDescent="0.2">
      <c r="K81">
        <v>9000000</v>
      </c>
      <c r="L81">
        <v>96.232443809509206</v>
      </c>
      <c r="M81">
        <v>265626584</v>
      </c>
      <c r="N81">
        <v>118806828</v>
      </c>
      <c r="O81">
        <f t="shared" si="3"/>
        <v>384.43341199999998</v>
      </c>
      <c r="V81">
        <f t="shared" si="4"/>
        <v>265.62658399999998</v>
      </c>
      <c r="W81">
        <f t="shared" si="5"/>
        <v>1188.06828</v>
      </c>
    </row>
    <row r="82" spans="11:23" x14ac:dyDescent="0.2">
      <c r="K82">
        <v>9000000</v>
      </c>
      <c r="L82">
        <v>89.211217880248995</v>
      </c>
      <c r="M82">
        <v>263310357</v>
      </c>
      <c r="N82">
        <v>118045194</v>
      </c>
      <c r="O82">
        <f t="shared" si="3"/>
        <v>381.35555099999999</v>
      </c>
      <c r="V82">
        <f t="shared" si="4"/>
        <v>263.31035700000001</v>
      </c>
      <c r="W82">
        <f t="shared" si="5"/>
        <v>1180.4519399999999</v>
      </c>
    </row>
    <row r="83" spans="11:23" x14ac:dyDescent="0.2">
      <c r="K83">
        <v>9000000</v>
      </c>
      <c r="L83">
        <v>86.629376173019395</v>
      </c>
      <c r="M83">
        <v>264701964</v>
      </c>
      <c r="N83">
        <v>124160883</v>
      </c>
      <c r="O83">
        <f t="shared" si="3"/>
        <v>388.86284699999999</v>
      </c>
      <c r="V83">
        <f t="shared" si="4"/>
        <v>264.70196399999998</v>
      </c>
      <c r="W83">
        <f t="shared" si="5"/>
        <v>1241.6088299999999</v>
      </c>
    </row>
    <row r="84" spans="11:23" x14ac:dyDescent="0.2">
      <c r="K84">
        <v>9000000</v>
      </c>
      <c r="L84">
        <v>84.688942909240694</v>
      </c>
      <c r="M84">
        <v>265754825</v>
      </c>
      <c r="N84">
        <v>124569697</v>
      </c>
      <c r="O84">
        <f t="shared" si="3"/>
        <v>390.324522</v>
      </c>
      <c r="V84">
        <f t="shared" si="4"/>
        <v>265.75482499999998</v>
      </c>
      <c r="W84">
        <f t="shared" si="5"/>
        <v>1245.69697</v>
      </c>
    </row>
    <row r="85" spans="11:23" x14ac:dyDescent="0.2">
      <c r="K85">
        <v>9000000</v>
      </c>
      <c r="L85">
        <v>84.720766067504798</v>
      </c>
      <c r="M85">
        <v>264760885</v>
      </c>
      <c r="N85">
        <v>114422744</v>
      </c>
      <c r="O85">
        <f t="shared" si="3"/>
        <v>379.183629</v>
      </c>
      <c r="V85">
        <f t="shared" si="4"/>
        <v>264.76088499999997</v>
      </c>
      <c r="W85">
        <f t="shared" si="5"/>
        <v>1144.2274399999999</v>
      </c>
    </row>
    <row r="86" spans="11:23" x14ac:dyDescent="0.2">
      <c r="K86">
        <v>9000000</v>
      </c>
      <c r="L86">
        <v>92.011839151382404</v>
      </c>
      <c r="M86">
        <v>266434304</v>
      </c>
      <c r="N86">
        <v>127544075</v>
      </c>
      <c r="O86">
        <f t="shared" si="3"/>
        <v>393.97837900000002</v>
      </c>
      <c r="V86">
        <f t="shared" si="4"/>
        <v>266.434304</v>
      </c>
      <c r="W86">
        <f t="shared" si="5"/>
        <v>1275.44075</v>
      </c>
    </row>
    <row r="87" spans="11:23" x14ac:dyDescent="0.2">
      <c r="K87">
        <v>9000000</v>
      </c>
      <c r="L87">
        <v>82.282572984695406</v>
      </c>
      <c r="M87">
        <v>262585601</v>
      </c>
      <c r="N87">
        <v>120811051</v>
      </c>
      <c r="O87">
        <f t="shared" si="3"/>
        <v>383.39665200000002</v>
      </c>
      <c r="V87">
        <f t="shared" si="4"/>
        <v>262.585601</v>
      </c>
      <c r="W87">
        <f t="shared" si="5"/>
        <v>1208.11051</v>
      </c>
    </row>
    <row r="88" spans="11:23" x14ac:dyDescent="0.2">
      <c r="K88">
        <v>9000000</v>
      </c>
      <c r="L88">
        <v>86.711740016937199</v>
      </c>
      <c r="M88">
        <v>270795619</v>
      </c>
      <c r="N88">
        <v>124287272</v>
      </c>
      <c r="O88">
        <f t="shared" si="3"/>
        <v>395.08289100000002</v>
      </c>
      <c r="V88">
        <f t="shared" si="4"/>
        <v>270.79561899999999</v>
      </c>
      <c r="W88">
        <f t="shared" si="5"/>
        <v>1242.8727200000001</v>
      </c>
    </row>
    <row r="89" spans="11:23" x14ac:dyDescent="0.2">
      <c r="K89">
        <v>9000000</v>
      </c>
      <c r="L89">
        <v>82.420858144760103</v>
      </c>
      <c r="M89">
        <v>267733345</v>
      </c>
      <c r="N89">
        <v>122589810</v>
      </c>
      <c r="O89">
        <f t="shared" si="3"/>
        <v>390.32315499999999</v>
      </c>
      <c r="V89">
        <f t="shared" si="4"/>
        <v>267.73334499999999</v>
      </c>
      <c r="W89">
        <f t="shared" si="5"/>
        <v>1225.8981000000001</v>
      </c>
    </row>
    <row r="90" spans="11:23" x14ac:dyDescent="0.2">
      <c r="K90">
        <v>9000000</v>
      </c>
      <c r="L90">
        <v>78.319092035293494</v>
      </c>
      <c r="M90">
        <v>264127307</v>
      </c>
      <c r="N90">
        <v>117742968</v>
      </c>
      <c r="O90">
        <f t="shared" si="3"/>
        <v>381.87027499999999</v>
      </c>
      <c r="V90">
        <f t="shared" si="4"/>
        <v>264.12730699999997</v>
      </c>
      <c r="W90">
        <f t="shared" si="5"/>
        <v>1177.42968</v>
      </c>
    </row>
    <row r="91" spans="11:23" x14ac:dyDescent="0.2">
      <c r="K91">
        <v>10000000</v>
      </c>
      <c r="L91">
        <v>99.749918937683105</v>
      </c>
      <c r="M91">
        <v>301154352</v>
      </c>
      <c r="N91">
        <v>138013003</v>
      </c>
      <c r="O91">
        <f t="shared" si="3"/>
        <v>439.16735499999999</v>
      </c>
      <c r="V91">
        <f t="shared" si="4"/>
        <v>301.15435200000002</v>
      </c>
      <c r="W91">
        <f t="shared" si="5"/>
        <v>1380.13003</v>
      </c>
    </row>
    <row r="92" spans="11:23" x14ac:dyDescent="0.2">
      <c r="K92">
        <v>10000000</v>
      </c>
      <c r="L92">
        <v>89.136821031570406</v>
      </c>
      <c r="M92">
        <v>293858839</v>
      </c>
      <c r="N92">
        <v>130268810</v>
      </c>
      <c r="O92">
        <f t="shared" si="3"/>
        <v>424.12764900000002</v>
      </c>
      <c r="V92">
        <f t="shared" si="4"/>
        <v>293.85883899999999</v>
      </c>
      <c r="W92">
        <f t="shared" si="5"/>
        <v>1302.6881000000001</v>
      </c>
    </row>
    <row r="93" spans="11:23" x14ac:dyDescent="0.2">
      <c r="K93">
        <v>10000000</v>
      </c>
      <c r="L93">
        <v>101.632348060607</v>
      </c>
      <c r="M93">
        <v>302389980</v>
      </c>
      <c r="N93">
        <v>141959355</v>
      </c>
      <c r="O93">
        <f t="shared" si="3"/>
        <v>444.349335</v>
      </c>
      <c r="V93">
        <f t="shared" si="4"/>
        <v>302.38997999999998</v>
      </c>
      <c r="W93">
        <f t="shared" si="5"/>
        <v>1419.5935500000001</v>
      </c>
    </row>
    <row r="94" spans="11:23" x14ac:dyDescent="0.2">
      <c r="K94">
        <v>10000000</v>
      </c>
      <c r="L94">
        <v>98.979424953460693</v>
      </c>
      <c r="M94">
        <v>300633788</v>
      </c>
      <c r="N94">
        <v>131071307</v>
      </c>
      <c r="O94">
        <f t="shared" si="3"/>
        <v>431.70509499999997</v>
      </c>
      <c r="V94">
        <f t="shared" si="4"/>
        <v>300.63378799999998</v>
      </c>
      <c r="W94">
        <f t="shared" si="5"/>
        <v>1310.71307</v>
      </c>
    </row>
    <row r="95" spans="11:23" x14ac:dyDescent="0.2">
      <c r="K95">
        <v>10000000</v>
      </c>
      <c r="L95">
        <v>91.705751180648804</v>
      </c>
      <c r="M95">
        <v>291163505</v>
      </c>
      <c r="N95">
        <v>134856201</v>
      </c>
      <c r="O95">
        <f t="shared" si="3"/>
        <v>426.01970599999999</v>
      </c>
      <c r="V95">
        <f t="shared" si="4"/>
        <v>291.16350499999999</v>
      </c>
      <c r="W95">
        <f t="shared" si="5"/>
        <v>1348.5620100000001</v>
      </c>
    </row>
    <row r="96" spans="11:23" x14ac:dyDescent="0.2">
      <c r="K96">
        <v>10000000</v>
      </c>
      <c r="L96">
        <v>83.816395044326697</v>
      </c>
      <c r="M96">
        <v>296854083</v>
      </c>
      <c r="N96">
        <v>130663319</v>
      </c>
      <c r="O96">
        <f t="shared" si="3"/>
        <v>427.517402</v>
      </c>
      <c r="V96">
        <f t="shared" si="4"/>
        <v>296.854083</v>
      </c>
      <c r="W96">
        <f t="shared" si="5"/>
        <v>1306.63319</v>
      </c>
    </row>
    <row r="97" spans="11:23" x14ac:dyDescent="0.2">
      <c r="K97">
        <v>10000000</v>
      </c>
      <c r="L97">
        <v>89.201264858245807</v>
      </c>
      <c r="M97">
        <v>294997221</v>
      </c>
      <c r="N97">
        <v>135920789</v>
      </c>
      <c r="O97">
        <f t="shared" si="3"/>
        <v>430.91800999999998</v>
      </c>
      <c r="V97">
        <f t="shared" si="4"/>
        <v>294.99722100000002</v>
      </c>
      <c r="W97">
        <f t="shared" si="5"/>
        <v>1359.2078899999999</v>
      </c>
    </row>
    <row r="98" spans="11:23" x14ac:dyDescent="0.2">
      <c r="K98">
        <v>10000000</v>
      </c>
      <c r="L98">
        <v>91.035625219344993</v>
      </c>
      <c r="M98">
        <v>300598849</v>
      </c>
      <c r="N98">
        <v>128526609</v>
      </c>
      <c r="O98">
        <f t="shared" si="3"/>
        <v>429.12545799999998</v>
      </c>
      <c r="V98">
        <f t="shared" si="4"/>
        <v>300.59884899999997</v>
      </c>
      <c r="W98">
        <f t="shared" si="5"/>
        <v>1285.2660900000001</v>
      </c>
    </row>
    <row r="99" spans="11:23" x14ac:dyDescent="0.2">
      <c r="K99">
        <v>10000000</v>
      </c>
      <c r="L99">
        <v>92.223170042037907</v>
      </c>
      <c r="M99">
        <v>298467059</v>
      </c>
      <c r="N99">
        <v>137848835</v>
      </c>
      <c r="O99">
        <f t="shared" si="3"/>
        <v>436.31589400000001</v>
      </c>
      <c r="V99">
        <f t="shared" si="4"/>
        <v>298.46705900000001</v>
      </c>
      <c r="W99">
        <f t="shared" si="5"/>
        <v>1378.4883500000001</v>
      </c>
    </row>
    <row r="100" spans="11:23" x14ac:dyDescent="0.2">
      <c r="K100">
        <v>10000000</v>
      </c>
      <c r="L100">
        <v>106.834858894348</v>
      </c>
      <c r="M100">
        <v>311459450</v>
      </c>
      <c r="N100">
        <v>139271459</v>
      </c>
      <c r="O100">
        <f>(M100+N100)/1000000</f>
        <v>450.730909</v>
      </c>
      <c r="V100">
        <f t="shared" si="4"/>
        <v>311.45945</v>
      </c>
      <c r="W100">
        <f t="shared" si="5"/>
        <v>1392.71459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3113-961D-114C-BEC8-E408C41A093B}">
  <dimension ref="A1:W99"/>
  <sheetViews>
    <sheetView topLeftCell="C1" zoomScale="85" workbookViewId="0">
      <selection activeCell="Y88" sqref="Y88"/>
    </sheetView>
  </sheetViews>
  <sheetFormatPr baseColWidth="10" defaultRowHeight="16" x14ac:dyDescent="0.2"/>
  <cols>
    <col min="18" max="18" width="13.83203125" bestFit="1" customWidth="1"/>
  </cols>
  <sheetData>
    <row r="1" spans="1:23" x14ac:dyDescent="0.2">
      <c r="A1">
        <v>100000</v>
      </c>
      <c r="B1">
        <v>1.4623441696166899</v>
      </c>
      <c r="C1">
        <v>4556548</v>
      </c>
      <c r="D1">
        <v>1574794</v>
      </c>
      <c r="F1">
        <v>100000</v>
      </c>
      <c r="G1">
        <v>1.29944992065429</v>
      </c>
      <c r="H1">
        <v>4557706</v>
      </c>
      <c r="I1">
        <v>1574718</v>
      </c>
      <c r="K1">
        <v>100000</v>
      </c>
      <c r="L1">
        <v>1.4623441696166899</v>
      </c>
      <c r="M1">
        <v>4556548</v>
      </c>
      <c r="N1">
        <v>1574794</v>
      </c>
      <c r="O1">
        <f>(M1+N1)/1000000</f>
        <v>6.1313420000000001</v>
      </c>
      <c r="P1">
        <v>0.1</v>
      </c>
      <c r="Q1">
        <f>AVERAGE(L1:L10)</f>
        <v>1.234730958938592</v>
      </c>
      <c r="R1">
        <f>AVERAGE(O1:O10)</f>
        <v>6.1321117999999997</v>
      </c>
      <c r="S1">
        <f>STDEV(L1:L10)</f>
        <v>0.13973315656885185</v>
      </c>
      <c r="T1">
        <f>STDEV(O1:O10)</f>
        <v>1.1680558205840244E-3</v>
      </c>
      <c r="V1">
        <f>M1/1000000</f>
        <v>4.5565480000000003</v>
      </c>
      <c r="W1">
        <f>N1/1000000</f>
        <v>1.574794</v>
      </c>
    </row>
    <row r="2" spans="1:23" x14ac:dyDescent="0.2">
      <c r="A2">
        <v>250000</v>
      </c>
      <c r="B2">
        <v>3.7981982231140101</v>
      </c>
      <c r="C2">
        <v>12389655</v>
      </c>
      <c r="D2">
        <v>4262342</v>
      </c>
      <c r="F2">
        <v>250000</v>
      </c>
      <c r="G2">
        <v>3.6251950263977002</v>
      </c>
      <c r="H2">
        <v>12387587</v>
      </c>
      <c r="I2">
        <v>4262083</v>
      </c>
      <c r="K2">
        <v>100000</v>
      </c>
      <c r="L2">
        <v>1.28114390373229</v>
      </c>
      <c r="M2">
        <v>4558637</v>
      </c>
      <c r="N2">
        <v>1574833</v>
      </c>
      <c r="O2">
        <f t="shared" ref="O2:O65" si="0">(M2+N2)/1000000</f>
        <v>6.13347</v>
      </c>
      <c r="P2">
        <v>0.25</v>
      </c>
      <c r="Q2">
        <f>AVERAGE(L11:L20)</f>
        <v>3.6921304702758748</v>
      </c>
      <c r="R2">
        <f>AVERAGE(O11:O20)</f>
        <v>16.649692699999999</v>
      </c>
      <c r="S2">
        <f>STDEV(L11:L20)</f>
        <v>8.9222340808236031E-2</v>
      </c>
      <c r="T2">
        <f>STDEV(O11:O20)</f>
        <v>1.7959872586774987E-3</v>
      </c>
      <c r="V2">
        <f t="shared" ref="V2:V65" si="1">M2/1000000</f>
        <v>4.5586370000000001</v>
      </c>
      <c r="W2">
        <f t="shared" ref="W2:W65" si="2">N2/1000000</f>
        <v>1.5748329999999999</v>
      </c>
    </row>
    <row r="3" spans="1:23" x14ac:dyDescent="0.2">
      <c r="A3">
        <v>500000</v>
      </c>
      <c r="B3">
        <v>8.0988111495971609</v>
      </c>
      <c r="C3">
        <v>26276960</v>
      </c>
      <c r="D3">
        <v>9024249</v>
      </c>
      <c r="F3">
        <v>500000</v>
      </c>
      <c r="G3">
        <v>8.0901932716369593</v>
      </c>
      <c r="H3">
        <v>26273510</v>
      </c>
      <c r="I3">
        <v>9023976</v>
      </c>
      <c r="K3">
        <v>100000</v>
      </c>
      <c r="L3">
        <v>1.10038614273071</v>
      </c>
      <c r="M3">
        <v>4557797</v>
      </c>
      <c r="N3">
        <v>1574670</v>
      </c>
      <c r="O3">
        <f t="shared" si="0"/>
        <v>6.1324670000000001</v>
      </c>
      <c r="P3">
        <v>0.5</v>
      </c>
      <c r="Q3">
        <f>AVERAGE(L21:L30)</f>
        <v>7.9984587907791109</v>
      </c>
      <c r="R3">
        <f>AVERAGE(O21:O30)</f>
        <v>35.2994998</v>
      </c>
      <c r="S3">
        <f>STDEV(L21:L30)</f>
        <v>0.51894828398364901</v>
      </c>
      <c r="T3">
        <f>STDEV(O21:O30)</f>
        <v>2.0175990571857029E-3</v>
      </c>
      <c r="V3">
        <f t="shared" si="1"/>
        <v>4.5577969999999999</v>
      </c>
      <c r="W3">
        <f t="shared" si="2"/>
        <v>1.57467</v>
      </c>
    </row>
    <row r="4" spans="1:23" x14ac:dyDescent="0.2">
      <c r="A4">
        <v>750000</v>
      </c>
      <c r="B4">
        <v>11.1767761707305</v>
      </c>
      <c r="C4">
        <v>40707401</v>
      </c>
      <c r="D4">
        <v>13993232</v>
      </c>
      <c r="F4">
        <v>750000</v>
      </c>
      <c r="G4">
        <v>13.1863949298858</v>
      </c>
      <c r="H4">
        <v>40703581</v>
      </c>
      <c r="I4">
        <v>13993383</v>
      </c>
      <c r="K4">
        <v>100000</v>
      </c>
      <c r="L4">
        <v>1.3017430305480899</v>
      </c>
      <c r="M4">
        <v>4557613</v>
      </c>
      <c r="N4">
        <v>1574898</v>
      </c>
      <c r="O4">
        <f t="shared" si="0"/>
        <v>6.132511</v>
      </c>
      <c r="P4">
        <v>0.75</v>
      </c>
      <c r="Q4">
        <f>AVERAGE(L31:L40)</f>
        <v>12.543212127685489</v>
      </c>
      <c r="R4">
        <f>AVERAGE(O31:O40)</f>
        <v>54.697684800000005</v>
      </c>
      <c r="S4">
        <f>STDEV(L31:L40)</f>
        <v>0.77083604431536923</v>
      </c>
      <c r="T4">
        <f>STDEV(O31:O40)</f>
        <v>2.7085320255336187E-3</v>
      </c>
      <c r="V4">
        <f t="shared" si="1"/>
        <v>4.5576129999999999</v>
      </c>
      <c r="W4">
        <f t="shared" si="2"/>
        <v>1.5748979999999999</v>
      </c>
    </row>
    <row r="5" spans="1:23" x14ac:dyDescent="0.2">
      <c r="A5">
        <v>1000000</v>
      </c>
      <c r="B5">
        <v>17.976882219314501</v>
      </c>
      <c r="C5">
        <v>55547783</v>
      </c>
      <c r="D5">
        <v>19047536</v>
      </c>
      <c r="F5">
        <v>1000000</v>
      </c>
      <c r="G5">
        <v>17.797297954559301</v>
      </c>
      <c r="H5">
        <v>55549941</v>
      </c>
      <c r="I5">
        <v>19048074</v>
      </c>
      <c r="K5">
        <v>100000</v>
      </c>
      <c r="L5">
        <v>1.2722299098968499</v>
      </c>
      <c r="M5">
        <v>4558428</v>
      </c>
      <c r="N5">
        <v>1575051</v>
      </c>
      <c r="O5">
        <f t="shared" si="0"/>
        <v>6.1334790000000003</v>
      </c>
      <c r="P5">
        <v>1</v>
      </c>
      <c r="Q5">
        <f>AVERAGE(L41:L50)</f>
        <v>17.90495762825006</v>
      </c>
      <c r="R5">
        <f>AVERAGE(O41:O50)</f>
        <v>74.596419800000007</v>
      </c>
      <c r="S5">
        <f>STDEV(L41:L50)</f>
        <v>0.88649399712688404</v>
      </c>
      <c r="T5">
        <f>STDEV(O41:O50)</f>
        <v>2.6634337402872258E-3</v>
      </c>
      <c r="V5">
        <f t="shared" si="1"/>
        <v>4.5584280000000001</v>
      </c>
      <c r="W5">
        <f t="shared" si="2"/>
        <v>1.575051</v>
      </c>
    </row>
    <row r="6" spans="1:23" x14ac:dyDescent="0.2">
      <c r="A6">
        <v>2500000</v>
      </c>
      <c r="B6">
        <v>50.001600980758603</v>
      </c>
      <c r="C6">
        <v>148705286</v>
      </c>
      <c r="D6">
        <v>50959942</v>
      </c>
      <c r="F6">
        <v>2500000</v>
      </c>
      <c r="G6">
        <v>47.7167291641235</v>
      </c>
      <c r="H6">
        <v>148705789</v>
      </c>
      <c r="I6">
        <v>50961224</v>
      </c>
      <c r="K6">
        <v>100000</v>
      </c>
      <c r="L6">
        <v>1.29944992065429</v>
      </c>
      <c r="M6">
        <v>4557706</v>
      </c>
      <c r="N6">
        <v>1574718</v>
      </c>
      <c r="O6">
        <f t="shared" si="0"/>
        <v>6.1324240000000003</v>
      </c>
      <c r="P6">
        <v>2.5</v>
      </c>
      <c r="Q6">
        <f>AVERAGE(L51:L60)</f>
        <v>45.929836654663021</v>
      </c>
      <c r="R6">
        <f>AVERAGE(O51:O60)</f>
        <v>199.66141960000002</v>
      </c>
      <c r="S6">
        <f>STDEV(L51:L60)</f>
        <v>2.7945020305352402</v>
      </c>
      <c r="T6">
        <f>STDEV(O51:O60)</f>
        <v>5.1144561174912301E-3</v>
      </c>
      <c r="V6">
        <f t="shared" si="1"/>
        <v>4.5577059999999996</v>
      </c>
      <c r="W6">
        <f t="shared" si="2"/>
        <v>1.5747180000000001</v>
      </c>
    </row>
    <row r="7" spans="1:23" x14ac:dyDescent="0.2">
      <c r="A7">
        <v>5000000</v>
      </c>
      <c r="B7">
        <v>94.721732139587402</v>
      </c>
      <c r="C7">
        <v>312413224</v>
      </c>
      <c r="D7">
        <v>106918929</v>
      </c>
      <c r="F7">
        <v>5000000</v>
      </c>
      <c r="G7">
        <v>98.730945110321002</v>
      </c>
      <c r="H7">
        <v>312408161</v>
      </c>
      <c r="I7">
        <v>106921060</v>
      </c>
      <c r="K7">
        <v>100000</v>
      </c>
      <c r="L7">
        <v>1.0806381702423</v>
      </c>
      <c r="M7">
        <v>4558149</v>
      </c>
      <c r="N7">
        <v>1575158</v>
      </c>
      <c r="O7">
        <f t="shared" si="0"/>
        <v>6.1333070000000003</v>
      </c>
      <c r="P7">
        <v>5</v>
      </c>
      <c r="Q7">
        <f>AVERAGE(L61:L70)</f>
        <v>97.277976822852963</v>
      </c>
      <c r="R7">
        <f>AVERAGE(O61:O70)</f>
        <v>419.32210040000001</v>
      </c>
      <c r="S7">
        <f>STDEV(L61:L70)</f>
        <v>4.5230719266498456</v>
      </c>
      <c r="T7">
        <f>STDEV(O61:O70)</f>
        <v>6.4321238275819887E-3</v>
      </c>
      <c r="V7">
        <f t="shared" si="1"/>
        <v>4.5581490000000002</v>
      </c>
      <c r="W7">
        <f t="shared" si="2"/>
        <v>1.5751580000000001</v>
      </c>
    </row>
    <row r="8" spans="1:23" x14ac:dyDescent="0.2">
      <c r="A8">
        <v>7500000</v>
      </c>
      <c r="B8">
        <v>203.59540677070601</v>
      </c>
      <c r="C8">
        <v>481884378</v>
      </c>
      <c r="D8">
        <v>164739320</v>
      </c>
      <c r="F8">
        <v>7500000</v>
      </c>
      <c r="G8">
        <v>165.45601606368999</v>
      </c>
      <c r="H8">
        <v>481872451</v>
      </c>
      <c r="I8">
        <v>164737142</v>
      </c>
      <c r="K8">
        <v>100000</v>
      </c>
      <c r="L8">
        <v>1.38615918159484</v>
      </c>
      <c r="M8">
        <v>4555839</v>
      </c>
      <c r="N8">
        <v>1574758</v>
      </c>
      <c r="O8">
        <f t="shared" si="0"/>
        <v>6.1305969999999999</v>
      </c>
      <c r="P8">
        <v>7.5</v>
      </c>
      <c r="Q8">
        <f>AVERAGE(L71:L80)</f>
        <v>179.07518167495681</v>
      </c>
      <c r="R8">
        <f>AVERAGE(O71:O80)</f>
        <v>646.60979129999998</v>
      </c>
      <c r="S8">
        <f>STDEV(L71:L80)</f>
        <v>13.7052055856413</v>
      </c>
      <c r="T8">
        <f>STDEV(O71:O80)</f>
        <v>5.6505656757122697E-3</v>
      </c>
      <c r="V8">
        <f t="shared" si="1"/>
        <v>4.5558389999999997</v>
      </c>
      <c r="W8">
        <f t="shared" si="2"/>
        <v>1.5747580000000001</v>
      </c>
    </row>
    <row r="9" spans="1:23" x14ac:dyDescent="0.2">
      <c r="A9">
        <v>9000000</v>
      </c>
      <c r="B9">
        <v>267.25593590736298</v>
      </c>
      <c r="C9">
        <v>585436213</v>
      </c>
      <c r="D9">
        <v>199971786</v>
      </c>
      <c r="F9">
        <v>9000000</v>
      </c>
      <c r="G9">
        <v>231.75593900680499</v>
      </c>
      <c r="H9">
        <v>585424933</v>
      </c>
      <c r="I9">
        <v>199969474</v>
      </c>
      <c r="K9">
        <v>100000</v>
      </c>
      <c r="L9">
        <v>1.0872540473937899</v>
      </c>
      <c r="M9">
        <v>4556035</v>
      </c>
      <c r="N9">
        <v>1575053</v>
      </c>
      <c r="O9">
        <f t="shared" si="0"/>
        <v>6.1310880000000001</v>
      </c>
      <c r="P9">
        <v>9</v>
      </c>
      <c r="Q9" s="9">
        <f>AVERAGE(L81:L89)</f>
        <v>231.2351857821142</v>
      </c>
      <c r="R9" s="9">
        <f>AVERAGE(O81:O90)</f>
        <v>785.39829299999997</v>
      </c>
      <c r="S9" s="9">
        <f>STDEV(L81:L90)</f>
        <v>23.410061213428925</v>
      </c>
      <c r="T9" s="9">
        <f>STDEV(O81:O90)</f>
        <v>1.2834283670428413E-2</v>
      </c>
      <c r="V9">
        <f t="shared" si="1"/>
        <v>4.5560349999999996</v>
      </c>
      <c r="W9">
        <f t="shared" si="2"/>
        <v>1.575053</v>
      </c>
    </row>
    <row r="10" spans="1:23" x14ac:dyDescent="0.2">
      <c r="A10">
        <v>10000000</v>
      </c>
      <c r="B10">
        <v>310.660559177398</v>
      </c>
      <c r="C10">
        <v>654817970</v>
      </c>
      <c r="D10">
        <v>223837481</v>
      </c>
      <c r="F10">
        <v>10000000</v>
      </c>
      <c r="G10">
        <v>230.45605611801099</v>
      </c>
      <c r="H10">
        <v>654815016</v>
      </c>
      <c r="I10">
        <v>223836855</v>
      </c>
      <c r="K10">
        <v>100000</v>
      </c>
      <c r="L10">
        <v>1.07596111297607</v>
      </c>
      <c r="M10">
        <v>4556003</v>
      </c>
      <c r="N10">
        <v>1574430</v>
      </c>
      <c r="O10">
        <f t="shared" si="0"/>
        <v>6.130433</v>
      </c>
      <c r="P10">
        <v>10</v>
      </c>
      <c r="Q10">
        <f>AVERAGE(L90:L99)</f>
        <v>243.22314140796601</v>
      </c>
      <c r="R10">
        <f>AVERAGE(O90:O100)</f>
        <v>869.32070870000007</v>
      </c>
      <c r="S10">
        <f>STDEV(L91:L100)</f>
        <v>26.148030565600315</v>
      </c>
      <c r="T10">
        <f>STDEV(O91:O100)</f>
        <v>1.01936518112947E-2</v>
      </c>
      <c r="V10">
        <f t="shared" si="1"/>
        <v>4.5560029999999996</v>
      </c>
      <c r="W10">
        <f t="shared" si="2"/>
        <v>1.57443</v>
      </c>
    </row>
    <row r="11" spans="1:23" x14ac:dyDescent="0.2">
      <c r="K11">
        <v>250000</v>
      </c>
      <c r="L11">
        <v>3.7981982231140101</v>
      </c>
      <c r="M11">
        <v>12389655</v>
      </c>
      <c r="N11">
        <v>4262342</v>
      </c>
      <c r="O11">
        <f t="shared" si="0"/>
        <v>16.651997000000001</v>
      </c>
      <c r="V11">
        <f t="shared" si="1"/>
        <v>12.389654999999999</v>
      </c>
      <c r="W11">
        <f t="shared" si="2"/>
        <v>4.2623420000000003</v>
      </c>
    </row>
    <row r="12" spans="1:23" x14ac:dyDescent="0.2">
      <c r="A12">
        <v>100000</v>
      </c>
      <c r="B12">
        <v>1.28114390373229</v>
      </c>
      <c r="C12">
        <v>4558637</v>
      </c>
      <c r="D12">
        <v>1574833</v>
      </c>
      <c r="F12">
        <v>100000</v>
      </c>
      <c r="G12">
        <v>1.0806381702423</v>
      </c>
      <c r="H12">
        <v>4558149</v>
      </c>
      <c r="I12">
        <v>1575158</v>
      </c>
      <c r="K12">
        <v>250000</v>
      </c>
      <c r="L12">
        <v>3.6537921428680402</v>
      </c>
      <c r="M12">
        <v>12386270</v>
      </c>
      <c r="N12">
        <v>4262120</v>
      </c>
      <c r="O12">
        <f t="shared" si="0"/>
        <v>16.648389999999999</v>
      </c>
      <c r="V12">
        <f t="shared" si="1"/>
        <v>12.38627</v>
      </c>
      <c r="W12">
        <f t="shared" si="2"/>
        <v>4.2621200000000004</v>
      </c>
    </row>
    <row r="13" spans="1:23" x14ac:dyDescent="0.2">
      <c r="A13">
        <v>250000</v>
      </c>
      <c r="B13">
        <v>3.6537921428680402</v>
      </c>
      <c r="C13">
        <v>12386270</v>
      </c>
      <c r="D13">
        <v>4262120</v>
      </c>
      <c r="F13">
        <v>250000</v>
      </c>
      <c r="G13">
        <v>3.6143999099731401</v>
      </c>
      <c r="H13">
        <v>12385697</v>
      </c>
      <c r="I13">
        <v>4261910</v>
      </c>
      <c r="K13">
        <v>250000</v>
      </c>
      <c r="L13">
        <v>3.5540030002593901</v>
      </c>
      <c r="M13">
        <v>12390064</v>
      </c>
      <c r="N13">
        <v>4262978</v>
      </c>
      <c r="O13">
        <f t="shared" si="0"/>
        <v>16.653041999999999</v>
      </c>
      <c r="V13">
        <f t="shared" si="1"/>
        <v>12.390064000000001</v>
      </c>
      <c r="W13">
        <f t="shared" si="2"/>
        <v>4.2629780000000004</v>
      </c>
    </row>
    <row r="14" spans="1:23" x14ac:dyDescent="0.2">
      <c r="A14" s="1">
        <v>500000</v>
      </c>
      <c r="B14" s="1">
        <v>8.3089652100000002</v>
      </c>
      <c r="C14" s="1">
        <v>26277654</v>
      </c>
      <c r="D14" s="1">
        <v>9025099</v>
      </c>
      <c r="F14">
        <v>500000</v>
      </c>
      <c r="G14">
        <v>8.0639748573303205</v>
      </c>
      <c r="H14">
        <v>26275093</v>
      </c>
      <c r="I14">
        <v>9024280</v>
      </c>
      <c r="K14">
        <v>250000</v>
      </c>
      <c r="L14">
        <v>3.6611950397491402</v>
      </c>
      <c r="M14">
        <v>12388640</v>
      </c>
      <c r="N14">
        <v>4262034</v>
      </c>
      <c r="O14">
        <f t="shared" si="0"/>
        <v>16.650673999999999</v>
      </c>
      <c r="V14">
        <f t="shared" si="1"/>
        <v>12.388640000000001</v>
      </c>
      <c r="W14">
        <f t="shared" si="2"/>
        <v>4.2620339999999999</v>
      </c>
    </row>
    <row r="15" spans="1:23" x14ac:dyDescent="0.2">
      <c r="A15">
        <v>750000</v>
      </c>
      <c r="B15">
        <v>13.019230127334501</v>
      </c>
      <c r="C15">
        <v>40706860</v>
      </c>
      <c r="D15">
        <v>13992773</v>
      </c>
      <c r="F15">
        <v>750000</v>
      </c>
      <c r="G15">
        <v>11.5439732074737</v>
      </c>
      <c r="H15">
        <v>40705777</v>
      </c>
      <c r="I15">
        <v>13993324</v>
      </c>
      <c r="K15">
        <v>250000</v>
      </c>
      <c r="L15">
        <v>3.7961661815643302</v>
      </c>
      <c r="M15">
        <v>12387793</v>
      </c>
      <c r="N15">
        <v>4262505</v>
      </c>
      <c r="O15">
        <f t="shared" si="0"/>
        <v>16.650297999999999</v>
      </c>
      <c r="V15">
        <f t="shared" si="1"/>
        <v>12.387793</v>
      </c>
      <c r="W15">
        <f t="shared" si="2"/>
        <v>4.262505</v>
      </c>
    </row>
    <row r="16" spans="1:23" x14ac:dyDescent="0.2">
      <c r="A16">
        <v>1000000</v>
      </c>
      <c r="B16">
        <v>18.638411998748701</v>
      </c>
      <c r="C16">
        <v>55547273</v>
      </c>
      <c r="D16">
        <v>19047729</v>
      </c>
      <c r="F16">
        <v>1000000</v>
      </c>
      <c r="G16">
        <v>18.351822853088301</v>
      </c>
      <c r="H16">
        <v>55551015</v>
      </c>
      <c r="I16">
        <v>19048924</v>
      </c>
      <c r="K16">
        <v>250000</v>
      </c>
      <c r="L16">
        <v>3.6251950263977002</v>
      </c>
      <c r="M16">
        <v>12387587</v>
      </c>
      <c r="N16">
        <v>4262083</v>
      </c>
      <c r="O16">
        <f t="shared" si="0"/>
        <v>16.64967</v>
      </c>
      <c r="V16">
        <f t="shared" si="1"/>
        <v>12.387587</v>
      </c>
      <c r="W16">
        <f t="shared" si="2"/>
        <v>4.2620829999999996</v>
      </c>
    </row>
    <row r="17" spans="1:23" x14ac:dyDescent="0.2">
      <c r="A17">
        <v>2500000</v>
      </c>
      <c r="B17">
        <v>41.214585065841597</v>
      </c>
      <c r="C17">
        <v>148708350</v>
      </c>
      <c r="D17">
        <v>50959259</v>
      </c>
      <c r="F17">
        <v>2500000</v>
      </c>
      <c r="G17">
        <v>45.794783115386899</v>
      </c>
      <c r="H17">
        <v>148693855</v>
      </c>
      <c r="I17">
        <v>50958226</v>
      </c>
      <c r="K17">
        <v>250000</v>
      </c>
      <c r="L17">
        <v>3.6143999099731401</v>
      </c>
      <c r="M17">
        <v>12385697</v>
      </c>
      <c r="N17">
        <v>4261910</v>
      </c>
      <c r="O17">
        <f t="shared" si="0"/>
        <v>16.647607000000001</v>
      </c>
      <c r="V17">
        <f t="shared" si="1"/>
        <v>12.385697</v>
      </c>
      <c r="W17">
        <f t="shared" si="2"/>
        <v>4.2619100000000003</v>
      </c>
    </row>
    <row r="18" spans="1:23" x14ac:dyDescent="0.2">
      <c r="A18">
        <v>5000000</v>
      </c>
      <c r="B18">
        <v>93.319012165069495</v>
      </c>
      <c r="C18">
        <v>312396349</v>
      </c>
      <c r="D18">
        <v>106916886</v>
      </c>
      <c r="F18">
        <v>5000000</v>
      </c>
      <c r="G18">
        <v>96.624880790710407</v>
      </c>
      <c r="H18">
        <v>312398570</v>
      </c>
      <c r="I18">
        <v>106916590</v>
      </c>
      <c r="K18">
        <v>250000</v>
      </c>
      <c r="L18">
        <v>3.8022320270538299</v>
      </c>
      <c r="M18">
        <v>12386774</v>
      </c>
      <c r="N18">
        <v>4261815</v>
      </c>
      <c r="O18">
        <f t="shared" si="0"/>
        <v>16.648589000000001</v>
      </c>
      <c r="V18">
        <f t="shared" si="1"/>
        <v>12.386774000000001</v>
      </c>
      <c r="W18">
        <f t="shared" si="2"/>
        <v>4.2618150000000004</v>
      </c>
    </row>
    <row r="19" spans="1:23" x14ac:dyDescent="0.2">
      <c r="A19">
        <v>7500000</v>
      </c>
      <c r="B19">
        <v>199.116667032241</v>
      </c>
      <c r="C19">
        <v>481873117</v>
      </c>
      <c r="D19">
        <v>164737577</v>
      </c>
      <c r="F19">
        <v>7500000</v>
      </c>
      <c r="G19">
        <v>176.094171762466</v>
      </c>
      <c r="H19">
        <v>481869445</v>
      </c>
      <c r="I19">
        <v>164738306</v>
      </c>
      <c r="K19">
        <v>250000</v>
      </c>
      <c r="L19">
        <v>3.65849614143371</v>
      </c>
      <c r="M19">
        <v>12386471</v>
      </c>
      <c r="N19">
        <v>4262170</v>
      </c>
      <c r="O19">
        <f t="shared" si="0"/>
        <v>16.648641000000001</v>
      </c>
      <c r="V19">
        <f t="shared" si="1"/>
        <v>12.386471</v>
      </c>
      <c r="W19">
        <f t="shared" si="2"/>
        <v>4.2621700000000002</v>
      </c>
    </row>
    <row r="20" spans="1:23" x14ac:dyDescent="0.2">
      <c r="A20">
        <v>9000000</v>
      </c>
      <c r="B20">
        <v>215.602215051651</v>
      </c>
      <c r="C20">
        <v>585417932</v>
      </c>
      <c r="D20">
        <v>199969057</v>
      </c>
      <c r="F20">
        <v>9000000</v>
      </c>
      <c r="G20">
        <v>213.18985104560801</v>
      </c>
      <c r="H20">
        <v>585436472</v>
      </c>
      <c r="I20">
        <v>199970794</v>
      </c>
      <c r="K20">
        <v>250000</v>
      </c>
      <c r="L20">
        <v>3.7576270103454501</v>
      </c>
      <c r="M20">
        <v>12385644</v>
      </c>
      <c r="N20">
        <v>4262375</v>
      </c>
      <c r="O20">
        <f t="shared" si="0"/>
        <v>16.648019000000001</v>
      </c>
      <c r="V20">
        <f t="shared" si="1"/>
        <v>12.385643999999999</v>
      </c>
      <c r="W20">
        <f t="shared" si="2"/>
        <v>4.2623749999999996</v>
      </c>
    </row>
    <row r="21" spans="1:23" x14ac:dyDescent="0.2">
      <c r="A21">
        <v>10000000</v>
      </c>
      <c r="B21">
        <v>254.80716276168801</v>
      </c>
      <c r="C21">
        <v>654818339</v>
      </c>
      <c r="D21">
        <v>223839368</v>
      </c>
      <c r="F21">
        <v>10000000</v>
      </c>
      <c r="G21">
        <v>226.96202802657999</v>
      </c>
      <c r="H21">
        <v>654807576</v>
      </c>
      <c r="I21">
        <v>223834580</v>
      </c>
      <c r="K21">
        <v>500000</v>
      </c>
      <c r="L21">
        <v>8.0988111495971609</v>
      </c>
      <c r="M21">
        <v>26276960</v>
      </c>
      <c r="N21">
        <v>9024249</v>
      </c>
      <c r="O21">
        <f t="shared" si="0"/>
        <v>35.301209</v>
      </c>
      <c r="V21">
        <f t="shared" si="1"/>
        <v>26.276959999999999</v>
      </c>
      <c r="W21">
        <f t="shared" si="2"/>
        <v>9.0242489999999993</v>
      </c>
    </row>
    <row r="22" spans="1:23" x14ac:dyDescent="0.2">
      <c r="K22">
        <v>500000</v>
      </c>
      <c r="L22">
        <v>8.3089652061462402</v>
      </c>
      <c r="M22">
        <v>26277654</v>
      </c>
      <c r="N22">
        <v>9025099</v>
      </c>
      <c r="O22">
        <f t="shared" si="0"/>
        <v>35.302753000000003</v>
      </c>
      <c r="V22">
        <f t="shared" si="1"/>
        <v>26.277653999999998</v>
      </c>
      <c r="W22">
        <f t="shared" si="2"/>
        <v>9.0250990000000009</v>
      </c>
    </row>
    <row r="23" spans="1:23" x14ac:dyDescent="0.2">
      <c r="A23">
        <v>100000</v>
      </c>
      <c r="B23">
        <v>1.10038614273071</v>
      </c>
      <c r="C23">
        <v>4557797</v>
      </c>
      <c r="D23">
        <v>1574670</v>
      </c>
      <c r="F23">
        <v>100000</v>
      </c>
      <c r="G23">
        <v>1.38615918159484</v>
      </c>
      <c r="H23">
        <v>4555839</v>
      </c>
      <c r="I23">
        <v>1574758</v>
      </c>
      <c r="K23">
        <v>500000</v>
      </c>
      <c r="L23">
        <v>8.3213481903076101</v>
      </c>
      <c r="M23">
        <v>26274166</v>
      </c>
      <c r="N23">
        <v>9024658</v>
      </c>
      <c r="O23">
        <f t="shared" si="0"/>
        <v>35.298824000000003</v>
      </c>
      <c r="V23">
        <f t="shared" si="1"/>
        <v>26.274166000000001</v>
      </c>
      <c r="W23">
        <f t="shared" si="2"/>
        <v>9.0246580000000005</v>
      </c>
    </row>
    <row r="24" spans="1:23" x14ac:dyDescent="0.2">
      <c r="A24">
        <v>250000</v>
      </c>
      <c r="B24">
        <v>3.5540030002593901</v>
      </c>
      <c r="C24">
        <v>12390064</v>
      </c>
      <c r="D24">
        <v>4262978</v>
      </c>
      <c r="F24">
        <v>250000</v>
      </c>
      <c r="G24">
        <v>3.8022320270538299</v>
      </c>
      <c r="H24">
        <v>12386774</v>
      </c>
      <c r="I24">
        <v>4261815</v>
      </c>
      <c r="K24">
        <v>500000</v>
      </c>
      <c r="L24">
        <v>7.9808688163757298</v>
      </c>
      <c r="M24">
        <v>26273328</v>
      </c>
      <c r="N24">
        <v>9024140</v>
      </c>
      <c r="O24">
        <f t="shared" si="0"/>
        <v>35.297468000000002</v>
      </c>
      <c r="V24">
        <f t="shared" si="1"/>
        <v>26.273327999999999</v>
      </c>
      <c r="W24">
        <f t="shared" si="2"/>
        <v>9.0241399999999992</v>
      </c>
    </row>
    <row r="25" spans="1:23" x14ac:dyDescent="0.2">
      <c r="A25">
        <v>500000</v>
      </c>
      <c r="B25">
        <v>8.3213481903076101</v>
      </c>
      <c r="C25">
        <v>26274166</v>
      </c>
      <c r="D25">
        <v>9024658</v>
      </c>
      <c r="F25">
        <v>500000</v>
      </c>
      <c r="G25">
        <v>6.58194732666015</v>
      </c>
      <c r="H25">
        <v>26275543</v>
      </c>
      <c r="I25">
        <v>9024933</v>
      </c>
      <c r="K25">
        <v>500000</v>
      </c>
      <c r="L25">
        <v>7.97354912757873</v>
      </c>
      <c r="M25">
        <v>26277464</v>
      </c>
      <c r="N25">
        <v>9024621</v>
      </c>
      <c r="O25">
        <f t="shared" si="0"/>
        <v>35.302084999999998</v>
      </c>
      <c r="V25">
        <f t="shared" si="1"/>
        <v>26.277463999999998</v>
      </c>
      <c r="W25">
        <f t="shared" si="2"/>
        <v>9.0246209999999998</v>
      </c>
    </row>
    <row r="26" spans="1:23" x14ac:dyDescent="0.2">
      <c r="A26">
        <v>750000</v>
      </c>
      <c r="B26">
        <v>13.305948972702</v>
      </c>
      <c r="C26">
        <v>40704602</v>
      </c>
      <c r="D26">
        <v>13992523</v>
      </c>
      <c r="F26">
        <v>750000</v>
      </c>
      <c r="G26">
        <v>13.0751070976257</v>
      </c>
      <c r="H26">
        <v>40699778</v>
      </c>
      <c r="I26">
        <v>13991728</v>
      </c>
      <c r="K26">
        <v>500000</v>
      </c>
      <c r="L26">
        <v>8.0901932716369593</v>
      </c>
      <c r="M26">
        <v>26273510</v>
      </c>
      <c r="N26">
        <v>9023976</v>
      </c>
      <c r="O26">
        <f t="shared" si="0"/>
        <v>35.297485999999999</v>
      </c>
      <c r="V26">
        <f t="shared" si="1"/>
        <v>26.273510000000002</v>
      </c>
      <c r="W26">
        <f t="shared" si="2"/>
        <v>9.0239759999999993</v>
      </c>
    </row>
    <row r="27" spans="1:23" x14ac:dyDescent="0.2">
      <c r="A27">
        <v>1000000</v>
      </c>
      <c r="B27">
        <v>18.065634012222201</v>
      </c>
      <c r="C27">
        <v>55548229</v>
      </c>
      <c r="D27">
        <v>19048019</v>
      </c>
      <c r="F27">
        <v>1000000</v>
      </c>
      <c r="G27">
        <v>18.158136129379201</v>
      </c>
      <c r="H27">
        <v>55545668</v>
      </c>
      <c r="I27">
        <v>19047924</v>
      </c>
      <c r="K27">
        <v>500000</v>
      </c>
      <c r="L27">
        <v>8.0639748573303205</v>
      </c>
      <c r="M27">
        <v>26275093</v>
      </c>
      <c r="N27">
        <v>9024280</v>
      </c>
      <c r="O27">
        <f t="shared" si="0"/>
        <v>35.299373000000003</v>
      </c>
      <c r="V27">
        <f t="shared" si="1"/>
        <v>26.275092999999998</v>
      </c>
      <c r="W27">
        <f t="shared" si="2"/>
        <v>9.0242799999999992</v>
      </c>
    </row>
    <row r="28" spans="1:23" x14ac:dyDescent="0.2">
      <c r="A28">
        <v>2500000</v>
      </c>
      <c r="B28">
        <v>47.0794451236724</v>
      </c>
      <c r="C28">
        <v>148702433</v>
      </c>
      <c r="D28">
        <v>50958903</v>
      </c>
      <c r="F28">
        <v>2500000</v>
      </c>
      <c r="G28">
        <v>45.893069982528601</v>
      </c>
      <c r="H28">
        <v>148699788</v>
      </c>
      <c r="I28">
        <v>50956882</v>
      </c>
      <c r="K28">
        <v>500000</v>
      </c>
      <c r="L28">
        <v>6.58194732666015</v>
      </c>
      <c r="M28">
        <v>26275543</v>
      </c>
      <c r="N28">
        <v>9024933</v>
      </c>
      <c r="O28">
        <f t="shared" si="0"/>
        <v>35.300476000000003</v>
      </c>
      <c r="V28">
        <f t="shared" si="1"/>
        <v>26.275542999999999</v>
      </c>
      <c r="W28">
        <f t="shared" si="2"/>
        <v>9.0249330000000008</v>
      </c>
    </row>
    <row r="29" spans="1:23" x14ac:dyDescent="0.2">
      <c r="A29">
        <v>5000000</v>
      </c>
      <c r="B29">
        <v>97.670567989349294</v>
      </c>
      <c r="C29">
        <v>312409897</v>
      </c>
      <c r="D29">
        <v>106917174</v>
      </c>
      <c r="F29">
        <v>5000000</v>
      </c>
      <c r="G29">
        <v>100.54058384895301</v>
      </c>
      <c r="H29">
        <v>312402407</v>
      </c>
      <c r="I29">
        <v>106917366</v>
      </c>
      <c r="K29">
        <v>500000</v>
      </c>
      <c r="L29">
        <v>8.1568419933319092</v>
      </c>
      <c r="M29">
        <v>26273594</v>
      </c>
      <c r="N29">
        <v>9024273</v>
      </c>
      <c r="O29">
        <f t="shared" si="0"/>
        <v>35.297866999999997</v>
      </c>
      <c r="V29">
        <f t="shared" si="1"/>
        <v>26.273593999999999</v>
      </c>
      <c r="W29">
        <f t="shared" si="2"/>
        <v>9.0242730000000009</v>
      </c>
    </row>
    <row r="30" spans="1:23" x14ac:dyDescent="0.2">
      <c r="A30">
        <v>7500000</v>
      </c>
      <c r="B30">
        <v>175.878099918365</v>
      </c>
      <c r="C30">
        <v>481871731</v>
      </c>
      <c r="D30">
        <v>164737480</v>
      </c>
      <c r="F30">
        <v>7500000</v>
      </c>
      <c r="G30">
        <v>190.51362991332999</v>
      </c>
      <c r="H30">
        <v>481867590</v>
      </c>
      <c r="I30">
        <v>164738140</v>
      </c>
      <c r="K30">
        <v>500000</v>
      </c>
      <c r="L30">
        <v>8.4080879688262904</v>
      </c>
      <c r="M30">
        <v>26273786</v>
      </c>
      <c r="N30">
        <v>9023671</v>
      </c>
      <c r="O30">
        <f t="shared" si="0"/>
        <v>35.297457000000001</v>
      </c>
      <c r="V30">
        <f t="shared" si="1"/>
        <v>26.273786000000001</v>
      </c>
      <c r="W30">
        <f t="shared" si="2"/>
        <v>9.0236710000000002</v>
      </c>
    </row>
    <row r="31" spans="1:23" x14ac:dyDescent="0.2">
      <c r="A31">
        <v>9000000</v>
      </c>
      <c r="B31">
        <v>218.622157096862</v>
      </c>
      <c r="C31">
        <v>585407061</v>
      </c>
      <c r="D31">
        <v>199970937</v>
      </c>
      <c r="F31">
        <v>9000000</v>
      </c>
      <c r="G31">
        <v>223.861326217651</v>
      </c>
      <c r="H31">
        <v>585433643</v>
      </c>
      <c r="I31">
        <v>199974276</v>
      </c>
      <c r="K31">
        <v>750000</v>
      </c>
      <c r="L31">
        <v>11.1767761707305</v>
      </c>
      <c r="M31">
        <v>40707401</v>
      </c>
      <c r="N31">
        <v>13993232</v>
      </c>
      <c r="O31">
        <f t="shared" si="0"/>
        <v>54.700633000000003</v>
      </c>
      <c r="V31">
        <f t="shared" si="1"/>
        <v>40.707400999999997</v>
      </c>
      <c r="W31">
        <f t="shared" si="2"/>
        <v>13.993232000000001</v>
      </c>
    </row>
    <row r="32" spans="1:23" x14ac:dyDescent="0.2">
      <c r="A32">
        <v>10000000</v>
      </c>
      <c r="B32">
        <v>255.51152205467201</v>
      </c>
      <c r="C32">
        <v>654815622</v>
      </c>
      <c r="D32">
        <v>223840795</v>
      </c>
      <c r="F32">
        <v>10000000</v>
      </c>
      <c r="G32">
        <v>242.772799968719</v>
      </c>
      <c r="H32">
        <v>654798068</v>
      </c>
      <c r="I32">
        <v>223835131</v>
      </c>
      <c r="K32">
        <v>750000</v>
      </c>
      <c r="L32">
        <v>13.019230127334501</v>
      </c>
      <c r="M32">
        <v>40706860</v>
      </c>
      <c r="N32">
        <v>13992773</v>
      </c>
      <c r="O32">
        <f t="shared" si="0"/>
        <v>54.699632999999999</v>
      </c>
      <c r="V32">
        <f t="shared" si="1"/>
        <v>40.706859999999999</v>
      </c>
      <c r="W32">
        <f t="shared" si="2"/>
        <v>13.992773</v>
      </c>
    </row>
    <row r="33" spans="1:23" x14ac:dyDescent="0.2">
      <c r="K33">
        <v>750000</v>
      </c>
      <c r="L33">
        <v>13.305948972702</v>
      </c>
      <c r="M33">
        <v>40704602</v>
      </c>
      <c r="N33">
        <v>13992523</v>
      </c>
      <c r="O33">
        <f t="shared" si="0"/>
        <v>54.697125</v>
      </c>
      <c r="V33">
        <f t="shared" si="1"/>
        <v>40.704602000000001</v>
      </c>
      <c r="W33">
        <f t="shared" si="2"/>
        <v>13.992523</v>
      </c>
    </row>
    <row r="34" spans="1:23" x14ac:dyDescent="0.2">
      <c r="A34">
        <v>100000</v>
      </c>
      <c r="B34">
        <v>1.3017430305480899</v>
      </c>
      <c r="C34">
        <v>4557613</v>
      </c>
      <c r="D34">
        <v>1574898</v>
      </c>
      <c r="F34">
        <v>100000</v>
      </c>
      <c r="G34">
        <v>1.0872540473937899</v>
      </c>
      <c r="H34">
        <v>4556035</v>
      </c>
      <c r="I34">
        <v>1575053</v>
      </c>
      <c r="K34">
        <v>750000</v>
      </c>
      <c r="L34">
        <v>12.8071181774139</v>
      </c>
      <c r="M34">
        <v>40702901</v>
      </c>
      <c r="N34">
        <v>13992939</v>
      </c>
      <c r="O34">
        <f t="shared" si="0"/>
        <v>54.695839999999997</v>
      </c>
      <c r="V34">
        <f t="shared" si="1"/>
        <v>40.702900999999997</v>
      </c>
      <c r="W34">
        <f t="shared" si="2"/>
        <v>13.992939</v>
      </c>
    </row>
    <row r="35" spans="1:23" x14ac:dyDescent="0.2">
      <c r="A35">
        <v>250000</v>
      </c>
      <c r="B35">
        <v>3.6611950397491402</v>
      </c>
      <c r="C35">
        <v>12388640</v>
      </c>
      <c r="D35">
        <v>4262034</v>
      </c>
      <c r="F35">
        <v>250000</v>
      </c>
      <c r="G35">
        <v>3.65849614143371</v>
      </c>
      <c r="H35">
        <v>12386471</v>
      </c>
      <c r="I35">
        <v>4262170</v>
      </c>
      <c r="K35">
        <v>750000</v>
      </c>
      <c r="L35">
        <v>12.840480089187601</v>
      </c>
      <c r="M35">
        <v>40706092</v>
      </c>
      <c r="N35">
        <v>13992937</v>
      </c>
      <c r="O35">
        <f t="shared" si="0"/>
        <v>54.699029000000003</v>
      </c>
      <c r="V35">
        <f t="shared" si="1"/>
        <v>40.706091999999998</v>
      </c>
      <c r="W35">
        <f t="shared" si="2"/>
        <v>13.992937</v>
      </c>
    </row>
    <row r="36" spans="1:23" x14ac:dyDescent="0.2">
      <c r="A36">
        <v>500000</v>
      </c>
      <c r="B36">
        <v>7.9808688163757298</v>
      </c>
      <c r="C36">
        <v>26273328</v>
      </c>
      <c r="D36">
        <v>9024140</v>
      </c>
      <c r="F36">
        <v>500000</v>
      </c>
      <c r="G36">
        <v>8.1568419933319092</v>
      </c>
      <c r="H36">
        <v>26273594</v>
      </c>
      <c r="I36">
        <v>9024273</v>
      </c>
      <c r="K36">
        <v>750000</v>
      </c>
      <c r="L36">
        <v>13.1863949298858</v>
      </c>
      <c r="M36">
        <v>40703581</v>
      </c>
      <c r="N36">
        <v>13993383</v>
      </c>
      <c r="O36">
        <f t="shared" si="0"/>
        <v>54.696964000000001</v>
      </c>
      <c r="V36">
        <f t="shared" si="1"/>
        <v>40.703581</v>
      </c>
      <c r="W36">
        <f t="shared" si="2"/>
        <v>13.993383</v>
      </c>
    </row>
    <row r="37" spans="1:23" x14ac:dyDescent="0.2">
      <c r="A37">
        <v>750000</v>
      </c>
      <c r="B37">
        <v>12.8071181774139</v>
      </c>
      <c r="C37">
        <v>40702901</v>
      </c>
      <c r="D37">
        <v>13992939</v>
      </c>
      <c r="F37">
        <v>750000</v>
      </c>
      <c r="G37">
        <v>12.8013312816619</v>
      </c>
      <c r="H37">
        <v>40704551</v>
      </c>
      <c r="I37">
        <v>13992232</v>
      </c>
      <c r="K37">
        <v>750000</v>
      </c>
      <c r="L37">
        <v>11.5439732074737</v>
      </c>
      <c r="M37">
        <v>40705777</v>
      </c>
      <c r="N37">
        <v>13993324</v>
      </c>
      <c r="O37">
        <f t="shared" si="0"/>
        <v>54.699100999999999</v>
      </c>
      <c r="V37">
        <f t="shared" si="1"/>
        <v>40.705776999999998</v>
      </c>
      <c r="W37">
        <f t="shared" si="2"/>
        <v>13.993323999999999</v>
      </c>
    </row>
    <row r="38" spans="1:23" x14ac:dyDescent="0.2">
      <c r="A38">
        <v>1000000</v>
      </c>
      <c r="B38">
        <v>17.7621829509735</v>
      </c>
      <c r="C38">
        <v>55547810</v>
      </c>
      <c r="D38">
        <v>19047733</v>
      </c>
      <c r="F38">
        <v>1000000</v>
      </c>
      <c r="G38">
        <v>17.945564985275201</v>
      </c>
      <c r="H38">
        <v>55552242</v>
      </c>
      <c r="I38">
        <v>19049386</v>
      </c>
      <c r="K38">
        <v>750000</v>
      </c>
      <c r="L38">
        <v>13.0751070976257</v>
      </c>
      <c r="M38">
        <v>40699778</v>
      </c>
      <c r="N38">
        <v>13991728</v>
      </c>
      <c r="O38">
        <f t="shared" si="0"/>
        <v>54.691505999999997</v>
      </c>
      <c r="V38">
        <f t="shared" si="1"/>
        <v>40.699778000000002</v>
      </c>
      <c r="W38">
        <f t="shared" si="2"/>
        <v>13.991728</v>
      </c>
    </row>
    <row r="39" spans="1:23" x14ac:dyDescent="0.2">
      <c r="A39">
        <v>2500000</v>
      </c>
      <c r="B39">
        <v>41.052833080291698</v>
      </c>
      <c r="C39">
        <v>148701915</v>
      </c>
      <c r="D39">
        <v>50956930</v>
      </c>
      <c r="F39">
        <v>2500000</v>
      </c>
      <c r="G39">
        <v>46.399827003478997</v>
      </c>
      <c r="H39">
        <v>148699110</v>
      </c>
      <c r="I39">
        <v>50958386</v>
      </c>
      <c r="K39">
        <v>750000</v>
      </c>
      <c r="L39">
        <v>12.8013312816619</v>
      </c>
      <c r="M39">
        <v>40704551</v>
      </c>
      <c r="N39">
        <v>13992232</v>
      </c>
      <c r="O39">
        <f t="shared" si="0"/>
        <v>54.696783000000003</v>
      </c>
      <c r="V39">
        <f t="shared" si="1"/>
        <v>40.704551000000002</v>
      </c>
      <c r="W39">
        <f t="shared" si="2"/>
        <v>13.992232</v>
      </c>
    </row>
    <row r="40" spans="1:23" x14ac:dyDescent="0.2">
      <c r="A40">
        <v>5000000</v>
      </c>
      <c r="B40">
        <v>96.457930088043199</v>
      </c>
      <c r="C40">
        <v>312408765</v>
      </c>
      <c r="D40">
        <v>106915443</v>
      </c>
      <c r="F40">
        <v>5000000</v>
      </c>
      <c r="G40">
        <v>101.53035306930499</v>
      </c>
      <c r="H40">
        <v>312397416</v>
      </c>
      <c r="I40">
        <v>106917449</v>
      </c>
      <c r="K40">
        <v>750000</v>
      </c>
      <c r="L40">
        <v>11.6757612228393</v>
      </c>
      <c r="M40">
        <v>40706885</v>
      </c>
      <c r="N40">
        <v>13993349</v>
      </c>
      <c r="O40">
        <f t="shared" si="0"/>
        <v>54.700234000000002</v>
      </c>
      <c r="V40">
        <f t="shared" si="1"/>
        <v>40.706885</v>
      </c>
      <c r="W40">
        <f t="shared" si="2"/>
        <v>13.993349</v>
      </c>
    </row>
    <row r="41" spans="1:23" x14ac:dyDescent="0.2">
      <c r="A41">
        <v>7500000</v>
      </c>
      <c r="B41">
        <v>167.078117847442</v>
      </c>
      <c r="C41">
        <v>481871489</v>
      </c>
      <c r="D41">
        <v>164740306</v>
      </c>
      <c r="F41">
        <v>7500000</v>
      </c>
      <c r="G41">
        <v>173.93322134017899</v>
      </c>
      <c r="H41">
        <v>481865133</v>
      </c>
      <c r="I41">
        <v>164737586</v>
      </c>
      <c r="K41">
        <v>1000000</v>
      </c>
      <c r="L41">
        <v>17.976882219314501</v>
      </c>
      <c r="M41">
        <v>55547783</v>
      </c>
      <c r="N41">
        <v>19047536</v>
      </c>
      <c r="O41">
        <f t="shared" si="0"/>
        <v>74.595319000000003</v>
      </c>
      <c r="V41">
        <f t="shared" si="1"/>
        <v>55.547783000000003</v>
      </c>
      <c r="W41">
        <f t="shared" si="2"/>
        <v>19.047536000000001</v>
      </c>
    </row>
    <row r="42" spans="1:23" x14ac:dyDescent="0.2">
      <c r="A42">
        <v>9000000</v>
      </c>
      <c r="B42">
        <v>213.35668182373001</v>
      </c>
      <c r="C42">
        <v>585444148</v>
      </c>
      <c r="D42">
        <v>199972638</v>
      </c>
      <c r="F42">
        <v>9000000</v>
      </c>
      <c r="G42">
        <v>274.76372098922701</v>
      </c>
      <c r="H42">
        <v>585415170</v>
      </c>
      <c r="I42">
        <v>199969903</v>
      </c>
      <c r="K42">
        <v>1000000</v>
      </c>
      <c r="L42">
        <v>18.638411998748701</v>
      </c>
      <c r="M42">
        <v>55547273</v>
      </c>
      <c r="N42">
        <v>19047729</v>
      </c>
      <c r="O42">
        <f t="shared" si="0"/>
        <v>74.595001999999994</v>
      </c>
      <c r="V42">
        <f t="shared" si="1"/>
        <v>55.547272999999997</v>
      </c>
      <c r="W42">
        <f t="shared" si="2"/>
        <v>19.047729</v>
      </c>
    </row>
    <row r="43" spans="1:23" x14ac:dyDescent="0.2">
      <c r="A43">
        <v>10000000</v>
      </c>
      <c r="B43">
        <v>241.08890414237899</v>
      </c>
      <c r="C43">
        <v>654813671</v>
      </c>
      <c r="D43">
        <v>223836754</v>
      </c>
      <c r="F43">
        <v>10000000</v>
      </c>
      <c r="G43">
        <v>224.82301807403499</v>
      </c>
      <c r="H43">
        <v>654803188</v>
      </c>
      <c r="I43">
        <v>223830814</v>
      </c>
      <c r="K43">
        <v>1000000</v>
      </c>
      <c r="L43">
        <v>18.065634012222201</v>
      </c>
      <c r="M43">
        <v>55548229</v>
      </c>
      <c r="N43">
        <v>19048019</v>
      </c>
      <c r="O43">
        <f t="shared" si="0"/>
        <v>74.596248000000003</v>
      </c>
      <c r="V43">
        <f t="shared" si="1"/>
        <v>55.548228999999999</v>
      </c>
      <c r="W43">
        <f t="shared" si="2"/>
        <v>19.048019</v>
      </c>
    </row>
    <row r="44" spans="1:23" x14ac:dyDescent="0.2">
      <c r="K44">
        <v>1000000</v>
      </c>
      <c r="L44">
        <v>17.7621829509735</v>
      </c>
      <c r="M44">
        <v>55547810</v>
      </c>
      <c r="N44">
        <v>19047733</v>
      </c>
      <c r="O44">
        <f t="shared" si="0"/>
        <v>74.595543000000006</v>
      </c>
      <c r="V44">
        <f t="shared" si="1"/>
        <v>55.547809999999998</v>
      </c>
      <c r="W44">
        <f t="shared" si="2"/>
        <v>19.047733000000001</v>
      </c>
    </row>
    <row r="45" spans="1:23" x14ac:dyDescent="0.2">
      <c r="A45">
        <v>100000</v>
      </c>
      <c r="B45">
        <v>1.2722299098968499</v>
      </c>
      <c r="C45">
        <v>4558428</v>
      </c>
      <c r="D45">
        <v>1575051</v>
      </c>
      <c r="F45">
        <v>100000</v>
      </c>
      <c r="G45">
        <v>1.07596111297607</v>
      </c>
      <c r="H45">
        <v>4556003</v>
      </c>
      <c r="I45">
        <v>1574430</v>
      </c>
      <c r="K45">
        <v>1000000</v>
      </c>
      <c r="L45">
        <v>15.5727450847625</v>
      </c>
      <c r="M45">
        <v>55547478</v>
      </c>
      <c r="N45">
        <v>19047993</v>
      </c>
      <c r="O45">
        <f t="shared" si="0"/>
        <v>74.595471000000003</v>
      </c>
      <c r="V45">
        <f t="shared" si="1"/>
        <v>55.547477999999998</v>
      </c>
      <c r="W45">
        <f t="shared" si="2"/>
        <v>19.047993000000002</v>
      </c>
    </row>
    <row r="46" spans="1:23" x14ac:dyDescent="0.2">
      <c r="A46">
        <v>250000</v>
      </c>
      <c r="B46">
        <v>3.7961661815643302</v>
      </c>
      <c r="C46">
        <v>12387793</v>
      </c>
      <c r="D46">
        <v>4262505</v>
      </c>
      <c r="F46">
        <v>250000</v>
      </c>
      <c r="G46">
        <v>3.7576270103454501</v>
      </c>
      <c r="H46">
        <v>12385644</v>
      </c>
      <c r="I46">
        <v>4262375</v>
      </c>
      <c r="K46">
        <v>1000000</v>
      </c>
      <c r="L46">
        <v>17.797297954559301</v>
      </c>
      <c r="M46">
        <v>55549941</v>
      </c>
      <c r="N46">
        <v>19048074</v>
      </c>
      <c r="O46">
        <f t="shared" si="0"/>
        <v>74.598015000000004</v>
      </c>
      <c r="V46">
        <f t="shared" si="1"/>
        <v>55.549940999999997</v>
      </c>
      <c r="W46">
        <f t="shared" si="2"/>
        <v>19.048074</v>
      </c>
    </row>
    <row r="47" spans="1:23" x14ac:dyDescent="0.2">
      <c r="A47">
        <v>500000</v>
      </c>
      <c r="B47">
        <v>7.97354912757873</v>
      </c>
      <c r="C47">
        <v>26277464</v>
      </c>
      <c r="D47">
        <v>9024621</v>
      </c>
      <c r="F47">
        <v>500000</v>
      </c>
      <c r="G47">
        <v>8.4080879688262904</v>
      </c>
      <c r="H47">
        <v>26273786</v>
      </c>
      <c r="I47">
        <v>9023671</v>
      </c>
      <c r="K47">
        <v>1000000</v>
      </c>
      <c r="L47">
        <v>18.351822853088301</v>
      </c>
      <c r="M47">
        <v>55551015</v>
      </c>
      <c r="N47">
        <v>19048924</v>
      </c>
      <c r="O47">
        <f t="shared" si="0"/>
        <v>74.599939000000006</v>
      </c>
      <c r="V47">
        <f t="shared" si="1"/>
        <v>55.551015</v>
      </c>
      <c r="W47">
        <f t="shared" si="2"/>
        <v>19.048924</v>
      </c>
    </row>
    <row r="48" spans="1:23" x14ac:dyDescent="0.2">
      <c r="A48">
        <v>750000</v>
      </c>
      <c r="B48">
        <v>12.840480089187601</v>
      </c>
      <c r="C48">
        <v>40706092</v>
      </c>
      <c r="D48">
        <v>13992937</v>
      </c>
      <c r="F48">
        <v>750000</v>
      </c>
      <c r="G48">
        <v>11.6757612228393</v>
      </c>
      <c r="H48">
        <v>40706885</v>
      </c>
      <c r="I48">
        <v>13993349</v>
      </c>
      <c r="K48">
        <v>1000000</v>
      </c>
      <c r="L48">
        <v>18.158136129379201</v>
      </c>
      <c r="M48">
        <v>55545668</v>
      </c>
      <c r="N48">
        <v>19047924</v>
      </c>
      <c r="O48">
        <f t="shared" si="0"/>
        <v>74.593592000000001</v>
      </c>
      <c r="V48">
        <f t="shared" si="1"/>
        <v>55.545667999999999</v>
      </c>
      <c r="W48">
        <f t="shared" si="2"/>
        <v>19.047923999999998</v>
      </c>
    </row>
    <row r="49" spans="1:23" x14ac:dyDescent="0.2">
      <c r="A49">
        <v>1000000</v>
      </c>
      <c r="B49">
        <v>15.5727450847625</v>
      </c>
      <c r="C49">
        <v>55547478</v>
      </c>
      <c r="D49">
        <v>19047993</v>
      </c>
      <c r="F49">
        <v>1000000</v>
      </c>
      <c r="G49">
        <v>18.7808980941772</v>
      </c>
      <c r="H49">
        <v>55545370</v>
      </c>
      <c r="I49">
        <v>19048071</v>
      </c>
      <c r="K49">
        <v>1000000</v>
      </c>
      <c r="L49">
        <v>17.945564985275201</v>
      </c>
      <c r="M49">
        <v>55552242</v>
      </c>
      <c r="N49">
        <v>19049386</v>
      </c>
      <c r="O49">
        <f t="shared" si="0"/>
        <v>74.601628000000005</v>
      </c>
      <c r="V49">
        <f t="shared" si="1"/>
        <v>55.552242</v>
      </c>
      <c r="W49">
        <f t="shared" si="2"/>
        <v>19.049385999999998</v>
      </c>
    </row>
    <row r="50" spans="1:23" x14ac:dyDescent="0.2">
      <c r="A50">
        <v>2500000</v>
      </c>
      <c r="B50">
        <v>46.6742520332336</v>
      </c>
      <c r="C50">
        <v>148704227</v>
      </c>
      <c r="D50">
        <v>50957912</v>
      </c>
      <c r="F50">
        <v>2500000</v>
      </c>
      <c r="G50">
        <v>47.471240997314403</v>
      </c>
      <c r="H50">
        <v>148706773</v>
      </c>
      <c r="I50">
        <v>50959006</v>
      </c>
      <c r="K50">
        <v>1000000</v>
      </c>
      <c r="L50">
        <v>18.7808980941772</v>
      </c>
      <c r="M50">
        <v>55545370</v>
      </c>
      <c r="N50">
        <v>19048071</v>
      </c>
      <c r="O50">
        <f t="shared" si="0"/>
        <v>74.593440999999999</v>
      </c>
      <c r="V50">
        <f t="shared" si="1"/>
        <v>55.545369999999998</v>
      </c>
      <c r="W50">
        <f t="shared" si="2"/>
        <v>19.048071</v>
      </c>
    </row>
    <row r="51" spans="1:23" x14ac:dyDescent="0.2">
      <c r="A51">
        <v>5000000</v>
      </c>
      <c r="B51">
        <v>88.564341068267794</v>
      </c>
      <c r="C51">
        <v>312402662</v>
      </c>
      <c r="D51">
        <v>106918224</v>
      </c>
      <c r="F51">
        <v>5000000</v>
      </c>
      <c r="G51">
        <v>104.619421958923</v>
      </c>
      <c r="H51">
        <v>312406700</v>
      </c>
      <c r="I51">
        <v>106917732</v>
      </c>
      <c r="K51">
        <v>2500000</v>
      </c>
      <c r="L51">
        <v>50.001600980758603</v>
      </c>
      <c r="M51">
        <v>148705286</v>
      </c>
      <c r="N51">
        <v>50959942</v>
      </c>
      <c r="O51">
        <f t="shared" si="0"/>
        <v>199.66522800000001</v>
      </c>
      <c r="V51">
        <f t="shared" si="1"/>
        <v>148.705286</v>
      </c>
      <c r="W51">
        <f t="shared" si="2"/>
        <v>50.959941999999998</v>
      </c>
    </row>
    <row r="52" spans="1:23" x14ac:dyDescent="0.2">
      <c r="A52">
        <v>7500000</v>
      </c>
      <c r="B52">
        <v>169.741788864135</v>
      </c>
      <c r="C52">
        <v>481872800</v>
      </c>
      <c r="D52">
        <v>164738206</v>
      </c>
      <c r="F52">
        <v>7500000</v>
      </c>
      <c r="G52">
        <v>169.344697237014</v>
      </c>
      <c r="H52">
        <v>481869452</v>
      </c>
      <c r="I52">
        <v>164736264</v>
      </c>
      <c r="K52">
        <v>2500000</v>
      </c>
      <c r="L52">
        <v>41.214585065841597</v>
      </c>
      <c r="M52">
        <v>148708350</v>
      </c>
      <c r="N52">
        <v>50959259</v>
      </c>
      <c r="O52">
        <f t="shared" si="0"/>
        <v>199.667609</v>
      </c>
      <c r="V52">
        <f t="shared" si="1"/>
        <v>148.70835</v>
      </c>
      <c r="W52">
        <f t="shared" si="2"/>
        <v>50.959259000000003</v>
      </c>
    </row>
    <row r="53" spans="1:23" x14ac:dyDescent="0.2">
      <c r="A53">
        <v>9000000</v>
      </c>
      <c r="B53">
        <v>222.708844900131</v>
      </c>
      <c r="C53">
        <v>585437027</v>
      </c>
      <c r="D53">
        <v>199970638</v>
      </c>
      <c r="F53">
        <v>9000000</v>
      </c>
      <c r="G53">
        <v>206.20289278030299</v>
      </c>
      <c r="H53">
        <v>585421102</v>
      </c>
      <c r="I53">
        <v>199969726</v>
      </c>
      <c r="K53">
        <v>2500000</v>
      </c>
      <c r="L53">
        <v>47.0794451236724</v>
      </c>
      <c r="M53">
        <v>148702433</v>
      </c>
      <c r="N53">
        <v>50958903</v>
      </c>
      <c r="O53">
        <f t="shared" si="0"/>
        <v>199.66133600000001</v>
      </c>
      <c r="V53">
        <f t="shared" si="1"/>
        <v>148.70243300000001</v>
      </c>
      <c r="W53">
        <f t="shared" si="2"/>
        <v>50.958902999999999</v>
      </c>
    </row>
    <row r="54" spans="1:23" x14ac:dyDescent="0.2">
      <c r="A54">
        <v>10000000</v>
      </c>
      <c r="B54">
        <v>238.946470975875</v>
      </c>
      <c r="C54">
        <v>654799565</v>
      </c>
      <c r="D54">
        <v>223835466</v>
      </c>
      <c r="F54">
        <v>10000000</v>
      </c>
      <c r="G54">
        <v>224.82301807403499</v>
      </c>
      <c r="H54">
        <v>654803188</v>
      </c>
      <c r="I54">
        <v>223830814</v>
      </c>
      <c r="K54">
        <v>2500000</v>
      </c>
      <c r="L54">
        <v>41.052833080291698</v>
      </c>
      <c r="M54">
        <v>148701915</v>
      </c>
      <c r="N54">
        <v>50956930</v>
      </c>
      <c r="O54">
        <f t="shared" si="0"/>
        <v>199.65884500000001</v>
      </c>
      <c r="V54">
        <f t="shared" si="1"/>
        <v>148.70191500000001</v>
      </c>
      <c r="W54">
        <f t="shared" si="2"/>
        <v>50.95693</v>
      </c>
    </row>
    <row r="55" spans="1:23" x14ac:dyDescent="0.2">
      <c r="K55">
        <v>2500000</v>
      </c>
      <c r="L55">
        <v>46.6742520332336</v>
      </c>
      <c r="M55">
        <v>148704227</v>
      </c>
      <c r="N55">
        <v>50957912</v>
      </c>
      <c r="O55">
        <f t="shared" si="0"/>
        <v>199.662139</v>
      </c>
      <c r="V55">
        <f t="shared" si="1"/>
        <v>148.704227</v>
      </c>
      <c r="W55">
        <f t="shared" si="2"/>
        <v>50.957912</v>
      </c>
    </row>
    <row r="56" spans="1:23" x14ac:dyDescent="0.2">
      <c r="K56">
        <v>2500000</v>
      </c>
      <c r="L56">
        <v>47.7167291641235</v>
      </c>
      <c r="M56">
        <v>148705789</v>
      </c>
      <c r="N56">
        <v>50961224</v>
      </c>
      <c r="O56">
        <f t="shared" si="0"/>
        <v>199.667013</v>
      </c>
      <c r="V56">
        <f t="shared" si="1"/>
        <v>148.70578900000001</v>
      </c>
      <c r="W56">
        <f t="shared" si="2"/>
        <v>50.961224000000001</v>
      </c>
    </row>
    <row r="57" spans="1:23" x14ac:dyDescent="0.2">
      <c r="K57">
        <v>2500000</v>
      </c>
      <c r="L57">
        <v>45.794783115386899</v>
      </c>
      <c r="M57">
        <v>148693855</v>
      </c>
      <c r="N57">
        <v>50958226</v>
      </c>
      <c r="O57">
        <f t="shared" si="0"/>
        <v>199.65208100000001</v>
      </c>
      <c r="V57">
        <f t="shared" si="1"/>
        <v>148.69385500000001</v>
      </c>
      <c r="W57">
        <f t="shared" si="2"/>
        <v>50.958226000000003</v>
      </c>
    </row>
    <row r="58" spans="1:23" x14ac:dyDescent="0.2">
      <c r="K58">
        <v>2500000</v>
      </c>
      <c r="L58">
        <v>45.893069982528601</v>
      </c>
      <c r="M58">
        <v>148699788</v>
      </c>
      <c r="N58">
        <v>50956882</v>
      </c>
      <c r="O58">
        <f t="shared" si="0"/>
        <v>199.65666999999999</v>
      </c>
      <c r="V58">
        <f t="shared" si="1"/>
        <v>148.69978800000001</v>
      </c>
      <c r="W58">
        <f t="shared" si="2"/>
        <v>50.956882</v>
      </c>
    </row>
    <row r="59" spans="1:23" x14ac:dyDescent="0.2">
      <c r="K59">
        <v>2500000</v>
      </c>
      <c r="L59">
        <v>46.399827003478997</v>
      </c>
      <c r="M59">
        <v>148699110</v>
      </c>
      <c r="N59">
        <v>50958386</v>
      </c>
      <c r="O59">
        <f t="shared" si="0"/>
        <v>199.65749600000001</v>
      </c>
      <c r="V59">
        <f t="shared" si="1"/>
        <v>148.69910999999999</v>
      </c>
      <c r="W59">
        <f t="shared" si="2"/>
        <v>50.958385999999997</v>
      </c>
    </row>
    <row r="60" spans="1:23" x14ac:dyDescent="0.2">
      <c r="K60">
        <v>2500000</v>
      </c>
      <c r="L60">
        <v>47.471240997314403</v>
      </c>
      <c r="M60">
        <v>148706773</v>
      </c>
      <c r="N60">
        <v>50959006</v>
      </c>
      <c r="O60">
        <f t="shared" si="0"/>
        <v>199.66577899999999</v>
      </c>
      <c r="V60">
        <f t="shared" si="1"/>
        <v>148.706773</v>
      </c>
      <c r="W60">
        <f t="shared" si="2"/>
        <v>50.959006000000002</v>
      </c>
    </row>
    <row r="61" spans="1:23" x14ac:dyDescent="0.2">
      <c r="K61">
        <v>5000000</v>
      </c>
      <c r="L61">
        <v>94.721732139587402</v>
      </c>
      <c r="M61">
        <v>312413224</v>
      </c>
      <c r="N61">
        <v>106918929</v>
      </c>
      <c r="O61">
        <f t="shared" si="0"/>
        <v>419.33215300000001</v>
      </c>
      <c r="V61">
        <f t="shared" si="1"/>
        <v>312.41322400000001</v>
      </c>
      <c r="W61">
        <f t="shared" si="2"/>
        <v>106.91892900000001</v>
      </c>
    </row>
    <row r="62" spans="1:23" x14ac:dyDescent="0.2">
      <c r="K62">
        <v>5000000</v>
      </c>
      <c r="L62">
        <v>93.319012165069495</v>
      </c>
      <c r="M62">
        <v>312396349</v>
      </c>
      <c r="N62">
        <v>106916886</v>
      </c>
      <c r="O62">
        <f t="shared" si="0"/>
        <v>419.31323500000002</v>
      </c>
      <c r="V62">
        <f t="shared" si="1"/>
        <v>312.39634899999999</v>
      </c>
      <c r="W62">
        <f t="shared" si="2"/>
        <v>106.91688600000001</v>
      </c>
    </row>
    <row r="63" spans="1:23" x14ac:dyDescent="0.2">
      <c r="K63">
        <v>5000000</v>
      </c>
      <c r="L63">
        <v>97.670567989349294</v>
      </c>
      <c r="M63">
        <v>312409897</v>
      </c>
      <c r="N63">
        <v>106917174</v>
      </c>
      <c r="O63">
        <f t="shared" si="0"/>
        <v>419.32707099999999</v>
      </c>
      <c r="V63">
        <f t="shared" si="1"/>
        <v>312.409897</v>
      </c>
      <c r="W63">
        <f t="shared" si="2"/>
        <v>106.917174</v>
      </c>
    </row>
    <row r="64" spans="1:23" x14ac:dyDescent="0.2">
      <c r="K64">
        <v>5000000</v>
      </c>
      <c r="L64">
        <v>96.457930088043199</v>
      </c>
      <c r="M64">
        <v>312408765</v>
      </c>
      <c r="N64">
        <v>106915443</v>
      </c>
      <c r="O64">
        <f t="shared" si="0"/>
        <v>419.324208</v>
      </c>
      <c r="V64">
        <f t="shared" si="1"/>
        <v>312.40876500000002</v>
      </c>
      <c r="W64">
        <f t="shared" si="2"/>
        <v>106.915443</v>
      </c>
    </row>
    <row r="65" spans="11:23" x14ac:dyDescent="0.2">
      <c r="K65">
        <v>5000000</v>
      </c>
      <c r="L65">
        <v>88.564341068267794</v>
      </c>
      <c r="M65">
        <v>312402662</v>
      </c>
      <c r="N65">
        <v>106918224</v>
      </c>
      <c r="O65">
        <f t="shared" si="0"/>
        <v>419.32088599999997</v>
      </c>
      <c r="V65">
        <f t="shared" si="1"/>
        <v>312.40266200000002</v>
      </c>
      <c r="W65">
        <f t="shared" si="2"/>
        <v>106.918224</v>
      </c>
    </row>
    <row r="66" spans="11:23" x14ac:dyDescent="0.2">
      <c r="K66">
        <v>5000000</v>
      </c>
      <c r="L66">
        <v>98.730945110321002</v>
      </c>
      <c r="M66">
        <v>312408161</v>
      </c>
      <c r="N66">
        <v>106921060</v>
      </c>
      <c r="O66">
        <f t="shared" ref="O66:O99" si="3">(M66+N66)/1000000</f>
        <v>419.32922100000002</v>
      </c>
      <c r="V66">
        <f t="shared" ref="V66:V99" si="4">M66/1000000</f>
        <v>312.40816100000001</v>
      </c>
      <c r="W66">
        <f t="shared" ref="W66:W99" si="5">N66/1000000</f>
        <v>106.92106</v>
      </c>
    </row>
    <row r="67" spans="11:23" x14ac:dyDescent="0.2">
      <c r="K67">
        <v>5000000</v>
      </c>
      <c r="L67">
        <v>96.624880790710407</v>
      </c>
      <c r="M67">
        <v>312398570</v>
      </c>
      <c r="N67">
        <v>106916590</v>
      </c>
      <c r="O67">
        <f t="shared" si="3"/>
        <v>419.31515999999999</v>
      </c>
      <c r="V67">
        <f t="shared" si="4"/>
        <v>312.39857000000001</v>
      </c>
      <c r="W67">
        <f t="shared" si="5"/>
        <v>106.91659</v>
      </c>
    </row>
    <row r="68" spans="11:23" x14ac:dyDescent="0.2">
      <c r="K68">
        <v>5000000</v>
      </c>
      <c r="L68">
        <v>100.54058384895301</v>
      </c>
      <c r="M68">
        <v>312402407</v>
      </c>
      <c r="N68">
        <v>106917366</v>
      </c>
      <c r="O68">
        <f t="shared" si="3"/>
        <v>419.319773</v>
      </c>
      <c r="V68">
        <f t="shared" si="4"/>
        <v>312.40240699999998</v>
      </c>
      <c r="W68">
        <f t="shared" si="5"/>
        <v>106.917366</v>
      </c>
    </row>
    <row r="69" spans="11:23" x14ac:dyDescent="0.2">
      <c r="K69">
        <v>5000000</v>
      </c>
      <c r="L69">
        <v>101.53035306930499</v>
      </c>
      <c r="M69">
        <v>312397416</v>
      </c>
      <c r="N69">
        <v>106917449</v>
      </c>
      <c r="O69">
        <f t="shared" si="3"/>
        <v>419.314865</v>
      </c>
      <c r="V69">
        <f t="shared" si="4"/>
        <v>312.39741600000002</v>
      </c>
      <c r="W69">
        <f t="shared" si="5"/>
        <v>106.917449</v>
      </c>
    </row>
    <row r="70" spans="11:23" x14ac:dyDescent="0.2">
      <c r="K70">
        <v>5000000</v>
      </c>
      <c r="L70">
        <v>104.619421958923</v>
      </c>
      <c r="M70">
        <v>312406700</v>
      </c>
      <c r="N70">
        <v>106917732</v>
      </c>
      <c r="O70">
        <f t="shared" si="3"/>
        <v>419.324432</v>
      </c>
      <c r="V70">
        <f t="shared" si="4"/>
        <v>312.4067</v>
      </c>
      <c r="W70">
        <f t="shared" si="5"/>
        <v>106.917732</v>
      </c>
    </row>
    <row r="71" spans="11:23" x14ac:dyDescent="0.2">
      <c r="K71">
        <v>7500000</v>
      </c>
      <c r="L71">
        <v>203.59540677070601</v>
      </c>
      <c r="M71">
        <v>481884378</v>
      </c>
      <c r="N71">
        <v>164739320</v>
      </c>
      <c r="O71">
        <f t="shared" si="3"/>
        <v>646.62369799999999</v>
      </c>
      <c r="V71">
        <f t="shared" si="4"/>
        <v>481.88437800000003</v>
      </c>
      <c r="W71">
        <f t="shared" si="5"/>
        <v>164.73931999999999</v>
      </c>
    </row>
    <row r="72" spans="11:23" x14ac:dyDescent="0.2">
      <c r="K72">
        <v>7500000</v>
      </c>
      <c r="L72">
        <v>199.116667032241</v>
      </c>
      <c r="M72">
        <v>481873117</v>
      </c>
      <c r="N72">
        <v>164737577</v>
      </c>
      <c r="O72">
        <f t="shared" si="3"/>
        <v>646.61069399999997</v>
      </c>
      <c r="V72">
        <f t="shared" si="4"/>
        <v>481.87311699999998</v>
      </c>
      <c r="W72">
        <f t="shared" si="5"/>
        <v>164.73757699999999</v>
      </c>
    </row>
    <row r="73" spans="11:23" x14ac:dyDescent="0.2">
      <c r="K73">
        <v>7500000</v>
      </c>
      <c r="L73">
        <v>175.878099918365</v>
      </c>
      <c r="M73">
        <v>481871731</v>
      </c>
      <c r="N73">
        <v>164737480</v>
      </c>
      <c r="O73">
        <f t="shared" si="3"/>
        <v>646.60921099999996</v>
      </c>
      <c r="V73">
        <f t="shared" si="4"/>
        <v>481.87173100000001</v>
      </c>
      <c r="W73">
        <f t="shared" si="5"/>
        <v>164.73748000000001</v>
      </c>
    </row>
    <row r="74" spans="11:23" x14ac:dyDescent="0.2">
      <c r="K74">
        <v>7500000</v>
      </c>
      <c r="L74">
        <v>167.078117847442</v>
      </c>
      <c r="M74">
        <v>481871489</v>
      </c>
      <c r="N74">
        <v>164740306</v>
      </c>
      <c r="O74">
        <f t="shared" si="3"/>
        <v>646.61179500000003</v>
      </c>
      <c r="V74">
        <f t="shared" si="4"/>
        <v>481.871489</v>
      </c>
      <c r="W74">
        <f t="shared" si="5"/>
        <v>164.740306</v>
      </c>
    </row>
    <row r="75" spans="11:23" x14ac:dyDescent="0.2">
      <c r="K75">
        <v>7500000</v>
      </c>
      <c r="L75">
        <v>169.741788864135</v>
      </c>
      <c r="M75">
        <v>481872800</v>
      </c>
      <c r="N75">
        <v>164738206</v>
      </c>
      <c r="O75">
        <f t="shared" si="3"/>
        <v>646.61100599999997</v>
      </c>
      <c r="V75">
        <f t="shared" si="4"/>
        <v>481.87279999999998</v>
      </c>
      <c r="W75">
        <f t="shared" si="5"/>
        <v>164.73820599999999</v>
      </c>
    </row>
    <row r="76" spans="11:23" x14ac:dyDescent="0.2">
      <c r="K76">
        <v>7500000</v>
      </c>
      <c r="L76">
        <v>165.45601606368999</v>
      </c>
      <c r="M76">
        <v>481872451</v>
      </c>
      <c r="N76">
        <v>164737142</v>
      </c>
      <c r="O76">
        <f t="shared" si="3"/>
        <v>646.60959300000002</v>
      </c>
      <c r="V76">
        <f t="shared" si="4"/>
        <v>481.87245100000001</v>
      </c>
      <c r="W76">
        <f t="shared" si="5"/>
        <v>164.73714200000001</v>
      </c>
    </row>
    <row r="77" spans="11:23" x14ac:dyDescent="0.2">
      <c r="K77">
        <v>7500000</v>
      </c>
      <c r="L77">
        <v>176.094171762466</v>
      </c>
      <c r="M77">
        <v>481869445</v>
      </c>
      <c r="N77">
        <v>164738306</v>
      </c>
      <c r="O77">
        <f t="shared" si="3"/>
        <v>646.60775100000001</v>
      </c>
      <c r="V77">
        <f t="shared" si="4"/>
        <v>481.86944499999998</v>
      </c>
      <c r="W77">
        <f t="shared" si="5"/>
        <v>164.73830599999999</v>
      </c>
    </row>
    <row r="78" spans="11:23" x14ac:dyDescent="0.2">
      <c r="K78">
        <v>7500000</v>
      </c>
      <c r="L78">
        <v>190.51362991332999</v>
      </c>
      <c r="M78">
        <v>481867590</v>
      </c>
      <c r="N78">
        <v>164738140</v>
      </c>
      <c r="O78">
        <f t="shared" si="3"/>
        <v>646.60572999999999</v>
      </c>
      <c r="V78">
        <f t="shared" si="4"/>
        <v>481.86759000000001</v>
      </c>
      <c r="W78">
        <f t="shared" si="5"/>
        <v>164.73813999999999</v>
      </c>
    </row>
    <row r="79" spans="11:23" x14ac:dyDescent="0.2">
      <c r="K79">
        <v>7500000</v>
      </c>
      <c r="L79">
        <v>173.93322134017899</v>
      </c>
      <c r="M79">
        <v>481865133</v>
      </c>
      <c r="N79">
        <v>164737586</v>
      </c>
      <c r="O79">
        <f t="shared" si="3"/>
        <v>646.60271899999998</v>
      </c>
      <c r="V79">
        <f t="shared" si="4"/>
        <v>481.86513300000001</v>
      </c>
      <c r="W79">
        <f t="shared" si="5"/>
        <v>164.73758599999999</v>
      </c>
    </row>
    <row r="80" spans="11:23" x14ac:dyDescent="0.2">
      <c r="K80">
        <v>7500000</v>
      </c>
      <c r="L80">
        <v>169.344697237014</v>
      </c>
      <c r="M80">
        <v>481869452</v>
      </c>
      <c r="N80">
        <v>164736264</v>
      </c>
      <c r="O80">
        <f t="shared" si="3"/>
        <v>646.60571600000003</v>
      </c>
      <c r="V80">
        <f t="shared" si="4"/>
        <v>481.86945200000002</v>
      </c>
      <c r="W80">
        <f t="shared" si="5"/>
        <v>164.73626400000001</v>
      </c>
    </row>
    <row r="81" spans="11:23" x14ac:dyDescent="0.2">
      <c r="K81">
        <v>9000000</v>
      </c>
      <c r="L81">
        <v>267.25593590736298</v>
      </c>
      <c r="M81">
        <v>585436213</v>
      </c>
      <c r="N81">
        <v>199971786</v>
      </c>
      <c r="O81">
        <f t="shared" si="3"/>
        <v>785.40799900000002</v>
      </c>
      <c r="V81">
        <f t="shared" si="4"/>
        <v>585.43621299999995</v>
      </c>
      <c r="W81">
        <f t="shared" si="5"/>
        <v>199.97178600000001</v>
      </c>
    </row>
    <row r="82" spans="11:23" x14ac:dyDescent="0.2">
      <c r="K82">
        <v>9000000</v>
      </c>
      <c r="L82">
        <v>215.602215051651</v>
      </c>
      <c r="M82">
        <v>585417932</v>
      </c>
      <c r="N82">
        <v>199969057</v>
      </c>
      <c r="O82">
        <f t="shared" si="3"/>
        <v>785.38698899999997</v>
      </c>
      <c r="V82">
        <f t="shared" si="4"/>
        <v>585.41793199999995</v>
      </c>
      <c r="W82">
        <f t="shared" si="5"/>
        <v>199.96905699999999</v>
      </c>
    </row>
    <row r="83" spans="11:23" x14ac:dyDescent="0.2">
      <c r="K83">
        <v>9000000</v>
      </c>
      <c r="L83">
        <v>218.622157096862</v>
      </c>
      <c r="M83">
        <v>585407061</v>
      </c>
      <c r="N83">
        <v>199970937</v>
      </c>
      <c r="O83">
        <f t="shared" si="3"/>
        <v>785.37799800000005</v>
      </c>
      <c r="V83">
        <f t="shared" si="4"/>
        <v>585.407061</v>
      </c>
      <c r="W83">
        <f t="shared" si="5"/>
        <v>199.97093699999999</v>
      </c>
    </row>
    <row r="84" spans="11:23" x14ac:dyDescent="0.2">
      <c r="K84">
        <v>9000000</v>
      </c>
      <c r="L84">
        <v>213.35668182373001</v>
      </c>
      <c r="M84">
        <v>585444148</v>
      </c>
      <c r="N84">
        <v>199972638</v>
      </c>
      <c r="O84">
        <f t="shared" si="3"/>
        <v>785.416786</v>
      </c>
      <c r="V84">
        <f t="shared" si="4"/>
        <v>585.44414800000004</v>
      </c>
      <c r="W84">
        <f t="shared" si="5"/>
        <v>199.97263799999999</v>
      </c>
    </row>
    <row r="85" spans="11:23" x14ac:dyDescent="0.2">
      <c r="K85">
        <v>9000000</v>
      </c>
      <c r="L85">
        <v>222.708844900131</v>
      </c>
      <c r="M85">
        <v>585437027</v>
      </c>
      <c r="N85">
        <v>199970638</v>
      </c>
      <c r="O85">
        <f t="shared" si="3"/>
        <v>785.40766499999995</v>
      </c>
      <c r="V85">
        <f t="shared" si="4"/>
        <v>585.43702699999994</v>
      </c>
      <c r="W85">
        <f t="shared" si="5"/>
        <v>199.97063800000001</v>
      </c>
    </row>
    <row r="86" spans="11:23" x14ac:dyDescent="0.2">
      <c r="K86">
        <v>9000000</v>
      </c>
      <c r="L86">
        <v>231.75593900680499</v>
      </c>
      <c r="M86">
        <v>585424933</v>
      </c>
      <c r="N86">
        <v>199969474</v>
      </c>
      <c r="O86">
        <f t="shared" si="3"/>
        <v>785.394407</v>
      </c>
      <c r="V86">
        <f t="shared" si="4"/>
        <v>585.42493300000001</v>
      </c>
      <c r="W86">
        <f t="shared" si="5"/>
        <v>199.96947399999999</v>
      </c>
    </row>
    <row r="87" spans="11:23" x14ac:dyDescent="0.2">
      <c r="K87">
        <v>9000000</v>
      </c>
      <c r="L87">
        <v>213.18985104560801</v>
      </c>
      <c r="M87">
        <v>585436472</v>
      </c>
      <c r="N87">
        <v>199970794</v>
      </c>
      <c r="O87">
        <f t="shared" si="3"/>
        <v>785.40726600000005</v>
      </c>
      <c r="V87">
        <f t="shared" si="4"/>
        <v>585.43647199999998</v>
      </c>
      <c r="W87">
        <f t="shared" si="5"/>
        <v>199.97079400000001</v>
      </c>
    </row>
    <row r="88" spans="11:23" x14ac:dyDescent="0.2">
      <c r="K88">
        <v>9000000</v>
      </c>
      <c r="L88">
        <v>223.861326217651</v>
      </c>
      <c r="M88">
        <v>585433643</v>
      </c>
      <c r="N88">
        <v>199974276</v>
      </c>
      <c r="O88">
        <f t="shared" si="3"/>
        <v>785.40791899999999</v>
      </c>
      <c r="V88">
        <f t="shared" si="4"/>
        <v>585.43364299999996</v>
      </c>
      <c r="W88">
        <f t="shared" si="5"/>
        <v>199.974276</v>
      </c>
    </row>
    <row r="89" spans="11:23" x14ac:dyDescent="0.2">
      <c r="K89">
        <v>9000000</v>
      </c>
      <c r="L89">
        <v>274.76372098922701</v>
      </c>
      <c r="M89">
        <v>585415170</v>
      </c>
      <c r="N89">
        <v>199969903</v>
      </c>
      <c r="O89">
        <f t="shared" si="3"/>
        <v>785.38507300000003</v>
      </c>
      <c r="V89">
        <f t="shared" si="4"/>
        <v>585.41516999999999</v>
      </c>
      <c r="W89">
        <f t="shared" si="5"/>
        <v>199.96990299999999</v>
      </c>
    </row>
    <row r="90" spans="11:23" x14ac:dyDescent="0.2">
      <c r="K90">
        <v>9000000</v>
      </c>
      <c r="L90">
        <v>206.20289278030299</v>
      </c>
      <c r="M90">
        <v>585421102</v>
      </c>
      <c r="N90">
        <v>199969726</v>
      </c>
      <c r="O90">
        <f t="shared" si="3"/>
        <v>785.39082800000006</v>
      </c>
      <c r="V90">
        <f t="shared" si="4"/>
        <v>585.42110200000002</v>
      </c>
      <c r="W90">
        <f t="shared" si="5"/>
        <v>199.96972600000001</v>
      </c>
    </row>
    <row r="91" spans="11:23" x14ac:dyDescent="0.2">
      <c r="K91">
        <v>10000000</v>
      </c>
      <c r="L91">
        <v>310.660559177398</v>
      </c>
      <c r="M91">
        <v>654817970</v>
      </c>
      <c r="N91">
        <v>223837481</v>
      </c>
      <c r="O91">
        <f t="shared" si="3"/>
        <v>878.65545099999997</v>
      </c>
      <c r="V91">
        <f t="shared" si="4"/>
        <v>654.81796999999995</v>
      </c>
      <c r="W91">
        <f t="shared" si="5"/>
        <v>223.837481</v>
      </c>
    </row>
    <row r="92" spans="11:23" x14ac:dyDescent="0.2">
      <c r="K92">
        <v>10000000</v>
      </c>
      <c r="L92">
        <v>254.80716276168801</v>
      </c>
      <c r="M92">
        <v>654818339</v>
      </c>
      <c r="N92">
        <v>223839368</v>
      </c>
      <c r="O92">
        <f t="shared" si="3"/>
        <v>878.65770699999996</v>
      </c>
      <c r="V92">
        <f t="shared" si="4"/>
        <v>654.81833900000004</v>
      </c>
      <c r="W92">
        <f t="shared" si="5"/>
        <v>223.83936800000001</v>
      </c>
    </row>
    <row r="93" spans="11:23" x14ac:dyDescent="0.2">
      <c r="K93">
        <v>10000000</v>
      </c>
      <c r="L93">
        <v>255.51152205467201</v>
      </c>
      <c r="M93">
        <v>654815622</v>
      </c>
      <c r="N93">
        <v>223840795</v>
      </c>
      <c r="O93">
        <f t="shared" si="3"/>
        <v>878.65641700000003</v>
      </c>
      <c r="V93">
        <f t="shared" si="4"/>
        <v>654.81562199999996</v>
      </c>
      <c r="W93">
        <f t="shared" si="5"/>
        <v>223.84079500000001</v>
      </c>
    </row>
    <row r="94" spans="11:23" x14ac:dyDescent="0.2">
      <c r="K94">
        <v>10000000</v>
      </c>
      <c r="L94">
        <v>241.08890414237899</v>
      </c>
      <c r="M94">
        <v>654813671</v>
      </c>
      <c r="N94">
        <v>223836754</v>
      </c>
      <c r="O94">
        <f t="shared" si="3"/>
        <v>878.65042500000004</v>
      </c>
      <c r="V94">
        <f t="shared" si="4"/>
        <v>654.813671</v>
      </c>
      <c r="W94">
        <f t="shared" si="5"/>
        <v>223.83675400000001</v>
      </c>
    </row>
    <row r="95" spans="11:23" x14ac:dyDescent="0.2">
      <c r="K95">
        <v>10000000</v>
      </c>
      <c r="L95">
        <v>238.946470975875</v>
      </c>
      <c r="M95">
        <v>654799565</v>
      </c>
      <c r="N95">
        <v>223835466</v>
      </c>
      <c r="O95">
        <f t="shared" si="3"/>
        <v>878.63503100000003</v>
      </c>
      <c r="V95">
        <f t="shared" si="4"/>
        <v>654.79956500000003</v>
      </c>
      <c r="W95">
        <f t="shared" si="5"/>
        <v>223.835466</v>
      </c>
    </row>
    <row r="96" spans="11:23" x14ac:dyDescent="0.2">
      <c r="K96">
        <v>10000000</v>
      </c>
      <c r="L96">
        <v>230.45605611801099</v>
      </c>
      <c r="M96">
        <v>654815016</v>
      </c>
      <c r="N96">
        <v>223836855</v>
      </c>
      <c r="O96">
        <f t="shared" si="3"/>
        <v>878.65187100000003</v>
      </c>
      <c r="V96">
        <f t="shared" si="4"/>
        <v>654.81501600000001</v>
      </c>
      <c r="W96">
        <f t="shared" si="5"/>
        <v>223.83685500000001</v>
      </c>
    </row>
    <row r="97" spans="11:23" x14ac:dyDescent="0.2">
      <c r="K97">
        <v>10000000</v>
      </c>
      <c r="L97">
        <v>226.96202802657999</v>
      </c>
      <c r="M97">
        <v>654807576</v>
      </c>
      <c r="N97">
        <v>223834580</v>
      </c>
      <c r="O97">
        <f t="shared" si="3"/>
        <v>878.642156</v>
      </c>
      <c r="V97">
        <f t="shared" si="4"/>
        <v>654.80757600000004</v>
      </c>
      <c r="W97">
        <f t="shared" si="5"/>
        <v>223.83457999999999</v>
      </c>
    </row>
    <row r="98" spans="11:23" x14ac:dyDescent="0.2">
      <c r="K98">
        <v>10000000</v>
      </c>
      <c r="L98">
        <v>242.772799968719</v>
      </c>
      <c r="M98">
        <v>654798068</v>
      </c>
      <c r="N98">
        <v>223835131</v>
      </c>
      <c r="O98">
        <f t="shared" si="3"/>
        <v>878.63319899999999</v>
      </c>
      <c r="V98">
        <f t="shared" si="4"/>
        <v>654.79806799999994</v>
      </c>
      <c r="W98">
        <f t="shared" si="5"/>
        <v>223.83513099999999</v>
      </c>
    </row>
    <row r="99" spans="11:23" x14ac:dyDescent="0.2">
      <c r="K99">
        <v>10000000</v>
      </c>
      <c r="L99">
        <v>224.82301807403499</v>
      </c>
      <c r="M99">
        <v>654803188</v>
      </c>
      <c r="N99">
        <v>223830814</v>
      </c>
      <c r="O99">
        <f t="shared" si="3"/>
        <v>878.63400200000001</v>
      </c>
      <c r="V99">
        <f t="shared" si="4"/>
        <v>654.80318799999998</v>
      </c>
      <c r="W99">
        <f t="shared" si="5"/>
        <v>223.830814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quicksort</vt:lpstr>
      <vt:lpstr>heapsort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Yu</dc:creator>
  <cp:lastModifiedBy>Tiffany Yu</cp:lastModifiedBy>
  <dcterms:created xsi:type="dcterms:W3CDTF">2019-03-17T18:19:59Z</dcterms:created>
  <dcterms:modified xsi:type="dcterms:W3CDTF">2019-03-18T22:08:36Z</dcterms:modified>
</cp:coreProperties>
</file>