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ffa\Documents\Tiffany\FINA 4101\Weekly Analysis\"/>
    </mc:Choice>
  </mc:AlternateContent>
  <xr:revisionPtr revIDLastSave="0" documentId="13_ncr:1_{F9215C42-98CE-49E8-89D3-905C469AC9BE}" xr6:coauthVersionLast="45" xr6:coauthVersionMax="45" xr10:uidLastSave="{00000000-0000-0000-0000-000000000000}"/>
  <bookViews>
    <workbookView xWindow="-108" yWindow="-108" windowWidth="23256" windowHeight="12576" activeTab="1" xr2:uid="{0EE1D052-181F-477A-8FA3-0D33B82D2E64}"/>
  </bookViews>
  <sheets>
    <sheet name="Wk 12 Valuation 1.1" sheetId="2" r:id="rId1"/>
    <sheet name="Wk 12 Valuation 1.2" sheetId="3" r:id="rId2"/>
    <sheet name="Wk 12 Buy and Sell Temple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5" l="1"/>
  <c r="C39" i="5"/>
  <c r="D13" i="5"/>
  <c r="C13" i="5"/>
  <c r="D26" i="5"/>
  <c r="C26" i="5"/>
  <c r="C15" i="3" l="1"/>
  <c r="B15" i="3"/>
</calcChain>
</file>

<file path=xl/sharedStrings.xml><?xml version="1.0" encoding="utf-8"?>
<sst xmlns="http://schemas.openxmlformats.org/spreadsheetml/2006/main" count="131" uniqueCount="88">
  <si>
    <t>Your Name:</t>
  </si>
  <si>
    <t>Company Name and Ticker:</t>
  </si>
  <si>
    <t>Week 12:  Valuation</t>
  </si>
  <si>
    <t>1)  How is the company valued vis-a-vis its competitors?  Why do you think it is over/under valued?</t>
  </si>
  <si>
    <t xml:space="preserve">Note:  Please use "Print Preview" before submitting to make sure your Weekly Analysis prints cleanly/ legibly.  </t>
  </si>
  <si>
    <t>2)  How is the company valued vis-a-vis the market?  Why do you think it is over/under valued?</t>
  </si>
  <si>
    <t>3)  How much is the current valuation based on growth expectations vs. actual assets?</t>
  </si>
  <si>
    <t>Note:  There are 3 tabs for Week 12</t>
  </si>
  <si>
    <t>4) If you believe the company is undervalued, what catalysts are you looking for to unlock value?</t>
  </si>
  <si>
    <t>5)  What will the EPS be in five years and what is the stock worth?  How did you estimate future earnings? (Do not copy and paste a sell-side number)</t>
  </si>
  <si>
    <t>Week 12:  Price/Valuation Analysis</t>
  </si>
  <si>
    <t>Grade 
(0-10)</t>
  </si>
  <si>
    <t>Weighting (%)</t>
  </si>
  <si>
    <t>Explanation</t>
  </si>
  <si>
    <t>Value versus competitors</t>
  </si>
  <si>
    <t>Value versus market (now)</t>
  </si>
  <si>
    <t>Value versus market (historically)</t>
  </si>
  <si>
    <t>Current price versus expected value in 5 years</t>
  </si>
  <si>
    <t>Hype</t>
  </si>
  <si>
    <t>Value versus growth prospects</t>
  </si>
  <si>
    <t>"Certainty" of growth prospects</t>
  </si>
  <si>
    <t>Dividend Yield</t>
  </si>
  <si>
    <t>Total "Price" Grade:</t>
  </si>
  <si>
    <t>Given the underlying quality of the asset, are you paying too much for it?</t>
  </si>
  <si>
    <t>Company #1 Name &amp; Ticker</t>
  </si>
  <si>
    <t>Week 12:  Buy and Sell Recommendations</t>
  </si>
  <si>
    <t>Grade 
(A-F)</t>
  </si>
  <si>
    <t>Explanation / Rationale for Grade</t>
  </si>
  <si>
    <t>Business</t>
  </si>
  <si>
    <t>Management</t>
  </si>
  <si>
    <t>Balance Sheet</t>
  </si>
  <si>
    <t>Overall Grade (Margin of Safety)</t>
  </si>
  <si>
    <t xml:space="preserve">NOTE:  Only submit 1 file. </t>
  </si>
  <si>
    <t>Investment Thesis:  Why should we purchase this company today? 
(Answer in 3 - 5 bullet points - be concise!)</t>
  </si>
  <si>
    <t>Sell Thesis:  Why should we sell this company today? 
(Answer in 3 - 5 bullet points - be concise!)</t>
  </si>
  <si>
    <t>Tiffany Gwyneth Tiono</t>
  </si>
  <si>
    <t>Colgate Palmolive &amp; CL</t>
  </si>
  <si>
    <t>Procter&amp;Gamble &amp; PG</t>
  </si>
  <si>
    <t xml:space="preserve">Colgate Palmolive &amp; CL </t>
  </si>
  <si>
    <t>P/E ratio company vs. Competitors</t>
  </si>
  <si>
    <t>Buy Idea #1:  Procter&amp;Gamble (PG)</t>
  </si>
  <si>
    <t>Price/Valuation</t>
  </si>
  <si>
    <t>Sell Recommendation:  Colgate Palmolive Company (CL)</t>
  </si>
  <si>
    <t>The value of CL was high but it is drastically decreased its value since the uncertainty and several barriers in the goods trade.</t>
  </si>
  <si>
    <t>5</t>
  </si>
  <si>
    <t>The Colgate Palmolive company is overvalued. According to the Bloomberg, the intristic value of CL is $45.06 and the current market value is $66.37. So, in my opinion, the company is overvalued because the intristic value is under the "real price".</t>
  </si>
  <si>
    <t>Source: https://www.stock-analysis-on.net/NYSE/Company/Procter-Gamble-Co/DCF/DDM; Bloomberg</t>
  </si>
  <si>
    <t xml:space="preserve">If I believe the company is undervalued, the additions in assets is one of the catalyst to unlock the value. With having more assets, company can make profits in wide-segmentations, not focused in one business segmentation. However, the company should make sure that they do well in management and the target of the products (emerging market or non-emerging market). </t>
  </si>
  <si>
    <t xml:space="preserve">The CL company is actively doing aqcusitions some companies inside and outside USA. But, the current valuation based on growth expectation vs. actual assets ( I would use working capital ratio) is -63.29. This ratio shows that the company is currently hard to pay their obligations. </t>
  </si>
  <si>
    <t xml:space="preserve">The EPS would be around $0.47. I estimate the future earnings by using estimated that the dividend will grow in g= 2% for the next 5 years; Formula: (1+g)^5 (years) multiple by the current dividends. </t>
  </si>
  <si>
    <t>CL is overvalued as the P/B is - (minus) and the competitors are having higher P/B value (value in the first tab and Q1)</t>
  </si>
  <si>
    <t>Having a positive projection for the next 5 years</t>
  </si>
  <si>
    <t>CL is overvalued because the intristic (real) value is $45.06 vs. market value is $66.37</t>
  </si>
  <si>
    <t>Depends on the market and global economy condition</t>
  </si>
  <si>
    <t>The dividend yield is above industry average</t>
  </si>
  <si>
    <t>High-end brands, targeting non-emerging market, less risk, wide business segmentation</t>
  </si>
  <si>
    <t xml:space="preserve">Improved operational effectiveness and organizational culture through enhanced clarity of roles and responsibilities, accountability and incentive compensation programs. </t>
  </si>
  <si>
    <t xml:space="preserve">Based on the DCF valuation, the company is undervalued. </t>
  </si>
  <si>
    <t>A</t>
  </si>
  <si>
    <t xml:space="preserve">Financially stable and low debt. </t>
  </si>
  <si>
    <t>The CL company has the lowest P/E ratio among the competitors ( CL: 23.55 VS. PG:25.24 ), but still above the industry average</t>
  </si>
  <si>
    <t>The Colgate Palmolive company is overvalued. According to the Bloomberg, the P/B ratios of the Colgate Palmolive company is N/A (it is resulted N/A as the book value is -72.32) and its competitor: Procter&amp; Gamble is 6.58. So, in my opinion, the CL is overvalued as the price is higher than the actual value of the assets.</t>
  </si>
  <si>
    <t>B</t>
  </si>
  <si>
    <t>C</t>
  </si>
  <si>
    <t>2. Good Financial statements and low debts which there is less risky</t>
  </si>
  <si>
    <t xml:space="preserve">3. The stock price is under/fair value. </t>
  </si>
  <si>
    <t xml:space="preserve">1.Focus and strengthen its business portfolio to compete in categories and with brands 
</t>
  </si>
  <si>
    <t xml:space="preserve">The management of CL has a great solutions to solve but need more strategy to increase the overall net sales </t>
  </si>
  <si>
    <t>High debt, more risk but liquidity is still stable.</t>
  </si>
  <si>
    <t xml:space="preserve">The company stock is overvalued. </t>
  </si>
  <si>
    <t xml:space="preserve">1. Concerns about long-term debts and shareholder’s equity 
</t>
  </si>
  <si>
    <t>2. Get losses in 3 quarters in row, concerning debts</t>
  </si>
  <si>
    <t>3. Lack of marketing strategy</t>
  </si>
  <si>
    <t>4. Actively adding assets but they don’t use it to generate profits</t>
  </si>
  <si>
    <t>Targeting emerging markets segments, high risk, wide business segmentations</t>
  </si>
  <si>
    <t>Company #2 Name &amp; Ticker</t>
  </si>
  <si>
    <t>Estee Lauder Companies &amp; EL</t>
  </si>
  <si>
    <t>3. The stock price is undervalued. The intristic value of the company is $255.68 vs. the market value: $190.90</t>
  </si>
  <si>
    <t>There are clarity of roles and responsibilities, accountability and incentive compensation programs for the CEO and NEO.</t>
  </si>
  <si>
    <t>The intristic value of the company is $255.68 vs. the market value: $190.90</t>
  </si>
  <si>
    <t>Price/ Valuation</t>
  </si>
  <si>
    <t>2. Good Financial statements (stable), low debts which show that there is less risk for investing in this company (leverage ratio: 2.2 (source: CSI Market))</t>
  </si>
  <si>
    <t>Sources: CSI Market, Bloomberg, Macrotrends</t>
  </si>
  <si>
    <t>Buy Idea #2:  Estee Lauder Companies (EL)</t>
  </si>
  <si>
    <t>The business products are more likely skincares and cosmetics but their brands are high-end products and targeting non-emerging market customers.</t>
  </si>
  <si>
    <t>1. Wide types of cosmetics and skincares</t>
  </si>
  <si>
    <t>Estee Lauder company states that the net sales growth in its international business and nearly in the all product categories (cosmetics and skincares).</t>
  </si>
  <si>
    <t>CL has a steady assets. The next hype price of CL is higher than the current market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</si>
</sst>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color rgb="FFFF0000"/>
      <name val="Arial"/>
      <family val="2"/>
    </font>
    <font>
      <b/>
      <sz val="14"/>
      <color rgb="FFFFFFFF"/>
      <name val="Arial"/>
      <family val="2"/>
    </font>
    <font>
      <b/>
      <sz val="11"/>
      <color rgb="FF366092"/>
      <name val="Arial"/>
      <family val="2"/>
    </font>
    <font>
      <b/>
      <sz val="14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rgb="FF36609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1F497D"/>
        <bgColor rgb="FF1F497D"/>
      </patternFill>
    </fill>
    <fill>
      <patternFill patternType="solid">
        <fgColor rgb="FFFFFF66"/>
        <bgColor rgb="FFFFFF66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116">
    <xf numFmtId="0" fontId="0" fillId="0" borderId="0" xfId="0"/>
    <xf numFmtId="0" fontId="2" fillId="0" borderId="1" xfId="1" applyFont="1" applyBorder="1"/>
    <xf numFmtId="0" fontId="4" fillId="0" borderId="2" xfId="1" applyFont="1" applyBorder="1"/>
    <xf numFmtId="0" fontId="4" fillId="0" borderId="0" xfId="1" applyFont="1"/>
    <xf numFmtId="0" fontId="5" fillId="0" borderId="0" xfId="1" applyFont="1"/>
    <xf numFmtId="0" fontId="6" fillId="0" borderId="0" xfId="1" applyFont="1"/>
    <xf numFmtId="0" fontId="4" fillId="0" borderId="6" xfId="1" applyFont="1" applyBorder="1"/>
    <xf numFmtId="0" fontId="4" fillId="0" borderId="7" xfId="1" applyFont="1" applyBorder="1"/>
    <xf numFmtId="0" fontId="2" fillId="0" borderId="6" xfId="1" applyFont="1" applyBorder="1"/>
    <xf numFmtId="0" fontId="8" fillId="0" borderId="0" xfId="1" applyFont="1"/>
    <xf numFmtId="0" fontId="2" fillId="0" borderId="0" xfId="1" applyFont="1" applyAlignment="1">
      <alignment horizontal="left" vertical="top" wrapText="1"/>
    </xf>
    <xf numFmtId="0" fontId="8" fillId="0" borderId="0" xfId="1" applyFont="1" applyAlignment="1">
      <alignment vertical="center" wrapText="1"/>
    </xf>
    <xf numFmtId="0" fontId="5" fillId="0" borderId="0" xfId="1" applyFont="1"/>
    <xf numFmtId="0" fontId="13" fillId="0" borderId="19" xfId="1" applyFont="1" applyBorder="1" applyAlignment="1">
      <alignment vertical="top" wrapText="1"/>
    </xf>
    <xf numFmtId="0" fontId="13" fillId="0" borderId="45" xfId="1" applyFont="1" applyBorder="1" applyAlignment="1">
      <alignment vertical="top" wrapText="1"/>
    </xf>
    <xf numFmtId="0" fontId="7" fillId="0" borderId="45" xfId="1" applyFont="1" applyBorder="1" applyAlignment="1">
      <alignment vertical="top"/>
    </xf>
    <xf numFmtId="0" fontId="13" fillId="0" borderId="45" xfId="1" applyFont="1" applyBorder="1" applyAlignment="1">
      <alignment horizontal="center" vertical="center"/>
    </xf>
    <xf numFmtId="9" fontId="13" fillId="0" borderId="45" xfId="1" applyNumberFormat="1" applyFont="1" applyBorder="1" applyAlignment="1">
      <alignment horizontal="center" vertical="center"/>
    </xf>
    <xf numFmtId="0" fontId="7" fillId="0" borderId="45" xfId="1" applyFont="1" applyBorder="1" applyAlignment="1">
      <alignment vertical="top" wrapText="1"/>
    </xf>
    <xf numFmtId="0" fontId="7" fillId="0" borderId="45" xfId="1" applyFont="1" applyBorder="1" applyAlignment="1">
      <alignment horizontal="center" vertical="center"/>
    </xf>
    <xf numFmtId="9" fontId="7" fillId="0" borderId="45" xfId="1" applyNumberFormat="1" applyFont="1" applyBorder="1" applyAlignment="1">
      <alignment horizontal="center" vertical="center"/>
    </xf>
    <xf numFmtId="0" fontId="7" fillId="0" borderId="17" xfId="1" applyFont="1" applyBorder="1" applyAlignment="1">
      <alignment vertical="top"/>
    </xf>
    <xf numFmtId="0" fontId="13" fillId="0" borderId="30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9" fontId="13" fillId="0" borderId="15" xfId="1" applyNumberFormat="1" applyFont="1" applyBorder="1" applyAlignment="1">
      <alignment horizontal="center" vertical="center"/>
    </xf>
    <xf numFmtId="0" fontId="13" fillId="0" borderId="31" xfId="1" applyFont="1" applyBorder="1" applyAlignment="1">
      <alignment horizontal="center" vertical="center"/>
    </xf>
    <xf numFmtId="0" fontId="13" fillId="0" borderId="18" xfId="1" applyFont="1" applyBorder="1" applyAlignment="1">
      <alignment horizontal="center" vertical="center"/>
    </xf>
    <xf numFmtId="9" fontId="13" fillId="0" borderId="18" xfId="1" applyNumberFormat="1" applyFont="1" applyBorder="1" applyAlignment="1">
      <alignment horizontal="center" vertical="center"/>
    </xf>
    <xf numFmtId="0" fontId="7" fillId="0" borderId="23" xfId="1" applyFont="1" applyBorder="1" applyAlignment="1">
      <alignment vertical="top"/>
    </xf>
    <xf numFmtId="0" fontId="13" fillId="0" borderId="32" xfId="1" applyFont="1" applyBorder="1" applyAlignment="1">
      <alignment horizontal="center" vertical="center"/>
    </xf>
    <xf numFmtId="0" fontId="13" fillId="0" borderId="24" xfId="1" applyFont="1" applyBorder="1" applyAlignment="1">
      <alignment horizontal="center" vertical="center"/>
    </xf>
    <xf numFmtId="9" fontId="13" fillId="0" borderId="24" xfId="1" applyNumberFormat="1" applyFont="1" applyBorder="1" applyAlignment="1">
      <alignment horizontal="center" vertical="center"/>
    </xf>
    <xf numFmtId="0" fontId="13" fillId="0" borderId="25" xfId="1" applyFont="1" applyBorder="1" applyAlignment="1">
      <alignment vertical="top" wrapText="1"/>
    </xf>
    <xf numFmtId="0" fontId="7" fillId="0" borderId="11" xfId="1" applyFont="1" applyBorder="1" applyAlignment="1">
      <alignment vertical="top" wrapText="1"/>
    </xf>
    <xf numFmtId="0" fontId="7" fillId="0" borderId="34" xfId="1" applyFont="1" applyBorder="1" applyAlignment="1">
      <alignment horizontal="center" vertical="center"/>
    </xf>
    <xf numFmtId="0" fontId="7" fillId="0" borderId="35" xfId="1" applyFont="1" applyBorder="1" applyAlignment="1">
      <alignment horizontal="center" vertical="center"/>
    </xf>
    <xf numFmtId="9" fontId="7" fillId="0" borderId="35" xfId="1" applyNumberFormat="1" applyFont="1" applyBorder="1" applyAlignment="1">
      <alignment horizontal="center" vertical="center"/>
    </xf>
    <xf numFmtId="0" fontId="13" fillId="0" borderId="13" xfId="1" applyFont="1" applyBorder="1" applyAlignment="1">
      <alignment vertical="top" wrapText="1"/>
    </xf>
    <xf numFmtId="0" fontId="12" fillId="0" borderId="45" xfId="0" applyFont="1" applyBorder="1" applyAlignment="1">
      <alignment horizontal="left" vertical="top" wrapText="1" readingOrder="1"/>
    </xf>
    <xf numFmtId="0" fontId="13" fillId="0" borderId="14" xfId="1" applyFont="1" applyBorder="1" applyAlignment="1">
      <alignment vertical="center"/>
    </xf>
    <xf numFmtId="0" fontId="7" fillId="0" borderId="29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/>
    </xf>
    <xf numFmtId="0" fontId="13" fillId="0" borderId="45" xfId="1" applyFont="1" applyBorder="1" applyAlignment="1">
      <alignment vertical="top"/>
    </xf>
    <xf numFmtId="0" fontId="7" fillId="0" borderId="45" xfId="1" applyFont="1" applyBorder="1" applyAlignment="1">
      <alignment horizontal="center" vertical="center" wrapText="1"/>
    </xf>
    <xf numFmtId="0" fontId="7" fillId="0" borderId="1" xfId="1" applyFont="1" applyBorder="1"/>
    <xf numFmtId="0" fontId="7" fillId="0" borderId="14" xfId="1" applyFont="1" applyBorder="1" applyAlignment="1">
      <alignment wrapText="1"/>
    </xf>
    <xf numFmtId="0" fontId="13" fillId="0" borderId="15" xfId="1" applyFont="1" applyBorder="1" applyAlignment="1">
      <alignment horizontal="center"/>
    </xf>
    <xf numFmtId="9" fontId="13" fillId="0" borderId="15" xfId="1" applyNumberFormat="1" applyFont="1" applyBorder="1" applyAlignment="1">
      <alignment horizontal="center"/>
    </xf>
    <xf numFmtId="0" fontId="13" fillId="0" borderId="16" xfId="1" applyFont="1" applyBorder="1" applyAlignment="1">
      <alignment vertical="top"/>
    </xf>
    <xf numFmtId="0" fontId="7" fillId="0" borderId="17" xfId="1" applyFont="1" applyBorder="1" applyAlignment="1">
      <alignment wrapText="1"/>
    </xf>
    <xf numFmtId="0" fontId="13" fillId="0" borderId="18" xfId="1" applyFont="1" applyBorder="1" applyAlignment="1">
      <alignment horizontal="center"/>
    </xf>
    <xf numFmtId="9" fontId="13" fillId="0" borderId="18" xfId="1" applyNumberFormat="1" applyFont="1" applyBorder="1" applyAlignment="1">
      <alignment horizontal="center"/>
    </xf>
    <xf numFmtId="0" fontId="13" fillId="0" borderId="19" xfId="1" applyFont="1" applyBorder="1" applyAlignment="1">
      <alignment vertical="top"/>
    </xf>
    <xf numFmtId="0" fontId="7" fillId="0" borderId="20" xfId="1" applyFont="1" applyBorder="1" applyAlignment="1">
      <alignment wrapText="1"/>
    </xf>
    <xf numFmtId="0" fontId="13" fillId="0" borderId="21" xfId="1" applyFont="1" applyBorder="1" applyAlignment="1">
      <alignment horizontal="center"/>
    </xf>
    <xf numFmtId="9" fontId="13" fillId="0" borderId="21" xfId="1" applyNumberFormat="1" applyFont="1" applyBorder="1" applyAlignment="1">
      <alignment horizontal="center"/>
    </xf>
    <xf numFmtId="0" fontId="13" fillId="0" borderId="22" xfId="1" applyFont="1" applyBorder="1" applyAlignment="1">
      <alignment vertical="top"/>
    </xf>
    <xf numFmtId="0" fontId="7" fillId="0" borderId="23" xfId="1" applyFont="1" applyBorder="1" applyAlignment="1">
      <alignment wrapText="1"/>
    </xf>
    <xf numFmtId="0" fontId="13" fillId="0" borderId="24" xfId="1" applyFont="1" applyBorder="1" applyAlignment="1">
      <alignment horizontal="center"/>
    </xf>
    <xf numFmtId="9" fontId="13" fillId="0" borderId="24" xfId="1" applyNumberFormat="1" applyFont="1" applyBorder="1" applyAlignment="1">
      <alignment horizontal="center"/>
    </xf>
    <xf numFmtId="0" fontId="13" fillId="0" borderId="25" xfId="1" applyFont="1" applyBorder="1" applyAlignment="1">
      <alignment vertical="top"/>
    </xf>
    <xf numFmtId="0" fontId="7" fillId="0" borderId="3" xfId="1" applyFont="1" applyBorder="1"/>
    <xf numFmtId="164" fontId="13" fillId="0" borderId="5" xfId="1" applyNumberFormat="1" applyFont="1" applyBorder="1" applyAlignment="1">
      <alignment horizontal="center"/>
    </xf>
    <xf numFmtId="9" fontId="13" fillId="0" borderId="5" xfId="1" applyNumberFormat="1" applyFont="1" applyBorder="1" applyAlignment="1">
      <alignment horizontal="center"/>
    </xf>
    <xf numFmtId="0" fontId="13" fillId="0" borderId="5" xfId="1" applyFont="1" applyBorder="1" applyAlignment="1">
      <alignment vertical="top"/>
    </xf>
    <xf numFmtId="0" fontId="4" fillId="0" borderId="11" xfId="1" applyFont="1" applyBorder="1" applyAlignment="1">
      <alignment vertical="center"/>
    </xf>
    <xf numFmtId="0" fontId="2" fillId="0" borderId="12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/>
    </xf>
    <xf numFmtId="0" fontId="13" fillId="0" borderId="6" xfId="1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8" xfId="1" applyFont="1" applyBorder="1" applyAlignment="1">
      <alignment horizontal="left" vertical="top" wrapText="1"/>
    </xf>
    <xf numFmtId="0" fontId="4" fillId="0" borderId="9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2" fillId="0" borderId="6" xfId="1" applyFont="1" applyBorder="1" applyAlignment="1">
      <alignment horizontal="left"/>
    </xf>
    <xf numFmtId="0" fontId="2" fillId="0" borderId="0" xfId="1" applyFont="1" applyBorder="1" applyAlignment="1">
      <alignment horizontal="left"/>
    </xf>
    <xf numFmtId="0" fontId="2" fillId="0" borderId="7" xfId="1" applyFont="1" applyBorder="1" applyAlignment="1">
      <alignment horizontal="left"/>
    </xf>
    <xf numFmtId="0" fontId="13" fillId="0" borderId="0" xfId="1" applyFont="1" applyAlignment="1">
      <alignment horizontal="left"/>
    </xf>
    <xf numFmtId="0" fontId="13" fillId="0" borderId="0" xfId="1" applyFont="1" applyBorder="1" applyAlignment="1">
      <alignment horizontal="left" vertical="top" wrapText="1"/>
    </xf>
    <xf numFmtId="0" fontId="13" fillId="0" borderId="7" xfId="1" applyFont="1" applyBorder="1" applyAlignment="1">
      <alignment horizontal="left" vertical="top" wrapText="1"/>
    </xf>
    <xf numFmtId="0" fontId="2" fillId="0" borderId="6" xfId="1" applyFont="1" applyBorder="1" applyAlignment="1">
      <alignment vertical="top" wrapText="1"/>
    </xf>
    <xf numFmtId="0" fontId="5" fillId="0" borderId="0" xfId="1" applyFont="1"/>
    <xf numFmtId="0" fontId="6" fillId="0" borderId="7" xfId="1" applyFont="1" applyBorder="1"/>
    <xf numFmtId="0" fontId="2" fillId="2" borderId="1" xfId="1" applyFont="1" applyFill="1" applyBorder="1" applyAlignment="1">
      <alignment vertical="top" wrapText="1"/>
    </xf>
    <xf numFmtId="0" fontId="3" fillId="0" borderId="1" xfId="1" applyFont="1" applyBorder="1"/>
    <xf numFmtId="0" fontId="7" fillId="3" borderId="3" xfId="1" applyFont="1" applyFill="1" applyBorder="1" applyAlignment="1">
      <alignment horizontal="center"/>
    </xf>
    <xf numFmtId="0" fontId="6" fillId="0" borderId="4" xfId="1" applyFont="1" applyBorder="1"/>
    <xf numFmtId="0" fontId="6" fillId="0" borderId="5" xfId="1" applyFont="1" applyBorder="1"/>
    <xf numFmtId="0" fontId="8" fillId="0" borderId="0" xfId="1" applyFont="1" applyAlignment="1">
      <alignment horizontal="left" vertical="center" wrapText="1"/>
    </xf>
    <xf numFmtId="0" fontId="7" fillId="3" borderId="1" xfId="1" applyFont="1" applyFill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7" fillId="2" borderId="26" xfId="1" applyFont="1" applyFill="1" applyBorder="1" applyAlignment="1">
      <alignment horizontal="left" vertical="top" wrapText="1"/>
    </xf>
    <xf numFmtId="0" fontId="7" fillId="2" borderId="27" xfId="1" applyFont="1" applyFill="1" applyBorder="1" applyAlignment="1">
      <alignment horizontal="left" vertical="top" wrapText="1"/>
    </xf>
    <xf numFmtId="0" fontId="7" fillId="2" borderId="28" xfId="1" applyFont="1" applyFill="1" applyBorder="1" applyAlignment="1">
      <alignment horizontal="left" vertical="top" wrapText="1"/>
    </xf>
    <xf numFmtId="0" fontId="9" fillId="4" borderId="3" xfId="1" applyFont="1" applyFill="1" applyBorder="1" applyAlignment="1">
      <alignment horizontal="center"/>
    </xf>
    <xf numFmtId="0" fontId="10" fillId="0" borderId="36" xfId="1" applyFont="1" applyBorder="1" applyAlignment="1">
      <alignment horizontal="center" vertical="center" wrapText="1"/>
    </xf>
    <xf numFmtId="0" fontId="6" fillId="0" borderId="33" xfId="1" applyFont="1" applyBorder="1"/>
    <xf numFmtId="0" fontId="6" fillId="0" borderId="11" xfId="1" applyFont="1" applyBorder="1"/>
    <xf numFmtId="49" fontId="13" fillId="0" borderId="37" xfId="1" applyNumberFormat="1" applyFont="1" applyBorder="1" applyAlignment="1">
      <alignment horizontal="left" vertical="top" wrapText="1"/>
    </xf>
    <xf numFmtId="0" fontId="13" fillId="0" borderId="38" xfId="1" applyFont="1" applyBorder="1"/>
    <xf numFmtId="0" fontId="13" fillId="0" borderId="39" xfId="1" applyFont="1" applyBorder="1"/>
    <xf numFmtId="49" fontId="13" fillId="0" borderId="18" xfId="1" applyNumberFormat="1" applyFont="1" applyBorder="1" applyAlignment="1">
      <alignment horizontal="left" vertical="top" wrapText="1"/>
    </xf>
    <xf numFmtId="0" fontId="13" fillId="0" borderId="40" xfId="1" applyFont="1" applyBorder="1"/>
    <xf numFmtId="0" fontId="13" fillId="0" borderId="41" xfId="1" applyFont="1" applyBorder="1"/>
    <xf numFmtId="49" fontId="13" fillId="0" borderId="24" xfId="1" applyNumberFormat="1" applyFont="1" applyBorder="1" applyAlignment="1">
      <alignment horizontal="left" vertical="top" wrapText="1"/>
    </xf>
    <xf numFmtId="0" fontId="13" fillId="0" borderId="42" xfId="1" applyFont="1" applyBorder="1"/>
    <xf numFmtId="0" fontId="13" fillId="0" borderId="43" xfId="1" applyFont="1" applyBorder="1"/>
    <xf numFmtId="0" fontId="11" fillId="5" borderId="3" xfId="1" applyFont="1" applyFill="1" applyBorder="1" applyAlignment="1">
      <alignment horizontal="center" vertical="top"/>
    </xf>
    <xf numFmtId="0" fontId="6" fillId="0" borderId="4" xfId="1" applyFont="1" applyBorder="1" applyAlignment="1">
      <alignment vertical="top"/>
    </xf>
    <xf numFmtId="0" fontId="6" fillId="0" borderId="5" xfId="1" applyFont="1" applyBorder="1" applyAlignment="1">
      <alignment vertical="top"/>
    </xf>
    <xf numFmtId="0" fontId="14" fillId="0" borderId="44" xfId="1" applyFont="1" applyBorder="1" applyAlignment="1">
      <alignment horizontal="center" vertical="center" wrapText="1"/>
    </xf>
    <xf numFmtId="0" fontId="13" fillId="0" borderId="6" xfId="1" applyFont="1" applyBorder="1"/>
    <xf numFmtId="0" fontId="13" fillId="0" borderId="8" xfId="1" applyFont="1" applyBorder="1"/>
    <xf numFmtId="0" fontId="6" fillId="0" borderId="33" xfId="1" applyFont="1" applyBorder="1" applyAlignment="1">
      <alignment vertical="center"/>
    </xf>
    <xf numFmtId="0" fontId="6" fillId="0" borderId="11" xfId="1" applyFont="1" applyBorder="1" applyAlignment="1">
      <alignment vertical="center"/>
    </xf>
  </cellXfs>
  <cellStyles count="2">
    <cellStyle name="Normal" xfId="0" builtinId="0"/>
    <cellStyle name="Normal 2" xfId="1" xr:uid="{5B53D71E-B3E2-4694-A141-49C72D0789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36C5-0B74-4E51-A295-06A179D30D8F}">
  <dimension ref="A1:Z1000"/>
  <sheetViews>
    <sheetView topLeftCell="A20" zoomScale="88" zoomScaleNormal="47" workbookViewId="0">
      <selection activeCell="D40" sqref="D40"/>
    </sheetView>
  </sheetViews>
  <sheetFormatPr defaultColWidth="17.44140625" defaultRowHeight="15" customHeight="1" x14ac:dyDescent="0.25"/>
  <cols>
    <col min="1" max="1" width="34.44140625" style="4" customWidth="1"/>
    <col min="2" max="2" width="9.21875" style="4" customWidth="1"/>
    <col min="3" max="3" width="24.77734375" style="4" customWidth="1"/>
    <col min="4" max="12" width="9.21875" style="4" customWidth="1"/>
    <col min="13" max="13" width="41.6640625" style="4" customWidth="1"/>
    <col min="14" max="26" width="9.21875" style="4" customWidth="1"/>
    <col min="27" max="16384" width="17.44140625" style="4"/>
  </cols>
  <sheetData>
    <row r="1" spans="1:26" ht="13.8" x14ac:dyDescent="0.25">
      <c r="A1" s="1" t="s">
        <v>0</v>
      </c>
      <c r="B1" s="84" t="s">
        <v>35</v>
      </c>
      <c r="C1" s="85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1" t="s">
        <v>1</v>
      </c>
      <c r="B2" s="84" t="s">
        <v>36</v>
      </c>
      <c r="C2" s="85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 thickBo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 customHeight="1" thickBot="1" x14ac:dyDescent="0.35">
      <c r="A4" s="86" t="s">
        <v>2</v>
      </c>
      <c r="B4" s="87"/>
      <c r="C4" s="87"/>
      <c r="D4" s="87"/>
      <c r="E4" s="87"/>
      <c r="F4" s="87"/>
      <c r="G4" s="87"/>
      <c r="H4" s="87"/>
      <c r="I4" s="87"/>
      <c r="J4" s="87"/>
      <c r="K4" s="8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8" x14ac:dyDescent="0.25">
      <c r="A5" s="6"/>
      <c r="B5" s="3"/>
      <c r="C5" s="3"/>
      <c r="D5" s="3"/>
      <c r="E5" s="3"/>
      <c r="F5" s="3"/>
      <c r="G5" s="3"/>
      <c r="H5" s="3"/>
      <c r="I5" s="3"/>
      <c r="J5" s="3"/>
      <c r="K5" s="7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8" x14ac:dyDescent="0.25">
      <c r="A6" s="75" t="s">
        <v>3</v>
      </c>
      <c r="B6" s="76"/>
      <c r="C6" s="76"/>
      <c r="D6" s="76"/>
      <c r="E6" s="76"/>
      <c r="F6" s="76"/>
      <c r="G6" s="76"/>
      <c r="H6" s="76"/>
      <c r="I6" s="76"/>
      <c r="J6" s="76"/>
      <c r="K6" s="77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8" x14ac:dyDescent="0.25">
      <c r="A7" s="68" t="s">
        <v>61</v>
      </c>
      <c r="B7" s="79"/>
      <c r="C7" s="79"/>
      <c r="D7" s="79"/>
      <c r="E7" s="79"/>
      <c r="F7" s="79"/>
      <c r="G7" s="79"/>
      <c r="H7" s="79"/>
      <c r="I7" s="79"/>
      <c r="J7" s="79"/>
      <c r="K7" s="80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8" x14ac:dyDescent="0.25">
      <c r="A8" s="68"/>
      <c r="B8" s="79"/>
      <c r="C8" s="79"/>
      <c r="D8" s="79"/>
      <c r="E8" s="79"/>
      <c r="F8" s="79"/>
      <c r="G8" s="79"/>
      <c r="H8" s="79"/>
      <c r="I8" s="79"/>
      <c r="J8" s="79"/>
      <c r="K8" s="80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55" customHeight="1" x14ac:dyDescent="0.25">
      <c r="A9" s="68"/>
      <c r="B9" s="79"/>
      <c r="C9" s="79"/>
      <c r="D9" s="79"/>
      <c r="E9" s="79"/>
      <c r="F9" s="79"/>
      <c r="G9" s="79"/>
      <c r="H9" s="79"/>
      <c r="I9" s="79"/>
      <c r="J9" s="79"/>
      <c r="K9" s="80"/>
      <c r="L9" s="3"/>
      <c r="M9" s="89" t="s">
        <v>4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8" x14ac:dyDescent="0.25">
      <c r="A10" s="68"/>
      <c r="B10" s="79"/>
      <c r="C10" s="79"/>
      <c r="D10" s="79"/>
      <c r="E10" s="79"/>
      <c r="F10" s="79"/>
      <c r="G10" s="79"/>
      <c r="H10" s="79"/>
      <c r="I10" s="79"/>
      <c r="J10" s="79"/>
      <c r="K10" s="80"/>
      <c r="L10" s="3"/>
      <c r="M10" s="8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8" x14ac:dyDescent="0.25">
      <c r="A11" s="8" t="s">
        <v>5</v>
      </c>
      <c r="B11" s="3"/>
      <c r="C11" s="3"/>
      <c r="D11" s="3"/>
      <c r="E11" s="3"/>
      <c r="F11" s="3"/>
      <c r="G11" s="3"/>
      <c r="H11" s="3"/>
      <c r="I11" s="3"/>
      <c r="J11" s="3"/>
      <c r="K11" s="7"/>
      <c r="L11" s="3"/>
      <c r="M11" s="82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8" x14ac:dyDescent="0.25">
      <c r="A12" s="68" t="s">
        <v>45</v>
      </c>
      <c r="B12" s="79"/>
      <c r="C12" s="79"/>
      <c r="D12" s="79"/>
      <c r="E12" s="79"/>
      <c r="F12" s="79"/>
      <c r="G12" s="79"/>
      <c r="H12" s="79"/>
      <c r="I12" s="79"/>
      <c r="J12" s="79"/>
      <c r="K12" s="80"/>
      <c r="L12" s="3"/>
      <c r="M12" s="82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8" x14ac:dyDescent="0.25">
      <c r="A13" s="68"/>
      <c r="B13" s="79"/>
      <c r="C13" s="79"/>
      <c r="D13" s="79"/>
      <c r="E13" s="79"/>
      <c r="F13" s="79"/>
      <c r="G13" s="79"/>
      <c r="H13" s="79"/>
      <c r="I13" s="79"/>
      <c r="J13" s="79"/>
      <c r="K13" s="80"/>
      <c r="L13" s="3"/>
      <c r="M13" s="82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8" x14ac:dyDescent="0.25">
      <c r="A14" s="68"/>
      <c r="B14" s="79"/>
      <c r="C14" s="79"/>
      <c r="D14" s="79"/>
      <c r="E14" s="79"/>
      <c r="F14" s="79"/>
      <c r="G14" s="79"/>
      <c r="H14" s="79"/>
      <c r="I14" s="79"/>
      <c r="J14" s="79"/>
      <c r="K14" s="80"/>
      <c r="L14" s="3"/>
      <c r="M14" s="8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8" x14ac:dyDescent="0.25">
      <c r="A15" s="68"/>
      <c r="B15" s="79"/>
      <c r="C15" s="79"/>
      <c r="D15" s="79"/>
      <c r="E15" s="79"/>
      <c r="F15" s="79"/>
      <c r="G15" s="79"/>
      <c r="H15" s="79"/>
      <c r="I15" s="79"/>
      <c r="J15" s="79"/>
      <c r="K15" s="80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8" x14ac:dyDescent="0.25">
      <c r="A16" s="75" t="s">
        <v>6</v>
      </c>
      <c r="B16" s="76"/>
      <c r="C16" s="76"/>
      <c r="D16" s="76"/>
      <c r="E16" s="76"/>
      <c r="F16" s="76"/>
      <c r="G16" s="76"/>
      <c r="H16" s="76"/>
      <c r="I16" s="76"/>
      <c r="J16" s="76"/>
      <c r="K16" s="77"/>
      <c r="L16" s="3"/>
      <c r="M16" s="9" t="s">
        <v>7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8" x14ac:dyDescent="0.25">
      <c r="A17" s="68" t="s">
        <v>48</v>
      </c>
      <c r="B17" s="79"/>
      <c r="C17" s="79"/>
      <c r="D17" s="79"/>
      <c r="E17" s="79"/>
      <c r="F17" s="79"/>
      <c r="G17" s="79"/>
      <c r="H17" s="79"/>
      <c r="I17" s="79"/>
      <c r="J17" s="79"/>
      <c r="K17" s="80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8" x14ac:dyDescent="0.25">
      <c r="A18" s="68"/>
      <c r="B18" s="79"/>
      <c r="C18" s="79"/>
      <c r="D18" s="79"/>
      <c r="E18" s="79"/>
      <c r="F18" s="79"/>
      <c r="G18" s="79"/>
      <c r="H18" s="79"/>
      <c r="I18" s="79"/>
      <c r="J18" s="79"/>
      <c r="K18" s="80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8" x14ac:dyDescent="0.25">
      <c r="A19" s="68"/>
      <c r="B19" s="79"/>
      <c r="C19" s="79"/>
      <c r="D19" s="79"/>
      <c r="E19" s="79"/>
      <c r="F19" s="79"/>
      <c r="G19" s="79"/>
      <c r="H19" s="79"/>
      <c r="I19" s="79"/>
      <c r="J19" s="79"/>
      <c r="K19" s="80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8" x14ac:dyDescent="0.25">
      <c r="A20" s="68"/>
      <c r="B20" s="79"/>
      <c r="C20" s="79"/>
      <c r="D20" s="79"/>
      <c r="E20" s="79"/>
      <c r="F20" s="79"/>
      <c r="G20" s="79"/>
      <c r="H20" s="79"/>
      <c r="I20" s="79"/>
      <c r="J20" s="79"/>
      <c r="K20" s="80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8" x14ac:dyDescent="0.25">
      <c r="A21" s="8" t="s">
        <v>8</v>
      </c>
      <c r="B21" s="3"/>
      <c r="C21" s="3"/>
      <c r="D21" s="3"/>
      <c r="E21" s="3"/>
      <c r="F21" s="3"/>
      <c r="G21" s="3"/>
      <c r="H21" s="3"/>
      <c r="I21" s="3"/>
      <c r="J21" s="3"/>
      <c r="K21" s="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8" x14ac:dyDescent="0.25">
      <c r="A22" s="68" t="s">
        <v>47</v>
      </c>
      <c r="B22" s="79"/>
      <c r="C22" s="79"/>
      <c r="D22" s="79"/>
      <c r="E22" s="79"/>
      <c r="F22" s="79"/>
      <c r="G22" s="79"/>
      <c r="H22" s="79"/>
      <c r="I22" s="79"/>
      <c r="J22" s="79"/>
      <c r="K22" s="80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8" x14ac:dyDescent="0.25">
      <c r="A23" s="68"/>
      <c r="B23" s="79"/>
      <c r="C23" s="79"/>
      <c r="D23" s="79"/>
      <c r="E23" s="79"/>
      <c r="F23" s="79"/>
      <c r="G23" s="79"/>
      <c r="H23" s="79"/>
      <c r="I23" s="79"/>
      <c r="J23" s="79"/>
      <c r="K23" s="80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8" x14ac:dyDescent="0.25">
      <c r="A24" s="68"/>
      <c r="B24" s="79"/>
      <c r="C24" s="79"/>
      <c r="D24" s="79"/>
      <c r="E24" s="79"/>
      <c r="F24" s="79"/>
      <c r="G24" s="79"/>
      <c r="H24" s="79"/>
      <c r="I24" s="79"/>
      <c r="J24" s="79"/>
      <c r="K24" s="8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8" x14ac:dyDescent="0.25">
      <c r="A25" s="68"/>
      <c r="B25" s="79"/>
      <c r="C25" s="79"/>
      <c r="D25" s="79"/>
      <c r="E25" s="79"/>
      <c r="F25" s="79"/>
      <c r="G25" s="79"/>
      <c r="H25" s="79"/>
      <c r="I25" s="79"/>
      <c r="J25" s="79"/>
      <c r="K25" s="80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7.75" customHeight="1" x14ac:dyDescent="0.25">
      <c r="A26" s="81" t="s">
        <v>9</v>
      </c>
      <c r="B26" s="82"/>
      <c r="C26" s="82"/>
      <c r="D26" s="82"/>
      <c r="E26" s="82"/>
      <c r="F26" s="82"/>
      <c r="G26" s="82"/>
      <c r="H26" s="82"/>
      <c r="I26" s="82"/>
      <c r="J26" s="82"/>
      <c r="K26" s="8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4" customHeight="1" x14ac:dyDescent="0.25">
      <c r="A27" s="68" t="s">
        <v>49</v>
      </c>
      <c r="B27" s="69"/>
      <c r="C27" s="69"/>
      <c r="D27" s="69"/>
      <c r="E27" s="69"/>
      <c r="F27" s="69"/>
      <c r="G27" s="69"/>
      <c r="H27" s="69"/>
      <c r="I27" s="69"/>
      <c r="J27" s="69"/>
      <c r="K27" s="70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71"/>
      <c r="B28" s="69"/>
      <c r="C28" s="69"/>
      <c r="D28" s="69"/>
      <c r="E28" s="69"/>
      <c r="F28" s="69"/>
      <c r="G28" s="69"/>
      <c r="H28" s="69"/>
      <c r="I28" s="69"/>
      <c r="J28" s="69"/>
      <c r="K28" s="70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4" customHeight="1" x14ac:dyDescent="0.25">
      <c r="A29" s="71"/>
      <c r="B29" s="69"/>
      <c r="C29" s="69"/>
      <c r="D29" s="69"/>
      <c r="E29" s="69"/>
      <c r="F29" s="69"/>
      <c r="G29" s="69"/>
      <c r="H29" s="69"/>
      <c r="I29" s="69"/>
      <c r="J29" s="69"/>
      <c r="K29" s="70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thickBot="1" x14ac:dyDescent="0.3">
      <c r="A30" s="72"/>
      <c r="B30" s="73"/>
      <c r="C30" s="73"/>
      <c r="D30" s="73"/>
      <c r="E30" s="73"/>
      <c r="F30" s="73"/>
      <c r="G30" s="73"/>
      <c r="H30" s="73"/>
      <c r="I30" s="73"/>
      <c r="J30" s="73"/>
      <c r="K30" s="7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8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78" t="s">
        <v>46</v>
      </c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8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8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8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8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8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8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8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8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8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8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8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8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8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8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8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8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8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8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8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8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8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8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8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8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8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8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8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8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8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8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8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8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8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8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8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8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8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8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8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8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8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8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8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8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8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8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8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8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8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8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8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8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8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8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8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8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8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8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8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8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8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8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8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8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8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8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8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8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8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8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8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8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8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8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8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8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8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8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8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8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8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8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8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8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8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8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8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8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8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8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8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8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8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8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8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8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8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8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8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8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8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8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8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8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8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8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8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8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8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8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8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8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8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8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8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8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8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8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8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8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8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8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8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8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8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8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8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8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8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8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8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8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8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8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8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8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8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8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8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8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8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8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8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8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8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8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8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8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8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8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8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8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8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8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8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8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8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8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8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8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8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8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8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8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8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8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8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8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8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8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8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8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8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8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8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8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8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8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8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8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8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8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8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8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8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8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8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8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8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8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8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8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8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8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8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8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8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8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8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8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8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8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8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8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8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8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8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8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8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8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8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8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8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8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8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8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8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8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8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8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8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8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8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8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8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8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8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8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8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8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8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8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8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8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8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8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8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8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8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8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8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8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8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8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8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8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8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8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8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8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8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8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8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8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8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8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8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8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8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8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8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8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8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8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8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8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8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8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8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8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8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8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8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8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8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8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8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8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8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8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8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8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8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8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8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8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8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8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8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8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8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8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8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8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8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8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8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8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8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8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8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8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8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8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8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8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8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8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8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8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8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8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8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8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8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8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8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8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8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8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8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8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8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8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8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8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8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8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8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8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8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8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8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8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8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8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8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8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8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8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8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8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8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8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8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8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8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8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8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8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8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8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8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8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8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8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8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8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8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8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8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8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8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8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8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8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8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8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8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8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8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8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8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8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8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8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8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8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8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8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8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8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8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8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8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8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8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8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8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8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8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8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8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8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8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8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8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8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8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8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8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8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8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8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8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8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8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8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8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8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8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8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8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8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8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8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8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8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8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8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8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8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8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8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8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8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8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8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8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8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8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8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8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8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8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8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8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8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8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8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8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8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8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8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8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8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8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8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8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8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8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8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8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8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8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8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8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8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8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8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8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8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8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8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8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8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8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8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8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8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8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8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8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8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8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8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8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8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8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8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8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8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8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8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8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8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8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8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8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8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8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8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8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8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8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8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8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8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8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8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8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8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8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8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8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8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8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8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8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8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8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8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8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8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8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8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8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8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8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8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8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8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8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8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8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8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8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8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8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8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8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8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8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8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8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8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8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8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8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8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8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8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8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8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8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8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8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8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8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8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8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8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8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8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8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8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8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8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8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8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8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8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8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8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8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8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8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8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8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8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8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8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8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8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8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8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8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8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8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8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8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8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8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8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8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8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8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8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8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8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8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8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8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8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8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8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8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8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8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8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8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8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8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8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8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8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8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8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8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8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8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8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8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8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8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8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8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8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8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8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8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8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8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8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8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8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8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8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8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8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8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8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8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8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8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8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8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8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8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8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8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8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8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8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8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8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8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8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8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8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8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8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8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8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8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8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8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8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8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8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8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8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8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8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8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8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8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8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8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8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8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8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8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8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8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8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8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8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8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8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8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8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8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8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8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8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8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8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8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8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8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8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8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8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8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8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8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8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8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8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8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8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8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8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8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8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8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8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8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8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8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8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8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8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8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8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8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8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8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8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8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8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8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8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8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8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8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8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8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8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8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8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8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8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8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8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8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8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8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8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8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8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8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8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8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8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8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8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8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8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8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8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8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8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8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8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8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8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8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8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8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8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8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8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8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8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8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8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8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8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8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8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8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8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8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8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8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8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8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8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8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8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8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8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8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8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8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8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8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8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8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8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8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8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8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8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8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8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8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8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8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8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8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8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8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8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8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8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8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8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8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8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8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8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8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8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8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8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8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8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8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8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8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8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8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8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8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8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8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8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8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8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8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8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8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8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8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8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8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8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8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8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8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8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8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8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8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8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8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8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8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8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8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8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8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8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8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8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8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8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8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8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8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8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8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8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8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8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8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8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8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8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8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8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8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8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8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8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8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8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8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8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8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8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8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8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8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8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8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8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8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8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8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8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8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8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8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8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8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8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8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8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8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8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8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8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8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8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8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8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8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8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8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8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8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8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8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8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8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8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8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8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8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8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8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8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8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8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8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8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8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8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8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8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3">
    <mergeCell ref="B1:C1"/>
    <mergeCell ref="B2:C2"/>
    <mergeCell ref="A4:K4"/>
    <mergeCell ref="A7:K10"/>
    <mergeCell ref="M9:M14"/>
    <mergeCell ref="A27:K30"/>
    <mergeCell ref="A6:K6"/>
    <mergeCell ref="A32:K32"/>
    <mergeCell ref="A12:K15"/>
    <mergeCell ref="A16:K16"/>
    <mergeCell ref="A17:K20"/>
    <mergeCell ref="A22:K25"/>
    <mergeCell ref="A26:K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F33F-0BD7-4E82-98F3-FDAF6D8CE79F}">
  <dimension ref="A1:Z1000"/>
  <sheetViews>
    <sheetView tabSelected="1" workbookViewId="0">
      <selection activeCell="D10" sqref="D10"/>
    </sheetView>
  </sheetViews>
  <sheetFormatPr defaultColWidth="17.44140625" defaultRowHeight="15" customHeight="1" x14ac:dyDescent="0.25"/>
  <cols>
    <col min="1" max="1" width="37.109375" style="4" customWidth="1"/>
    <col min="2" max="2" width="10.21875" style="4" customWidth="1"/>
    <col min="3" max="3" width="19.88671875" style="4" customWidth="1"/>
    <col min="4" max="4" width="131.44140625" style="4" customWidth="1"/>
    <col min="5" max="5" width="66.44140625" style="4" customWidth="1"/>
    <col min="6" max="7" width="9.21875" style="4" customWidth="1"/>
    <col min="8" max="8" width="37.33203125" style="4" customWidth="1"/>
    <col min="9" max="9" width="17.44140625" style="4" customWidth="1"/>
    <col min="10" max="26" width="9.21875" style="4" customWidth="1"/>
    <col min="27" max="16384" width="17.44140625" style="4"/>
  </cols>
  <sheetData>
    <row r="1" spans="1:26" ht="13.8" x14ac:dyDescent="0.25">
      <c r="A1" s="1" t="s">
        <v>0</v>
      </c>
      <c r="B1" s="84" t="s">
        <v>35</v>
      </c>
      <c r="C1" s="85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8" x14ac:dyDescent="0.25">
      <c r="A2" s="1" t="s">
        <v>1</v>
      </c>
      <c r="B2" s="84" t="s">
        <v>38</v>
      </c>
      <c r="C2" s="8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3"/>
      <c r="B3" s="10"/>
      <c r="C3" s="10"/>
      <c r="D3" s="1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 x14ac:dyDescent="0.25">
      <c r="A4" s="90" t="s">
        <v>10</v>
      </c>
      <c r="B4" s="90"/>
      <c r="C4" s="90"/>
      <c r="D4" s="9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30.75" customHeight="1" thickBot="1" x14ac:dyDescent="0.3">
      <c r="A5" s="65"/>
      <c r="B5" s="66" t="s">
        <v>11</v>
      </c>
      <c r="C5" s="66" t="s">
        <v>12</v>
      </c>
      <c r="D5" s="67" t="s">
        <v>13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6" ht="15.6" x14ac:dyDescent="0.3">
      <c r="A6" s="45" t="s">
        <v>14</v>
      </c>
      <c r="B6" s="46">
        <v>5</v>
      </c>
      <c r="C6" s="47">
        <v>0.15</v>
      </c>
      <c r="D6" s="48" t="s">
        <v>50</v>
      </c>
      <c r="E6" s="3"/>
      <c r="F6" s="3"/>
      <c r="G6" s="3"/>
      <c r="H6" s="89" t="s">
        <v>4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6" ht="15.6" x14ac:dyDescent="0.3">
      <c r="A7" s="49" t="s">
        <v>15</v>
      </c>
      <c r="B7" s="50">
        <v>5</v>
      </c>
      <c r="C7" s="51">
        <v>0.15</v>
      </c>
      <c r="D7" s="13" t="s">
        <v>52</v>
      </c>
      <c r="E7" s="3"/>
      <c r="F7" s="3"/>
      <c r="G7" s="3"/>
      <c r="H7" s="8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6" ht="15.6" x14ac:dyDescent="0.3">
      <c r="A8" s="49" t="s">
        <v>16</v>
      </c>
      <c r="B8" s="50">
        <v>6</v>
      </c>
      <c r="C8" s="51">
        <v>0.1</v>
      </c>
      <c r="D8" s="52" t="s">
        <v>43</v>
      </c>
      <c r="E8" s="3"/>
      <c r="F8" s="3"/>
      <c r="G8" s="3"/>
      <c r="H8" s="8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6" ht="30" customHeight="1" x14ac:dyDescent="0.3">
      <c r="A9" s="49" t="s">
        <v>17</v>
      </c>
      <c r="B9" s="50">
        <v>7</v>
      </c>
      <c r="C9" s="51">
        <v>0.1</v>
      </c>
      <c r="D9" s="52" t="s">
        <v>51</v>
      </c>
      <c r="E9" s="3"/>
      <c r="F9" s="3"/>
      <c r="G9" s="3"/>
      <c r="H9" s="8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6" ht="15.6" x14ac:dyDescent="0.3">
      <c r="A10" s="49" t="s">
        <v>18</v>
      </c>
      <c r="B10" s="50">
        <v>8</v>
      </c>
      <c r="C10" s="51">
        <v>0.1</v>
      </c>
      <c r="D10" s="52" t="s">
        <v>87</v>
      </c>
      <c r="E10" s="3"/>
      <c r="F10" s="3"/>
      <c r="G10" s="3"/>
      <c r="H10" s="8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6" ht="15.6" x14ac:dyDescent="0.3">
      <c r="A11" s="49" t="s">
        <v>19</v>
      </c>
      <c r="B11" s="50">
        <v>7</v>
      </c>
      <c r="C11" s="51">
        <v>0.1</v>
      </c>
      <c r="D11" s="52" t="s">
        <v>53</v>
      </c>
      <c r="E11" s="3"/>
      <c r="F11" s="3"/>
      <c r="G11" s="3"/>
      <c r="H11" s="8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6" ht="15.6" x14ac:dyDescent="0.3">
      <c r="A12" s="49" t="s">
        <v>20</v>
      </c>
      <c r="B12" s="50">
        <v>6.5</v>
      </c>
      <c r="C12" s="51">
        <v>0.1</v>
      </c>
      <c r="D12" s="52" t="s">
        <v>53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6" ht="15.6" x14ac:dyDescent="0.3">
      <c r="A13" s="53" t="s">
        <v>21</v>
      </c>
      <c r="B13" s="54">
        <v>8</v>
      </c>
      <c r="C13" s="55">
        <v>0.1</v>
      </c>
      <c r="D13" s="56" t="s">
        <v>54</v>
      </c>
      <c r="E13" s="3"/>
      <c r="F13" s="3"/>
      <c r="G13" s="3"/>
      <c r="H13" s="9" t="s">
        <v>7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6" ht="15.75" customHeight="1" thickBot="1" x14ac:dyDescent="0.35">
      <c r="A14" s="57" t="s">
        <v>39</v>
      </c>
      <c r="B14" s="58">
        <v>7</v>
      </c>
      <c r="C14" s="59">
        <v>0.1</v>
      </c>
      <c r="D14" s="60" t="s">
        <v>60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6" ht="15.75" customHeight="1" thickBot="1" x14ac:dyDescent="0.35">
      <c r="A15" s="61" t="s">
        <v>22</v>
      </c>
      <c r="B15" s="62">
        <f>SUMPRODUCT(B6:B14,C6:C14)</f>
        <v>6.4500000000000011</v>
      </c>
      <c r="C15" s="63">
        <f>SUM(C6:C14)</f>
        <v>0.99999999999999989</v>
      </c>
      <c r="D15" s="6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6" ht="13.8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8" x14ac:dyDescent="0.25">
      <c r="A17" s="3" t="s">
        <v>23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78" t="s">
        <v>46</v>
      </c>
      <c r="B18" s="78"/>
      <c r="C18" s="78"/>
      <c r="D18" s="78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8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8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8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8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8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8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8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8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8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8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8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8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8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8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8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8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8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8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8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8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8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8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8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8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8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8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8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8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8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8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8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8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8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8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8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8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8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8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8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8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8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8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8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8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8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8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8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8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8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8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8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8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8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8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8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8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8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8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8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8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8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8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8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8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8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8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8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8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8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8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8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8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8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8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8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8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8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8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8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8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8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8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8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8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8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8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8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8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8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8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8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8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8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8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8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8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8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8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8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8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8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8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8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8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8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8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8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8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8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8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8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8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8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8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8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8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8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8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8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8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8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8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8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8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8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8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8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8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8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8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8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8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8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8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8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8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8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8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8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8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8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8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8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8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8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8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8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8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8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8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8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8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8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8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8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8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8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8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8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8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8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8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8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8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8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8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8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8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8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8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8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8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8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8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8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8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8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8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8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8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8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8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8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8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8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8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8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8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8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8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8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8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8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8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8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8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8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8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8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8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8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8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8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8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8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8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8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8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8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8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8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8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8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8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8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8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8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8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8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8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8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8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8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8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8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8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8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8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8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8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8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8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8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8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8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8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8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8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8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8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8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8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8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8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8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8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8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8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8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8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8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8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8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8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8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8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8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8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8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8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8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8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8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8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8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8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8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8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8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8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8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8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8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8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8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8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8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8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8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8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8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8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8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8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8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8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8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8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8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8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8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8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8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8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8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8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8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8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8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8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8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8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8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8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8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8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8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8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8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8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8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8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8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8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8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8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8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8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8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8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8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8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8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8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8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8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8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8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8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8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8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8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8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8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8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8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8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8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8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8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8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8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8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8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8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8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8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8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8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8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8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8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8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8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8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8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8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8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8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8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8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8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8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8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8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8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8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8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8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8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8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8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8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8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8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8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8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8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8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8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8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8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8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8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8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8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8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8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8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8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8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8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8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8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8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8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8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8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8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8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8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8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8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8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8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8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8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8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8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8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8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8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8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8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8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8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8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8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8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8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8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8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8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8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8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8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8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8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8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8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8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8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8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8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8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8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8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8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8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8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8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8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8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8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8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8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8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8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8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8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8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8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8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8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8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8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8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8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8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8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8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8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8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8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8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8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8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8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8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8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8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8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8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8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8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8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8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8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8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8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8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8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8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8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8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8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8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8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8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8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8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8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8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8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8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8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8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8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8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8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8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8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8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8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8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8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8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8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8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8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8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8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8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8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8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8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8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8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8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8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8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8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8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8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8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8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8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8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8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8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8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8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8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8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8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8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8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8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8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8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8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8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8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8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8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8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8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8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8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8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8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8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8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8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8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8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8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8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8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8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8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8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8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8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8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8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8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8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8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8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8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8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8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8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8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8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8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8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8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8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8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8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8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8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8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8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8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8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8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8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8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8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8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8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8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8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8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8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8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8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8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8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8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8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8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8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8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8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8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8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8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8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8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8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8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8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8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8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8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8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8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8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8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8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8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8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8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8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8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8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8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8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8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8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8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8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8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8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8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8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8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8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8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8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8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8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8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8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8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8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8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8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8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8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8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8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8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8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8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8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8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8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8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8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8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8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8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8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8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8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8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8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8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8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8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8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8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8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8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8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8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8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8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8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8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8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8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8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8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8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8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8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8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8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8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8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8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8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8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8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8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8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8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8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8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8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8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8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8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8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8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8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8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8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8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8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8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8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8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8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8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8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8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8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8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8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8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8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8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8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8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8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8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8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8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8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8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8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8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8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8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8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8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8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8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8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8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8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8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8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8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8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8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8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8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8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8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8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8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8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8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8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8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8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8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8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8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8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8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8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8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8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8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8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8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8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8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8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8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8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8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8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8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8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8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8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8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8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8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8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8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8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8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8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8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8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8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8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8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8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8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8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8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8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8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8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8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8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8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8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8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8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8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8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8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8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8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8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8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8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8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8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8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8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8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8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8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8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8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8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8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8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8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8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8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8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8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8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8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8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8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8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8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8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8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8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8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8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8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8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8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8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8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8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8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8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8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8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8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8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8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8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8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8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8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8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8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8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8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8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8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8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8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8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8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8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8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8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8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8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8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8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8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8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8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8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8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8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8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8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8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8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8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8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8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8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8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8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8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8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8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8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8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8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8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8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8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8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8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8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8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8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8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8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8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8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8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8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8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8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8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8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8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8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8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8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8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8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8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8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8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8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8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8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8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8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8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8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8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8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8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8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8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8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B1:C1"/>
    <mergeCell ref="B2:C2"/>
    <mergeCell ref="A4:D4"/>
    <mergeCell ref="H6:H11"/>
    <mergeCell ref="A18:D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8F79-181B-4B5C-8CDB-4B6CB1253195}">
  <sheetPr>
    <pageSetUpPr fitToPage="1"/>
  </sheetPr>
  <dimension ref="A1:Z1000"/>
  <sheetViews>
    <sheetView topLeftCell="A11" zoomScale="80" workbookViewId="0">
      <selection activeCell="B14" sqref="B14:E14"/>
    </sheetView>
  </sheetViews>
  <sheetFormatPr defaultColWidth="17.44140625" defaultRowHeight="15" customHeight="1" x14ac:dyDescent="0.25"/>
  <cols>
    <col min="1" max="1" width="27.44140625" style="12" customWidth="1"/>
    <col min="2" max="3" width="10.5546875" style="12" customWidth="1"/>
    <col min="4" max="4" width="15.88671875" style="12" customWidth="1"/>
    <col min="5" max="5" width="72.44140625" style="12" customWidth="1"/>
    <col min="6" max="7" width="9.21875" style="12" customWidth="1"/>
    <col min="8" max="8" width="28.109375" style="12" customWidth="1"/>
    <col min="9" max="26" width="9.21875" style="12" customWidth="1"/>
    <col min="27" max="16384" width="17.44140625" style="12"/>
  </cols>
  <sheetData>
    <row r="1" spans="1:26" ht="15.6" x14ac:dyDescent="0.3">
      <c r="A1" s="44" t="s">
        <v>0</v>
      </c>
      <c r="B1" s="92" t="s">
        <v>35</v>
      </c>
      <c r="C1" s="93"/>
      <c r="D1" s="93"/>
      <c r="E1" s="9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6" x14ac:dyDescent="0.3">
      <c r="A2" s="44" t="s">
        <v>24</v>
      </c>
      <c r="B2" s="92" t="s">
        <v>37</v>
      </c>
      <c r="C2" s="93"/>
      <c r="D2" s="93"/>
      <c r="E2" s="9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6" x14ac:dyDescent="0.3">
      <c r="A3" s="44" t="s">
        <v>75</v>
      </c>
      <c r="B3" s="92" t="s">
        <v>76</v>
      </c>
      <c r="C3" s="93"/>
      <c r="D3" s="93"/>
      <c r="E3" s="9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thickBo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 thickBot="1" x14ac:dyDescent="0.35">
      <c r="A5" s="86" t="s">
        <v>25</v>
      </c>
      <c r="B5" s="87"/>
      <c r="C5" s="87"/>
      <c r="D5" s="87"/>
      <c r="E5" s="88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9.5" customHeight="1" thickBot="1" x14ac:dyDescent="0.35">
      <c r="A7" s="95" t="s">
        <v>40</v>
      </c>
      <c r="B7" s="87"/>
      <c r="C7" s="87"/>
      <c r="D7" s="87"/>
      <c r="E7" s="8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30" customHeight="1" thickBot="1" x14ac:dyDescent="0.3">
      <c r="A8" s="42"/>
      <c r="B8" s="43" t="s">
        <v>26</v>
      </c>
      <c r="C8" s="43" t="s">
        <v>11</v>
      </c>
      <c r="D8" s="43" t="s">
        <v>12</v>
      </c>
      <c r="E8" s="19" t="s">
        <v>27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34.200000000000003" customHeight="1" thickBot="1" x14ac:dyDescent="0.3">
      <c r="A9" s="15" t="s">
        <v>28</v>
      </c>
      <c r="B9" s="16" t="s">
        <v>58</v>
      </c>
      <c r="C9" s="16">
        <v>9</v>
      </c>
      <c r="D9" s="17">
        <v>0.25</v>
      </c>
      <c r="E9" s="14" t="s">
        <v>55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61.2" customHeight="1" thickBot="1" x14ac:dyDescent="0.3">
      <c r="A10" s="15" t="s">
        <v>29</v>
      </c>
      <c r="B10" s="16" t="s">
        <v>58</v>
      </c>
      <c r="C10" s="16">
        <v>9</v>
      </c>
      <c r="D10" s="17">
        <v>0.25</v>
      </c>
      <c r="E10" s="38" t="s">
        <v>56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7.75" customHeight="1" thickBot="1" x14ac:dyDescent="0.3">
      <c r="A11" s="15" t="s">
        <v>30</v>
      </c>
      <c r="B11" s="16" t="s">
        <v>58</v>
      </c>
      <c r="C11" s="16">
        <v>9</v>
      </c>
      <c r="D11" s="17">
        <v>0.25</v>
      </c>
      <c r="E11" s="14" t="s">
        <v>59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7.75" customHeight="1" thickBot="1" x14ac:dyDescent="0.3">
      <c r="A12" s="15" t="s">
        <v>41</v>
      </c>
      <c r="B12" s="16" t="s">
        <v>58</v>
      </c>
      <c r="C12" s="16">
        <v>8.6999999999999993</v>
      </c>
      <c r="D12" s="17">
        <v>0.25</v>
      </c>
      <c r="E12" s="14" t="s">
        <v>57</v>
      </c>
      <c r="F12" s="3"/>
      <c r="G12" s="11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43.2" customHeight="1" thickBot="1" x14ac:dyDescent="0.3">
      <c r="A13" s="18" t="s">
        <v>31</v>
      </c>
      <c r="B13" s="19" t="s">
        <v>58</v>
      </c>
      <c r="C13" s="19">
        <f>SUMPRODUCT(C9:C12,D9:D12)</f>
        <v>8.9250000000000007</v>
      </c>
      <c r="D13" s="20">
        <f>SUM(D9:D12)</f>
        <v>1</v>
      </c>
      <c r="E13" s="14"/>
      <c r="F13" s="3"/>
      <c r="G13" s="3"/>
      <c r="H13" s="91" t="s">
        <v>32</v>
      </c>
      <c r="I13" s="8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31.5" customHeight="1" x14ac:dyDescent="0.25">
      <c r="A14" s="96" t="s">
        <v>33</v>
      </c>
      <c r="B14" s="99" t="s">
        <v>66</v>
      </c>
      <c r="C14" s="100"/>
      <c r="D14" s="100"/>
      <c r="E14" s="101"/>
      <c r="F14" s="3"/>
      <c r="G14" s="3"/>
      <c r="H14" s="89" t="s">
        <v>4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1.5" customHeight="1" x14ac:dyDescent="0.25">
      <c r="A15" s="97"/>
      <c r="B15" s="102" t="s">
        <v>64</v>
      </c>
      <c r="C15" s="103"/>
      <c r="D15" s="103"/>
      <c r="E15" s="104"/>
      <c r="F15" s="3"/>
      <c r="G15" s="3"/>
      <c r="H15" s="8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31.5" customHeight="1" x14ac:dyDescent="0.25">
      <c r="A16" s="97"/>
      <c r="B16" s="102" t="s">
        <v>65</v>
      </c>
      <c r="C16" s="103"/>
      <c r="D16" s="103"/>
      <c r="E16" s="104"/>
      <c r="F16" s="3"/>
      <c r="G16" s="3"/>
      <c r="H16" s="8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4.75" customHeight="1" x14ac:dyDescent="0.25">
      <c r="A17" s="97"/>
      <c r="B17" s="102">
        <v>4</v>
      </c>
      <c r="C17" s="103"/>
      <c r="D17" s="103"/>
      <c r="E17" s="104"/>
      <c r="F17" s="3"/>
      <c r="G17" s="3"/>
      <c r="H17" s="8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30" customHeight="1" thickBot="1" x14ac:dyDescent="0.3">
      <c r="A18" s="98"/>
      <c r="B18" s="105" t="s">
        <v>44</v>
      </c>
      <c r="C18" s="106"/>
      <c r="D18" s="106"/>
      <c r="E18" s="107"/>
      <c r="F18" s="3"/>
      <c r="G18" s="3"/>
      <c r="H18" s="8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thickBot="1" x14ac:dyDescent="0.3">
      <c r="A19" s="3"/>
      <c r="B19" s="3"/>
      <c r="C19" s="3"/>
      <c r="D19" s="3"/>
      <c r="E19" s="3"/>
      <c r="F19" s="3"/>
      <c r="G19" s="3"/>
      <c r="H19" s="8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9.5" customHeight="1" thickBot="1" x14ac:dyDescent="0.35">
      <c r="A20" s="95" t="s">
        <v>83</v>
      </c>
      <c r="B20" s="87"/>
      <c r="C20" s="87"/>
      <c r="D20" s="87"/>
      <c r="E20" s="88"/>
      <c r="F20" s="3"/>
      <c r="G20" s="3"/>
      <c r="H20" s="9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30" customHeight="1" x14ac:dyDescent="0.25">
      <c r="A21" s="39"/>
      <c r="B21" s="40" t="s">
        <v>26</v>
      </c>
      <c r="C21" s="40" t="s">
        <v>11</v>
      </c>
      <c r="D21" s="40" t="s">
        <v>12</v>
      </c>
      <c r="E21" s="41" t="s">
        <v>27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46.2" customHeight="1" x14ac:dyDescent="0.25">
      <c r="A22" s="21" t="s">
        <v>28</v>
      </c>
      <c r="B22" s="22" t="s">
        <v>58</v>
      </c>
      <c r="C22" s="23">
        <v>8.5</v>
      </c>
      <c r="D22" s="24">
        <v>0.25</v>
      </c>
      <c r="E22" s="13" t="s">
        <v>84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33.6" customHeight="1" x14ac:dyDescent="0.25">
      <c r="A23" s="21" t="s">
        <v>29</v>
      </c>
      <c r="B23" s="25" t="s">
        <v>58</v>
      </c>
      <c r="C23" s="26">
        <v>9</v>
      </c>
      <c r="D23" s="27">
        <v>0.25</v>
      </c>
      <c r="E23" s="13" t="s">
        <v>78</v>
      </c>
      <c r="F23" s="3"/>
      <c r="G23" s="3"/>
      <c r="H23" s="9" t="s">
        <v>7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55.2" customHeight="1" x14ac:dyDescent="0.25">
      <c r="A24" s="21" t="s">
        <v>30</v>
      </c>
      <c r="B24" s="25" t="s">
        <v>58</v>
      </c>
      <c r="C24" s="26">
        <v>9</v>
      </c>
      <c r="D24" s="27">
        <v>0.25</v>
      </c>
      <c r="E24" s="13" t="s">
        <v>86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9.25" customHeight="1" thickBot="1" x14ac:dyDescent="0.3">
      <c r="A25" s="28" t="s">
        <v>80</v>
      </c>
      <c r="B25" s="29" t="s">
        <v>58</v>
      </c>
      <c r="C25" s="30">
        <v>9</v>
      </c>
      <c r="D25" s="31">
        <v>0.25</v>
      </c>
      <c r="E25" s="32" t="s">
        <v>79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38.4" customHeight="1" thickBot="1" x14ac:dyDescent="0.3">
      <c r="A26" s="33" t="s">
        <v>31</v>
      </c>
      <c r="B26" s="34" t="s">
        <v>58</v>
      </c>
      <c r="C26" s="35">
        <f>SUMPRODUCT(C22:C25,D22:D25)</f>
        <v>8.875</v>
      </c>
      <c r="D26" s="36">
        <f>SUM(D22:D25)</f>
        <v>1</v>
      </c>
      <c r="E26" s="3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31.5" customHeight="1" x14ac:dyDescent="0.25">
      <c r="A27" s="96" t="s">
        <v>33</v>
      </c>
      <c r="B27" s="99" t="s">
        <v>85</v>
      </c>
      <c r="C27" s="100"/>
      <c r="D27" s="100"/>
      <c r="E27" s="10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34.799999999999997" customHeight="1" x14ac:dyDescent="0.25">
      <c r="A28" s="114"/>
      <c r="B28" s="102" t="s">
        <v>81</v>
      </c>
      <c r="C28" s="103"/>
      <c r="D28" s="103"/>
      <c r="E28" s="10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36.6" customHeight="1" x14ac:dyDescent="0.25">
      <c r="A29" s="114"/>
      <c r="B29" s="102" t="s">
        <v>77</v>
      </c>
      <c r="C29" s="103"/>
      <c r="D29" s="103"/>
      <c r="E29" s="10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4.75" customHeight="1" x14ac:dyDescent="0.25">
      <c r="A30" s="114"/>
      <c r="B30" s="102">
        <v>4</v>
      </c>
      <c r="C30" s="103"/>
      <c r="D30" s="103"/>
      <c r="E30" s="10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30" customHeight="1" thickBot="1" x14ac:dyDescent="0.3">
      <c r="A31" s="115"/>
      <c r="B31" s="105">
        <v>5</v>
      </c>
      <c r="C31" s="106"/>
      <c r="D31" s="106"/>
      <c r="E31" s="107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thickBo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9.5" customHeight="1" thickBot="1" x14ac:dyDescent="0.3">
      <c r="A33" s="108" t="s">
        <v>42</v>
      </c>
      <c r="B33" s="109"/>
      <c r="C33" s="109"/>
      <c r="D33" s="109"/>
      <c r="E33" s="110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32.4" customHeight="1" x14ac:dyDescent="0.25">
      <c r="A34" s="39"/>
      <c r="B34" s="40" t="s">
        <v>26</v>
      </c>
      <c r="C34" s="40" t="s">
        <v>11</v>
      </c>
      <c r="D34" s="40" t="s">
        <v>12</v>
      </c>
      <c r="E34" s="41" t="s">
        <v>27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28.5" customHeight="1" x14ac:dyDescent="0.25">
      <c r="A35" s="21" t="s">
        <v>28</v>
      </c>
      <c r="B35" s="22" t="s">
        <v>62</v>
      </c>
      <c r="C35" s="23">
        <v>8</v>
      </c>
      <c r="D35" s="24">
        <v>0.25</v>
      </c>
      <c r="E35" s="13" t="s">
        <v>74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39" customHeight="1" x14ac:dyDescent="0.25">
      <c r="A36" s="21" t="s">
        <v>29</v>
      </c>
      <c r="B36" s="25" t="s">
        <v>58</v>
      </c>
      <c r="C36" s="26">
        <v>8.5</v>
      </c>
      <c r="D36" s="27">
        <v>0.25</v>
      </c>
      <c r="E36" s="13" t="s">
        <v>67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40.799999999999997" customHeight="1" x14ac:dyDescent="0.25">
      <c r="A37" s="21" t="s">
        <v>30</v>
      </c>
      <c r="B37" s="25" t="s">
        <v>63</v>
      </c>
      <c r="C37" s="26">
        <v>6.4</v>
      </c>
      <c r="D37" s="27">
        <v>0.25</v>
      </c>
      <c r="E37" s="13" t="s">
        <v>68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8.5" customHeight="1" thickBot="1" x14ac:dyDescent="0.3">
      <c r="A38" s="28" t="s">
        <v>41</v>
      </c>
      <c r="B38" s="29" t="s">
        <v>63</v>
      </c>
      <c r="C38" s="30">
        <v>6.5</v>
      </c>
      <c r="D38" s="31">
        <v>0.25</v>
      </c>
      <c r="E38" s="32" t="s">
        <v>69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30.75" customHeight="1" thickBot="1" x14ac:dyDescent="0.3">
      <c r="A39" s="33" t="s">
        <v>31</v>
      </c>
      <c r="B39" s="34" t="s">
        <v>62</v>
      </c>
      <c r="C39" s="35">
        <f>SUMPRODUCT(C35:C38,D35:D38)</f>
        <v>7.35</v>
      </c>
      <c r="D39" s="36">
        <f>SUM(D35:D38)</f>
        <v>1</v>
      </c>
      <c r="E39" s="3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1.5" customHeight="1" x14ac:dyDescent="0.25">
      <c r="A40" s="111" t="s">
        <v>34</v>
      </c>
      <c r="B40" s="99" t="s">
        <v>70</v>
      </c>
      <c r="C40" s="100"/>
      <c r="D40" s="100"/>
      <c r="E40" s="10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31.5" customHeight="1" x14ac:dyDescent="0.25">
      <c r="A41" s="112"/>
      <c r="B41" s="102" t="s">
        <v>71</v>
      </c>
      <c r="C41" s="103"/>
      <c r="D41" s="103"/>
      <c r="E41" s="10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1.5" customHeight="1" x14ac:dyDescent="0.25">
      <c r="A42" s="112"/>
      <c r="B42" s="102" t="s">
        <v>72</v>
      </c>
      <c r="C42" s="103"/>
      <c r="D42" s="103"/>
      <c r="E42" s="10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4.75" customHeight="1" x14ac:dyDescent="0.25">
      <c r="A43" s="112"/>
      <c r="B43" s="102" t="s">
        <v>73</v>
      </c>
      <c r="C43" s="103"/>
      <c r="D43" s="103"/>
      <c r="E43" s="10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30" customHeight="1" thickBot="1" x14ac:dyDescent="0.3">
      <c r="A44" s="113"/>
      <c r="B44" s="105">
        <v>5</v>
      </c>
      <c r="C44" s="106"/>
      <c r="D44" s="106"/>
      <c r="E44" s="10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0.6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2" customHeight="1" x14ac:dyDescent="0.25">
      <c r="A46" s="78" t="s">
        <v>82</v>
      </c>
      <c r="B46" s="78"/>
      <c r="C46" s="78"/>
      <c r="D46" s="78"/>
      <c r="E46" s="78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8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8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8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8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8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8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8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8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8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8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8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8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8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8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8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8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8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8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8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8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8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8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8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8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8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8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8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8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8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8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8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8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8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8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8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8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8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8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8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8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8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8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8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8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8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8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8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8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8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8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8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8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8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8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8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8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8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8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8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8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8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8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8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8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8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8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8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8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8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8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8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8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8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8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8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8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8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8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8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8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8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8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8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8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8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8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8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8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8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8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8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8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8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8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8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8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8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8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8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8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8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8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8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8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8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8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8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8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8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8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8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8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8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8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8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8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8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8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8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8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8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8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8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8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8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8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8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8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8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8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8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8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8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8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8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8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8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8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8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8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8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8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8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8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8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8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8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8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8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8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8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8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8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8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8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8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8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8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8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8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8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8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8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8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8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8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8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8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8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8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8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8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8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8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8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8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8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8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8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8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8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8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8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8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8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8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8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8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8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8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8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8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8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8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8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8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8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8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8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8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8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8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8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8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8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8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8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8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8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8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8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8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8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8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8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8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8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8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8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8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8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8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8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8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8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8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8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8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8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8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8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8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8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8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8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8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8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8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8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8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8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8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8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8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8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8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8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8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8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8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8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8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8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8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8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8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8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8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8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8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8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8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8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8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8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8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8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8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8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8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8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8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8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8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8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8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8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8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8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8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8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8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8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8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8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8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8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8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8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8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8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8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8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8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8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8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8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8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8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8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8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8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8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8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8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8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8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8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8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8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8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8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8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8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8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8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8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8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8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8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8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8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8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8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8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8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8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8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8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8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8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8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8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8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8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8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8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8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8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8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8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8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8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8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8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8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8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8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8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8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8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8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8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8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8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8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8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8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8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8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8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8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8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8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8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8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8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8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8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8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8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8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8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8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8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8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8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8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8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8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8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8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8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8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8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8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8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8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8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8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8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8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8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8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8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8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8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8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8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8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8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8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8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8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8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8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8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8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8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8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8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8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8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8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8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8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8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8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8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8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8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8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8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8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8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8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8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8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8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8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8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8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8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8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8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8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8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8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8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8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8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8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8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8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8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8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8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8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8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8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8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8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8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8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8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8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8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8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8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8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8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8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8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8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8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8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8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8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8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8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8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8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8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8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8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8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8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8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8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8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8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8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8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8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8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8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8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8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8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8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8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8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8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8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8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8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8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8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8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8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8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8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8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8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8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8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8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8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8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8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8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8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8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8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8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8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8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8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8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8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8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8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8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8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8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8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8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8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8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8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8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8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8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8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8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8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8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8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8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8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8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8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8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8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8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8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8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8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8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8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8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8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8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8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8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8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8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8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8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8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8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8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8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8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8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8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8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8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8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8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8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8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8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8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8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8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8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8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8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8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8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8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8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8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8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8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8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8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8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8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8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8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8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8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8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8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8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8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8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8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8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8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8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8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8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8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8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8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8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8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8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8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8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8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8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8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8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8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8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8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8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8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8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8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8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8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8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8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8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8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8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8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8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8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8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8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8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8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8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8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8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8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8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8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8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8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8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8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8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8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8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8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8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8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8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8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8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8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8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8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8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8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8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8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8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8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8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8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8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8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8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8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8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8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8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8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8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8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8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8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8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8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8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8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8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8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8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8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8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8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8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8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8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8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8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8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8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8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8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8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8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8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8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8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8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8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8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8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8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8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8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8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8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8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8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8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8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8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8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8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8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8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8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8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8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8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8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8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8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8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8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8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8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8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8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8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8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8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8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8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8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8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8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8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8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8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8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8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8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8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8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8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8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8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8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8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8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8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8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8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8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8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8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8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8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8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8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8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8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8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8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8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8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8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8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8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8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8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8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8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8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8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8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8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8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8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8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8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8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8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8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8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8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8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8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8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8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8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8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8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8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8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8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8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8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8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8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8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8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8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8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8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8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8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8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8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8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8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8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8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8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8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8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8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8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8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8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8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8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8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8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8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8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8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8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8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8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8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8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8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8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8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8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8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8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8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8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8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8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8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8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8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8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8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8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8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8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8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8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8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8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8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8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8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8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8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8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8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8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8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8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8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8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8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8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8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8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8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8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8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8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8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8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8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8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8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8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8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8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8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8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8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8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8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8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8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8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8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8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8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8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8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8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8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8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8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8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8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8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8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8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8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8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8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8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8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8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8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8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8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8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8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8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8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8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8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8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8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8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8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8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8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8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8" x14ac:dyDescent="0.25"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8">
    <mergeCell ref="A46:E46"/>
    <mergeCell ref="B40:E40"/>
    <mergeCell ref="B41:E41"/>
    <mergeCell ref="B42:E42"/>
    <mergeCell ref="B43:E43"/>
    <mergeCell ref="A33:E33"/>
    <mergeCell ref="A40:A44"/>
    <mergeCell ref="B44:E44"/>
    <mergeCell ref="A20:E20"/>
    <mergeCell ref="A27:A31"/>
    <mergeCell ref="B27:E27"/>
    <mergeCell ref="B28:E28"/>
    <mergeCell ref="B29:E29"/>
    <mergeCell ref="B30:E30"/>
    <mergeCell ref="B31:E31"/>
    <mergeCell ref="A14:A18"/>
    <mergeCell ref="B14:E14"/>
    <mergeCell ref="H14:H19"/>
    <mergeCell ref="B15:E15"/>
    <mergeCell ref="B16:E16"/>
    <mergeCell ref="B17:E17"/>
    <mergeCell ref="B18:E18"/>
    <mergeCell ref="H13:I13"/>
    <mergeCell ref="B1:E1"/>
    <mergeCell ref="B2:E2"/>
    <mergeCell ref="B3:E3"/>
    <mergeCell ref="A5:E5"/>
    <mergeCell ref="A7:E7"/>
  </mergeCells>
  <pageMargins left="0.25" right="0.25" top="0.75" bottom="0.75" header="0.3" footer="0.3"/>
  <pageSetup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Wk 12 Valuation 1.1</vt:lpstr>
      <vt:lpstr>Wk 12 Valuation 1.2</vt:lpstr>
      <vt:lpstr>Wk 12 Buy and Sell Temple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Ash</dc:creator>
  <cp:lastModifiedBy>Tiffany Ash</cp:lastModifiedBy>
  <dcterms:created xsi:type="dcterms:W3CDTF">2019-11-10T03:04:56Z</dcterms:created>
  <dcterms:modified xsi:type="dcterms:W3CDTF">2019-12-03T01:07:13Z</dcterms:modified>
</cp:coreProperties>
</file>