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fany\Desktop\Julia\Codes\HW2\"/>
    </mc:Choice>
  </mc:AlternateContent>
  <bookViews>
    <workbookView minimized="1" xWindow="0" yWindow="0" windowWidth="19200" windowHeight="695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1" i="1" l="1"/>
  <c r="AC42" i="1"/>
  <c r="AC41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AA32" i="1"/>
  <c r="AB32" i="1"/>
  <c r="AC32" i="1"/>
  <c r="AD32" i="1"/>
  <c r="AE32" i="1"/>
  <c r="AF32" i="1"/>
  <c r="AG32" i="1"/>
  <c r="AH32" i="1"/>
  <c r="AI32" i="1"/>
  <c r="AJ32" i="1"/>
  <c r="AK32" i="1"/>
  <c r="AA34" i="1"/>
  <c r="AB34" i="1"/>
  <c r="AC34" i="1"/>
  <c r="AD34" i="1"/>
  <c r="AE34" i="1"/>
  <c r="AF34" i="1"/>
  <c r="AG34" i="1"/>
  <c r="AH34" i="1"/>
  <c r="AI34" i="1"/>
  <c r="AJ34" i="1"/>
  <c r="AK34" i="1"/>
  <c r="AA35" i="1"/>
  <c r="AB35" i="1"/>
  <c r="AC35" i="1"/>
  <c r="AD35" i="1"/>
  <c r="AE35" i="1"/>
  <c r="AF35" i="1"/>
  <c r="AG35" i="1"/>
  <c r="AH35" i="1"/>
  <c r="AI35" i="1"/>
  <c r="AJ35" i="1"/>
  <c r="AK35" i="1"/>
  <c r="Z32" i="1"/>
  <c r="Z34" i="1"/>
  <c r="Z35" i="1"/>
  <c r="Y34" i="1"/>
  <c r="Y35" i="1"/>
  <c r="Y36" i="1"/>
  <c r="Y32" i="1"/>
  <c r="X36" i="1"/>
  <c r="V55" i="1"/>
  <c r="V56" i="1"/>
  <c r="V57" i="1"/>
  <c r="V58" i="1"/>
  <c r="V59" i="1"/>
  <c r="U50" i="1"/>
  <c r="U51" i="1"/>
  <c r="U52" i="1"/>
  <c r="U53" i="1"/>
  <c r="U49" i="1"/>
  <c r="X32" i="1"/>
  <c r="X33" i="1"/>
  <c r="X34" i="1"/>
  <c r="X35" i="1"/>
  <c r="M46" i="1"/>
  <c r="S46" i="1"/>
  <c r="M44" i="1"/>
  <c r="U44" i="1"/>
  <c r="M42" i="1"/>
  <c r="T42" i="1"/>
  <c r="M40" i="1"/>
  <c r="R40" i="1"/>
  <c r="M38" i="1"/>
  <c r="S38" i="1"/>
  <c r="M36" i="1"/>
  <c r="T36" i="1"/>
  <c r="M32" i="1"/>
  <c r="T32" i="1"/>
  <c r="T30" i="1"/>
  <c r="M30" i="1"/>
  <c r="M26" i="1"/>
  <c r="S26" i="1"/>
  <c r="M24" i="1"/>
  <c r="S24" i="1"/>
  <c r="M18" i="1"/>
  <c r="U18" i="1"/>
  <c r="M16" i="1"/>
  <c r="U16" i="1"/>
  <c r="T14" i="1"/>
  <c r="M14" i="1"/>
  <c r="M8" i="1"/>
  <c r="T8" i="1"/>
  <c r="T4" i="1"/>
  <c r="M4" i="1"/>
  <c r="BE33" i="1" l="1"/>
  <c r="BI33" i="1"/>
  <c r="BM33" i="1"/>
  <c r="BQ33" i="1"/>
  <c r="BU33" i="1"/>
  <c r="BY33" i="1"/>
  <c r="CC33" i="1"/>
  <c r="CG33" i="1"/>
  <c r="CK33" i="1"/>
  <c r="CO33" i="1"/>
  <c r="CS33" i="1"/>
  <c r="CW33" i="1"/>
  <c r="DA33" i="1"/>
  <c r="DE33" i="1"/>
  <c r="DI33" i="1"/>
  <c r="DM33" i="1"/>
  <c r="DQ33" i="1"/>
  <c r="DU33" i="1"/>
  <c r="DY33" i="1"/>
  <c r="EC33" i="1"/>
  <c r="EG33" i="1"/>
  <c r="EK33" i="1"/>
  <c r="EO33" i="1"/>
  <c r="ES33" i="1"/>
  <c r="EW33" i="1"/>
  <c r="FA33" i="1"/>
  <c r="FE33" i="1"/>
  <c r="FI33" i="1"/>
  <c r="FM33" i="1"/>
  <c r="FQ33" i="1"/>
  <c r="FU33" i="1"/>
  <c r="AO33" i="1"/>
  <c r="AS33" i="1"/>
  <c r="AW33" i="1"/>
  <c r="BA33" i="1"/>
  <c r="AA33" i="1"/>
  <c r="AE33" i="1"/>
  <c r="AI33" i="1"/>
  <c r="BB33" i="1"/>
  <c r="BF33" i="1"/>
  <c r="BJ33" i="1"/>
  <c r="BN33" i="1"/>
  <c r="BR33" i="1"/>
  <c r="BV33" i="1"/>
  <c r="BZ33" i="1"/>
  <c r="CD33" i="1"/>
  <c r="CH33" i="1"/>
  <c r="CL33" i="1"/>
  <c r="CP33" i="1"/>
  <c r="CT33" i="1"/>
  <c r="CX33" i="1"/>
  <c r="DB33" i="1"/>
  <c r="DF33" i="1"/>
  <c r="DJ33" i="1"/>
  <c r="DN33" i="1"/>
  <c r="DR33" i="1"/>
  <c r="DV33" i="1"/>
  <c r="DZ33" i="1"/>
  <c r="ED33" i="1"/>
  <c r="EH33" i="1"/>
  <c r="EL33" i="1"/>
  <c r="EP33" i="1"/>
  <c r="ET33" i="1"/>
  <c r="EX33" i="1"/>
  <c r="FB33" i="1"/>
  <c r="FF33" i="1"/>
  <c r="FJ33" i="1"/>
  <c r="FN33" i="1"/>
  <c r="FR33" i="1"/>
  <c r="AL33" i="1"/>
  <c r="AP33" i="1"/>
  <c r="AT33" i="1"/>
  <c r="AX33" i="1"/>
  <c r="AB33" i="1"/>
  <c r="AF33" i="1"/>
  <c r="AJ33" i="1"/>
  <c r="Y33" i="1"/>
  <c r="BC33" i="1"/>
  <c r="BG33" i="1"/>
  <c r="BK33" i="1"/>
  <c r="BO33" i="1"/>
  <c r="BS33" i="1"/>
  <c r="BW33" i="1"/>
  <c r="CA33" i="1"/>
  <c r="CE33" i="1"/>
  <c r="AH33" i="1"/>
  <c r="AY33" i="1"/>
  <c r="FK33" i="1"/>
  <c r="EU33" i="1"/>
  <c r="EE33" i="1"/>
  <c r="DO33" i="1"/>
  <c r="CY33" i="1"/>
  <c r="CI33" i="1"/>
  <c r="BD33" i="1"/>
  <c r="AG33" i="1"/>
  <c r="AV33" i="1"/>
  <c r="FP33" i="1"/>
  <c r="EZ33" i="1"/>
  <c r="EJ33" i="1"/>
  <c r="DT33" i="1"/>
  <c r="DL33" i="1"/>
  <c r="CV33" i="1"/>
  <c r="CF33" i="1"/>
  <c r="AD33" i="1"/>
  <c r="AU33" i="1"/>
  <c r="AM33" i="1"/>
  <c r="FO33" i="1"/>
  <c r="FG33" i="1"/>
  <c r="EY33" i="1"/>
  <c r="EQ33" i="1"/>
  <c r="EI33" i="1"/>
  <c r="EA33" i="1"/>
  <c r="DS33" i="1"/>
  <c r="DK33" i="1"/>
  <c r="DC33" i="1"/>
  <c r="CU33" i="1"/>
  <c r="CM33" i="1"/>
  <c r="CB33" i="1"/>
  <c r="BL33" i="1"/>
  <c r="AQ33" i="1"/>
  <c r="FS33" i="1"/>
  <c r="FC33" i="1"/>
  <c r="EM33" i="1"/>
  <c r="DW33" i="1"/>
  <c r="DG33" i="1"/>
  <c r="CQ33" i="1"/>
  <c r="BT33" i="1"/>
  <c r="AN33" i="1"/>
  <c r="FH33" i="1"/>
  <c r="ER33" i="1"/>
  <c r="EB33" i="1"/>
  <c r="DD33" i="1"/>
  <c r="CN33" i="1"/>
  <c r="BP33" i="1"/>
  <c r="Z33" i="1"/>
  <c r="AK33" i="1"/>
  <c r="AC33" i="1"/>
  <c r="AZ33" i="1"/>
  <c r="AR33" i="1"/>
  <c r="FT33" i="1"/>
  <c r="FL33" i="1"/>
  <c r="FD33" i="1"/>
  <c r="EV33" i="1"/>
  <c r="EN33" i="1"/>
  <c r="EF33" i="1"/>
  <c r="DX33" i="1"/>
  <c r="DP33" i="1"/>
  <c r="DH33" i="1"/>
  <c r="CZ33" i="1"/>
  <c r="CR33" i="1"/>
  <c r="CJ33" i="1"/>
  <c r="BX33" i="1"/>
  <c r="BH33" i="1"/>
  <c r="T2" i="1"/>
  <c r="M2" i="1"/>
</calcChain>
</file>

<file path=xl/sharedStrings.xml><?xml version="1.0" encoding="utf-8"?>
<sst xmlns="http://schemas.openxmlformats.org/spreadsheetml/2006/main" count="338" uniqueCount="151">
  <si>
    <t>carbon</t>
  </si>
  <si>
    <t>hydrogen</t>
  </si>
  <si>
    <t>nitrogen</t>
  </si>
  <si>
    <t>oxygen</t>
  </si>
  <si>
    <t>phopshor</t>
  </si>
  <si>
    <t>sulfate</t>
  </si>
  <si>
    <t>;</t>
  </si>
  <si>
    <t># 1 M_13dpg_c</t>
  </si>
  <si>
    <t># 2 M_2pg_c</t>
  </si>
  <si>
    <t># 3 M_3pg_c</t>
  </si>
  <si>
    <t># 4 M_6pgc_c</t>
  </si>
  <si>
    <t># 5 M_6pgl_c</t>
  </si>
  <si>
    <t># 6 M_ac_c</t>
  </si>
  <si>
    <t># 7 M_ac_e</t>
  </si>
  <si>
    <t># 8 M_acald_c</t>
  </si>
  <si>
    <t># 9 M_acald_e</t>
  </si>
  <si>
    <t># 10 M_accoa_c</t>
  </si>
  <si>
    <t># 11 M_acon_C_c</t>
  </si>
  <si>
    <t># 12 M_actp_c</t>
  </si>
  <si>
    <t># 13 M_adp_c</t>
  </si>
  <si>
    <t># 14 M_akg_c</t>
  </si>
  <si>
    <t># 15 M_akg_e</t>
  </si>
  <si>
    <t># 16 M_amp_c</t>
  </si>
  <si>
    <t># 17 M_atp_c</t>
  </si>
  <si>
    <t># 18 M_cit_c</t>
  </si>
  <si>
    <t># 19 M_co2_c</t>
  </si>
  <si>
    <t># 20 M_co2_e</t>
  </si>
  <si>
    <t># 21 M_coa_c</t>
  </si>
  <si>
    <t># 22 M_dhap_c</t>
  </si>
  <si>
    <t># 23 M_e4p_c</t>
  </si>
  <si>
    <t># 24 M_etoh_c</t>
  </si>
  <si>
    <t># 25 M_etoh_e</t>
  </si>
  <si>
    <t># 26 M_f6p_c</t>
  </si>
  <si>
    <t># 27 M_fdp_c</t>
  </si>
  <si>
    <t># 28 M_for_c</t>
  </si>
  <si>
    <t># 29 M_for_e</t>
  </si>
  <si>
    <t># 30 M_fru_e</t>
  </si>
  <si>
    <t># 31 M_fum_c</t>
  </si>
  <si>
    <t># 32 M_fum_e</t>
  </si>
  <si>
    <t># 33 M_g3p_c</t>
  </si>
  <si>
    <t># 34 M_g6p_c</t>
  </si>
  <si>
    <t># 35 M_glc_D_e</t>
  </si>
  <si>
    <t># 36 M_gln_L_c</t>
  </si>
  <si>
    <t># 37 M_gln_L_e</t>
  </si>
  <si>
    <t># 38 M_glu_L_c</t>
  </si>
  <si>
    <t># 39 M_glu_L_e</t>
  </si>
  <si>
    <t># 40 M_glx_c</t>
  </si>
  <si>
    <t># 41 M_h2o_c</t>
  </si>
  <si>
    <t># 42 M_h2o_e</t>
  </si>
  <si>
    <t># 43 M_h_c</t>
  </si>
  <si>
    <t># 44 M_h_e</t>
  </si>
  <si>
    <t># 45 M_icit_c</t>
  </si>
  <si>
    <t># 46 M_lac_D_c</t>
  </si>
  <si>
    <t># 47 M_lac_D_e</t>
  </si>
  <si>
    <t># 48 M_mal_L_c</t>
  </si>
  <si>
    <t># 49 M_mal_L_e</t>
  </si>
  <si>
    <t># 50 M_nad_c</t>
  </si>
  <si>
    <t># 51 M_nadh_c</t>
  </si>
  <si>
    <t># 52 M_nadp_c</t>
  </si>
  <si>
    <t># 53 M_nadph_c</t>
  </si>
  <si>
    <t># 54 M_nh4_c</t>
  </si>
  <si>
    <t># 55 M_nh4_e</t>
  </si>
  <si>
    <t># 56 M_o2_c</t>
  </si>
  <si>
    <t># 57 M_o2_e</t>
  </si>
  <si>
    <t># 58 M_oaa_c</t>
  </si>
  <si>
    <t># 59 M_pep_c</t>
  </si>
  <si>
    <t># 60 M_pi_c</t>
  </si>
  <si>
    <t># 61 M_pi_e</t>
  </si>
  <si>
    <t># 62 M_pyr_c</t>
  </si>
  <si>
    <t># 63 M_pyr_e</t>
  </si>
  <si>
    <t># 64 M_q8_c</t>
  </si>
  <si>
    <t># 65 M_q8h2_c</t>
  </si>
  <si>
    <t># 66 M_r5p_c</t>
  </si>
  <si>
    <t># 67 M_ru5p_D_c</t>
  </si>
  <si>
    <t># 68 M_s7p_c</t>
  </si>
  <si>
    <t># 69 M_succ_c</t>
  </si>
  <si>
    <t># 70 M_succ_e</t>
  </si>
  <si>
    <t># 71 M_succoa_c</t>
  </si>
  <si>
    <t># 72 M_xu5p_D_c</t>
  </si>
  <si>
    <t># 73 M_ac_b</t>
  </si>
  <si>
    <t># 74 M_acald_b</t>
  </si>
  <si>
    <t># 75 M_akg_b</t>
  </si>
  <si>
    <t># 76 M_co2_b</t>
  </si>
  <si>
    <t># 77 M_etoh_b</t>
  </si>
  <si>
    <t># 78 M_for_b</t>
  </si>
  <si>
    <t># 79 M_fru_b</t>
  </si>
  <si>
    <t># 80 M_fum_b</t>
  </si>
  <si>
    <t># 81 M_glc_D_b</t>
  </si>
  <si>
    <t># 82 M_gln_L_b</t>
  </si>
  <si>
    <t># 83 M_glu_L_b</t>
  </si>
  <si>
    <t># 84 M_h2o_b</t>
  </si>
  <si>
    <t># 85 M_h_b</t>
  </si>
  <si>
    <t># 86 M_lac_D_b</t>
  </si>
  <si>
    <t># 87 M_mal_L_b</t>
  </si>
  <si>
    <t># 88 M_nh4_b</t>
  </si>
  <si>
    <t># 89 M_o2_b</t>
  </si>
  <si>
    <t># 90 M_pi_b</t>
  </si>
  <si>
    <t># 91 M_pyr_b</t>
  </si>
  <si>
    <t># 92 M_succ_b</t>
  </si>
  <si>
    <t>:M_akg_c+M_coa_c+M_nad_c --&gt; M_co2_c+M_nadh_c+M_succoa_c</t>
  </si>
  <si>
    <t>M_atp_c+M_h2o_c --&gt; M_adp_c+M_h_c+M_pi_c</t>
  </si>
  <si>
    <t>atpm</t>
  </si>
  <si>
    <t>akgdh</t>
  </si>
  <si>
    <t>atpm_reverse</t>
  </si>
  <si>
    <t>M_adp_c+M_h_c+M_pi_c --&gt; M_atp_c+M_h2o_c</t>
  </si>
  <si>
    <t>M_adp_c+4.0*M_h_e+M_pi_c --&gt; M_atp_c+M_h2o_c+3.0*M_h_c</t>
  </si>
  <si>
    <t>atps4r</t>
  </si>
  <si>
    <t>atps4r_revesr</t>
  </si>
  <si>
    <t>M_atp_c+M_h2o_c+3.0*M_h_c --&gt; M_adp_c+4.0*M_h_e+M_pi_c</t>
  </si>
  <si>
    <t>1.496*M_3pg_c+3.7478*M_accoa_c+59.81*M_atp_c+0.361*M_e4p_c+0.0709*M_f6p_c+0.129*M_g3p_c+0.205*M_g6p_c+0.2557*M_gln_L_c+4.9414*M_glu_L_c+59.81*M_h2o_c+3.547*M_nad_c+13.0279*M_nadph_c+1.7867*M_oaa_c+0.5191*M_pep_c+2.8328*M_pyr_c+0.8977*M_r5p_c --&gt; 59.81*M_adp_c+4.1182*M_akg_c+3.7478*M_coa_c+59.81*M_h_c+3.547*M_nadh_c+13.0279*M_nadp_c+59.81*M_pi_c</t>
  </si>
  <si>
    <t>oh jesus christ biomass</t>
  </si>
  <si>
    <t>M_accoa_c+M_h2o_c+M_oaa_c --&gt; M_cit_c+M_coa_c+M_h_c</t>
  </si>
  <si>
    <t>cs</t>
  </si>
  <si>
    <t>M_atp_c+M_gln_L_e+M_h2o_c --&gt; M_adp_c+M_gln_L_c+M_h_c+M_pi_c</t>
  </si>
  <si>
    <t>glnabc</t>
  </si>
  <si>
    <t>M_glu_L_c+M_h2o_c+M_nadp_c --&gt; M_akg_c+M_h_c+M_nadph_c+M_nh4_c</t>
  </si>
  <si>
    <t>gludy</t>
  </si>
  <si>
    <t>gludy reverse</t>
  </si>
  <si>
    <t>M_akg_c+M_h_c+M_nadph_c+M_nh4_c --&gt; M_glu_L_c+M_h2o_c+M_nadp_c</t>
  </si>
  <si>
    <t>M_gln_L_c+M_h2o_c --&gt; M_glu_L_c+M_nh4_c</t>
  </si>
  <si>
    <t>glun</t>
  </si>
  <si>
    <t>M_6pgc_c+M_nadp_c --&gt; M_co2_c+M_nadph_c+M_ru5p_D_c</t>
  </si>
  <si>
    <t>gnd</t>
  </si>
  <si>
    <t>M_icit_c+M_nadp_c --&gt; M_akg_c+M_co2_c+M_nadph_c</t>
  </si>
  <si>
    <t>icdhyr</t>
  </si>
  <si>
    <t>ichdyr reverse</t>
  </si>
  <si>
    <t>M_accoa_c+M_glx_c+M_h2o_c --&gt; M_coa_c+M_h_c+M_mal_L_c</t>
  </si>
  <si>
    <t>mals</t>
  </si>
  <si>
    <t>:M_mal_L_c+M_nad_c --&gt; M_co2_c+M_nadh_c+M_pyr_c</t>
  </si>
  <si>
    <t>mei1</t>
  </si>
  <si>
    <t>:M_mal_L_c+M_nadp_c --&gt; M_co2_c+M_nadph_c+M_pyr_c</t>
  </si>
  <si>
    <t>M_coa_c+M_nad_c+M_pyr_c --&gt; M_accoa_c+M_co2_c+M_nadh_c</t>
  </si>
  <si>
    <t>pdh</t>
  </si>
  <si>
    <t>M_atp_c+M_f6p_c --&gt; M_adp_c+M_fdp_c+M_h_c</t>
  </si>
  <si>
    <t>M_6pgl_c+M_h2o_c --&gt; M_6pgc_c+M_h_c</t>
  </si>
  <si>
    <t>pfk</t>
  </si>
  <si>
    <t>pgl</t>
  </si>
  <si>
    <t>M_co2_c+M_h2o_c+M_pep_c --&gt; M_h_c+M_oaa_c+M_pi_c</t>
  </si>
  <si>
    <t>ppc</t>
  </si>
  <si>
    <t>M_atp_c+M_h2o_c+M_pyr_c --&gt; M_amp_c+2.0*M_h_c+M_pep_c+M_pi_c</t>
  </si>
  <si>
    <t>pps</t>
  </si>
  <si>
    <t>M_adp_c+M_h_c+M_pep_c --&gt; M_atp_c+M_pyr_c</t>
  </si>
  <si>
    <t>pyk</t>
  </si>
  <si>
    <t>nitroge</t>
  </si>
  <si>
    <t>phos</t>
  </si>
  <si>
    <t>c</t>
  </si>
  <si>
    <t>h</t>
  </si>
  <si>
    <t>n</t>
  </si>
  <si>
    <t>o</t>
  </si>
  <si>
    <t>p</t>
  </si>
  <si>
    <t xml:space="preserve"> [42.5555,28.6458,5.4528,47.6737,3.6787,0.0]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</si>
</sst>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U93"/>
  <sheetViews>
    <sheetView tabSelected="1" topLeftCell="T29" workbookViewId="0">
      <selection activeCell="W40" sqref="W40"/>
    </sheetView>
  </sheetViews>
  <sheetFormatPr defaultRowHeight="14.5" x14ac:dyDescent="0.35"/>
  <cols>
    <col min="2" max="2" width="15.7265625" bestFit="1" customWidth="1"/>
    <col min="4" max="4" width="8.7265625" style="1"/>
  </cols>
  <sheetData>
    <row r="1" spans="2:21" x14ac:dyDescent="0.35">
      <c r="C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M1" t="s">
        <v>102</v>
      </c>
      <c r="N1" t="s">
        <v>99</v>
      </c>
    </row>
    <row r="2" spans="2:21" x14ac:dyDescent="0.35">
      <c r="B2" t="s">
        <v>7</v>
      </c>
      <c r="C2">
        <v>3</v>
      </c>
      <c r="D2" s="1">
        <v>8</v>
      </c>
      <c r="E2">
        <v>0</v>
      </c>
      <c r="F2">
        <v>10</v>
      </c>
      <c r="G2">
        <v>2</v>
      </c>
      <c r="H2">
        <v>0</v>
      </c>
      <c r="M2">
        <f>SUM(N2:P2)</f>
        <v>70</v>
      </c>
      <c r="N2">
        <v>6</v>
      </c>
      <c r="O2">
        <v>36</v>
      </c>
      <c r="P2">
        <v>28</v>
      </c>
      <c r="R2">
        <v>29</v>
      </c>
      <c r="S2">
        <v>40</v>
      </c>
      <c r="T2">
        <f>SUM(R2:S2)</f>
        <v>69</v>
      </c>
    </row>
    <row r="3" spans="2:21" x14ac:dyDescent="0.35">
      <c r="B3" t="s">
        <v>8</v>
      </c>
      <c r="C3">
        <v>3</v>
      </c>
      <c r="D3" s="1">
        <v>7</v>
      </c>
      <c r="E3">
        <v>0</v>
      </c>
      <c r="F3">
        <v>7</v>
      </c>
      <c r="G3">
        <v>1</v>
      </c>
      <c r="H3">
        <v>0</v>
      </c>
      <c r="M3" t="s">
        <v>101</v>
      </c>
      <c r="N3" t="s">
        <v>100</v>
      </c>
    </row>
    <row r="4" spans="2:21" x14ac:dyDescent="0.35">
      <c r="B4" t="s">
        <v>9</v>
      </c>
      <c r="C4">
        <v>3</v>
      </c>
      <c r="D4" s="1">
        <v>7</v>
      </c>
      <c r="E4">
        <v>0</v>
      </c>
      <c r="F4">
        <v>7</v>
      </c>
      <c r="G4">
        <v>1</v>
      </c>
      <c r="H4">
        <v>0</v>
      </c>
      <c r="M4">
        <f>SUM(N4:O4)</f>
        <v>18</v>
      </c>
      <c r="N4">
        <v>16</v>
      </c>
      <c r="O4">
        <v>2</v>
      </c>
      <c r="P4">
        <v>15</v>
      </c>
      <c r="Q4">
        <v>1</v>
      </c>
      <c r="R4">
        <v>3</v>
      </c>
      <c r="T4">
        <f>SUM(P4:R4)</f>
        <v>19</v>
      </c>
    </row>
    <row r="5" spans="2:21" x14ac:dyDescent="0.35">
      <c r="B5" t="s">
        <v>10</v>
      </c>
      <c r="C5">
        <v>6</v>
      </c>
      <c r="D5" s="1">
        <v>13</v>
      </c>
      <c r="E5">
        <v>0</v>
      </c>
      <c r="F5">
        <v>10</v>
      </c>
      <c r="G5">
        <v>1</v>
      </c>
      <c r="H5">
        <v>0</v>
      </c>
      <c r="M5" t="s">
        <v>103</v>
      </c>
      <c r="N5" t="s">
        <v>104</v>
      </c>
    </row>
    <row r="6" spans="2:21" x14ac:dyDescent="0.35">
      <c r="B6" t="s">
        <v>11</v>
      </c>
      <c r="C6">
        <v>6</v>
      </c>
      <c r="D6" s="1">
        <v>11</v>
      </c>
      <c r="E6">
        <v>0</v>
      </c>
      <c r="F6">
        <v>9</v>
      </c>
      <c r="G6">
        <v>1</v>
      </c>
      <c r="H6">
        <v>0</v>
      </c>
      <c r="N6">
        <v>15</v>
      </c>
      <c r="O6">
        <v>1</v>
      </c>
      <c r="P6">
        <v>3</v>
      </c>
      <c r="Q6">
        <v>16</v>
      </c>
      <c r="R6">
        <v>2</v>
      </c>
    </row>
    <row r="7" spans="2:21" x14ac:dyDescent="0.35">
      <c r="B7" t="s">
        <v>12</v>
      </c>
      <c r="C7">
        <v>2</v>
      </c>
      <c r="D7" s="1">
        <v>4</v>
      </c>
      <c r="E7">
        <v>0</v>
      </c>
      <c r="F7">
        <v>2</v>
      </c>
      <c r="G7">
        <v>0</v>
      </c>
      <c r="H7">
        <v>0</v>
      </c>
      <c r="M7" t="s">
        <v>106</v>
      </c>
      <c r="N7" t="s">
        <v>105</v>
      </c>
    </row>
    <row r="8" spans="2:21" x14ac:dyDescent="0.35">
      <c r="B8" t="s">
        <v>13</v>
      </c>
      <c r="C8">
        <v>2</v>
      </c>
      <c r="D8" s="1">
        <v>4</v>
      </c>
      <c r="E8">
        <v>0</v>
      </c>
      <c r="F8">
        <v>2</v>
      </c>
      <c r="G8">
        <v>0</v>
      </c>
      <c r="H8">
        <v>0</v>
      </c>
      <c r="M8">
        <f>SUM(N8:P8)</f>
        <v>22</v>
      </c>
      <c r="N8">
        <v>15</v>
      </c>
      <c r="O8">
        <v>4</v>
      </c>
      <c r="P8">
        <v>3</v>
      </c>
      <c r="Q8">
        <v>16</v>
      </c>
      <c r="R8">
        <v>2</v>
      </c>
      <c r="S8">
        <v>3</v>
      </c>
      <c r="T8">
        <f>SUM(Q8:S8)</f>
        <v>21</v>
      </c>
    </row>
    <row r="9" spans="2:21" x14ac:dyDescent="0.35">
      <c r="B9" t="s">
        <v>14</v>
      </c>
      <c r="C9">
        <v>2</v>
      </c>
      <c r="D9" s="1">
        <v>4</v>
      </c>
      <c r="E9">
        <v>0</v>
      </c>
      <c r="F9">
        <v>1</v>
      </c>
      <c r="G9">
        <v>0</v>
      </c>
      <c r="H9">
        <v>0</v>
      </c>
      <c r="M9" t="s">
        <v>107</v>
      </c>
      <c r="N9" t="s">
        <v>108</v>
      </c>
    </row>
    <row r="10" spans="2:21" x14ac:dyDescent="0.35">
      <c r="B10" t="s">
        <v>15</v>
      </c>
      <c r="C10">
        <v>2</v>
      </c>
      <c r="D10" s="1">
        <v>4</v>
      </c>
      <c r="E10">
        <v>0</v>
      </c>
      <c r="F10">
        <v>1</v>
      </c>
      <c r="G10">
        <v>0</v>
      </c>
      <c r="H10">
        <v>0</v>
      </c>
      <c r="N10">
        <v>16</v>
      </c>
      <c r="O10">
        <v>2</v>
      </c>
      <c r="P10">
        <v>3</v>
      </c>
      <c r="Q10">
        <v>15</v>
      </c>
      <c r="R10">
        <v>4</v>
      </c>
      <c r="S10">
        <v>3</v>
      </c>
    </row>
    <row r="11" spans="2:21" x14ac:dyDescent="0.35">
      <c r="B11" t="s">
        <v>16</v>
      </c>
      <c r="C11">
        <v>23</v>
      </c>
      <c r="D11" s="1">
        <v>38</v>
      </c>
      <c r="E11">
        <v>7</v>
      </c>
      <c r="F11">
        <v>17</v>
      </c>
      <c r="G11">
        <v>3</v>
      </c>
      <c r="H11">
        <v>1</v>
      </c>
      <c r="M11" s="2" t="s">
        <v>110</v>
      </c>
      <c r="N11" t="s">
        <v>109</v>
      </c>
    </row>
    <row r="12" spans="2:21" x14ac:dyDescent="0.35">
      <c r="B12" t="s">
        <v>17</v>
      </c>
      <c r="C12">
        <v>6</v>
      </c>
      <c r="D12" s="1">
        <v>6</v>
      </c>
      <c r="E12">
        <v>0</v>
      </c>
      <c r="F12">
        <v>6</v>
      </c>
      <c r="G12">
        <v>0</v>
      </c>
      <c r="H12">
        <v>0</v>
      </c>
    </row>
    <row r="13" spans="2:21" x14ac:dyDescent="0.35">
      <c r="B13" t="s">
        <v>18</v>
      </c>
      <c r="C13">
        <v>2</v>
      </c>
      <c r="D13" s="1">
        <v>5</v>
      </c>
      <c r="E13">
        <v>0</v>
      </c>
      <c r="F13">
        <v>5</v>
      </c>
      <c r="G13">
        <v>1</v>
      </c>
      <c r="H13">
        <v>0</v>
      </c>
      <c r="M13" t="s">
        <v>112</v>
      </c>
      <c r="N13" t="s">
        <v>111</v>
      </c>
    </row>
    <row r="14" spans="2:21" x14ac:dyDescent="0.35">
      <c r="B14" t="s">
        <v>19</v>
      </c>
      <c r="C14">
        <v>10</v>
      </c>
      <c r="D14" s="1">
        <v>15</v>
      </c>
      <c r="E14">
        <v>5</v>
      </c>
      <c r="F14">
        <v>10</v>
      </c>
      <c r="G14">
        <v>2</v>
      </c>
      <c r="H14">
        <v>0</v>
      </c>
      <c r="M14">
        <f>SUM(N14:P14)</f>
        <v>44</v>
      </c>
      <c r="N14">
        <v>38</v>
      </c>
      <c r="O14">
        <v>2</v>
      </c>
      <c r="P14">
        <v>4</v>
      </c>
      <c r="Q14">
        <v>8</v>
      </c>
      <c r="R14">
        <v>36</v>
      </c>
      <c r="S14">
        <v>1</v>
      </c>
      <c r="T14">
        <f>SUM(Q14:S14)</f>
        <v>45</v>
      </c>
    </row>
    <row r="15" spans="2:21" x14ac:dyDescent="0.35">
      <c r="B15" t="s">
        <v>20</v>
      </c>
      <c r="C15">
        <v>5</v>
      </c>
      <c r="D15" s="1">
        <v>6</v>
      </c>
      <c r="E15">
        <v>0</v>
      </c>
      <c r="F15">
        <v>5</v>
      </c>
      <c r="G15">
        <v>0</v>
      </c>
      <c r="H15">
        <v>0</v>
      </c>
      <c r="M15" t="s">
        <v>114</v>
      </c>
      <c r="N15" t="s">
        <v>113</v>
      </c>
    </row>
    <row r="16" spans="2:21" x14ac:dyDescent="0.35">
      <c r="B16" t="s">
        <v>21</v>
      </c>
      <c r="C16">
        <v>5</v>
      </c>
      <c r="D16" s="1">
        <v>6</v>
      </c>
      <c r="E16">
        <v>0</v>
      </c>
      <c r="F16">
        <v>5</v>
      </c>
      <c r="G16">
        <v>0</v>
      </c>
      <c r="H16">
        <v>0</v>
      </c>
      <c r="M16">
        <f>SUM(N16:P16)</f>
        <v>28</v>
      </c>
      <c r="N16">
        <v>16</v>
      </c>
      <c r="O16">
        <v>10</v>
      </c>
      <c r="P16">
        <v>2</v>
      </c>
      <c r="Q16">
        <v>15</v>
      </c>
      <c r="R16">
        <v>10</v>
      </c>
      <c r="S16">
        <v>1</v>
      </c>
      <c r="T16">
        <v>3</v>
      </c>
      <c r="U16">
        <f>SUM(Q16:T16)</f>
        <v>29</v>
      </c>
    </row>
    <row r="17" spans="2:177" x14ac:dyDescent="0.35">
      <c r="B17" t="s">
        <v>22</v>
      </c>
      <c r="C17">
        <v>10</v>
      </c>
      <c r="D17" s="1">
        <v>14</v>
      </c>
      <c r="E17">
        <v>5</v>
      </c>
      <c r="F17">
        <v>7</v>
      </c>
      <c r="G17">
        <v>1</v>
      </c>
      <c r="H17">
        <v>0</v>
      </c>
      <c r="M17" t="s">
        <v>116</v>
      </c>
      <c r="N17" t="s">
        <v>115</v>
      </c>
    </row>
    <row r="18" spans="2:177" x14ac:dyDescent="0.35">
      <c r="B18" t="s">
        <v>23</v>
      </c>
      <c r="C18">
        <v>10</v>
      </c>
      <c r="D18" s="1">
        <v>16</v>
      </c>
      <c r="E18">
        <v>5</v>
      </c>
      <c r="F18">
        <v>13</v>
      </c>
      <c r="G18">
        <v>3</v>
      </c>
      <c r="H18">
        <v>0</v>
      </c>
      <c r="M18">
        <f>SUM(N18:P18)</f>
        <v>40</v>
      </c>
      <c r="N18">
        <v>9</v>
      </c>
      <c r="O18">
        <v>2</v>
      </c>
      <c r="P18">
        <v>29</v>
      </c>
      <c r="Q18">
        <v>6</v>
      </c>
      <c r="R18">
        <v>1</v>
      </c>
      <c r="S18">
        <v>30</v>
      </c>
      <c r="T18">
        <v>4</v>
      </c>
      <c r="U18">
        <f>SUM(Q18:T18)</f>
        <v>41</v>
      </c>
    </row>
    <row r="19" spans="2:177" x14ac:dyDescent="0.35">
      <c r="B19" t="s">
        <v>24</v>
      </c>
      <c r="C19">
        <v>6</v>
      </c>
      <c r="D19" s="1">
        <v>8</v>
      </c>
      <c r="E19">
        <v>0</v>
      </c>
      <c r="F19">
        <v>7</v>
      </c>
      <c r="G19">
        <v>0</v>
      </c>
      <c r="H19">
        <v>0</v>
      </c>
      <c r="M19" t="s">
        <v>117</v>
      </c>
      <c r="N19" t="s">
        <v>118</v>
      </c>
    </row>
    <row r="20" spans="2:177" x14ac:dyDescent="0.35">
      <c r="B20" t="s">
        <v>25</v>
      </c>
      <c r="C20">
        <v>1</v>
      </c>
      <c r="D20" s="1">
        <v>0</v>
      </c>
      <c r="E20">
        <v>0</v>
      </c>
      <c r="F20">
        <v>2</v>
      </c>
      <c r="G20">
        <v>0</v>
      </c>
      <c r="H20">
        <v>0</v>
      </c>
    </row>
    <row r="21" spans="2:177" x14ac:dyDescent="0.35">
      <c r="B21" t="s">
        <v>26</v>
      </c>
      <c r="C21">
        <v>1</v>
      </c>
      <c r="D21" s="1">
        <v>0</v>
      </c>
      <c r="E21">
        <v>0</v>
      </c>
      <c r="F21">
        <v>2</v>
      </c>
      <c r="G21">
        <v>0</v>
      </c>
      <c r="H21">
        <v>0</v>
      </c>
      <c r="M21" t="s">
        <v>120</v>
      </c>
      <c r="N21" t="s">
        <v>119</v>
      </c>
    </row>
    <row r="22" spans="2:177" x14ac:dyDescent="0.35">
      <c r="B22" t="s">
        <v>27</v>
      </c>
      <c r="C22">
        <v>21</v>
      </c>
      <c r="D22" s="1">
        <v>36</v>
      </c>
      <c r="E22">
        <v>7</v>
      </c>
      <c r="F22">
        <v>16</v>
      </c>
      <c r="G22">
        <v>3</v>
      </c>
      <c r="H22">
        <v>1</v>
      </c>
      <c r="N22">
        <v>10</v>
      </c>
      <c r="O22">
        <v>2</v>
      </c>
      <c r="P22">
        <v>9</v>
      </c>
      <c r="Q22">
        <v>4</v>
      </c>
    </row>
    <row r="23" spans="2:177" x14ac:dyDescent="0.35">
      <c r="B23" t="s">
        <v>28</v>
      </c>
      <c r="C23">
        <v>3</v>
      </c>
      <c r="D23" s="1">
        <v>7</v>
      </c>
      <c r="E23">
        <v>0</v>
      </c>
      <c r="F23">
        <v>6</v>
      </c>
      <c r="G23">
        <v>1</v>
      </c>
      <c r="H23">
        <v>0</v>
      </c>
      <c r="M23" t="s">
        <v>122</v>
      </c>
      <c r="N23" t="s">
        <v>121</v>
      </c>
    </row>
    <row r="24" spans="2:177" x14ac:dyDescent="0.35">
      <c r="B24" t="s">
        <v>29</v>
      </c>
      <c r="C24">
        <v>4</v>
      </c>
      <c r="D24" s="1">
        <v>9</v>
      </c>
      <c r="E24">
        <v>0</v>
      </c>
      <c r="F24">
        <v>7</v>
      </c>
      <c r="G24">
        <v>1</v>
      </c>
      <c r="H24">
        <v>0</v>
      </c>
      <c r="M24">
        <f>SUM(N24:O24)</f>
        <v>42</v>
      </c>
      <c r="N24">
        <v>13</v>
      </c>
      <c r="O24">
        <v>29</v>
      </c>
      <c r="Q24">
        <v>30</v>
      </c>
      <c r="R24">
        <v>11</v>
      </c>
      <c r="S24">
        <f>SUM(Q24:R24)</f>
        <v>41</v>
      </c>
    </row>
    <row r="25" spans="2:177" x14ac:dyDescent="0.35">
      <c r="B25" t="s">
        <v>30</v>
      </c>
      <c r="C25">
        <v>2</v>
      </c>
      <c r="D25" s="1">
        <v>6</v>
      </c>
      <c r="E25">
        <v>0</v>
      </c>
      <c r="F25">
        <v>1</v>
      </c>
      <c r="G25">
        <v>0</v>
      </c>
      <c r="H25">
        <v>0</v>
      </c>
      <c r="M25" t="s">
        <v>124</v>
      </c>
      <c r="N25" t="s">
        <v>123</v>
      </c>
    </row>
    <row r="26" spans="2:177" x14ac:dyDescent="0.35">
      <c r="B26" t="s">
        <v>31</v>
      </c>
      <c r="C26">
        <v>2</v>
      </c>
      <c r="D26" s="1">
        <v>6</v>
      </c>
      <c r="E26">
        <v>0</v>
      </c>
      <c r="F26">
        <v>1</v>
      </c>
      <c r="G26">
        <v>0</v>
      </c>
      <c r="H26">
        <v>0</v>
      </c>
      <c r="M26">
        <f>SUM(N26:O26)</f>
        <v>37</v>
      </c>
      <c r="N26">
        <v>8</v>
      </c>
      <c r="O26">
        <v>29</v>
      </c>
      <c r="P26">
        <v>6</v>
      </c>
      <c r="R26">
        <v>30</v>
      </c>
      <c r="S26">
        <f>SUM(P26:R26)</f>
        <v>36</v>
      </c>
    </row>
    <row r="27" spans="2:177" x14ac:dyDescent="0.35">
      <c r="B27" t="s">
        <v>32</v>
      </c>
      <c r="C27">
        <v>6</v>
      </c>
      <c r="D27" s="1">
        <v>13</v>
      </c>
      <c r="E27">
        <v>0</v>
      </c>
      <c r="F27">
        <v>9</v>
      </c>
      <c r="G27">
        <v>1</v>
      </c>
      <c r="H27">
        <v>0</v>
      </c>
      <c r="M27" t="s">
        <v>125</v>
      </c>
    </row>
    <row r="28" spans="2:177" x14ac:dyDescent="0.35">
      <c r="B28" t="s">
        <v>33</v>
      </c>
      <c r="C28">
        <v>6</v>
      </c>
      <c r="D28" s="1">
        <v>14</v>
      </c>
      <c r="E28">
        <v>0</v>
      </c>
      <c r="F28">
        <v>12</v>
      </c>
      <c r="G28">
        <v>2</v>
      </c>
      <c r="H28">
        <v>0</v>
      </c>
    </row>
    <row r="29" spans="2:177" x14ac:dyDescent="0.35">
      <c r="B29" t="s">
        <v>34</v>
      </c>
      <c r="C29">
        <v>1</v>
      </c>
      <c r="D29" s="1">
        <v>2</v>
      </c>
      <c r="E29">
        <v>0</v>
      </c>
      <c r="F29">
        <v>2</v>
      </c>
      <c r="G29">
        <v>0</v>
      </c>
      <c r="H29">
        <v>0</v>
      </c>
      <c r="M29" t="s">
        <v>127</v>
      </c>
      <c r="N29" t="s">
        <v>126</v>
      </c>
    </row>
    <row r="30" spans="2:177" x14ac:dyDescent="0.35">
      <c r="B30" t="s">
        <v>35</v>
      </c>
      <c r="C30">
        <v>1</v>
      </c>
      <c r="D30" s="1">
        <v>2</v>
      </c>
      <c r="E30">
        <v>0</v>
      </c>
      <c r="F30">
        <v>2</v>
      </c>
      <c r="G30">
        <v>0</v>
      </c>
      <c r="H30">
        <v>0</v>
      </c>
      <c r="M30">
        <f>SUM(N30:P30)</f>
        <v>42</v>
      </c>
      <c r="N30">
        <v>38</v>
      </c>
      <c r="O30">
        <v>2</v>
      </c>
      <c r="P30">
        <v>2</v>
      </c>
      <c r="Q30">
        <v>36</v>
      </c>
      <c r="R30">
        <v>1</v>
      </c>
      <c r="S30">
        <v>6</v>
      </c>
      <c r="T30">
        <f>SUM(Q30:S30)</f>
        <v>43</v>
      </c>
    </row>
    <row r="31" spans="2:177" x14ac:dyDescent="0.35">
      <c r="B31" t="s">
        <v>36</v>
      </c>
      <c r="C31">
        <v>6</v>
      </c>
      <c r="D31" s="1">
        <v>12</v>
      </c>
      <c r="E31">
        <v>0</v>
      </c>
      <c r="F31">
        <v>6</v>
      </c>
      <c r="G31">
        <v>0</v>
      </c>
      <c r="H31">
        <v>0</v>
      </c>
      <c r="M31" t="s">
        <v>129</v>
      </c>
      <c r="N31" t="s">
        <v>128</v>
      </c>
    </row>
    <row r="32" spans="2:177" x14ac:dyDescent="0.35">
      <c r="B32" t="s">
        <v>37</v>
      </c>
      <c r="C32">
        <v>4</v>
      </c>
      <c r="D32" s="1">
        <v>4</v>
      </c>
      <c r="E32">
        <v>0</v>
      </c>
      <c r="F32">
        <v>4</v>
      </c>
      <c r="G32">
        <v>0</v>
      </c>
      <c r="H32">
        <v>0</v>
      </c>
      <c r="M32">
        <f>SUM(N32:O32)</f>
        <v>34</v>
      </c>
      <c r="N32">
        <v>6</v>
      </c>
      <c r="O32">
        <v>28</v>
      </c>
      <c r="Q32">
        <v>29</v>
      </c>
      <c r="R32">
        <v>4</v>
      </c>
      <c r="T32">
        <f>SUM(Q32:R32)</f>
        <v>33</v>
      </c>
      <c r="V32" t="s">
        <v>145</v>
      </c>
      <c r="W32">
        <v>45.555500000000002</v>
      </c>
      <c r="X32">
        <f>W32/$W$36</f>
        <v>12.38358659308995</v>
      </c>
      <c r="Y32">
        <f>X32/2</f>
        <v>6.1917932965449749</v>
      </c>
      <c r="Z32">
        <f t="shared" ref="Z32:AO35" si="0">$X32*Z$36</f>
        <v>24.7671731861799</v>
      </c>
      <c r="AA32">
        <f t="shared" si="0"/>
        <v>37.150759779269848</v>
      </c>
      <c r="AB32">
        <f t="shared" si="0"/>
        <v>49.534346372359799</v>
      </c>
      <c r="AC32">
        <f t="shared" si="0"/>
        <v>61.917932965449751</v>
      </c>
      <c r="AD32">
        <f t="shared" si="0"/>
        <v>74.301519558539695</v>
      </c>
      <c r="AE32">
        <f t="shared" si="0"/>
        <v>86.685106151629654</v>
      </c>
      <c r="AF32">
        <f t="shared" si="0"/>
        <v>99.068692744719598</v>
      </c>
      <c r="AG32">
        <f t="shared" si="0"/>
        <v>111.45227933780954</v>
      </c>
      <c r="AH32">
        <f t="shared" si="0"/>
        <v>123.8358659308995</v>
      </c>
      <c r="AI32">
        <f t="shared" si="0"/>
        <v>136.21945252398945</v>
      </c>
      <c r="AJ32">
        <f t="shared" si="0"/>
        <v>148.60303911707939</v>
      </c>
      <c r="AK32">
        <f t="shared" si="0"/>
        <v>160.98662571016933</v>
      </c>
      <c r="AL32">
        <f t="shared" si="0"/>
        <v>173.37021230325931</v>
      </c>
      <c r="AM32">
        <f t="shared" si="0"/>
        <v>185.75379889634925</v>
      </c>
      <c r="AN32">
        <f t="shared" si="0"/>
        <v>198.1373854894392</v>
      </c>
      <c r="AO32">
        <f t="shared" si="0"/>
        <v>210.52097208252914</v>
      </c>
      <c r="AP32">
        <f t="shared" ref="AL32:BB35" si="1">$X32*AP$36</f>
        <v>222.90455867561909</v>
      </c>
      <c r="AQ32">
        <f t="shared" si="1"/>
        <v>235.28814526870906</v>
      </c>
      <c r="AR32">
        <f t="shared" si="1"/>
        <v>247.671731861799</v>
      </c>
      <c r="AS32">
        <f t="shared" si="1"/>
        <v>260.05531845488895</v>
      </c>
      <c r="AT32">
        <f t="shared" si="1"/>
        <v>272.43890504797889</v>
      </c>
      <c r="AU32">
        <f t="shared" si="1"/>
        <v>284.82249164106884</v>
      </c>
      <c r="AV32">
        <f t="shared" si="1"/>
        <v>297.20607823415878</v>
      </c>
      <c r="AW32">
        <f t="shared" si="1"/>
        <v>309.58966482724873</v>
      </c>
      <c r="AX32">
        <f t="shared" si="1"/>
        <v>321.97325142033867</v>
      </c>
      <c r="AY32">
        <f t="shared" si="1"/>
        <v>334.35683801342867</v>
      </c>
      <c r="AZ32">
        <f t="shared" si="1"/>
        <v>346.74042460651862</v>
      </c>
      <c r="BA32">
        <f t="shared" si="1"/>
        <v>359.12401119960856</v>
      </c>
      <c r="BB32">
        <f t="shared" si="1"/>
        <v>371.5075977926985</v>
      </c>
      <c r="BC32">
        <f t="shared" ref="BC32:DN35" si="2">$X32*BC$36</f>
        <v>383.89118438578845</v>
      </c>
      <c r="BD32">
        <f t="shared" si="2"/>
        <v>396.27477097887839</v>
      </c>
      <c r="BE32">
        <f t="shared" si="2"/>
        <v>408.65835757196834</v>
      </c>
      <c r="BF32">
        <f t="shared" si="2"/>
        <v>421.04194416505828</v>
      </c>
      <c r="BG32">
        <f t="shared" si="2"/>
        <v>433.42553075814823</v>
      </c>
      <c r="BH32">
        <f t="shared" si="2"/>
        <v>445.80911735123817</v>
      </c>
      <c r="BI32">
        <f t="shared" si="2"/>
        <v>458.19270394432812</v>
      </c>
      <c r="BJ32">
        <f t="shared" si="2"/>
        <v>470.57629053741812</v>
      </c>
      <c r="BK32">
        <f t="shared" si="2"/>
        <v>482.95987713050806</v>
      </c>
      <c r="BL32">
        <f t="shared" si="2"/>
        <v>495.34346372359801</v>
      </c>
      <c r="BM32">
        <f t="shared" si="2"/>
        <v>507.72705031668795</v>
      </c>
      <c r="BN32">
        <f t="shared" si="2"/>
        <v>520.1106369097779</v>
      </c>
      <c r="BO32">
        <f t="shared" si="2"/>
        <v>532.49422350286784</v>
      </c>
      <c r="BP32">
        <f t="shared" si="2"/>
        <v>544.87781009595778</v>
      </c>
      <c r="BQ32">
        <f t="shared" si="2"/>
        <v>557.26139668904773</v>
      </c>
      <c r="BR32">
        <f t="shared" si="2"/>
        <v>569.64498328213767</v>
      </c>
      <c r="BS32">
        <f t="shared" si="2"/>
        <v>582.02856987522762</v>
      </c>
      <c r="BT32">
        <f t="shared" si="2"/>
        <v>594.41215646831756</v>
      </c>
      <c r="BU32">
        <f t="shared" si="2"/>
        <v>606.79574306140751</v>
      </c>
      <c r="BV32">
        <f t="shared" si="2"/>
        <v>619.17932965449745</v>
      </c>
      <c r="BW32">
        <f t="shared" si="2"/>
        <v>631.5629162475874</v>
      </c>
      <c r="BX32">
        <f t="shared" si="2"/>
        <v>643.94650284067734</v>
      </c>
      <c r="BY32">
        <f t="shared" si="2"/>
        <v>656.33008943376728</v>
      </c>
      <c r="BZ32">
        <f t="shared" si="2"/>
        <v>668.71367602685734</v>
      </c>
      <c r="CA32">
        <f t="shared" si="2"/>
        <v>681.09726261994729</v>
      </c>
      <c r="CB32">
        <f t="shared" si="2"/>
        <v>693.48084921303723</v>
      </c>
      <c r="CC32">
        <f t="shared" si="2"/>
        <v>705.86443580612718</v>
      </c>
      <c r="CD32">
        <f t="shared" si="2"/>
        <v>718.24802239921712</v>
      </c>
      <c r="CE32">
        <f t="shared" si="2"/>
        <v>730.63160899230706</v>
      </c>
      <c r="CF32">
        <f t="shared" si="2"/>
        <v>743.01519558539701</v>
      </c>
      <c r="CG32">
        <f t="shared" si="2"/>
        <v>755.39878217848695</v>
      </c>
      <c r="CH32">
        <f t="shared" si="2"/>
        <v>767.7823687715769</v>
      </c>
      <c r="CI32">
        <f t="shared" si="2"/>
        <v>780.16595536466684</v>
      </c>
      <c r="CJ32">
        <f t="shared" si="2"/>
        <v>792.54954195775679</v>
      </c>
      <c r="CK32">
        <f t="shared" si="2"/>
        <v>804.93312855084673</v>
      </c>
      <c r="CL32">
        <f t="shared" si="2"/>
        <v>817.31671514393668</v>
      </c>
      <c r="CM32">
        <f t="shared" si="2"/>
        <v>829.70030173702662</v>
      </c>
      <c r="CN32">
        <f t="shared" si="2"/>
        <v>842.08388833011657</v>
      </c>
      <c r="CO32">
        <f t="shared" si="2"/>
        <v>854.46747492320651</v>
      </c>
      <c r="CP32">
        <f t="shared" si="2"/>
        <v>866.85106151629645</v>
      </c>
      <c r="CQ32">
        <f t="shared" si="2"/>
        <v>879.2346481093864</v>
      </c>
      <c r="CR32">
        <f t="shared" si="2"/>
        <v>891.61823470247634</v>
      </c>
      <c r="CS32">
        <f t="shared" si="2"/>
        <v>904.00182129556629</v>
      </c>
      <c r="CT32">
        <f t="shared" si="2"/>
        <v>916.38540788865623</v>
      </c>
      <c r="CU32">
        <f t="shared" si="2"/>
        <v>928.76899448174629</v>
      </c>
      <c r="CV32">
        <f t="shared" si="2"/>
        <v>941.15258107483623</v>
      </c>
      <c r="CW32">
        <f t="shared" si="2"/>
        <v>953.53616766792618</v>
      </c>
      <c r="CX32">
        <f t="shared" si="2"/>
        <v>965.91975426101612</v>
      </c>
      <c r="CY32">
        <f t="shared" si="2"/>
        <v>978.30334085410607</v>
      </c>
      <c r="CZ32">
        <f t="shared" si="2"/>
        <v>990.68692744719601</v>
      </c>
      <c r="DA32">
        <f t="shared" si="2"/>
        <v>1003.070514040286</v>
      </c>
      <c r="DB32">
        <f t="shared" si="2"/>
        <v>1015.4541006333759</v>
      </c>
      <c r="DC32">
        <f t="shared" si="2"/>
        <v>1027.8376872264657</v>
      </c>
      <c r="DD32">
        <f t="shared" si="2"/>
        <v>1040.2212738195558</v>
      </c>
      <c r="DE32">
        <f t="shared" si="2"/>
        <v>1052.6048604126456</v>
      </c>
      <c r="DF32">
        <f t="shared" si="2"/>
        <v>1064.9884470057357</v>
      </c>
      <c r="DG32">
        <f t="shared" si="2"/>
        <v>1077.3720335988257</v>
      </c>
      <c r="DH32">
        <f t="shared" si="2"/>
        <v>1089.7556201919156</v>
      </c>
      <c r="DI32">
        <f t="shared" si="2"/>
        <v>1102.1392067850056</v>
      </c>
      <c r="DJ32">
        <f t="shared" si="2"/>
        <v>1114.5227933780955</v>
      </c>
      <c r="DK32">
        <f t="shared" si="2"/>
        <v>1126.9063799711855</v>
      </c>
      <c r="DL32">
        <f t="shared" si="2"/>
        <v>1139.2899665642753</v>
      </c>
      <c r="DM32">
        <f t="shared" si="2"/>
        <v>1151.6735531573654</v>
      </c>
      <c r="DN32">
        <f t="shared" si="2"/>
        <v>1164.0571397504552</v>
      </c>
      <c r="DO32">
        <f t="shared" ref="DO32:FU35" si="3">$X32*DO$36</f>
        <v>1176.4407263435453</v>
      </c>
      <c r="DP32">
        <f t="shared" si="3"/>
        <v>1188.8243129366351</v>
      </c>
      <c r="DQ32">
        <f t="shared" si="3"/>
        <v>1201.2078995297252</v>
      </c>
      <c r="DR32">
        <f t="shared" si="3"/>
        <v>1213.591486122815</v>
      </c>
      <c r="DS32">
        <f t="shared" si="3"/>
        <v>1225.9750727159051</v>
      </c>
      <c r="DT32">
        <f t="shared" si="3"/>
        <v>1238.3586593089949</v>
      </c>
      <c r="DU32">
        <f t="shared" si="3"/>
        <v>1250.742245902085</v>
      </c>
      <c r="DV32">
        <f t="shared" si="3"/>
        <v>1263.1258324951748</v>
      </c>
      <c r="DW32">
        <f t="shared" si="3"/>
        <v>1275.5094190882648</v>
      </c>
      <c r="DX32">
        <f t="shared" si="3"/>
        <v>1287.8930056813547</v>
      </c>
      <c r="DY32">
        <f t="shared" si="3"/>
        <v>1300.2765922744447</v>
      </c>
      <c r="DZ32">
        <f t="shared" si="3"/>
        <v>1312.6601788675346</v>
      </c>
      <c r="EA32">
        <f t="shared" si="3"/>
        <v>1325.0437654606246</v>
      </c>
      <c r="EB32">
        <f t="shared" si="3"/>
        <v>1337.4273520537147</v>
      </c>
      <c r="EC32">
        <f t="shared" si="3"/>
        <v>1349.8109386468045</v>
      </c>
      <c r="ED32">
        <f t="shared" si="3"/>
        <v>1362.1945252398946</v>
      </c>
      <c r="EE32">
        <f t="shared" si="3"/>
        <v>1374.5781118329844</v>
      </c>
      <c r="EF32">
        <f t="shared" si="3"/>
        <v>1386.9616984260745</v>
      </c>
      <c r="EG32">
        <f t="shared" si="3"/>
        <v>1399.3452850191643</v>
      </c>
      <c r="EH32">
        <f t="shared" si="3"/>
        <v>1411.7288716122544</v>
      </c>
      <c r="EI32">
        <f t="shared" si="3"/>
        <v>1424.1124582053442</v>
      </c>
      <c r="EJ32">
        <f t="shared" si="3"/>
        <v>1436.4960447984342</v>
      </c>
      <c r="EK32">
        <f t="shared" si="3"/>
        <v>1448.8796313915241</v>
      </c>
      <c r="EL32">
        <f t="shared" si="3"/>
        <v>1461.2632179846141</v>
      </c>
      <c r="EM32">
        <f t="shared" si="3"/>
        <v>1473.646804577704</v>
      </c>
      <c r="EN32">
        <f t="shared" si="3"/>
        <v>1486.030391170794</v>
      </c>
      <c r="EO32">
        <f t="shared" si="3"/>
        <v>1498.4139777638838</v>
      </c>
      <c r="EP32">
        <f t="shared" si="3"/>
        <v>1510.7975643569739</v>
      </c>
      <c r="EQ32">
        <f t="shared" si="3"/>
        <v>1523.1811509500637</v>
      </c>
      <c r="ER32">
        <f t="shared" si="3"/>
        <v>1535.5647375431538</v>
      </c>
      <c r="ES32">
        <f t="shared" si="3"/>
        <v>1547.9483241362436</v>
      </c>
      <c r="ET32">
        <f t="shared" si="3"/>
        <v>1560.3319107293337</v>
      </c>
      <c r="EU32">
        <f t="shared" si="3"/>
        <v>1572.7154973224235</v>
      </c>
      <c r="EV32">
        <f t="shared" si="3"/>
        <v>1585.0990839155136</v>
      </c>
      <c r="EW32">
        <f t="shared" si="3"/>
        <v>1597.4826705086036</v>
      </c>
      <c r="EX32">
        <f t="shared" si="3"/>
        <v>1609.8662571016935</v>
      </c>
      <c r="EY32">
        <f t="shared" si="3"/>
        <v>1622.2498436947835</v>
      </c>
      <c r="EZ32">
        <f t="shared" si="3"/>
        <v>1634.6334302878734</v>
      </c>
      <c r="FA32">
        <f t="shared" si="3"/>
        <v>1647.0170168809634</v>
      </c>
      <c r="FB32">
        <f t="shared" si="3"/>
        <v>1659.4006034740532</v>
      </c>
      <c r="FC32">
        <f t="shared" si="3"/>
        <v>1671.7841900671433</v>
      </c>
      <c r="FD32">
        <f t="shared" si="3"/>
        <v>1684.1677766602331</v>
      </c>
      <c r="FE32">
        <f t="shared" si="3"/>
        <v>1696.5513632533232</v>
      </c>
      <c r="FF32">
        <f t="shared" si="3"/>
        <v>1708.934949846413</v>
      </c>
      <c r="FG32">
        <f t="shared" si="3"/>
        <v>1721.3185364395031</v>
      </c>
      <c r="FH32">
        <f t="shared" si="3"/>
        <v>1733.7021230325929</v>
      </c>
      <c r="FI32">
        <f t="shared" si="3"/>
        <v>1746.085709625683</v>
      </c>
      <c r="FJ32">
        <f t="shared" si="3"/>
        <v>1758.4692962187728</v>
      </c>
      <c r="FK32">
        <f t="shared" si="3"/>
        <v>1770.8528828118629</v>
      </c>
      <c r="FL32">
        <f t="shared" si="3"/>
        <v>1783.2364694049527</v>
      </c>
      <c r="FM32">
        <f t="shared" si="3"/>
        <v>1795.6200559980427</v>
      </c>
      <c r="FN32">
        <f t="shared" si="3"/>
        <v>1808.0036425911326</v>
      </c>
      <c r="FO32">
        <f t="shared" si="3"/>
        <v>1820.3872291842226</v>
      </c>
      <c r="FP32">
        <f t="shared" si="3"/>
        <v>1832.7708157773125</v>
      </c>
      <c r="FQ32">
        <f t="shared" si="3"/>
        <v>1845.1544023704025</v>
      </c>
      <c r="FR32">
        <f t="shared" si="3"/>
        <v>1857.5379889634926</v>
      </c>
      <c r="FS32">
        <f t="shared" si="3"/>
        <v>1869.9215755565824</v>
      </c>
      <c r="FT32">
        <f t="shared" si="3"/>
        <v>1882.3051621496725</v>
      </c>
      <c r="FU32">
        <f t="shared" si="3"/>
        <v>1894.6887487427623</v>
      </c>
    </row>
    <row r="33" spans="2:177" x14ac:dyDescent="0.35">
      <c r="B33" t="s">
        <v>38</v>
      </c>
      <c r="C33">
        <v>4</v>
      </c>
      <c r="D33" s="1">
        <v>4</v>
      </c>
      <c r="E33">
        <v>0</v>
      </c>
      <c r="F33">
        <v>4</v>
      </c>
      <c r="G33">
        <v>0</v>
      </c>
      <c r="H33">
        <v>0</v>
      </c>
      <c r="N33" t="s">
        <v>130</v>
      </c>
      <c r="V33" t="s">
        <v>146</v>
      </c>
      <c r="X33">
        <f t="shared" ref="X33:X35" si="4">W33/$W$36</f>
        <v>0</v>
      </c>
      <c r="Y33">
        <f t="shared" ref="Y33:Y36" si="5">X33/2</f>
        <v>0</v>
      </c>
      <c r="Z33">
        <f t="shared" si="0"/>
        <v>0</v>
      </c>
      <c r="AA33">
        <f t="shared" si="0"/>
        <v>0</v>
      </c>
      <c r="AB33">
        <f t="shared" si="0"/>
        <v>0</v>
      </c>
      <c r="AC33">
        <f t="shared" si="0"/>
        <v>0</v>
      </c>
      <c r="AD33">
        <f t="shared" si="0"/>
        <v>0</v>
      </c>
      <c r="AE33">
        <f t="shared" si="0"/>
        <v>0</v>
      </c>
      <c r="AF33">
        <f t="shared" si="0"/>
        <v>0</v>
      </c>
      <c r="AG33">
        <f t="shared" si="0"/>
        <v>0</v>
      </c>
      <c r="AH33">
        <f t="shared" si="0"/>
        <v>0</v>
      </c>
      <c r="AI33">
        <f t="shared" si="0"/>
        <v>0</v>
      </c>
      <c r="AJ33">
        <f t="shared" si="0"/>
        <v>0</v>
      </c>
      <c r="AK33">
        <f t="shared" si="0"/>
        <v>0</v>
      </c>
      <c r="AL33">
        <f t="shared" si="1"/>
        <v>0</v>
      </c>
      <c r="AM33">
        <f t="shared" si="1"/>
        <v>0</v>
      </c>
      <c r="AN33">
        <f t="shared" si="1"/>
        <v>0</v>
      </c>
      <c r="AO33">
        <f t="shared" si="1"/>
        <v>0</v>
      </c>
      <c r="AP33">
        <f t="shared" si="1"/>
        <v>0</v>
      </c>
      <c r="AQ33">
        <f t="shared" si="1"/>
        <v>0</v>
      </c>
      <c r="AR33">
        <f t="shared" si="1"/>
        <v>0</v>
      </c>
      <c r="AS33">
        <f t="shared" si="1"/>
        <v>0</v>
      </c>
      <c r="AT33">
        <f t="shared" si="1"/>
        <v>0</v>
      </c>
      <c r="AU33">
        <f t="shared" si="1"/>
        <v>0</v>
      </c>
      <c r="AV33">
        <f t="shared" si="1"/>
        <v>0</v>
      </c>
      <c r="AW33">
        <f t="shared" si="1"/>
        <v>0</v>
      </c>
      <c r="AX33">
        <f t="shared" si="1"/>
        <v>0</v>
      </c>
      <c r="AY33">
        <f t="shared" si="1"/>
        <v>0</v>
      </c>
      <c r="AZ33">
        <f t="shared" si="1"/>
        <v>0</v>
      </c>
      <c r="BA33">
        <f t="shared" si="1"/>
        <v>0</v>
      </c>
      <c r="BB33">
        <f t="shared" ref="BB33:DM35" si="6">$X33*BB$36</f>
        <v>0</v>
      </c>
      <c r="BC33">
        <f t="shared" si="6"/>
        <v>0</v>
      </c>
      <c r="BD33">
        <f t="shared" si="6"/>
        <v>0</v>
      </c>
      <c r="BE33">
        <f t="shared" si="6"/>
        <v>0</v>
      </c>
      <c r="BF33">
        <f t="shared" si="6"/>
        <v>0</v>
      </c>
      <c r="BG33">
        <f t="shared" si="6"/>
        <v>0</v>
      </c>
      <c r="BH33">
        <f t="shared" si="6"/>
        <v>0</v>
      </c>
      <c r="BI33">
        <f t="shared" si="6"/>
        <v>0</v>
      </c>
      <c r="BJ33">
        <f t="shared" si="6"/>
        <v>0</v>
      </c>
      <c r="BK33">
        <f t="shared" si="6"/>
        <v>0</v>
      </c>
      <c r="BL33">
        <f t="shared" si="6"/>
        <v>0</v>
      </c>
      <c r="BM33">
        <f t="shared" si="6"/>
        <v>0</v>
      </c>
      <c r="BN33">
        <f t="shared" si="6"/>
        <v>0</v>
      </c>
      <c r="BO33">
        <f t="shared" si="6"/>
        <v>0</v>
      </c>
      <c r="BP33">
        <f t="shared" si="6"/>
        <v>0</v>
      </c>
      <c r="BQ33">
        <f t="shared" si="6"/>
        <v>0</v>
      </c>
      <c r="BR33">
        <f t="shared" si="6"/>
        <v>0</v>
      </c>
      <c r="BS33">
        <f t="shared" si="6"/>
        <v>0</v>
      </c>
      <c r="BT33">
        <f t="shared" si="6"/>
        <v>0</v>
      </c>
      <c r="BU33">
        <f t="shared" si="6"/>
        <v>0</v>
      </c>
      <c r="BV33">
        <f t="shared" si="6"/>
        <v>0</v>
      </c>
      <c r="BW33">
        <f t="shared" si="6"/>
        <v>0</v>
      </c>
      <c r="BX33">
        <f t="shared" si="6"/>
        <v>0</v>
      </c>
      <c r="BY33">
        <f t="shared" si="6"/>
        <v>0</v>
      </c>
      <c r="BZ33">
        <f t="shared" si="6"/>
        <v>0</v>
      </c>
      <c r="CA33">
        <f t="shared" si="6"/>
        <v>0</v>
      </c>
      <c r="CB33">
        <f t="shared" si="6"/>
        <v>0</v>
      </c>
      <c r="CC33">
        <f t="shared" si="6"/>
        <v>0</v>
      </c>
      <c r="CD33">
        <f t="shared" si="6"/>
        <v>0</v>
      </c>
      <c r="CE33">
        <f t="shared" si="6"/>
        <v>0</v>
      </c>
      <c r="CF33">
        <f t="shared" si="6"/>
        <v>0</v>
      </c>
      <c r="CG33">
        <f t="shared" si="6"/>
        <v>0</v>
      </c>
      <c r="CH33">
        <f t="shared" si="6"/>
        <v>0</v>
      </c>
      <c r="CI33">
        <f t="shared" si="6"/>
        <v>0</v>
      </c>
      <c r="CJ33">
        <f t="shared" si="6"/>
        <v>0</v>
      </c>
      <c r="CK33">
        <f t="shared" si="6"/>
        <v>0</v>
      </c>
      <c r="CL33">
        <f t="shared" si="6"/>
        <v>0</v>
      </c>
      <c r="CM33">
        <f t="shared" si="6"/>
        <v>0</v>
      </c>
      <c r="CN33">
        <f t="shared" si="6"/>
        <v>0</v>
      </c>
      <c r="CO33">
        <f t="shared" si="6"/>
        <v>0</v>
      </c>
      <c r="CP33">
        <f t="shared" si="6"/>
        <v>0</v>
      </c>
      <c r="CQ33">
        <f t="shared" si="6"/>
        <v>0</v>
      </c>
      <c r="CR33">
        <f t="shared" si="6"/>
        <v>0</v>
      </c>
      <c r="CS33">
        <f t="shared" si="6"/>
        <v>0</v>
      </c>
      <c r="CT33">
        <f t="shared" si="6"/>
        <v>0</v>
      </c>
      <c r="CU33">
        <f t="shared" si="6"/>
        <v>0</v>
      </c>
      <c r="CV33">
        <f t="shared" si="6"/>
        <v>0</v>
      </c>
      <c r="CW33">
        <f t="shared" si="6"/>
        <v>0</v>
      </c>
      <c r="CX33">
        <f t="shared" si="6"/>
        <v>0</v>
      </c>
      <c r="CY33">
        <f t="shared" si="6"/>
        <v>0</v>
      </c>
      <c r="CZ33">
        <f t="shared" si="6"/>
        <v>0</v>
      </c>
      <c r="DA33">
        <f t="shared" si="6"/>
        <v>0</v>
      </c>
      <c r="DB33">
        <f t="shared" si="6"/>
        <v>0</v>
      </c>
      <c r="DC33">
        <f t="shared" si="6"/>
        <v>0</v>
      </c>
      <c r="DD33">
        <f t="shared" si="6"/>
        <v>0</v>
      </c>
      <c r="DE33">
        <f t="shared" si="6"/>
        <v>0</v>
      </c>
      <c r="DF33">
        <f t="shared" si="6"/>
        <v>0</v>
      </c>
      <c r="DG33">
        <f t="shared" si="6"/>
        <v>0</v>
      </c>
      <c r="DH33">
        <f t="shared" si="6"/>
        <v>0</v>
      </c>
      <c r="DI33">
        <f t="shared" si="6"/>
        <v>0</v>
      </c>
      <c r="DJ33">
        <f t="shared" si="6"/>
        <v>0</v>
      </c>
      <c r="DK33">
        <f t="shared" si="6"/>
        <v>0</v>
      </c>
      <c r="DL33">
        <f t="shared" si="6"/>
        <v>0</v>
      </c>
      <c r="DM33">
        <f t="shared" si="6"/>
        <v>0</v>
      </c>
      <c r="DN33">
        <f t="shared" si="2"/>
        <v>0</v>
      </c>
      <c r="DO33">
        <f t="shared" si="3"/>
        <v>0</v>
      </c>
      <c r="DP33">
        <f t="shared" si="3"/>
        <v>0</v>
      </c>
      <c r="DQ33">
        <f t="shared" si="3"/>
        <v>0</v>
      </c>
      <c r="DR33">
        <f t="shared" si="3"/>
        <v>0</v>
      </c>
      <c r="DS33">
        <f t="shared" si="3"/>
        <v>0</v>
      </c>
      <c r="DT33">
        <f t="shared" si="3"/>
        <v>0</v>
      </c>
      <c r="DU33">
        <f t="shared" si="3"/>
        <v>0</v>
      </c>
      <c r="DV33">
        <f t="shared" si="3"/>
        <v>0</v>
      </c>
      <c r="DW33">
        <f t="shared" si="3"/>
        <v>0</v>
      </c>
      <c r="DX33">
        <f t="shared" si="3"/>
        <v>0</v>
      </c>
      <c r="DY33">
        <f t="shared" si="3"/>
        <v>0</v>
      </c>
      <c r="DZ33">
        <f t="shared" si="3"/>
        <v>0</v>
      </c>
      <c r="EA33">
        <f t="shared" si="3"/>
        <v>0</v>
      </c>
      <c r="EB33">
        <f t="shared" si="3"/>
        <v>0</v>
      </c>
      <c r="EC33">
        <f t="shared" si="3"/>
        <v>0</v>
      </c>
      <c r="ED33">
        <f t="shared" si="3"/>
        <v>0</v>
      </c>
      <c r="EE33">
        <f t="shared" si="3"/>
        <v>0</v>
      </c>
      <c r="EF33">
        <f t="shared" si="3"/>
        <v>0</v>
      </c>
      <c r="EG33">
        <f t="shared" si="3"/>
        <v>0</v>
      </c>
      <c r="EH33">
        <f t="shared" si="3"/>
        <v>0</v>
      </c>
      <c r="EI33">
        <f t="shared" si="3"/>
        <v>0</v>
      </c>
      <c r="EJ33">
        <f t="shared" si="3"/>
        <v>0</v>
      </c>
      <c r="EK33">
        <f t="shared" si="3"/>
        <v>0</v>
      </c>
      <c r="EL33">
        <f t="shared" si="3"/>
        <v>0</v>
      </c>
      <c r="EM33">
        <f t="shared" si="3"/>
        <v>0</v>
      </c>
      <c r="EN33">
        <f t="shared" si="3"/>
        <v>0</v>
      </c>
      <c r="EO33">
        <f t="shared" si="3"/>
        <v>0</v>
      </c>
      <c r="EP33">
        <f t="shared" si="3"/>
        <v>0</v>
      </c>
      <c r="EQ33">
        <f t="shared" si="3"/>
        <v>0</v>
      </c>
      <c r="ER33">
        <f t="shared" si="3"/>
        <v>0</v>
      </c>
      <c r="ES33">
        <f t="shared" si="3"/>
        <v>0</v>
      </c>
      <c r="ET33">
        <f t="shared" si="3"/>
        <v>0</v>
      </c>
      <c r="EU33">
        <f t="shared" si="3"/>
        <v>0</v>
      </c>
      <c r="EV33">
        <f t="shared" si="3"/>
        <v>0</v>
      </c>
      <c r="EW33">
        <f t="shared" si="3"/>
        <v>0</v>
      </c>
      <c r="EX33">
        <f t="shared" si="3"/>
        <v>0</v>
      </c>
      <c r="EY33">
        <f t="shared" si="3"/>
        <v>0</v>
      </c>
      <c r="EZ33">
        <f t="shared" si="3"/>
        <v>0</v>
      </c>
      <c r="FA33">
        <f t="shared" si="3"/>
        <v>0</v>
      </c>
      <c r="FB33">
        <f t="shared" si="3"/>
        <v>0</v>
      </c>
      <c r="FC33">
        <f t="shared" si="3"/>
        <v>0</v>
      </c>
      <c r="FD33">
        <f t="shared" si="3"/>
        <v>0</v>
      </c>
      <c r="FE33">
        <f t="shared" si="3"/>
        <v>0</v>
      </c>
      <c r="FF33">
        <f t="shared" si="3"/>
        <v>0</v>
      </c>
      <c r="FG33">
        <f t="shared" si="3"/>
        <v>0</v>
      </c>
      <c r="FH33">
        <f t="shared" si="3"/>
        <v>0</v>
      </c>
      <c r="FI33">
        <f t="shared" si="3"/>
        <v>0</v>
      </c>
      <c r="FJ33">
        <f t="shared" si="3"/>
        <v>0</v>
      </c>
      <c r="FK33">
        <f t="shared" si="3"/>
        <v>0</v>
      </c>
      <c r="FL33">
        <f t="shared" si="3"/>
        <v>0</v>
      </c>
      <c r="FM33">
        <f t="shared" si="3"/>
        <v>0</v>
      </c>
      <c r="FN33">
        <f t="shared" si="3"/>
        <v>0</v>
      </c>
      <c r="FO33">
        <f t="shared" si="3"/>
        <v>0</v>
      </c>
      <c r="FP33">
        <f t="shared" si="3"/>
        <v>0</v>
      </c>
      <c r="FQ33">
        <f t="shared" si="3"/>
        <v>0</v>
      </c>
      <c r="FR33">
        <f t="shared" si="3"/>
        <v>0</v>
      </c>
      <c r="FS33">
        <f t="shared" si="3"/>
        <v>0</v>
      </c>
      <c r="FT33">
        <f t="shared" si="3"/>
        <v>0</v>
      </c>
      <c r="FU33">
        <f t="shared" si="3"/>
        <v>0</v>
      </c>
    </row>
    <row r="34" spans="2:177" x14ac:dyDescent="0.35">
      <c r="B34" t="s">
        <v>39</v>
      </c>
      <c r="C34">
        <v>3</v>
      </c>
      <c r="D34" s="1">
        <v>7</v>
      </c>
      <c r="E34">
        <v>0</v>
      </c>
      <c r="F34">
        <v>6</v>
      </c>
      <c r="G34">
        <v>1</v>
      </c>
      <c r="H34">
        <v>0</v>
      </c>
      <c r="N34">
        <v>6</v>
      </c>
      <c r="O34">
        <v>29</v>
      </c>
      <c r="Q34">
        <v>30</v>
      </c>
      <c r="R34">
        <v>4</v>
      </c>
      <c r="V34" t="s">
        <v>147</v>
      </c>
      <c r="W34">
        <v>5.4527999999999999</v>
      </c>
      <c r="X34">
        <f t="shared" si="4"/>
        <v>1.4822627558648436</v>
      </c>
      <c r="Y34">
        <f t="shared" si="5"/>
        <v>0.74113137793242179</v>
      </c>
      <c r="Z34">
        <f t="shared" si="0"/>
        <v>2.9645255117296871</v>
      </c>
      <c r="AA34">
        <f t="shared" si="0"/>
        <v>4.4467882675945312</v>
      </c>
      <c r="AB34">
        <f t="shared" si="0"/>
        <v>5.9290510234593743</v>
      </c>
      <c r="AC34">
        <f t="shared" si="0"/>
        <v>7.4113137793242174</v>
      </c>
      <c r="AD34">
        <f t="shared" si="0"/>
        <v>8.8935765351890623</v>
      </c>
      <c r="AE34">
        <f t="shared" si="0"/>
        <v>10.375839291053905</v>
      </c>
      <c r="AF34">
        <f t="shared" si="0"/>
        <v>11.858102046918749</v>
      </c>
      <c r="AG34">
        <f t="shared" si="0"/>
        <v>13.340364802783592</v>
      </c>
      <c r="AH34">
        <f t="shared" si="0"/>
        <v>14.822627558648435</v>
      </c>
      <c r="AI34">
        <f t="shared" si="0"/>
        <v>16.30489031451328</v>
      </c>
      <c r="AJ34">
        <f t="shared" si="0"/>
        <v>17.787153070378125</v>
      </c>
      <c r="AK34">
        <f t="shared" si="0"/>
        <v>19.269415826242966</v>
      </c>
      <c r="AL34">
        <f t="shared" si="1"/>
        <v>20.751678582107811</v>
      </c>
      <c r="AM34">
        <f t="shared" si="1"/>
        <v>22.233941337972652</v>
      </c>
      <c r="AN34">
        <f t="shared" si="1"/>
        <v>23.716204093837497</v>
      </c>
      <c r="AO34">
        <f t="shared" si="1"/>
        <v>25.198466849702342</v>
      </c>
      <c r="AP34">
        <f t="shared" si="1"/>
        <v>26.680729605567183</v>
      </c>
      <c r="AQ34">
        <f t="shared" si="1"/>
        <v>28.162992361432028</v>
      </c>
      <c r="AR34">
        <f t="shared" si="1"/>
        <v>29.64525511729687</v>
      </c>
      <c r="AS34">
        <f t="shared" si="1"/>
        <v>31.127517873161715</v>
      </c>
      <c r="AT34">
        <f t="shared" si="1"/>
        <v>32.609780629026559</v>
      </c>
      <c r="AU34">
        <f t="shared" si="1"/>
        <v>34.092043384891404</v>
      </c>
      <c r="AV34">
        <f t="shared" si="1"/>
        <v>35.574306140756249</v>
      </c>
      <c r="AW34">
        <f t="shared" si="1"/>
        <v>37.056568896621087</v>
      </c>
      <c r="AX34">
        <f t="shared" si="1"/>
        <v>38.538831652485932</v>
      </c>
      <c r="AY34">
        <f t="shared" si="1"/>
        <v>40.021094408350777</v>
      </c>
      <c r="AZ34">
        <f t="shared" si="1"/>
        <v>41.503357164215622</v>
      </c>
      <c r="BA34">
        <f t="shared" si="1"/>
        <v>42.985619920080467</v>
      </c>
      <c r="BB34">
        <f t="shared" si="6"/>
        <v>44.467882675945305</v>
      </c>
      <c r="BC34">
        <f t="shared" si="6"/>
        <v>45.950145431810149</v>
      </c>
      <c r="BD34">
        <f t="shared" si="6"/>
        <v>47.432408187674994</v>
      </c>
      <c r="BE34">
        <f t="shared" si="6"/>
        <v>48.914670943539839</v>
      </c>
      <c r="BF34">
        <f t="shared" si="6"/>
        <v>50.396933699404684</v>
      </c>
      <c r="BG34">
        <f t="shared" si="6"/>
        <v>51.879196455269522</v>
      </c>
      <c r="BH34">
        <f t="shared" si="6"/>
        <v>53.361459211134367</v>
      </c>
      <c r="BI34">
        <f t="shared" si="6"/>
        <v>54.843721966999212</v>
      </c>
      <c r="BJ34">
        <f t="shared" si="6"/>
        <v>56.325984722864057</v>
      </c>
      <c r="BK34">
        <f t="shared" si="6"/>
        <v>57.808247478728902</v>
      </c>
      <c r="BL34">
        <f t="shared" si="6"/>
        <v>59.290510234593739</v>
      </c>
      <c r="BM34">
        <f t="shared" si="6"/>
        <v>60.772772990458584</v>
      </c>
      <c r="BN34">
        <f t="shared" si="6"/>
        <v>62.255035746323429</v>
      </c>
      <c r="BO34">
        <f t="shared" si="6"/>
        <v>63.737298502188274</v>
      </c>
      <c r="BP34">
        <f t="shared" si="6"/>
        <v>65.219561258053119</v>
      </c>
      <c r="BQ34">
        <f t="shared" si="6"/>
        <v>66.701824013917957</v>
      </c>
      <c r="BR34">
        <f t="shared" si="6"/>
        <v>68.184086769782809</v>
      </c>
      <c r="BS34">
        <f t="shared" si="6"/>
        <v>69.666349525647647</v>
      </c>
      <c r="BT34">
        <f t="shared" si="6"/>
        <v>71.148612281512499</v>
      </c>
      <c r="BU34">
        <f t="shared" si="6"/>
        <v>72.630875037377336</v>
      </c>
      <c r="BV34">
        <f t="shared" si="6"/>
        <v>74.113137793242174</v>
      </c>
      <c r="BW34">
        <f t="shared" si="6"/>
        <v>75.595400549107026</v>
      </c>
      <c r="BX34">
        <f t="shared" si="6"/>
        <v>77.077663304971864</v>
      </c>
      <c r="BY34">
        <f t="shared" si="6"/>
        <v>78.559926060836716</v>
      </c>
      <c r="BZ34">
        <f t="shared" si="6"/>
        <v>80.042188816701554</v>
      </c>
      <c r="CA34">
        <f t="shared" si="6"/>
        <v>81.524451572566392</v>
      </c>
      <c r="CB34">
        <f t="shared" si="6"/>
        <v>83.006714328431244</v>
      </c>
      <c r="CC34">
        <f t="shared" si="6"/>
        <v>84.488977084296081</v>
      </c>
      <c r="CD34">
        <f t="shared" si="6"/>
        <v>85.971239840160933</v>
      </c>
      <c r="CE34">
        <f t="shared" si="6"/>
        <v>87.453502596025771</v>
      </c>
      <c r="CF34">
        <f t="shared" si="6"/>
        <v>88.935765351890609</v>
      </c>
      <c r="CG34">
        <f t="shared" si="6"/>
        <v>90.418028107755461</v>
      </c>
      <c r="CH34">
        <f t="shared" si="6"/>
        <v>91.900290863620299</v>
      </c>
      <c r="CI34">
        <f t="shared" si="6"/>
        <v>93.382553619485151</v>
      </c>
      <c r="CJ34">
        <f t="shared" si="6"/>
        <v>94.864816375349989</v>
      </c>
      <c r="CK34">
        <f t="shared" si="6"/>
        <v>96.347079131214826</v>
      </c>
      <c r="CL34">
        <f t="shared" si="6"/>
        <v>97.829341887079678</v>
      </c>
      <c r="CM34">
        <f t="shared" si="6"/>
        <v>99.311604642944516</v>
      </c>
      <c r="CN34">
        <f t="shared" si="6"/>
        <v>100.79386739880937</v>
      </c>
      <c r="CO34">
        <f t="shared" si="6"/>
        <v>102.27613015467421</v>
      </c>
      <c r="CP34">
        <f t="shared" si="6"/>
        <v>103.75839291053904</v>
      </c>
      <c r="CQ34">
        <f t="shared" si="6"/>
        <v>105.2406556664039</v>
      </c>
      <c r="CR34">
        <f t="shared" si="6"/>
        <v>106.72291842226873</v>
      </c>
      <c r="CS34">
        <f t="shared" si="6"/>
        <v>108.20518117813359</v>
      </c>
      <c r="CT34">
        <f t="shared" si="6"/>
        <v>109.68744393399842</v>
      </c>
      <c r="CU34">
        <f t="shared" si="6"/>
        <v>111.16970668986326</v>
      </c>
      <c r="CV34">
        <f t="shared" si="6"/>
        <v>112.65196944572811</v>
      </c>
      <c r="CW34">
        <f t="shared" si="6"/>
        <v>114.13423220159295</v>
      </c>
      <c r="CX34">
        <f t="shared" si="6"/>
        <v>115.6164949574578</v>
      </c>
      <c r="CY34">
        <f t="shared" si="6"/>
        <v>117.09875771332264</v>
      </c>
      <c r="CZ34">
        <f t="shared" si="6"/>
        <v>118.58102046918748</v>
      </c>
      <c r="DA34">
        <f t="shared" si="6"/>
        <v>120.06328322505233</v>
      </c>
      <c r="DB34">
        <f t="shared" si="6"/>
        <v>121.54554598091717</v>
      </c>
      <c r="DC34">
        <f t="shared" si="6"/>
        <v>123.02780873678202</v>
      </c>
      <c r="DD34">
        <f t="shared" si="6"/>
        <v>124.51007149264686</v>
      </c>
      <c r="DE34">
        <f t="shared" si="6"/>
        <v>125.99233424851171</v>
      </c>
      <c r="DF34">
        <f t="shared" si="6"/>
        <v>127.47459700437655</v>
      </c>
      <c r="DG34">
        <f t="shared" si="6"/>
        <v>128.9568597602414</v>
      </c>
      <c r="DH34">
        <f t="shared" si="6"/>
        <v>130.43912251610624</v>
      </c>
      <c r="DI34">
        <f t="shared" si="6"/>
        <v>131.92138527197108</v>
      </c>
      <c r="DJ34">
        <f t="shared" si="6"/>
        <v>133.40364802783591</v>
      </c>
      <c r="DK34">
        <f t="shared" si="6"/>
        <v>134.88591078370075</v>
      </c>
      <c r="DL34">
        <f t="shared" si="6"/>
        <v>136.36817353956562</v>
      </c>
      <c r="DM34">
        <f t="shared" si="6"/>
        <v>137.85043629543046</v>
      </c>
      <c r="DN34">
        <f t="shared" si="2"/>
        <v>139.33269905129529</v>
      </c>
      <c r="DO34">
        <f t="shared" si="3"/>
        <v>140.81496180716013</v>
      </c>
      <c r="DP34">
        <f t="shared" si="3"/>
        <v>142.297224563025</v>
      </c>
      <c r="DQ34">
        <f t="shared" si="3"/>
        <v>143.77948731888984</v>
      </c>
      <c r="DR34">
        <f t="shared" si="3"/>
        <v>145.26175007475467</v>
      </c>
      <c r="DS34">
        <f t="shared" si="3"/>
        <v>146.74401283061951</v>
      </c>
      <c r="DT34">
        <f t="shared" si="3"/>
        <v>148.22627558648435</v>
      </c>
      <c r="DU34">
        <f t="shared" si="3"/>
        <v>149.70853834234921</v>
      </c>
      <c r="DV34">
        <f t="shared" si="3"/>
        <v>151.19080109821405</v>
      </c>
      <c r="DW34">
        <f t="shared" si="3"/>
        <v>152.67306385407889</v>
      </c>
      <c r="DX34">
        <f t="shared" si="3"/>
        <v>154.15532660994373</v>
      </c>
      <c r="DY34">
        <f t="shared" si="3"/>
        <v>155.63758936580857</v>
      </c>
      <c r="DZ34">
        <f t="shared" si="3"/>
        <v>157.11985212167343</v>
      </c>
      <c r="EA34">
        <f t="shared" si="3"/>
        <v>158.60211487753827</v>
      </c>
      <c r="EB34">
        <f t="shared" si="3"/>
        <v>160.08437763340311</v>
      </c>
      <c r="EC34">
        <f t="shared" si="3"/>
        <v>161.56664038926795</v>
      </c>
      <c r="ED34">
        <f t="shared" si="3"/>
        <v>163.04890314513278</v>
      </c>
      <c r="EE34">
        <f t="shared" si="3"/>
        <v>164.53116590099765</v>
      </c>
      <c r="EF34">
        <f t="shared" si="3"/>
        <v>166.01342865686249</v>
      </c>
      <c r="EG34">
        <f t="shared" si="3"/>
        <v>167.49569141272733</v>
      </c>
      <c r="EH34">
        <f t="shared" si="3"/>
        <v>168.97795416859216</v>
      </c>
      <c r="EI34">
        <f t="shared" si="3"/>
        <v>170.460216924457</v>
      </c>
      <c r="EJ34">
        <f t="shared" si="3"/>
        <v>171.94247968032187</v>
      </c>
      <c r="EK34">
        <f t="shared" si="3"/>
        <v>173.4247424361867</v>
      </c>
      <c r="EL34">
        <f t="shared" si="3"/>
        <v>174.90700519205154</v>
      </c>
      <c r="EM34">
        <f t="shared" si="3"/>
        <v>176.38926794791638</v>
      </c>
      <c r="EN34">
        <f t="shared" si="3"/>
        <v>177.87153070378122</v>
      </c>
      <c r="EO34">
        <f t="shared" si="3"/>
        <v>179.35379345964608</v>
      </c>
      <c r="EP34">
        <f t="shared" si="3"/>
        <v>180.83605621551092</v>
      </c>
      <c r="EQ34">
        <f t="shared" si="3"/>
        <v>182.31831897137576</v>
      </c>
      <c r="ER34">
        <f t="shared" si="3"/>
        <v>183.8005817272406</v>
      </c>
      <c r="ES34">
        <f t="shared" si="3"/>
        <v>185.28284448310544</v>
      </c>
      <c r="ET34">
        <f t="shared" si="3"/>
        <v>186.7651072389703</v>
      </c>
      <c r="EU34">
        <f t="shared" si="3"/>
        <v>188.24736999483514</v>
      </c>
      <c r="EV34">
        <f t="shared" si="3"/>
        <v>189.72963275069998</v>
      </c>
      <c r="EW34">
        <f t="shared" si="3"/>
        <v>191.21189550656482</v>
      </c>
      <c r="EX34">
        <f t="shared" si="3"/>
        <v>192.69415826242965</v>
      </c>
      <c r="EY34">
        <f t="shared" si="3"/>
        <v>194.17642101829452</v>
      </c>
      <c r="EZ34">
        <f t="shared" si="3"/>
        <v>195.65868377415936</v>
      </c>
      <c r="FA34">
        <f t="shared" si="3"/>
        <v>197.14094653002419</v>
      </c>
      <c r="FB34">
        <f t="shared" si="3"/>
        <v>198.62320928588903</v>
      </c>
      <c r="FC34">
        <f t="shared" si="3"/>
        <v>200.10547204175387</v>
      </c>
      <c r="FD34">
        <f t="shared" si="3"/>
        <v>201.58773479761874</v>
      </c>
      <c r="FE34">
        <f t="shared" si="3"/>
        <v>203.06999755348357</v>
      </c>
      <c r="FF34">
        <f t="shared" si="3"/>
        <v>204.55226030934841</v>
      </c>
      <c r="FG34">
        <f t="shared" si="3"/>
        <v>206.03452306521325</v>
      </c>
      <c r="FH34">
        <f t="shared" si="3"/>
        <v>207.51678582107809</v>
      </c>
      <c r="FI34">
        <f t="shared" si="3"/>
        <v>208.99904857694295</v>
      </c>
      <c r="FJ34">
        <f t="shared" si="3"/>
        <v>210.48131133280779</v>
      </c>
      <c r="FK34">
        <f t="shared" si="3"/>
        <v>211.96357408867263</v>
      </c>
      <c r="FL34">
        <f t="shared" si="3"/>
        <v>213.44583684453747</v>
      </c>
      <c r="FM34">
        <f t="shared" si="3"/>
        <v>214.92809960040231</v>
      </c>
      <c r="FN34">
        <f t="shared" si="3"/>
        <v>216.41036235626717</v>
      </c>
      <c r="FO34">
        <f t="shared" si="3"/>
        <v>217.89262511213201</v>
      </c>
      <c r="FP34">
        <f t="shared" si="3"/>
        <v>219.37488786799685</v>
      </c>
      <c r="FQ34">
        <f t="shared" si="3"/>
        <v>220.85715062386168</v>
      </c>
      <c r="FR34">
        <f t="shared" si="3"/>
        <v>222.33941337972652</v>
      </c>
      <c r="FS34">
        <f t="shared" si="3"/>
        <v>223.82167613559139</v>
      </c>
      <c r="FT34">
        <f t="shared" si="3"/>
        <v>225.30393889145623</v>
      </c>
      <c r="FU34">
        <f t="shared" si="3"/>
        <v>226.78620164732106</v>
      </c>
    </row>
    <row r="35" spans="2:177" x14ac:dyDescent="0.35">
      <c r="B35" t="s">
        <v>40</v>
      </c>
      <c r="C35">
        <v>6</v>
      </c>
      <c r="D35" s="1">
        <v>13</v>
      </c>
      <c r="E35">
        <v>0</v>
      </c>
      <c r="F35">
        <v>9</v>
      </c>
      <c r="G35">
        <v>1</v>
      </c>
      <c r="H35">
        <v>0</v>
      </c>
      <c r="M35" t="s">
        <v>132</v>
      </c>
      <c r="N35" t="s">
        <v>131</v>
      </c>
      <c r="V35" t="s">
        <v>148</v>
      </c>
      <c r="W35">
        <v>47.673699999999997</v>
      </c>
      <c r="X35">
        <f t="shared" si="4"/>
        <v>12.959387827221571</v>
      </c>
      <c r="Y35">
        <f t="shared" si="5"/>
        <v>6.4796939136107854</v>
      </c>
      <c r="Z35">
        <f>$X35*Z$36</f>
        <v>25.918775654443142</v>
      </c>
      <c r="AA35">
        <f t="shared" si="0"/>
        <v>38.878163481664714</v>
      </c>
      <c r="AB35">
        <f t="shared" si="0"/>
        <v>51.837551308886283</v>
      </c>
      <c r="AC35">
        <f t="shared" si="0"/>
        <v>64.796939136107852</v>
      </c>
      <c r="AD35">
        <f t="shared" si="0"/>
        <v>77.756326963329428</v>
      </c>
      <c r="AE35">
        <f t="shared" si="0"/>
        <v>90.71571479055099</v>
      </c>
      <c r="AF35">
        <f t="shared" si="0"/>
        <v>103.67510261777257</v>
      </c>
      <c r="AG35">
        <f t="shared" si="0"/>
        <v>116.63449044499414</v>
      </c>
      <c r="AH35">
        <f t="shared" si="0"/>
        <v>129.5938782722157</v>
      </c>
      <c r="AI35">
        <f t="shared" si="0"/>
        <v>142.55326609943728</v>
      </c>
      <c r="AJ35">
        <f t="shared" si="0"/>
        <v>155.51265392665886</v>
      </c>
      <c r="AK35">
        <f t="shared" si="0"/>
        <v>168.47204175388043</v>
      </c>
      <c r="AL35">
        <f t="shared" si="1"/>
        <v>181.43142958110198</v>
      </c>
      <c r="AM35">
        <f t="shared" si="1"/>
        <v>194.39081740832356</v>
      </c>
      <c r="AN35">
        <f t="shared" si="1"/>
        <v>207.35020523554513</v>
      </c>
      <c r="AO35">
        <f t="shared" si="1"/>
        <v>220.30959306276671</v>
      </c>
      <c r="AP35">
        <f t="shared" si="1"/>
        <v>233.26898088998828</v>
      </c>
      <c r="AQ35">
        <f t="shared" si="1"/>
        <v>246.22836871720983</v>
      </c>
      <c r="AR35">
        <f t="shared" si="1"/>
        <v>259.18775654443141</v>
      </c>
      <c r="AS35">
        <f t="shared" si="1"/>
        <v>272.14714437165298</v>
      </c>
      <c r="AT35">
        <f t="shared" si="1"/>
        <v>285.10653219887456</v>
      </c>
      <c r="AU35">
        <f t="shared" si="1"/>
        <v>298.06592002609614</v>
      </c>
      <c r="AV35">
        <f t="shared" si="1"/>
        <v>311.02530785331771</v>
      </c>
      <c r="AW35">
        <f t="shared" si="1"/>
        <v>323.98469568053929</v>
      </c>
      <c r="AX35">
        <f t="shared" si="1"/>
        <v>336.94408350776087</v>
      </c>
      <c r="AY35">
        <f t="shared" si="1"/>
        <v>349.90347133498238</v>
      </c>
      <c r="AZ35">
        <f t="shared" si="1"/>
        <v>362.86285916220396</v>
      </c>
      <c r="BA35">
        <f t="shared" si="1"/>
        <v>375.82224698942554</v>
      </c>
      <c r="BB35">
        <f t="shared" si="6"/>
        <v>388.78163481664711</v>
      </c>
      <c r="BC35">
        <f t="shared" si="6"/>
        <v>401.74102264386869</v>
      </c>
      <c r="BD35">
        <f t="shared" si="6"/>
        <v>414.70041047109027</v>
      </c>
      <c r="BE35">
        <f t="shared" si="6"/>
        <v>427.65979829831184</v>
      </c>
      <c r="BF35">
        <f t="shared" si="6"/>
        <v>440.61918612553342</v>
      </c>
      <c r="BG35">
        <f t="shared" si="6"/>
        <v>453.57857395275499</v>
      </c>
      <c r="BH35">
        <f t="shared" si="6"/>
        <v>466.53796177997657</v>
      </c>
      <c r="BI35">
        <f t="shared" si="6"/>
        <v>479.49734960719815</v>
      </c>
      <c r="BJ35">
        <f t="shared" si="6"/>
        <v>492.45673743441967</v>
      </c>
      <c r="BK35">
        <f t="shared" si="6"/>
        <v>505.41612526164124</v>
      </c>
      <c r="BL35">
        <f t="shared" si="6"/>
        <v>518.37551308886282</v>
      </c>
      <c r="BM35">
        <f t="shared" si="6"/>
        <v>531.33490091608439</v>
      </c>
      <c r="BN35">
        <f t="shared" si="6"/>
        <v>544.29428874330597</v>
      </c>
      <c r="BO35">
        <f t="shared" si="6"/>
        <v>557.25367657052755</v>
      </c>
      <c r="BP35">
        <f t="shared" si="6"/>
        <v>570.21306439774912</v>
      </c>
      <c r="BQ35">
        <f t="shared" si="6"/>
        <v>583.1724522249707</v>
      </c>
      <c r="BR35">
        <f t="shared" si="6"/>
        <v>596.13184005219227</v>
      </c>
      <c r="BS35">
        <f t="shared" si="6"/>
        <v>609.09122787941385</v>
      </c>
      <c r="BT35">
        <f t="shared" si="6"/>
        <v>622.05061570663543</v>
      </c>
      <c r="BU35">
        <f t="shared" si="6"/>
        <v>635.010003533857</v>
      </c>
      <c r="BV35">
        <f t="shared" si="6"/>
        <v>647.96939136107858</v>
      </c>
      <c r="BW35">
        <f t="shared" si="6"/>
        <v>660.92877918830015</v>
      </c>
      <c r="BX35">
        <f t="shared" si="6"/>
        <v>673.88816701552173</v>
      </c>
      <c r="BY35">
        <f t="shared" si="6"/>
        <v>686.84755484274331</v>
      </c>
      <c r="BZ35">
        <f t="shared" si="6"/>
        <v>699.80694266996477</v>
      </c>
      <c r="CA35">
        <f t="shared" si="6"/>
        <v>712.76633049718635</v>
      </c>
      <c r="CB35">
        <f t="shared" si="6"/>
        <v>725.72571832440792</v>
      </c>
      <c r="CC35">
        <f t="shared" si="6"/>
        <v>738.6851061516295</v>
      </c>
      <c r="CD35">
        <f t="shared" si="6"/>
        <v>751.64449397885107</v>
      </c>
      <c r="CE35">
        <f t="shared" si="6"/>
        <v>764.60388180607265</v>
      </c>
      <c r="CF35">
        <f t="shared" si="6"/>
        <v>777.56326963329423</v>
      </c>
      <c r="CG35">
        <f t="shared" si="6"/>
        <v>790.5226574605158</v>
      </c>
      <c r="CH35">
        <f t="shared" si="6"/>
        <v>803.48204528773738</v>
      </c>
      <c r="CI35">
        <f t="shared" si="6"/>
        <v>816.44143311495895</v>
      </c>
      <c r="CJ35">
        <f t="shared" si="6"/>
        <v>829.40082094218053</v>
      </c>
      <c r="CK35">
        <f t="shared" si="6"/>
        <v>842.36020876940211</v>
      </c>
      <c r="CL35">
        <f t="shared" si="6"/>
        <v>855.31959659662368</v>
      </c>
      <c r="CM35">
        <f t="shared" si="6"/>
        <v>868.27898442384526</v>
      </c>
      <c r="CN35">
        <f t="shared" si="6"/>
        <v>881.23837225106683</v>
      </c>
      <c r="CO35">
        <f t="shared" si="6"/>
        <v>894.19776007828841</v>
      </c>
      <c r="CP35">
        <f t="shared" si="6"/>
        <v>907.15714790550999</v>
      </c>
      <c r="CQ35">
        <f t="shared" si="6"/>
        <v>920.11653573273156</v>
      </c>
      <c r="CR35">
        <f t="shared" si="6"/>
        <v>933.07592355995314</v>
      </c>
      <c r="CS35">
        <f t="shared" si="6"/>
        <v>946.03531138717472</v>
      </c>
      <c r="CT35">
        <f t="shared" si="6"/>
        <v>958.99469921439629</v>
      </c>
      <c r="CU35">
        <f t="shared" si="6"/>
        <v>971.95408704161775</v>
      </c>
      <c r="CV35">
        <f t="shared" si="6"/>
        <v>984.91347486883933</v>
      </c>
      <c r="CW35">
        <f t="shared" si="6"/>
        <v>997.87286269606091</v>
      </c>
      <c r="CX35">
        <f t="shared" si="6"/>
        <v>1010.8322505232825</v>
      </c>
      <c r="CY35">
        <f t="shared" si="6"/>
        <v>1023.7916383505041</v>
      </c>
      <c r="CZ35">
        <f t="shared" si="6"/>
        <v>1036.7510261777256</v>
      </c>
      <c r="DA35">
        <f t="shared" si="6"/>
        <v>1049.7104140049473</v>
      </c>
      <c r="DB35">
        <f t="shared" si="6"/>
        <v>1062.6698018321688</v>
      </c>
      <c r="DC35">
        <f t="shared" si="6"/>
        <v>1075.6291896593905</v>
      </c>
      <c r="DD35">
        <f t="shared" si="6"/>
        <v>1088.5885774866119</v>
      </c>
      <c r="DE35">
        <f t="shared" si="6"/>
        <v>1101.5479653138336</v>
      </c>
      <c r="DF35">
        <f t="shared" si="6"/>
        <v>1114.5073531410551</v>
      </c>
      <c r="DG35">
        <f t="shared" si="6"/>
        <v>1127.4667409682766</v>
      </c>
      <c r="DH35">
        <f t="shared" si="6"/>
        <v>1140.4261287954982</v>
      </c>
      <c r="DI35">
        <f t="shared" si="6"/>
        <v>1153.3855166227197</v>
      </c>
      <c r="DJ35">
        <f t="shared" si="6"/>
        <v>1166.3449044499414</v>
      </c>
      <c r="DK35">
        <f t="shared" si="6"/>
        <v>1179.3042922771629</v>
      </c>
      <c r="DL35">
        <f t="shared" si="6"/>
        <v>1192.2636801043845</v>
      </c>
      <c r="DM35">
        <f t="shared" si="6"/>
        <v>1205.223067931606</v>
      </c>
      <c r="DN35">
        <f t="shared" si="2"/>
        <v>1218.1824557588277</v>
      </c>
      <c r="DO35">
        <f t="shared" si="3"/>
        <v>1231.1418435860492</v>
      </c>
      <c r="DP35">
        <f t="shared" si="3"/>
        <v>1244.1012314132709</v>
      </c>
      <c r="DQ35">
        <f t="shared" si="3"/>
        <v>1257.0606192404923</v>
      </c>
      <c r="DR35">
        <f t="shared" si="3"/>
        <v>1270.020007067714</v>
      </c>
      <c r="DS35">
        <f t="shared" si="3"/>
        <v>1282.9793948949355</v>
      </c>
      <c r="DT35">
        <f t="shared" si="3"/>
        <v>1295.9387827221572</v>
      </c>
      <c r="DU35">
        <f t="shared" si="3"/>
        <v>1308.8981705493786</v>
      </c>
      <c r="DV35">
        <f t="shared" si="3"/>
        <v>1321.8575583766003</v>
      </c>
      <c r="DW35">
        <f t="shared" si="3"/>
        <v>1334.8169462038218</v>
      </c>
      <c r="DX35">
        <f t="shared" si="3"/>
        <v>1347.7763340310435</v>
      </c>
      <c r="DY35">
        <f t="shared" si="3"/>
        <v>1360.7357218582649</v>
      </c>
      <c r="DZ35">
        <f t="shared" si="3"/>
        <v>1373.6951096854866</v>
      </c>
      <c r="EA35">
        <f t="shared" si="3"/>
        <v>1386.6544975127081</v>
      </c>
      <c r="EB35">
        <f t="shared" si="3"/>
        <v>1399.6138853399295</v>
      </c>
      <c r="EC35">
        <f t="shared" si="3"/>
        <v>1412.5732731671512</v>
      </c>
      <c r="ED35">
        <f t="shared" si="3"/>
        <v>1425.5326609943727</v>
      </c>
      <c r="EE35">
        <f t="shared" si="3"/>
        <v>1438.4920488215944</v>
      </c>
      <c r="EF35">
        <f t="shared" si="3"/>
        <v>1451.4514366488158</v>
      </c>
      <c r="EG35">
        <f t="shared" si="3"/>
        <v>1464.4108244760375</v>
      </c>
      <c r="EH35">
        <f t="shared" si="3"/>
        <v>1477.370212303259</v>
      </c>
      <c r="EI35">
        <f t="shared" si="3"/>
        <v>1490.3296001304807</v>
      </c>
      <c r="EJ35">
        <f t="shared" si="3"/>
        <v>1503.2889879577021</v>
      </c>
      <c r="EK35">
        <f t="shared" si="3"/>
        <v>1516.2483757849238</v>
      </c>
      <c r="EL35">
        <f t="shared" si="3"/>
        <v>1529.2077636121453</v>
      </c>
      <c r="EM35">
        <f t="shared" si="3"/>
        <v>1542.167151439367</v>
      </c>
      <c r="EN35">
        <f t="shared" si="3"/>
        <v>1555.1265392665885</v>
      </c>
      <c r="EO35">
        <f t="shared" si="3"/>
        <v>1568.0859270938101</v>
      </c>
      <c r="EP35">
        <f t="shared" si="3"/>
        <v>1581.0453149210316</v>
      </c>
      <c r="EQ35">
        <f t="shared" si="3"/>
        <v>1594.0047027482533</v>
      </c>
      <c r="ER35">
        <f t="shared" si="3"/>
        <v>1606.9640905754748</v>
      </c>
      <c r="ES35">
        <f t="shared" si="3"/>
        <v>1619.9234784026964</v>
      </c>
      <c r="ET35">
        <f t="shared" si="3"/>
        <v>1632.8828662299179</v>
      </c>
      <c r="EU35">
        <f t="shared" si="3"/>
        <v>1645.8422540571396</v>
      </c>
      <c r="EV35">
        <f t="shared" si="3"/>
        <v>1658.8016418843611</v>
      </c>
      <c r="EW35">
        <f t="shared" si="3"/>
        <v>1671.7610297115825</v>
      </c>
      <c r="EX35">
        <f t="shared" si="3"/>
        <v>1684.7204175388042</v>
      </c>
      <c r="EY35">
        <f t="shared" si="3"/>
        <v>1697.6798053660257</v>
      </c>
      <c r="EZ35">
        <f t="shared" si="3"/>
        <v>1710.6391931932474</v>
      </c>
      <c r="FA35">
        <f t="shared" si="3"/>
        <v>1723.5985810204688</v>
      </c>
      <c r="FB35">
        <f t="shared" si="3"/>
        <v>1736.5579688476905</v>
      </c>
      <c r="FC35">
        <f t="shared" si="3"/>
        <v>1749.517356674912</v>
      </c>
      <c r="FD35">
        <f t="shared" si="3"/>
        <v>1762.4767445021337</v>
      </c>
      <c r="FE35">
        <f t="shared" si="3"/>
        <v>1775.4361323293551</v>
      </c>
      <c r="FF35">
        <f t="shared" si="3"/>
        <v>1788.3955201565768</v>
      </c>
      <c r="FG35">
        <f t="shared" si="3"/>
        <v>1801.3549079837983</v>
      </c>
      <c r="FH35">
        <f t="shared" si="3"/>
        <v>1814.31429581102</v>
      </c>
      <c r="FI35">
        <f t="shared" si="3"/>
        <v>1827.2736836382414</v>
      </c>
      <c r="FJ35">
        <f t="shared" si="3"/>
        <v>1840.2330714654631</v>
      </c>
      <c r="FK35">
        <f t="shared" si="3"/>
        <v>1853.1924592926846</v>
      </c>
      <c r="FL35">
        <f t="shared" si="3"/>
        <v>1866.1518471199063</v>
      </c>
      <c r="FM35">
        <f t="shared" si="3"/>
        <v>1879.1112349471277</v>
      </c>
      <c r="FN35">
        <f t="shared" si="3"/>
        <v>1892.0706227743494</v>
      </c>
      <c r="FO35">
        <f t="shared" si="3"/>
        <v>1905.0300106015709</v>
      </c>
      <c r="FP35">
        <f t="shared" si="3"/>
        <v>1917.9893984287926</v>
      </c>
      <c r="FQ35">
        <f t="shared" si="3"/>
        <v>1930.948786256014</v>
      </c>
      <c r="FR35">
        <f t="shared" si="3"/>
        <v>1943.9081740832355</v>
      </c>
      <c r="FS35">
        <f t="shared" si="3"/>
        <v>1956.8675619104572</v>
      </c>
      <c r="FT35">
        <f t="shared" si="3"/>
        <v>1969.8269497376787</v>
      </c>
      <c r="FU35">
        <f t="shared" si="3"/>
        <v>1982.7863375649004</v>
      </c>
    </row>
    <row r="36" spans="2:177" x14ac:dyDescent="0.35">
      <c r="B36" t="s">
        <v>41</v>
      </c>
      <c r="C36">
        <v>6</v>
      </c>
      <c r="D36" s="1">
        <v>12</v>
      </c>
      <c r="E36">
        <v>0</v>
      </c>
      <c r="F36">
        <v>6</v>
      </c>
      <c r="G36">
        <v>0</v>
      </c>
      <c r="H36">
        <v>0</v>
      </c>
      <c r="M36">
        <f>SUM(N36:P36)</f>
        <v>68</v>
      </c>
      <c r="N36">
        <v>36</v>
      </c>
      <c r="O36">
        <v>28</v>
      </c>
      <c r="P36">
        <v>4</v>
      </c>
      <c r="Q36">
        <v>38</v>
      </c>
      <c r="S36">
        <v>29</v>
      </c>
      <c r="T36">
        <f>SUM(Q36:S36)</f>
        <v>67</v>
      </c>
      <c r="V36" t="s">
        <v>149</v>
      </c>
      <c r="W36">
        <v>3.6787000000000001</v>
      </c>
      <c r="X36">
        <f>W36/$W$36</f>
        <v>1</v>
      </c>
      <c r="Y36">
        <f t="shared" si="5"/>
        <v>0.5</v>
      </c>
      <c r="Z36">
        <v>2</v>
      </c>
      <c r="AA36">
        <v>3</v>
      </c>
      <c r="AB36">
        <v>4</v>
      </c>
      <c r="AC36">
        <v>5</v>
      </c>
      <c r="AD36">
        <v>6</v>
      </c>
      <c r="AE36">
        <v>7</v>
      </c>
      <c r="AF36">
        <v>8</v>
      </c>
      <c r="AG36">
        <v>9</v>
      </c>
      <c r="AH36">
        <v>10</v>
      </c>
      <c r="AI36">
        <v>11</v>
      </c>
      <c r="AJ36">
        <v>12</v>
      </c>
      <c r="AK36">
        <v>13</v>
      </c>
      <c r="AL36">
        <v>14</v>
      </c>
      <c r="AM36">
        <v>15</v>
      </c>
      <c r="AN36">
        <v>16</v>
      </c>
      <c r="AO36">
        <v>17</v>
      </c>
      <c r="AP36">
        <v>18</v>
      </c>
      <c r="AQ36">
        <v>19</v>
      </c>
      <c r="AR36">
        <v>20</v>
      </c>
      <c r="AS36">
        <v>21</v>
      </c>
      <c r="AT36">
        <v>22</v>
      </c>
      <c r="AU36" s="2">
        <v>23</v>
      </c>
      <c r="AV36">
        <v>24</v>
      </c>
      <c r="AW36">
        <v>25</v>
      </c>
      <c r="AX36">
        <v>26</v>
      </c>
      <c r="AY36">
        <v>27</v>
      </c>
      <c r="AZ36">
        <v>28</v>
      </c>
      <c r="BA36">
        <v>29</v>
      </c>
      <c r="BB36">
        <v>30</v>
      </c>
      <c r="BC36">
        <v>31</v>
      </c>
      <c r="BD36">
        <v>32</v>
      </c>
      <c r="BE36">
        <v>33</v>
      </c>
      <c r="BF36">
        <v>34</v>
      </c>
      <c r="BG36">
        <v>35</v>
      </c>
      <c r="BH36">
        <v>36</v>
      </c>
      <c r="BI36">
        <v>37</v>
      </c>
      <c r="BJ36">
        <v>38</v>
      </c>
      <c r="BK36">
        <v>39</v>
      </c>
      <c r="BL36">
        <v>40</v>
      </c>
      <c r="BM36">
        <v>41</v>
      </c>
      <c r="BN36">
        <v>42</v>
      </c>
      <c r="BO36">
        <v>43</v>
      </c>
      <c r="BP36">
        <v>44</v>
      </c>
      <c r="BQ36">
        <v>45</v>
      </c>
      <c r="BR36">
        <v>46</v>
      </c>
      <c r="BS36">
        <v>47</v>
      </c>
      <c r="BT36">
        <v>48</v>
      </c>
      <c r="BU36">
        <v>49</v>
      </c>
      <c r="BV36">
        <v>50</v>
      </c>
      <c r="BW36">
        <v>51</v>
      </c>
      <c r="BX36" s="2">
        <v>52</v>
      </c>
      <c r="BY36">
        <v>53</v>
      </c>
      <c r="BZ36">
        <v>54</v>
      </c>
      <c r="CA36">
        <v>55</v>
      </c>
      <c r="CB36">
        <v>56</v>
      </c>
      <c r="CC36">
        <v>57</v>
      </c>
      <c r="CD36">
        <v>58</v>
      </c>
      <c r="CE36">
        <v>59</v>
      </c>
      <c r="CF36">
        <v>60</v>
      </c>
      <c r="CG36">
        <v>61</v>
      </c>
      <c r="CH36">
        <v>62</v>
      </c>
      <c r="CI36">
        <v>63</v>
      </c>
      <c r="CJ36">
        <v>64</v>
      </c>
      <c r="CK36">
        <v>65</v>
      </c>
      <c r="CL36">
        <v>66</v>
      </c>
      <c r="CM36">
        <v>67</v>
      </c>
      <c r="CN36">
        <v>68</v>
      </c>
      <c r="CO36">
        <v>69</v>
      </c>
      <c r="CP36">
        <v>70</v>
      </c>
      <c r="CQ36">
        <v>71</v>
      </c>
      <c r="CR36">
        <v>72</v>
      </c>
      <c r="CS36">
        <v>73</v>
      </c>
      <c r="CT36">
        <v>74</v>
      </c>
      <c r="CU36">
        <v>75</v>
      </c>
      <c r="CV36">
        <v>76</v>
      </c>
      <c r="CW36">
        <v>77</v>
      </c>
      <c r="CX36">
        <v>78</v>
      </c>
      <c r="CY36">
        <v>79</v>
      </c>
      <c r="CZ36">
        <v>80</v>
      </c>
      <c r="DA36">
        <v>81</v>
      </c>
      <c r="DB36">
        <v>82</v>
      </c>
      <c r="DC36">
        <v>83</v>
      </c>
      <c r="DD36">
        <v>84</v>
      </c>
      <c r="DE36">
        <v>85</v>
      </c>
      <c r="DF36">
        <v>86</v>
      </c>
      <c r="DG36">
        <v>87</v>
      </c>
      <c r="DH36">
        <v>88</v>
      </c>
      <c r="DI36">
        <v>89</v>
      </c>
      <c r="DJ36">
        <v>90</v>
      </c>
      <c r="DK36">
        <v>91</v>
      </c>
      <c r="DL36">
        <v>92</v>
      </c>
      <c r="DM36">
        <v>93</v>
      </c>
      <c r="DN36">
        <v>94</v>
      </c>
      <c r="DO36">
        <v>95</v>
      </c>
      <c r="DP36">
        <v>96</v>
      </c>
      <c r="DQ36">
        <v>97</v>
      </c>
      <c r="DR36">
        <v>98</v>
      </c>
      <c r="DS36">
        <v>99</v>
      </c>
      <c r="DT36">
        <v>100</v>
      </c>
      <c r="DU36">
        <v>101</v>
      </c>
      <c r="DV36">
        <v>102</v>
      </c>
      <c r="DW36">
        <v>103</v>
      </c>
      <c r="DX36">
        <v>104</v>
      </c>
      <c r="DY36">
        <v>105</v>
      </c>
      <c r="DZ36">
        <v>106</v>
      </c>
      <c r="EA36">
        <v>107</v>
      </c>
      <c r="EB36">
        <v>108</v>
      </c>
      <c r="EC36">
        <v>109</v>
      </c>
      <c r="ED36">
        <v>110</v>
      </c>
      <c r="EE36">
        <v>111</v>
      </c>
      <c r="EF36">
        <v>112</v>
      </c>
      <c r="EG36">
        <v>113</v>
      </c>
      <c r="EH36">
        <v>114</v>
      </c>
      <c r="EI36">
        <v>115</v>
      </c>
      <c r="EJ36">
        <v>116</v>
      </c>
      <c r="EK36">
        <v>117</v>
      </c>
      <c r="EL36">
        <v>118</v>
      </c>
      <c r="EM36">
        <v>119</v>
      </c>
      <c r="EN36">
        <v>120</v>
      </c>
      <c r="EO36">
        <v>121</v>
      </c>
      <c r="EP36">
        <v>122</v>
      </c>
      <c r="EQ36">
        <v>123</v>
      </c>
      <c r="ER36">
        <v>124</v>
      </c>
      <c r="ES36">
        <v>125</v>
      </c>
      <c r="ET36">
        <v>126</v>
      </c>
      <c r="EU36">
        <v>127</v>
      </c>
      <c r="EV36">
        <v>128</v>
      </c>
      <c r="EW36">
        <v>129</v>
      </c>
      <c r="EX36">
        <v>130</v>
      </c>
      <c r="EY36">
        <v>131</v>
      </c>
      <c r="EZ36">
        <v>132</v>
      </c>
      <c r="FA36">
        <v>133</v>
      </c>
      <c r="FB36">
        <v>134</v>
      </c>
      <c r="FC36">
        <v>135</v>
      </c>
      <c r="FD36">
        <v>136</v>
      </c>
      <c r="FE36">
        <v>137</v>
      </c>
      <c r="FF36">
        <v>138</v>
      </c>
      <c r="FG36">
        <v>139</v>
      </c>
      <c r="FH36">
        <v>140</v>
      </c>
      <c r="FI36">
        <v>141</v>
      </c>
      <c r="FJ36">
        <v>142</v>
      </c>
      <c r="FK36">
        <v>143</v>
      </c>
      <c r="FL36">
        <v>144</v>
      </c>
      <c r="FM36">
        <v>145</v>
      </c>
      <c r="FN36">
        <v>146</v>
      </c>
      <c r="FO36">
        <v>147</v>
      </c>
      <c r="FP36">
        <v>148</v>
      </c>
      <c r="FQ36">
        <v>149</v>
      </c>
      <c r="FR36">
        <v>150</v>
      </c>
      <c r="FS36">
        <v>151</v>
      </c>
      <c r="FT36">
        <v>152</v>
      </c>
      <c r="FU36">
        <v>153</v>
      </c>
    </row>
    <row r="37" spans="2:177" x14ac:dyDescent="0.35">
      <c r="B37" t="s">
        <v>42</v>
      </c>
      <c r="C37">
        <v>5</v>
      </c>
      <c r="D37" s="1">
        <v>10</v>
      </c>
      <c r="E37">
        <v>2</v>
      </c>
      <c r="F37">
        <v>3</v>
      </c>
      <c r="G37">
        <v>0</v>
      </c>
      <c r="H37">
        <v>0</v>
      </c>
      <c r="M37" t="s">
        <v>135</v>
      </c>
      <c r="N37" t="s">
        <v>133</v>
      </c>
    </row>
    <row r="38" spans="2:177" x14ac:dyDescent="0.35">
      <c r="B38" t="s">
        <v>43</v>
      </c>
      <c r="C38">
        <v>5</v>
      </c>
      <c r="D38" s="1">
        <v>10</v>
      </c>
      <c r="E38">
        <v>2</v>
      </c>
      <c r="F38">
        <v>3</v>
      </c>
      <c r="G38">
        <v>0</v>
      </c>
      <c r="H38">
        <v>0</v>
      </c>
      <c r="M38">
        <f>SUM(N38:O38)</f>
        <v>29</v>
      </c>
      <c r="N38">
        <v>16</v>
      </c>
      <c r="O38">
        <v>13</v>
      </c>
      <c r="P38">
        <v>15</v>
      </c>
      <c r="Q38">
        <v>14</v>
      </c>
      <c r="R38">
        <v>1</v>
      </c>
      <c r="S38">
        <f>SUM(P38:R38)</f>
        <v>30</v>
      </c>
      <c r="W38" t="s">
        <v>150</v>
      </c>
    </row>
    <row r="39" spans="2:177" x14ac:dyDescent="0.35">
      <c r="B39" t="s">
        <v>44</v>
      </c>
      <c r="C39">
        <v>5</v>
      </c>
      <c r="D39" s="1">
        <v>9</v>
      </c>
      <c r="E39">
        <v>1</v>
      </c>
      <c r="F39">
        <v>4</v>
      </c>
      <c r="G39">
        <v>0</v>
      </c>
      <c r="H39">
        <v>0</v>
      </c>
      <c r="M39" t="s">
        <v>136</v>
      </c>
      <c r="N39" t="s">
        <v>134</v>
      </c>
    </row>
    <row r="40" spans="2:177" x14ac:dyDescent="0.35">
      <c r="B40" t="s">
        <v>45</v>
      </c>
      <c r="C40">
        <v>5</v>
      </c>
      <c r="D40" s="1">
        <v>9</v>
      </c>
      <c r="E40">
        <v>1</v>
      </c>
      <c r="F40">
        <v>4</v>
      </c>
      <c r="G40">
        <v>0</v>
      </c>
      <c r="H40">
        <v>0</v>
      </c>
      <c r="M40">
        <f>SUM(N40:O40)</f>
        <v>13</v>
      </c>
      <c r="N40">
        <v>11</v>
      </c>
      <c r="O40">
        <v>2</v>
      </c>
      <c r="P40">
        <v>13</v>
      </c>
      <c r="Q40">
        <v>1</v>
      </c>
      <c r="R40">
        <f>SUM(P40:Q40)</f>
        <v>14</v>
      </c>
    </row>
    <row r="41" spans="2:177" x14ac:dyDescent="0.35">
      <c r="B41" t="s">
        <v>46</v>
      </c>
      <c r="C41">
        <v>2</v>
      </c>
      <c r="D41" s="1">
        <v>2</v>
      </c>
      <c r="E41">
        <v>0</v>
      </c>
      <c r="F41">
        <v>3</v>
      </c>
      <c r="G41">
        <v>0</v>
      </c>
      <c r="H41">
        <v>0</v>
      </c>
      <c r="M41" t="s">
        <v>138</v>
      </c>
      <c r="N41" t="s">
        <v>137</v>
      </c>
      <c r="AC41">
        <f>AU35/W35</f>
        <v>6.2522086606681704</v>
      </c>
      <c r="AD41">
        <f>1/AC41</f>
        <v>0.15994347826086958</v>
      </c>
    </row>
    <row r="42" spans="2:177" x14ac:dyDescent="0.35">
      <c r="B42" t="s">
        <v>47</v>
      </c>
      <c r="C42">
        <v>0</v>
      </c>
      <c r="D42" s="1">
        <v>2</v>
      </c>
      <c r="E42">
        <v>0</v>
      </c>
      <c r="F42">
        <v>1</v>
      </c>
      <c r="G42">
        <v>0</v>
      </c>
      <c r="H42">
        <v>0</v>
      </c>
      <c r="M42">
        <f>SUM(N42:P42)</f>
        <v>7</v>
      </c>
      <c r="O42">
        <v>2</v>
      </c>
      <c r="P42">
        <v>5</v>
      </c>
      <c r="Q42">
        <v>1</v>
      </c>
      <c r="R42">
        <v>4</v>
      </c>
      <c r="S42">
        <v>3</v>
      </c>
      <c r="T42">
        <f>SUM(Q42:S42)</f>
        <v>8</v>
      </c>
      <c r="AC42">
        <f>AU32/W32</f>
        <v>6.2522086606681704</v>
      </c>
    </row>
    <row r="43" spans="2:177" x14ac:dyDescent="0.35">
      <c r="B43" t="s">
        <v>48</v>
      </c>
      <c r="C43">
        <v>0</v>
      </c>
      <c r="D43" s="1">
        <v>2</v>
      </c>
      <c r="E43">
        <v>0</v>
      </c>
      <c r="F43">
        <v>1</v>
      </c>
      <c r="G43">
        <v>0</v>
      </c>
      <c r="H43">
        <v>0</v>
      </c>
      <c r="M43" t="s">
        <v>140</v>
      </c>
      <c r="N43" t="s">
        <v>139</v>
      </c>
    </row>
    <row r="44" spans="2:177" x14ac:dyDescent="0.35">
      <c r="B44" t="s">
        <v>49</v>
      </c>
      <c r="C44">
        <v>0</v>
      </c>
      <c r="D44" s="1">
        <v>1</v>
      </c>
      <c r="E44">
        <v>0</v>
      </c>
      <c r="F44">
        <v>0</v>
      </c>
      <c r="G44">
        <v>0</v>
      </c>
      <c r="H44">
        <v>0</v>
      </c>
      <c r="M44">
        <f>SUM(N44:P44)</f>
        <v>22</v>
      </c>
      <c r="N44">
        <v>16</v>
      </c>
      <c r="O44">
        <v>2</v>
      </c>
      <c r="P44">
        <v>4</v>
      </c>
      <c r="Q44">
        <v>14</v>
      </c>
      <c r="R44">
        <v>2</v>
      </c>
      <c r="S44">
        <v>5</v>
      </c>
      <c r="T44">
        <v>3</v>
      </c>
      <c r="U44">
        <f>SUM(Q44:T44)</f>
        <v>24</v>
      </c>
    </row>
    <row r="45" spans="2:177" x14ac:dyDescent="0.35">
      <c r="B45" t="s">
        <v>50</v>
      </c>
      <c r="C45">
        <v>0</v>
      </c>
      <c r="D45" s="1">
        <v>1</v>
      </c>
      <c r="E45">
        <v>0</v>
      </c>
      <c r="F45">
        <v>0</v>
      </c>
      <c r="G45">
        <v>0</v>
      </c>
      <c r="H45">
        <v>0</v>
      </c>
      <c r="M45" t="s">
        <v>142</v>
      </c>
      <c r="N45" t="s">
        <v>141</v>
      </c>
    </row>
    <row r="46" spans="2:177" x14ac:dyDescent="0.35">
      <c r="B46" t="s">
        <v>51</v>
      </c>
      <c r="C46">
        <v>6</v>
      </c>
      <c r="D46" s="1">
        <v>8</v>
      </c>
      <c r="E46">
        <v>0</v>
      </c>
      <c r="F46">
        <v>7</v>
      </c>
      <c r="G46">
        <v>0</v>
      </c>
      <c r="H46">
        <v>0</v>
      </c>
      <c r="M46">
        <f>SUM(N46:P46)</f>
        <v>21</v>
      </c>
      <c r="N46">
        <v>15</v>
      </c>
      <c r="O46">
        <v>1</v>
      </c>
      <c r="P46">
        <v>5</v>
      </c>
      <c r="Q46">
        <v>16</v>
      </c>
      <c r="R46">
        <v>4</v>
      </c>
      <c r="S46">
        <f>SUM(Q46:R46)</f>
        <v>20</v>
      </c>
    </row>
    <row r="47" spans="2:177" x14ac:dyDescent="0.35">
      <c r="B47" t="s">
        <v>52</v>
      </c>
      <c r="C47">
        <v>3</v>
      </c>
      <c r="D47" s="1">
        <v>6</v>
      </c>
      <c r="E47">
        <v>0</v>
      </c>
      <c r="F47">
        <v>3</v>
      </c>
      <c r="G47">
        <v>0</v>
      </c>
      <c r="H47">
        <v>0</v>
      </c>
    </row>
    <row r="48" spans="2:177" x14ac:dyDescent="0.35">
      <c r="B48" t="s">
        <v>53</v>
      </c>
      <c r="C48">
        <v>3</v>
      </c>
      <c r="D48" s="1">
        <v>6</v>
      </c>
      <c r="E48">
        <v>0</v>
      </c>
      <c r="F48">
        <v>3</v>
      </c>
      <c r="G48">
        <v>0</v>
      </c>
      <c r="H48">
        <v>0</v>
      </c>
      <c r="N48" t="s">
        <v>109</v>
      </c>
    </row>
    <row r="49" spans="2:22" x14ac:dyDescent="0.35">
      <c r="B49" t="s">
        <v>54</v>
      </c>
      <c r="C49">
        <v>4</v>
      </c>
      <c r="D49" s="1">
        <v>6</v>
      </c>
      <c r="E49">
        <v>0</v>
      </c>
      <c r="F49">
        <v>5</v>
      </c>
      <c r="G49">
        <v>0</v>
      </c>
      <c r="H49">
        <v>0</v>
      </c>
      <c r="M49" t="s">
        <v>0</v>
      </c>
      <c r="N49">
        <v>3</v>
      </c>
      <c r="P49">
        <v>23</v>
      </c>
      <c r="R49">
        <v>10</v>
      </c>
      <c r="T49">
        <v>4</v>
      </c>
      <c r="U49">
        <f>T49*0.0709</f>
        <v>0.28360000000000002</v>
      </c>
      <c r="V49">
        <v>6</v>
      </c>
    </row>
    <row r="50" spans="2:22" x14ac:dyDescent="0.35">
      <c r="B50" t="s">
        <v>55</v>
      </c>
      <c r="C50">
        <v>4</v>
      </c>
      <c r="D50" s="1">
        <v>6</v>
      </c>
      <c r="E50">
        <v>0</v>
      </c>
      <c r="F50">
        <v>5</v>
      </c>
      <c r="G50">
        <v>0</v>
      </c>
      <c r="H50">
        <v>0</v>
      </c>
      <c r="M50" t="s">
        <v>1</v>
      </c>
      <c r="N50" s="1">
        <v>7</v>
      </c>
      <c r="P50" s="1">
        <v>38</v>
      </c>
      <c r="R50" s="1">
        <v>16</v>
      </c>
      <c r="T50" s="1">
        <v>9</v>
      </c>
      <c r="U50">
        <f t="shared" ref="U50:U53" si="7">T50*0.0709</f>
        <v>0.6381</v>
      </c>
      <c r="V50" s="1">
        <v>13</v>
      </c>
    </row>
    <row r="51" spans="2:22" x14ac:dyDescent="0.35">
      <c r="B51" t="s">
        <v>56</v>
      </c>
      <c r="C51">
        <v>21</v>
      </c>
      <c r="D51" s="1">
        <v>28</v>
      </c>
      <c r="E51">
        <v>7</v>
      </c>
      <c r="F51">
        <v>14</v>
      </c>
      <c r="G51">
        <v>2</v>
      </c>
      <c r="H51">
        <v>0</v>
      </c>
      <c r="M51" t="s">
        <v>143</v>
      </c>
      <c r="N51">
        <v>0</v>
      </c>
      <c r="P51">
        <v>7</v>
      </c>
      <c r="R51">
        <v>5</v>
      </c>
      <c r="T51">
        <v>0</v>
      </c>
      <c r="U51">
        <f t="shared" si="7"/>
        <v>0</v>
      </c>
      <c r="V51">
        <v>0</v>
      </c>
    </row>
    <row r="52" spans="2:22" x14ac:dyDescent="0.35">
      <c r="B52" t="s">
        <v>57</v>
      </c>
      <c r="C52">
        <v>21</v>
      </c>
      <c r="D52" s="1">
        <v>29</v>
      </c>
      <c r="E52">
        <v>7</v>
      </c>
      <c r="F52">
        <v>14</v>
      </c>
      <c r="G52">
        <v>2</v>
      </c>
      <c r="H52">
        <v>0</v>
      </c>
      <c r="M52" t="s">
        <v>3</v>
      </c>
      <c r="N52">
        <v>7</v>
      </c>
      <c r="P52">
        <v>17</v>
      </c>
      <c r="R52">
        <v>13</v>
      </c>
      <c r="T52">
        <v>7</v>
      </c>
      <c r="U52">
        <f t="shared" si="7"/>
        <v>0.49630000000000002</v>
      </c>
      <c r="V52">
        <v>9</v>
      </c>
    </row>
    <row r="53" spans="2:22" x14ac:dyDescent="0.35">
      <c r="B53" t="s">
        <v>58</v>
      </c>
      <c r="C53">
        <v>21</v>
      </c>
      <c r="D53" s="1">
        <v>29</v>
      </c>
      <c r="E53">
        <v>7</v>
      </c>
      <c r="F53">
        <v>17</v>
      </c>
      <c r="G53">
        <v>3</v>
      </c>
      <c r="H53">
        <v>0</v>
      </c>
      <c r="M53" t="s">
        <v>144</v>
      </c>
      <c r="N53">
        <v>1</v>
      </c>
      <c r="P53">
        <v>3</v>
      </c>
      <c r="R53">
        <v>3</v>
      </c>
      <c r="T53">
        <v>1</v>
      </c>
      <c r="U53">
        <f t="shared" si="7"/>
        <v>7.0900000000000005E-2</v>
      </c>
      <c r="V53">
        <v>1</v>
      </c>
    </row>
    <row r="54" spans="2:22" x14ac:dyDescent="0.35">
      <c r="B54" t="s">
        <v>59</v>
      </c>
      <c r="C54">
        <v>21</v>
      </c>
      <c r="D54" s="1">
        <v>30</v>
      </c>
      <c r="E54">
        <v>7</v>
      </c>
      <c r="F54">
        <v>17</v>
      </c>
      <c r="G54">
        <v>3</v>
      </c>
      <c r="H54">
        <v>0</v>
      </c>
      <c r="P54">
        <v>1</v>
      </c>
      <c r="R54">
        <v>0</v>
      </c>
    </row>
    <row r="55" spans="2:22" x14ac:dyDescent="0.35">
      <c r="B55" t="s">
        <v>60</v>
      </c>
      <c r="C55">
        <v>0</v>
      </c>
      <c r="D55" s="1">
        <v>4</v>
      </c>
      <c r="E55">
        <v>1</v>
      </c>
      <c r="F55">
        <v>0</v>
      </c>
      <c r="G55">
        <v>0</v>
      </c>
      <c r="H55">
        <v>0</v>
      </c>
      <c r="U55">
        <v>0.28360000000000002</v>
      </c>
      <c r="V55">
        <f t="shared" ref="V55:V58" si="8">U55/$U$59</f>
        <v>4</v>
      </c>
    </row>
    <row r="56" spans="2:22" x14ac:dyDescent="0.35">
      <c r="B56" t="s">
        <v>61</v>
      </c>
      <c r="C56">
        <v>0</v>
      </c>
      <c r="D56" s="1">
        <v>4</v>
      </c>
      <c r="E56">
        <v>1</v>
      </c>
      <c r="F56">
        <v>0</v>
      </c>
      <c r="G56">
        <v>0</v>
      </c>
      <c r="H56">
        <v>0</v>
      </c>
      <c r="U56">
        <v>0.6381</v>
      </c>
      <c r="V56">
        <f t="shared" si="8"/>
        <v>9</v>
      </c>
    </row>
    <row r="57" spans="2:22" x14ac:dyDescent="0.35">
      <c r="B57" t="s">
        <v>62</v>
      </c>
      <c r="C57">
        <v>0</v>
      </c>
      <c r="D57" s="1">
        <v>0</v>
      </c>
      <c r="E57">
        <v>0</v>
      </c>
      <c r="F57">
        <v>2</v>
      </c>
      <c r="G57">
        <v>0</v>
      </c>
      <c r="H57">
        <v>0</v>
      </c>
      <c r="U57">
        <v>0</v>
      </c>
      <c r="V57">
        <f t="shared" si="8"/>
        <v>0</v>
      </c>
    </row>
    <row r="58" spans="2:22" x14ac:dyDescent="0.35">
      <c r="B58" t="s">
        <v>63</v>
      </c>
      <c r="C58">
        <v>0</v>
      </c>
      <c r="D58" s="1">
        <v>0</v>
      </c>
      <c r="E58">
        <v>0</v>
      </c>
      <c r="F58">
        <v>2</v>
      </c>
      <c r="G58">
        <v>0</v>
      </c>
      <c r="H58">
        <v>0</v>
      </c>
      <c r="U58">
        <v>0.49630000000000002</v>
      </c>
      <c r="V58">
        <f t="shared" si="8"/>
        <v>7</v>
      </c>
    </row>
    <row r="59" spans="2:22" x14ac:dyDescent="0.35">
      <c r="B59" t="s">
        <v>64</v>
      </c>
      <c r="C59">
        <v>4</v>
      </c>
      <c r="D59" s="1">
        <v>4</v>
      </c>
      <c r="E59">
        <v>0</v>
      </c>
      <c r="F59">
        <v>5</v>
      </c>
      <c r="G59">
        <v>0</v>
      </c>
      <c r="H59">
        <v>0</v>
      </c>
      <c r="U59">
        <v>7.0900000000000005E-2</v>
      </c>
      <c r="V59">
        <f>U59/$U$59</f>
        <v>1</v>
      </c>
    </row>
    <row r="60" spans="2:22" x14ac:dyDescent="0.35">
      <c r="B60" t="s">
        <v>65</v>
      </c>
      <c r="C60">
        <v>3</v>
      </c>
      <c r="D60" s="1">
        <v>5</v>
      </c>
      <c r="E60">
        <v>0</v>
      </c>
      <c r="F60">
        <v>6</v>
      </c>
      <c r="G60">
        <v>1</v>
      </c>
      <c r="H60">
        <v>0</v>
      </c>
    </row>
    <row r="61" spans="2:22" x14ac:dyDescent="0.35">
      <c r="B61" t="s">
        <v>66</v>
      </c>
      <c r="C61">
        <v>0</v>
      </c>
      <c r="D61" s="1">
        <v>3</v>
      </c>
      <c r="E61">
        <v>0</v>
      </c>
      <c r="F61">
        <v>4</v>
      </c>
      <c r="G61">
        <v>1</v>
      </c>
      <c r="H61">
        <v>0</v>
      </c>
    </row>
    <row r="62" spans="2:22" x14ac:dyDescent="0.35">
      <c r="B62" t="s">
        <v>67</v>
      </c>
      <c r="C62">
        <v>0</v>
      </c>
      <c r="D62" s="1">
        <v>3</v>
      </c>
      <c r="E62">
        <v>0</v>
      </c>
      <c r="F62">
        <v>4</v>
      </c>
      <c r="G62">
        <v>1</v>
      </c>
      <c r="H62">
        <v>0</v>
      </c>
    </row>
    <row r="63" spans="2:22" x14ac:dyDescent="0.35">
      <c r="B63" t="s">
        <v>68</v>
      </c>
      <c r="C63">
        <v>3</v>
      </c>
      <c r="D63" s="1">
        <v>4</v>
      </c>
      <c r="E63">
        <v>0</v>
      </c>
      <c r="F63">
        <v>3</v>
      </c>
      <c r="G63">
        <v>0</v>
      </c>
      <c r="H63">
        <v>0</v>
      </c>
    </row>
    <row r="64" spans="2:22" x14ac:dyDescent="0.35">
      <c r="B64" t="s">
        <v>69</v>
      </c>
      <c r="C64">
        <v>3</v>
      </c>
      <c r="D64" s="1">
        <v>4</v>
      </c>
      <c r="E64">
        <v>0</v>
      </c>
      <c r="F64">
        <v>3</v>
      </c>
      <c r="G64">
        <v>0</v>
      </c>
      <c r="H64">
        <v>0</v>
      </c>
    </row>
    <row r="65" spans="2:8" x14ac:dyDescent="0.35">
      <c r="B65" t="s">
        <v>70</v>
      </c>
      <c r="C65">
        <v>54</v>
      </c>
      <c r="D65" s="1">
        <v>82</v>
      </c>
      <c r="E65">
        <v>0</v>
      </c>
      <c r="F65">
        <v>4</v>
      </c>
      <c r="G65">
        <v>0</v>
      </c>
      <c r="H65">
        <v>0</v>
      </c>
    </row>
    <row r="66" spans="2:8" x14ac:dyDescent="0.35">
      <c r="B66" t="s">
        <v>71</v>
      </c>
      <c r="C66">
        <v>54</v>
      </c>
      <c r="D66" s="1">
        <v>84</v>
      </c>
      <c r="E66">
        <v>0</v>
      </c>
      <c r="F66">
        <v>4</v>
      </c>
      <c r="G66">
        <v>0</v>
      </c>
      <c r="H66">
        <v>0</v>
      </c>
    </row>
    <row r="67" spans="2:8" x14ac:dyDescent="0.35">
      <c r="B67" t="s">
        <v>72</v>
      </c>
      <c r="C67">
        <v>5</v>
      </c>
      <c r="D67" s="1">
        <v>11</v>
      </c>
      <c r="E67">
        <v>0</v>
      </c>
      <c r="F67">
        <v>8</v>
      </c>
      <c r="G67">
        <v>1</v>
      </c>
      <c r="H67">
        <v>0</v>
      </c>
    </row>
    <row r="68" spans="2:8" x14ac:dyDescent="0.35">
      <c r="B68" t="s">
        <v>73</v>
      </c>
      <c r="C68">
        <v>5</v>
      </c>
      <c r="D68" s="1">
        <v>11</v>
      </c>
      <c r="E68">
        <v>0</v>
      </c>
      <c r="F68">
        <v>8</v>
      </c>
      <c r="G68">
        <v>1</v>
      </c>
      <c r="H68">
        <v>0</v>
      </c>
    </row>
    <row r="69" spans="2:8" x14ac:dyDescent="0.35">
      <c r="B69" t="s">
        <v>74</v>
      </c>
      <c r="C69">
        <v>7</v>
      </c>
      <c r="D69" s="1">
        <v>15</v>
      </c>
      <c r="E69">
        <v>0</v>
      </c>
      <c r="F69">
        <v>10</v>
      </c>
      <c r="G69">
        <v>1</v>
      </c>
      <c r="H69">
        <v>0</v>
      </c>
    </row>
    <row r="70" spans="2:8" x14ac:dyDescent="0.35">
      <c r="B70" t="s">
        <v>75</v>
      </c>
      <c r="C70">
        <v>4</v>
      </c>
      <c r="D70" s="1">
        <v>6</v>
      </c>
      <c r="E70">
        <v>0</v>
      </c>
      <c r="F70">
        <v>4</v>
      </c>
      <c r="G70">
        <v>0</v>
      </c>
      <c r="H70">
        <v>0</v>
      </c>
    </row>
    <row r="71" spans="2:8" x14ac:dyDescent="0.35">
      <c r="B71" t="s">
        <v>76</v>
      </c>
      <c r="C71">
        <v>4</v>
      </c>
      <c r="D71" s="1">
        <v>6</v>
      </c>
      <c r="E71">
        <v>0</v>
      </c>
      <c r="F71">
        <v>4</v>
      </c>
      <c r="G71">
        <v>0</v>
      </c>
      <c r="H71">
        <v>0</v>
      </c>
    </row>
    <row r="72" spans="2:8" x14ac:dyDescent="0.35">
      <c r="B72" t="s">
        <v>77</v>
      </c>
      <c r="C72">
        <v>25</v>
      </c>
      <c r="D72" s="1">
        <v>40</v>
      </c>
      <c r="E72">
        <v>7</v>
      </c>
      <c r="F72">
        <v>19</v>
      </c>
      <c r="G72">
        <v>3</v>
      </c>
      <c r="H72">
        <v>1</v>
      </c>
    </row>
    <row r="73" spans="2:8" x14ac:dyDescent="0.35">
      <c r="B73" t="s">
        <v>78</v>
      </c>
      <c r="C73">
        <v>5</v>
      </c>
      <c r="D73" s="1">
        <v>11</v>
      </c>
      <c r="E73">
        <v>0</v>
      </c>
      <c r="F73">
        <v>8</v>
      </c>
      <c r="G73">
        <v>1</v>
      </c>
      <c r="H73">
        <v>0</v>
      </c>
    </row>
    <row r="74" spans="2:8" x14ac:dyDescent="0.35">
      <c r="B74" t="s">
        <v>79</v>
      </c>
      <c r="C74">
        <v>2</v>
      </c>
      <c r="D74" s="1">
        <v>4</v>
      </c>
      <c r="E74">
        <v>0</v>
      </c>
      <c r="F74">
        <v>2</v>
      </c>
      <c r="G74">
        <v>0</v>
      </c>
      <c r="H74">
        <v>0</v>
      </c>
    </row>
    <row r="75" spans="2:8" x14ac:dyDescent="0.35">
      <c r="B75" t="s">
        <v>80</v>
      </c>
      <c r="C75">
        <v>2</v>
      </c>
      <c r="D75" s="1">
        <v>4</v>
      </c>
      <c r="E75">
        <v>0</v>
      </c>
      <c r="F75">
        <v>1</v>
      </c>
      <c r="G75">
        <v>0</v>
      </c>
      <c r="H75">
        <v>0</v>
      </c>
    </row>
    <row r="76" spans="2:8" x14ac:dyDescent="0.35">
      <c r="B76" t="s">
        <v>81</v>
      </c>
      <c r="C76">
        <v>5</v>
      </c>
      <c r="D76" s="1">
        <v>6</v>
      </c>
      <c r="E76">
        <v>0</v>
      </c>
      <c r="F76">
        <v>5</v>
      </c>
      <c r="G76">
        <v>0</v>
      </c>
      <c r="H76">
        <v>0</v>
      </c>
    </row>
    <row r="77" spans="2:8" x14ac:dyDescent="0.35">
      <c r="B77" t="s">
        <v>82</v>
      </c>
      <c r="C77">
        <v>1</v>
      </c>
      <c r="D77" s="1">
        <v>0</v>
      </c>
      <c r="E77">
        <v>0</v>
      </c>
      <c r="F77">
        <v>2</v>
      </c>
      <c r="G77">
        <v>0</v>
      </c>
      <c r="H77">
        <v>0</v>
      </c>
    </row>
    <row r="78" spans="2:8" x14ac:dyDescent="0.35">
      <c r="B78" t="s">
        <v>83</v>
      </c>
      <c r="C78">
        <v>2</v>
      </c>
      <c r="D78" s="1">
        <v>6</v>
      </c>
      <c r="E78">
        <v>0</v>
      </c>
      <c r="F78">
        <v>1</v>
      </c>
      <c r="G78">
        <v>0</v>
      </c>
      <c r="H78">
        <v>0</v>
      </c>
    </row>
    <row r="79" spans="2:8" x14ac:dyDescent="0.35">
      <c r="B79" t="s">
        <v>84</v>
      </c>
      <c r="C79">
        <v>1</v>
      </c>
      <c r="D79" s="1">
        <v>2</v>
      </c>
      <c r="E79">
        <v>0</v>
      </c>
      <c r="F79">
        <v>2</v>
      </c>
      <c r="G79">
        <v>0</v>
      </c>
      <c r="H79">
        <v>0</v>
      </c>
    </row>
    <row r="80" spans="2:8" x14ac:dyDescent="0.35">
      <c r="B80" t="s">
        <v>85</v>
      </c>
      <c r="C80">
        <v>6</v>
      </c>
      <c r="D80" s="1">
        <v>12</v>
      </c>
      <c r="E80">
        <v>0</v>
      </c>
      <c r="F80">
        <v>6</v>
      </c>
      <c r="G80">
        <v>0</v>
      </c>
      <c r="H80">
        <v>0</v>
      </c>
    </row>
    <row r="81" spans="2:8" x14ac:dyDescent="0.35">
      <c r="B81" t="s">
        <v>86</v>
      </c>
      <c r="C81">
        <v>4</v>
      </c>
      <c r="D81" s="1">
        <v>4</v>
      </c>
      <c r="E81">
        <v>0</v>
      </c>
      <c r="F81">
        <v>4</v>
      </c>
      <c r="G81">
        <v>0</v>
      </c>
      <c r="H81">
        <v>0</v>
      </c>
    </row>
    <row r="82" spans="2:8" x14ac:dyDescent="0.35">
      <c r="B82" t="s">
        <v>87</v>
      </c>
      <c r="C82">
        <v>6</v>
      </c>
      <c r="D82" s="1">
        <v>12</v>
      </c>
      <c r="E82">
        <v>0</v>
      </c>
      <c r="F82">
        <v>6</v>
      </c>
      <c r="G82">
        <v>0</v>
      </c>
      <c r="H82">
        <v>0</v>
      </c>
    </row>
    <row r="83" spans="2:8" x14ac:dyDescent="0.35">
      <c r="B83" t="s">
        <v>88</v>
      </c>
      <c r="C83">
        <v>5</v>
      </c>
      <c r="D83" s="1">
        <v>10</v>
      </c>
      <c r="E83">
        <v>2</v>
      </c>
      <c r="F83">
        <v>3</v>
      </c>
      <c r="G83">
        <v>0</v>
      </c>
      <c r="H83">
        <v>0</v>
      </c>
    </row>
    <row r="84" spans="2:8" x14ac:dyDescent="0.35">
      <c r="B84" t="s">
        <v>89</v>
      </c>
      <c r="C84">
        <v>5</v>
      </c>
      <c r="D84" s="1">
        <v>9</v>
      </c>
      <c r="E84">
        <v>1</v>
      </c>
      <c r="F84">
        <v>4</v>
      </c>
      <c r="G84">
        <v>0</v>
      </c>
      <c r="H84">
        <v>0</v>
      </c>
    </row>
    <row r="85" spans="2:8" x14ac:dyDescent="0.35">
      <c r="B85" t="s">
        <v>90</v>
      </c>
      <c r="C85">
        <v>0</v>
      </c>
      <c r="D85" s="1">
        <v>2</v>
      </c>
      <c r="E85">
        <v>0</v>
      </c>
      <c r="F85">
        <v>1</v>
      </c>
      <c r="G85">
        <v>0</v>
      </c>
      <c r="H85">
        <v>0</v>
      </c>
    </row>
    <row r="86" spans="2:8" x14ac:dyDescent="0.35">
      <c r="B86" t="s">
        <v>91</v>
      </c>
      <c r="C86">
        <v>0</v>
      </c>
      <c r="D86" s="1">
        <v>1</v>
      </c>
      <c r="E86">
        <v>0</v>
      </c>
      <c r="F86">
        <v>0</v>
      </c>
      <c r="G86">
        <v>0</v>
      </c>
      <c r="H86">
        <v>0</v>
      </c>
    </row>
    <row r="87" spans="2:8" x14ac:dyDescent="0.35">
      <c r="B87" t="s">
        <v>92</v>
      </c>
      <c r="C87">
        <v>3</v>
      </c>
      <c r="D87" s="1">
        <v>6</v>
      </c>
      <c r="E87">
        <v>0</v>
      </c>
      <c r="F87">
        <v>3</v>
      </c>
      <c r="G87">
        <v>0</v>
      </c>
      <c r="H87">
        <v>0</v>
      </c>
    </row>
    <row r="88" spans="2:8" x14ac:dyDescent="0.35">
      <c r="B88" t="s">
        <v>93</v>
      </c>
      <c r="C88">
        <v>4</v>
      </c>
      <c r="D88" s="1">
        <v>6</v>
      </c>
      <c r="E88">
        <v>0</v>
      </c>
      <c r="F88">
        <v>5</v>
      </c>
      <c r="G88">
        <v>0</v>
      </c>
      <c r="H88">
        <v>0</v>
      </c>
    </row>
    <row r="89" spans="2:8" x14ac:dyDescent="0.35">
      <c r="B89" t="s">
        <v>94</v>
      </c>
      <c r="C89">
        <v>0</v>
      </c>
      <c r="D89" s="1">
        <v>4</v>
      </c>
      <c r="E89">
        <v>1</v>
      </c>
      <c r="F89">
        <v>0</v>
      </c>
      <c r="G89">
        <v>0</v>
      </c>
      <c r="H89">
        <v>0</v>
      </c>
    </row>
    <row r="90" spans="2:8" x14ac:dyDescent="0.35">
      <c r="B90" t="s">
        <v>95</v>
      </c>
      <c r="C90">
        <v>0</v>
      </c>
      <c r="D90" s="1">
        <v>0</v>
      </c>
      <c r="E90">
        <v>0</v>
      </c>
      <c r="F90">
        <v>2</v>
      </c>
      <c r="G90">
        <v>0</v>
      </c>
      <c r="H90">
        <v>0</v>
      </c>
    </row>
    <row r="91" spans="2:8" x14ac:dyDescent="0.35">
      <c r="B91" t="s">
        <v>96</v>
      </c>
      <c r="C91">
        <v>0</v>
      </c>
      <c r="D91" s="1">
        <v>3</v>
      </c>
      <c r="E91">
        <v>0</v>
      </c>
      <c r="F91">
        <v>4</v>
      </c>
      <c r="G91">
        <v>1</v>
      </c>
      <c r="H91">
        <v>0</v>
      </c>
    </row>
    <row r="92" spans="2:8" x14ac:dyDescent="0.35">
      <c r="B92" t="s">
        <v>97</v>
      </c>
      <c r="C92">
        <v>3</v>
      </c>
      <c r="D92" s="1">
        <v>4</v>
      </c>
      <c r="E92">
        <v>0</v>
      </c>
      <c r="F92">
        <v>3</v>
      </c>
      <c r="G92">
        <v>0</v>
      </c>
      <c r="H92">
        <v>0</v>
      </c>
    </row>
    <row r="93" spans="2:8" x14ac:dyDescent="0.35">
      <c r="B93" t="s">
        <v>98</v>
      </c>
      <c r="C93">
        <v>4</v>
      </c>
      <c r="D93" s="1">
        <v>6</v>
      </c>
      <c r="E93">
        <v>0</v>
      </c>
      <c r="F93">
        <v>4</v>
      </c>
      <c r="G93">
        <v>0</v>
      </c>
      <c r="H9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92"/>
  <sheetViews>
    <sheetView topLeftCell="A72" workbookViewId="0">
      <selection activeCell="F1" sqref="F1:F92"/>
    </sheetView>
  </sheetViews>
  <sheetFormatPr defaultRowHeight="14.5" x14ac:dyDescent="0.35"/>
  <sheetData>
    <row r="1" spans="3:6" x14ac:dyDescent="0.35">
      <c r="C1">
        <v>0</v>
      </c>
      <c r="D1">
        <v>0</v>
      </c>
      <c r="E1" t="s">
        <v>6</v>
      </c>
      <c r="F1" t="s">
        <v>7</v>
      </c>
    </row>
    <row r="2" spans="3:6" x14ac:dyDescent="0.35">
      <c r="C2">
        <v>0</v>
      </c>
      <c r="D2">
        <v>0</v>
      </c>
      <c r="E2" t="s">
        <v>6</v>
      </c>
      <c r="F2" t="s">
        <v>8</v>
      </c>
    </row>
    <row r="3" spans="3:6" x14ac:dyDescent="0.35">
      <c r="C3">
        <v>0</v>
      </c>
      <c r="D3">
        <v>0</v>
      </c>
      <c r="E3" t="s">
        <v>6</v>
      </c>
      <c r="F3" t="s">
        <v>9</v>
      </c>
    </row>
    <row r="4" spans="3:6" x14ac:dyDescent="0.35">
      <c r="C4">
        <v>0</v>
      </c>
      <c r="D4">
        <v>0</v>
      </c>
      <c r="E4" t="s">
        <v>6</v>
      </c>
      <c r="F4" t="s">
        <v>10</v>
      </c>
    </row>
    <row r="5" spans="3:6" x14ac:dyDescent="0.35">
      <c r="C5">
        <v>0</v>
      </c>
      <c r="D5">
        <v>0</v>
      </c>
      <c r="E5" t="s">
        <v>6</v>
      </c>
      <c r="F5" t="s">
        <v>11</v>
      </c>
    </row>
    <row r="6" spans="3:6" x14ac:dyDescent="0.35">
      <c r="C6">
        <v>0</v>
      </c>
      <c r="D6">
        <v>0</v>
      </c>
      <c r="E6" t="s">
        <v>6</v>
      </c>
      <c r="F6" t="s">
        <v>12</v>
      </c>
    </row>
    <row r="7" spans="3:6" x14ac:dyDescent="0.35">
      <c r="C7">
        <v>0</v>
      </c>
      <c r="D7">
        <v>0</v>
      </c>
      <c r="E7" t="s">
        <v>6</v>
      </c>
      <c r="F7" t="s">
        <v>13</v>
      </c>
    </row>
    <row r="8" spans="3:6" x14ac:dyDescent="0.35">
      <c r="C8">
        <v>0</v>
      </c>
      <c r="D8">
        <v>0</v>
      </c>
      <c r="E8" t="s">
        <v>6</v>
      </c>
      <c r="F8" t="s">
        <v>14</v>
      </c>
    </row>
    <row r="9" spans="3:6" x14ac:dyDescent="0.35">
      <c r="C9">
        <v>0</v>
      </c>
      <c r="D9">
        <v>0</v>
      </c>
      <c r="E9" t="s">
        <v>6</v>
      </c>
      <c r="F9" t="s">
        <v>15</v>
      </c>
    </row>
    <row r="10" spans="3:6" x14ac:dyDescent="0.35">
      <c r="C10">
        <v>0</v>
      </c>
      <c r="D10">
        <v>0</v>
      </c>
      <c r="E10" t="s">
        <v>6</v>
      </c>
      <c r="F10" t="s">
        <v>16</v>
      </c>
    </row>
    <row r="11" spans="3:6" x14ac:dyDescent="0.35">
      <c r="C11">
        <v>0</v>
      </c>
      <c r="D11">
        <v>0</v>
      </c>
      <c r="E11" t="s">
        <v>6</v>
      </c>
      <c r="F11" t="s">
        <v>17</v>
      </c>
    </row>
    <row r="12" spans="3:6" x14ac:dyDescent="0.35">
      <c r="C12">
        <v>0</v>
      </c>
      <c r="D12">
        <v>0</v>
      </c>
      <c r="E12" t="s">
        <v>6</v>
      </c>
      <c r="F12" t="s">
        <v>18</v>
      </c>
    </row>
    <row r="13" spans="3:6" x14ac:dyDescent="0.35">
      <c r="C13">
        <v>0</v>
      </c>
      <c r="D13">
        <v>0</v>
      </c>
      <c r="E13" t="s">
        <v>6</v>
      </c>
      <c r="F13" t="s">
        <v>19</v>
      </c>
    </row>
    <row r="14" spans="3:6" x14ac:dyDescent="0.35">
      <c r="C14">
        <v>0</v>
      </c>
      <c r="D14">
        <v>0</v>
      </c>
      <c r="E14" t="s">
        <v>6</v>
      </c>
      <c r="F14" t="s">
        <v>20</v>
      </c>
    </row>
    <row r="15" spans="3:6" x14ac:dyDescent="0.35">
      <c r="C15">
        <v>0</v>
      </c>
      <c r="D15">
        <v>0</v>
      </c>
      <c r="E15" t="s">
        <v>6</v>
      </c>
      <c r="F15" t="s">
        <v>21</v>
      </c>
    </row>
    <row r="16" spans="3:6" x14ac:dyDescent="0.35">
      <c r="C16">
        <v>0</v>
      </c>
      <c r="D16">
        <v>0</v>
      </c>
      <c r="E16" t="s">
        <v>6</v>
      </c>
      <c r="F16" t="s">
        <v>22</v>
      </c>
    </row>
    <row r="17" spans="3:6" x14ac:dyDescent="0.35">
      <c r="C17">
        <v>0</v>
      </c>
      <c r="D17">
        <v>0</v>
      </c>
      <c r="E17" t="s">
        <v>6</v>
      </c>
      <c r="F17" t="s">
        <v>23</v>
      </c>
    </row>
    <row r="18" spans="3:6" x14ac:dyDescent="0.35">
      <c r="C18">
        <v>0</v>
      </c>
      <c r="D18">
        <v>0</v>
      </c>
      <c r="E18" t="s">
        <v>6</v>
      </c>
      <c r="F18" t="s">
        <v>24</v>
      </c>
    </row>
    <row r="19" spans="3:6" x14ac:dyDescent="0.35">
      <c r="C19">
        <v>0</v>
      </c>
      <c r="D19">
        <v>0</v>
      </c>
      <c r="E19" t="s">
        <v>6</v>
      </c>
      <c r="F19" t="s">
        <v>25</v>
      </c>
    </row>
    <row r="20" spans="3:6" x14ac:dyDescent="0.35">
      <c r="C20">
        <v>0</v>
      </c>
      <c r="D20">
        <v>0</v>
      </c>
      <c r="E20" t="s">
        <v>6</v>
      </c>
      <c r="F20" t="s">
        <v>26</v>
      </c>
    </row>
    <row r="21" spans="3:6" x14ac:dyDescent="0.35">
      <c r="C21">
        <v>0</v>
      </c>
      <c r="D21">
        <v>0</v>
      </c>
      <c r="E21" t="s">
        <v>6</v>
      </c>
      <c r="F21" t="s">
        <v>27</v>
      </c>
    </row>
    <row r="22" spans="3:6" x14ac:dyDescent="0.35">
      <c r="C22">
        <v>0</v>
      </c>
      <c r="D22">
        <v>0</v>
      </c>
      <c r="E22" t="s">
        <v>6</v>
      </c>
      <c r="F22" t="s">
        <v>28</v>
      </c>
    </row>
    <row r="23" spans="3:6" x14ac:dyDescent="0.35">
      <c r="C23">
        <v>0</v>
      </c>
      <c r="D23">
        <v>0</v>
      </c>
      <c r="E23" t="s">
        <v>6</v>
      </c>
      <c r="F23" t="s">
        <v>29</v>
      </c>
    </row>
    <row r="24" spans="3:6" x14ac:dyDescent="0.35">
      <c r="C24">
        <v>0</v>
      </c>
      <c r="D24">
        <v>0</v>
      </c>
      <c r="E24" t="s">
        <v>6</v>
      </c>
      <c r="F24" t="s">
        <v>30</v>
      </c>
    </row>
    <row r="25" spans="3:6" x14ac:dyDescent="0.35">
      <c r="C25">
        <v>0</v>
      </c>
      <c r="D25">
        <v>0</v>
      </c>
      <c r="E25" t="s">
        <v>6</v>
      </c>
      <c r="F25" t="s">
        <v>31</v>
      </c>
    </row>
    <row r="26" spans="3:6" x14ac:dyDescent="0.35">
      <c r="C26">
        <v>0</v>
      </c>
      <c r="D26">
        <v>0</v>
      </c>
      <c r="E26" t="s">
        <v>6</v>
      </c>
      <c r="F26" t="s">
        <v>32</v>
      </c>
    </row>
    <row r="27" spans="3:6" x14ac:dyDescent="0.35">
      <c r="C27">
        <v>0</v>
      </c>
      <c r="D27">
        <v>0</v>
      </c>
      <c r="E27" t="s">
        <v>6</v>
      </c>
      <c r="F27" t="s">
        <v>33</v>
      </c>
    </row>
    <row r="28" spans="3:6" x14ac:dyDescent="0.35">
      <c r="C28">
        <v>0</v>
      </c>
      <c r="D28">
        <v>0</v>
      </c>
      <c r="E28" t="s">
        <v>6</v>
      </c>
      <c r="F28" t="s">
        <v>34</v>
      </c>
    </row>
    <row r="29" spans="3:6" x14ac:dyDescent="0.35">
      <c r="C29">
        <v>0</v>
      </c>
      <c r="D29">
        <v>0</v>
      </c>
      <c r="E29" t="s">
        <v>6</v>
      </c>
      <c r="F29" t="s">
        <v>35</v>
      </c>
    </row>
    <row r="30" spans="3:6" x14ac:dyDescent="0.35">
      <c r="C30">
        <v>0</v>
      </c>
      <c r="D30">
        <v>0</v>
      </c>
      <c r="E30" t="s">
        <v>6</v>
      </c>
      <c r="F30" t="s">
        <v>36</v>
      </c>
    </row>
    <row r="31" spans="3:6" x14ac:dyDescent="0.35">
      <c r="C31">
        <v>0</v>
      </c>
      <c r="D31">
        <v>0</v>
      </c>
      <c r="E31" t="s">
        <v>6</v>
      </c>
      <c r="F31" t="s">
        <v>37</v>
      </c>
    </row>
    <row r="32" spans="3:6" x14ac:dyDescent="0.35">
      <c r="C32">
        <v>0</v>
      </c>
      <c r="D32">
        <v>0</v>
      </c>
      <c r="E32" t="s">
        <v>6</v>
      </c>
      <c r="F32" t="s">
        <v>38</v>
      </c>
    </row>
    <row r="33" spans="3:6" x14ac:dyDescent="0.35">
      <c r="C33">
        <v>0</v>
      </c>
      <c r="D33">
        <v>0</v>
      </c>
      <c r="E33" t="s">
        <v>6</v>
      </c>
      <c r="F33" t="s">
        <v>39</v>
      </c>
    </row>
    <row r="34" spans="3:6" x14ac:dyDescent="0.35">
      <c r="C34">
        <v>0</v>
      </c>
      <c r="D34">
        <v>0</v>
      </c>
      <c r="E34" t="s">
        <v>6</v>
      </c>
      <c r="F34" t="s">
        <v>40</v>
      </c>
    </row>
    <row r="35" spans="3:6" x14ac:dyDescent="0.35">
      <c r="C35">
        <v>0</v>
      </c>
      <c r="D35">
        <v>0</v>
      </c>
      <c r="E35" t="s">
        <v>6</v>
      </c>
      <c r="F35" t="s">
        <v>41</v>
      </c>
    </row>
    <row r="36" spans="3:6" x14ac:dyDescent="0.35">
      <c r="C36">
        <v>0</v>
      </c>
      <c r="D36">
        <v>0</v>
      </c>
      <c r="E36" t="s">
        <v>6</v>
      </c>
      <c r="F36" t="s">
        <v>42</v>
      </c>
    </row>
    <row r="37" spans="3:6" x14ac:dyDescent="0.35">
      <c r="C37">
        <v>0</v>
      </c>
      <c r="D37">
        <v>0</v>
      </c>
      <c r="E37" t="s">
        <v>6</v>
      </c>
      <c r="F37" t="s">
        <v>43</v>
      </c>
    </row>
    <row r="38" spans="3:6" x14ac:dyDescent="0.35">
      <c r="C38">
        <v>0</v>
      </c>
      <c r="D38">
        <v>0</v>
      </c>
      <c r="E38" t="s">
        <v>6</v>
      </c>
      <c r="F38" t="s">
        <v>44</v>
      </c>
    </row>
    <row r="39" spans="3:6" x14ac:dyDescent="0.35">
      <c r="C39">
        <v>0</v>
      </c>
      <c r="D39">
        <v>0</v>
      </c>
      <c r="E39" t="s">
        <v>6</v>
      </c>
      <c r="F39" t="s">
        <v>45</v>
      </c>
    </row>
    <row r="40" spans="3:6" x14ac:dyDescent="0.35">
      <c r="C40">
        <v>0</v>
      </c>
      <c r="D40">
        <v>0</v>
      </c>
      <c r="E40" t="s">
        <v>6</v>
      </c>
      <c r="F40" t="s">
        <v>46</v>
      </c>
    </row>
    <row r="41" spans="3:6" x14ac:dyDescent="0.35">
      <c r="C41">
        <v>0</v>
      </c>
      <c r="D41">
        <v>0</v>
      </c>
      <c r="E41" t="s">
        <v>6</v>
      </c>
      <c r="F41" t="s">
        <v>47</v>
      </c>
    </row>
    <row r="42" spans="3:6" x14ac:dyDescent="0.35">
      <c r="C42">
        <v>0</v>
      </c>
      <c r="D42">
        <v>0</v>
      </c>
      <c r="E42" t="s">
        <v>6</v>
      </c>
      <c r="F42" t="s">
        <v>48</v>
      </c>
    </row>
    <row r="43" spans="3:6" x14ac:dyDescent="0.35">
      <c r="C43">
        <v>0</v>
      </c>
      <c r="D43">
        <v>0</v>
      </c>
      <c r="E43" t="s">
        <v>6</v>
      </c>
      <c r="F43" t="s">
        <v>49</v>
      </c>
    </row>
    <row r="44" spans="3:6" x14ac:dyDescent="0.35">
      <c r="C44">
        <v>0</v>
      </c>
      <c r="D44">
        <v>0</v>
      </c>
      <c r="E44" t="s">
        <v>6</v>
      </c>
      <c r="F44" t="s">
        <v>50</v>
      </c>
    </row>
    <row r="45" spans="3:6" x14ac:dyDescent="0.35">
      <c r="C45">
        <v>0</v>
      </c>
      <c r="D45">
        <v>0</v>
      </c>
      <c r="E45" t="s">
        <v>6</v>
      </c>
      <c r="F45" t="s">
        <v>51</v>
      </c>
    </row>
    <row r="46" spans="3:6" x14ac:dyDescent="0.35">
      <c r="C46">
        <v>0</v>
      </c>
      <c r="D46">
        <v>0</v>
      </c>
      <c r="E46" t="s">
        <v>6</v>
      </c>
      <c r="F46" t="s">
        <v>52</v>
      </c>
    </row>
    <row r="47" spans="3:6" x14ac:dyDescent="0.35">
      <c r="C47">
        <v>0</v>
      </c>
      <c r="D47">
        <v>0</v>
      </c>
      <c r="E47" t="s">
        <v>6</v>
      </c>
      <c r="F47" t="s">
        <v>53</v>
      </c>
    </row>
    <row r="48" spans="3:6" x14ac:dyDescent="0.35">
      <c r="C48">
        <v>0</v>
      </c>
      <c r="D48">
        <v>0</v>
      </c>
      <c r="E48" t="s">
        <v>6</v>
      </c>
      <c r="F48" t="s">
        <v>54</v>
      </c>
    </row>
    <row r="49" spans="3:6" x14ac:dyDescent="0.35">
      <c r="C49">
        <v>0</v>
      </c>
      <c r="D49">
        <v>0</v>
      </c>
      <c r="E49" t="s">
        <v>6</v>
      </c>
      <c r="F49" t="s">
        <v>55</v>
      </c>
    </row>
    <row r="50" spans="3:6" x14ac:dyDescent="0.35">
      <c r="C50">
        <v>0</v>
      </c>
      <c r="D50">
        <v>0</v>
      </c>
      <c r="E50" t="s">
        <v>6</v>
      </c>
      <c r="F50" t="s">
        <v>56</v>
      </c>
    </row>
    <row r="51" spans="3:6" x14ac:dyDescent="0.35">
      <c r="C51">
        <v>0</v>
      </c>
      <c r="D51">
        <v>0</v>
      </c>
      <c r="E51" t="s">
        <v>6</v>
      </c>
      <c r="F51" t="s">
        <v>57</v>
      </c>
    </row>
    <row r="52" spans="3:6" x14ac:dyDescent="0.35">
      <c r="C52">
        <v>0</v>
      </c>
      <c r="D52">
        <v>0</v>
      </c>
      <c r="E52" t="s">
        <v>6</v>
      </c>
      <c r="F52" t="s">
        <v>58</v>
      </c>
    </row>
    <row r="53" spans="3:6" x14ac:dyDescent="0.35">
      <c r="C53">
        <v>0</v>
      </c>
      <c r="D53">
        <v>0</v>
      </c>
      <c r="E53" t="s">
        <v>6</v>
      </c>
      <c r="F53" t="s">
        <v>59</v>
      </c>
    </row>
    <row r="54" spans="3:6" x14ac:dyDescent="0.35">
      <c r="C54">
        <v>0</v>
      </c>
      <c r="D54">
        <v>0</v>
      </c>
      <c r="E54" t="s">
        <v>6</v>
      </c>
      <c r="F54" t="s">
        <v>60</v>
      </c>
    </row>
    <row r="55" spans="3:6" x14ac:dyDescent="0.35">
      <c r="C55">
        <v>0</v>
      </c>
      <c r="D55">
        <v>0</v>
      </c>
      <c r="E55" t="s">
        <v>6</v>
      </c>
      <c r="F55" t="s">
        <v>61</v>
      </c>
    </row>
    <row r="56" spans="3:6" x14ac:dyDescent="0.35">
      <c r="C56">
        <v>0</v>
      </c>
      <c r="D56">
        <v>0</v>
      </c>
      <c r="E56" t="s">
        <v>6</v>
      </c>
      <c r="F56" t="s">
        <v>62</v>
      </c>
    </row>
    <row r="57" spans="3:6" x14ac:dyDescent="0.35">
      <c r="C57">
        <v>0</v>
      </c>
      <c r="D57">
        <v>0</v>
      </c>
      <c r="E57" t="s">
        <v>6</v>
      </c>
      <c r="F57" t="s">
        <v>63</v>
      </c>
    </row>
    <row r="58" spans="3:6" x14ac:dyDescent="0.35">
      <c r="C58">
        <v>0</v>
      </c>
      <c r="D58">
        <v>0</v>
      </c>
      <c r="E58" t="s">
        <v>6</v>
      </c>
      <c r="F58" t="s">
        <v>64</v>
      </c>
    </row>
    <row r="59" spans="3:6" x14ac:dyDescent="0.35">
      <c r="C59">
        <v>0</v>
      </c>
      <c r="D59">
        <v>0</v>
      </c>
      <c r="E59" t="s">
        <v>6</v>
      </c>
      <c r="F59" t="s">
        <v>65</v>
      </c>
    </row>
    <row r="60" spans="3:6" x14ac:dyDescent="0.35">
      <c r="C60">
        <v>0</v>
      </c>
      <c r="D60">
        <v>0</v>
      </c>
      <c r="E60" t="s">
        <v>6</v>
      </c>
      <c r="F60" t="s">
        <v>66</v>
      </c>
    </row>
    <row r="61" spans="3:6" x14ac:dyDescent="0.35">
      <c r="C61">
        <v>0</v>
      </c>
      <c r="D61">
        <v>0</v>
      </c>
      <c r="E61" t="s">
        <v>6</v>
      </c>
      <c r="F61" t="s">
        <v>67</v>
      </c>
    </row>
    <row r="62" spans="3:6" x14ac:dyDescent="0.35">
      <c r="C62">
        <v>0</v>
      </c>
      <c r="D62">
        <v>0</v>
      </c>
      <c r="E62" t="s">
        <v>6</v>
      </c>
      <c r="F62" t="s">
        <v>68</v>
      </c>
    </row>
    <row r="63" spans="3:6" x14ac:dyDescent="0.35">
      <c r="C63">
        <v>0</v>
      </c>
      <c r="D63">
        <v>0</v>
      </c>
      <c r="E63" t="s">
        <v>6</v>
      </c>
      <c r="F63" t="s">
        <v>69</v>
      </c>
    </row>
    <row r="64" spans="3:6" x14ac:dyDescent="0.35">
      <c r="C64">
        <v>0</v>
      </c>
      <c r="D64">
        <v>0</v>
      </c>
      <c r="E64" t="s">
        <v>6</v>
      </c>
      <c r="F64" t="s">
        <v>70</v>
      </c>
    </row>
    <row r="65" spans="3:6" x14ac:dyDescent="0.35">
      <c r="C65">
        <v>0</v>
      </c>
      <c r="D65">
        <v>0</v>
      </c>
      <c r="E65" t="s">
        <v>6</v>
      </c>
      <c r="F65" t="s">
        <v>71</v>
      </c>
    </row>
    <row r="66" spans="3:6" x14ac:dyDescent="0.35">
      <c r="C66">
        <v>0</v>
      </c>
      <c r="D66">
        <v>0</v>
      </c>
      <c r="E66" t="s">
        <v>6</v>
      </c>
      <c r="F66" t="s">
        <v>72</v>
      </c>
    </row>
    <row r="67" spans="3:6" x14ac:dyDescent="0.35">
      <c r="C67">
        <v>0</v>
      </c>
      <c r="D67">
        <v>0</v>
      </c>
      <c r="E67" t="s">
        <v>6</v>
      </c>
      <c r="F67" t="s">
        <v>73</v>
      </c>
    </row>
    <row r="68" spans="3:6" x14ac:dyDescent="0.35">
      <c r="C68">
        <v>0</v>
      </c>
      <c r="D68">
        <v>0</v>
      </c>
      <c r="E68" t="s">
        <v>6</v>
      </c>
      <c r="F68" t="s">
        <v>74</v>
      </c>
    </row>
    <row r="69" spans="3:6" x14ac:dyDescent="0.35">
      <c r="C69">
        <v>0</v>
      </c>
      <c r="D69">
        <v>0</v>
      </c>
      <c r="E69" t="s">
        <v>6</v>
      </c>
      <c r="F69" t="s">
        <v>75</v>
      </c>
    </row>
    <row r="70" spans="3:6" x14ac:dyDescent="0.35">
      <c r="C70">
        <v>0</v>
      </c>
      <c r="D70">
        <v>0</v>
      </c>
      <c r="E70" t="s">
        <v>6</v>
      </c>
      <c r="F70" t="s">
        <v>76</v>
      </c>
    </row>
    <row r="71" spans="3:6" x14ac:dyDescent="0.35">
      <c r="C71">
        <v>0</v>
      </c>
      <c r="D71">
        <v>0</v>
      </c>
      <c r="E71" t="s">
        <v>6</v>
      </c>
      <c r="F71" t="s">
        <v>77</v>
      </c>
    </row>
    <row r="72" spans="3:6" x14ac:dyDescent="0.35">
      <c r="C72">
        <v>0</v>
      </c>
      <c r="D72">
        <v>0</v>
      </c>
      <c r="E72" t="s">
        <v>6</v>
      </c>
      <c r="F72" t="s">
        <v>78</v>
      </c>
    </row>
    <row r="73" spans="3:6" x14ac:dyDescent="0.35">
      <c r="C73">
        <v>-1</v>
      </c>
      <c r="D73">
        <v>1</v>
      </c>
      <c r="E73" t="s">
        <v>6</v>
      </c>
      <c r="F73" t="s">
        <v>79</v>
      </c>
    </row>
    <row r="74" spans="3:6" x14ac:dyDescent="0.35">
      <c r="C74">
        <v>-1</v>
      </c>
      <c r="D74">
        <v>1</v>
      </c>
      <c r="E74" t="s">
        <v>6</v>
      </c>
      <c r="F74" t="s">
        <v>80</v>
      </c>
    </row>
    <row r="75" spans="3:6" x14ac:dyDescent="0.35">
      <c r="C75">
        <v>-1</v>
      </c>
      <c r="D75">
        <v>1</v>
      </c>
      <c r="E75" t="s">
        <v>6</v>
      </c>
      <c r="F75" t="s">
        <v>81</v>
      </c>
    </row>
    <row r="76" spans="3:6" x14ac:dyDescent="0.35">
      <c r="C76">
        <v>-1</v>
      </c>
      <c r="D76">
        <v>1</v>
      </c>
      <c r="E76" t="s">
        <v>6</v>
      </c>
      <c r="F76" t="s">
        <v>82</v>
      </c>
    </row>
    <row r="77" spans="3:6" x14ac:dyDescent="0.35">
      <c r="C77">
        <v>-1</v>
      </c>
      <c r="D77">
        <v>1</v>
      </c>
      <c r="E77" t="s">
        <v>6</v>
      </c>
      <c r="F77" t="s">
        <v>83</v>
      </c>
    </row>
    <row r="78" spans="3:6" x14ac:dyDescent="0.35">
      <c r="C78">
        <v>-1</v>
      </c>
      <c r="D78">
        <v>1</v>
      </c>
      <c r="E78" t="s">
        <v>6</v>
      </c>
      <c r="F78" t="s">
        <v>84</v>
      </c>
    </row>
    <row r="79" spans="3:6" x14ac:dyDescent="0.35">
      <c r="C79">
        <v>-1</v>
      </c>
      <c r="D79">
        <v>1</v>
      </c>
      <c r="E79" t="s">
        <v>6</v>
      </c>
      <c r="F79" t="s">
        <v>85</v>
      </c>
    </row>
    <row r="80" spans="3:6" x14ac:dyDescent="0.35">
      <c r="C80">
        <v>-1</v>
      </c>
      <c r="D80">
        <v>1</v>
      </c>
      <c r="E80" t="s">
        <v>6</v>
      </c>
      <c r="F80" t="s">
        <v>86</v>
      </c>
    </row>
    <row r="81" spans="3:6" x14ac:dyDescent="0.35">
      <c r="C81">
        <v>-1</v>
      </c>
      <c r="D81">
        <v>1</v>
      </c>
      <c r="E81" t="s">
        <v>6</v>
      </c>
      <c r="F81" t="s">
        <v>87</v>
      </c>
    </row>
    <row r="82" spans="3:6" x14ac:dyDescent="0.35">
      <c r="C82">
        <v>-1</v>
      </c>
      <c r="D82">
        <v>1</v>
      </c>
      <c r="E82" t="s">
        <v>6</v>
      </c>
      <c r="F82" t="s">
        <v>88</v>
      </c>
    </row>
    <row r="83" spans="3:6" x14ac:dyDescent="0.35">
      <c r="C83">
        <v>-1</v>
      </c>
      <c r="D83">
        <v>1</v>
      </c>
      <c r="E83" t="s">
        <v>6</v>
      </c>
      <c r="F83" t="s">
        <v>89</v>
      </c>
    </row>
    <row r="84" spans="3:6" x14ac:dyDescent="0.35">
      <c r="C84">
        <v>-1</v>
      </c>
      <c r="D84">
        <v>1</v>
      </c>
      <c r="E84" t="s">
        <v>6</v>
      </c>
      <c r="F84" t="s">
        <v>90</v>
      </c>
    </row>
    <row r="85" spans="3:6" x14ac:dyDescent="0.35">
      <c r="C85">
        <v>-1</v>
      </c>
      <c r="D85">
        <v>1</v>
      </c>
      <c r="E85" t="s">
        <v>6</v>
      </c>
      <c r="F85" t="s">
        <v>91</v>
      </c>
    </row>
    <row r="86" spans="3:6" x14ac:dyDescent="0.35">
      <c r="C86">
        <v>-1</v>
      </c>
      <c r="D86">
        <v>1</v>
      </c>
      <c r="E86" t="s">
        <v>6</v>
      </c>
      <c r="F86" t="s">
        <v>92</v>
      </c>
    </row>
    <row r="87" spans="3:6" x14ac:dyDescent="0.35">
      <c r="C87">
        <v>-1</v>
      </c>
      <c r="D87">
        <v>1</v>
      </c>
      <c r="E87" t="s">
        <v>6</v>
      </c>
      <c r="F87" t="s">
        <v>93</v>
      </c>
    </row>
    <row r="88" spans="3:6" x14ac:dyDescent="0.35">
      <c r="C88">
        <v>-1</v>
      </c>
      <c r="D88">
        <v>1</v>
      </c>
      <c r="E88" t="s">
        <v>6</v>
      </c>
      <c r="F88" t="s">
        <v>94</v>
      </c>
    </row>
    <row r="89" spans="3:6" x14ac:dyDescent="0.35">
      <c r="C89">
        <v>-1</v>
      </c>
      <c r="D89">
        <v>1</v>
      </c>
      <c r="E89" t="s">
        <v>6</v>
      </c>
      <c r="F89" t="s">
        <v>95</v>
      </c>
    </row>
    <row r="90" spans="3:6" x14ac:dyDescent="0.35">
      <c r="C90">
        <v>-1</v>
      </c>
      <c r="D90">
        <v>1</v>
      </c>
      <c r="E90" t="s">
        <v>6</v>
      </c>
      <c r="F90" t="s">
        <v>96</v>
      </c>
    </row>
    <row r="91" spans="3:6" x14ac:dyDescent="0.35">
      <c r="C91">
        <v>-1</v>
      </c>
      <c r="D91">
        <v>1</v>
      </c>
      <c r="E91" t="s">
        <v>6</v>
      </c>
      <c r="F91" t="s">
        <v>97</v>
      </c>
    </row>
    <row r="92" spans="3:6" x14ac:dyDescent="0.35">
      <c r="C92">
        <v>-1</v>
      </c>
      <c r="D92">
        <v>1</v>
      </c>
      <c r="E92" t="s">
        <v>6</v>
      </c>
      <c r="F9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</dc:creator>
  <cp:lastModifiedBy>Tiffany</cp:lastModifiedBy>
  <dcterms:created xsi:type="dcterms:W3CDTF">2017-03-29T00:26:05Z</dcterms:created>
  <dcterms:modified xsi:type="dcterms:W3CDTF">2017-03-30T05:51:13Z</dcterms:modified>
</cp:coreProperties>
</file>