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F8B2264-3411-45E7-B833-5D039A18D74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15" i="32" l="1"/>
  <c r="KK33" i="32" l="1"/>
  <c r="KK32" i="32"/>
  <c r="KK29" i="32"/>
  <c r="KE30" i="32"/>
  <c r="KK2" i="32" l="1"/>
  <c r="KM34" i="32" l="1"/>
  <c r="KG34" i="32"/>
  <c r="KI18" i="32"/>
  <c r="KI15" i="32"/>
  <c r="KI6" i="32"/>
  <c r="KO17" i="32"/>
  <c r="KO6" i="32"/>
  <c r="KK28" i="32"/>
  <c r="KK30" i="32"/>
  <c r="KK31" i="32"/>
  <c r="KK34" i="32"/>
  <c r="KO5" i="32" l="1"/>
  <c r="KO2" i="32" s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<sst xmlns="http://schemas.openxmlformats.org/spreadsheetml/2006/main" count="7538" uniqueCount="3082">
  <si>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</si>
  <si>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</si>
  <si>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</si>
  <si>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</si>
  <si>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</si>
  <si>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</si>
  <si>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</si>
  <si>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</si>
  <si>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</si>
  <si>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</si>
  <si>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</si>
  <si>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</si>
  <si>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</si>
  <si>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</si>
  <si>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</si>
  <si>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</si>
  <si>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</si>
  <si>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</si>
  <si>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</si>
  <si>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</si>
  <si>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</si>
  <si>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</si>
  <si>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</si>
  <si>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</si>
  <si>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</si>
  <si>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</si>
  <si>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</si>
  <si>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</si>
  <si>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</si>
  <si>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</si>
  <si>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</si>
  <si>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</si>
  <si>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</si>
  <si>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</si>
  <si>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</si>
  <si>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</si>
  <si>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</si>
  <si>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</si>
  <si>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</si>
  <si>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</si>
  <si>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</si>
  <si>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</si>
  <si>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</si>
  <si>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</si>
  <si>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</si>
  <si>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</si>
  <si>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</si>
  <si>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</si>
  <si>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</si>
  <si>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</si>
  <si>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</si>
  <si>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</si>
  <si>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</si>
  <si>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</si>
  <si>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</si>
  <si>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</si>
  <si>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</si>
  <si>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</si>
  <si>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</si>
  <si>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</si>
  <si>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</si>
  <si>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</si>
  <si>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</si>
  <si>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</si>
  <si>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</si>
  <si>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</si>
  <si>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</si>
  <si>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</si>
  <si>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</si>
  <si>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</si>
  <si>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</si>
  <si>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</si>
  <si>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</si>
  <si>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</si>
  <si>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</si>
  <si>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</si>
  <si>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</si>
  <si>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</si>
  <si>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</si>
  <si>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</si>
  <si>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</si>
  <si>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</si>
  <si>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</si>
  <si>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</si>
  <si>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</si>
  <si>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</si>
  <si>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</si>
  <si>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</si>
  <si>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</si>
  <si>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</si>
  <si>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</si>
  <si>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</si>
  <si>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</si>
  <si>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</si>
  <si>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</si>
  <si>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</si>
  <si>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</si>
  <si>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</si>
  <si>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</si>
  <si>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</si>
  <si>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</si>
  <si>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</si>
  <si>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</si>
  <si>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</si>
  <si>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</si>
  <si>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</si>
  <si>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</si>
  <si>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</si>
  <si>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</si>
  <si>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</si>
  <si>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</si>
  <si>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</si>
  <si>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</si>
  <si>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</si>
  <si>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</si>
  <si>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</si>
  <si>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</si>
  <si>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</si>
  <si>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</si>
  <si>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</si>
  <si>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</si>
  <si>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</si>
  <si>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</si>
  <si>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</si>
  <si>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</si>
  <si>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</si>
  <si>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</si>
  <si>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</si>
  <si>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</si>
  <si>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</si>
  <si>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</si>
  <si>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</si>
  <si>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</si>
  <si>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</si>
  <si>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</si>
  <si>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</si>
  <si>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</si>
  <si>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</si>
  <si>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</si>
  <si>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</si>
  <si>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</si>
  <si>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</si>
  <si>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</si>
  <si>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</si>
  <si>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</si>
  <si>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</si>
  <si>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</si>
  <si>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</si>
  <si>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</si>
  <si>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</si>
  <si>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</si>
  <si>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</si>
  <si>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</si>
  <si>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</si>
  <si>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</si>
  <si>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</si>
  <si>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</si>
  <si>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</si>
  <si>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</si>
  <si>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</si>
  <si>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</si>
  <si>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</si>
  <si>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</si>
  <si>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</si>
  <si>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</si>
  <si>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</si>
  <si>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</si>
  <si>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</si>
  <si>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</si>
  <si>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</si>
  <si>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</si>
  <si>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</si>
  <si>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</si>
  <si>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</si>
  <si>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</si>
  <si>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</si>
  <si>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</si>
  <si>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</si>
  <si>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</si>
  <si>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</si>
  <si>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</si>
  <si>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</si>
  <si>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</si>
  <si>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</si>
  <si>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</si>
  <si>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</si>
  <si>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</si>
  <si>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</si>
  <si>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</si>
  <si>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</si>
  <si>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</si>
  <si>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</si>
  <si>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</si>
  <si>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</si>
  <si>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</si>
  <si>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</si>
  <si>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</si>
  <si>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</si>
  <si>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</si>
  <si>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</si>
  <si>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</si>
  <si>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</si>
  <si>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</si>
  <si>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</si>
  <si>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</si>
  <si>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</si>
  <si>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</si>
  <si>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</si>
  <si>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</si>
  <si>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</si>
  <si>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</si>
  <si>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</si>
  <si>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</si>
  <si>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</si>
  <si>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</si>
  <si>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</si>
  <si>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</si>
  <si>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</si>
  <si>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</si>
  <si>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</si>
  <si>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</si>
  <si>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</si>
  <si>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</si>
  <si>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</si>
  <si>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</si>
  <si>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</si>
  <si>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</si>
  <si>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</si>
  <si>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</si>
  <si>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</si>
  <si>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</si>
  <si>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</si>
  <si>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</si>
  <si>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</si>
  <si>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</si>
  <si>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</si>
  <si>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</si>
  <si>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</si>
  <si>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</si>
  <si>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</si>
  <si>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</si>
  <si>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</si>
  <si>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</si>
  <si>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</si>
  <si>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</si>
  <si>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</si>
  <si>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</si>
  <si>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</si>
  <si>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</si>
  <si>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</si>
  <si>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</si>
  <si>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</si>
  <si>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</si>
  <si>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</si>
  <si>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</si>
  <si>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</si>
  <si>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</si>
  <si>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</si>
  <si>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</si>
  <si>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</si>
  <si>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</si>
  <si>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</si>
  <si>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</si>
  <si>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</si>
  <si>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</si>
  <si>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</si>
  <si>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</si>
  <si>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</si>
  <si>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</si>
  <si>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</si>
  <si>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</si>
  <si>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</si>
  <si>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</si>
  <si>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</si>
  <si>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</si>
  <si>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</si>
  <si>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</si>
  <si>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</si>
  <si>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</si>
  <si>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</si>
  <si>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</si>
  <si>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</si>
  <si>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</si>
  <si>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</si>
  <si>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</si>
  <si>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</si>
  <si>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</si>
  <si>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</si>
  <si>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</si>
  <si>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</si>
  <si>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</si>
  <si>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</si>
  <si>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</si>
  <si>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</si>
  <si>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</si>
  <si>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</si>
  <si>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</si>
  <si>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</si>
  <si>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</si>
  <si>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</si>
  <si>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</si>
  <si>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</si>
  <si>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</si>
  <si>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</si>
  <si>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</si>
  <si>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</si>
  <si>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</si>
  <si>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</si>
  <si>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</si>
  <si>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</si>
  <si>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</si>
  <si>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</si>
  <si>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</si>
  <si>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</si>
  <si>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</si>
  <si>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</si>
  <si>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</si>
  <si>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</si>
  <si>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</si>
  <si>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</si>
  <si>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</si>
  <si>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</si>
  <si>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</si>
  <si>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</si>
  <si>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</si>
  <si>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</si>
  <si>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</si>
  <si>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</si>
  <si>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</si>
  <si>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</si>
  <si>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</si>
  <si>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</si>
  <si>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</si>
  <si>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</si>
  <si>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</si>
  <si>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</si>
  <si>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</si>
  <si>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</si>
  <si>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</si>
  <si>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</si>
  <si>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</si>
  <si>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</si>
  <si>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</si>
  <si>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</si>
  <si>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</si>
  <si>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</si>
  <si>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</si>
  <si>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</si>
  <si>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</si>
  <si>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</si>
  <si>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</si>
  <si>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</si>
  <si>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</si>
  <si>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</si>
  <si>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</si>
  <si>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</si>
  <si>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</si>
  <si>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</si>
  <si>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</si>
  <si>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</si>
  <si>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</si>
  <si>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</si>
  <si>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</si>
  <si>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</si>
  <si>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</si>
  <si>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</si>
  <si>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</si>
  <si>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</si>
  <si>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</si>
  <si>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</si>
  <si>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</si>
  <si>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</si>
  <si>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</si>
  <si>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</si>
  <si>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</si>
  <si>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</si>
  <si>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</si>
  <si>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</si>
  <si>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</si>
  <si>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</si>
  <si>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</si>
  <si>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</si>
  <si>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</si>
  <si>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</si>
  <si>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</si>
  <si>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</si>
  <si>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</si>
  <si>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</si>
  <si>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</si>
  <si>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</si>
  <si>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</si>
  <si>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</si>
  <si>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</si>
  <si>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</si>
  <si>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</si>
  <si>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</si>
  <si>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</si>
  <si>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</si>
  <si>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</si>
  <si>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</si>
  <si>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</si>
  <si>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</si>
  <si>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</si>
  <si>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</si>
  <si>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</si>
  <si>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</si>
  <si>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</si>
  <si>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</si>
  <si>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</si>
  <si>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</si>
  <si>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</si>
  <si>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</si>
  <si>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</si>
  <si>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</si>
  <si>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</si>
  <si>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</si>
  <si>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</si>
  <si>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</si>
  <si>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</si>
  <si>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</si>
  <si>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</si>
  <si>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</si>
  <si>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</si>
  <si>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</si>
  <si>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</si>
  <si>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</si>
  <si>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</si>
  <si>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</si>
  <si>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</si>
  <si>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</si>
  <si>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</si>
  <si>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</si>
  <si>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</si>
  <si>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</si>
  <si>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</si>
  <si>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</si>
  <si>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</si>
  <si>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</si>
  <si>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</si>
  <si>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</si>
  <si>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</si>
  <si>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</si>
  <si>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</si>
  <si>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</si>
  <si>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</si>
  <si>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</si>
  <si>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</si>
  <si>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</si>
  <si>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</si>
  <si>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</si>
  <si>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</si>
  <si>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</si>
  <si>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</si>
  <si>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</si>
  <si>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</si>
  <si>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</si>
  <si>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</si>
  <si>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</si>
  <si>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</si>
  <si>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</si>
  <si>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</si>
  <si>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</si>
  <si>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</si>
  <si>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</si>
  <si>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</si>
  <si>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</si>
  <si>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</si>
  <si>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</si>
  <si>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</si>
  <si>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</si>
  <si>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</si>
  <si>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</si>
  <si>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</si>
  <si>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</si>
  <si>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</si>
  <si>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</si>
  <si>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</si>
  <si>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</si>
  <si>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</si>
  <si>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</si>
  <si>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</si>
  <si>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</si>
  <si>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</si>
  <si>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</si>
  <si>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</si>
  <si>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</si>
  <si>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</si>
  <si>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</si>
  <si>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</si>
  <si>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</si>
  <si>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</si>
  <si>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</si>
  <si>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</si>
  <si>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</si>
  <si>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</si>
  <si>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</si>
  <si>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</si>
  <si>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</si>
  <si>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</si>
  <si>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</si>
  <si>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</si>
  <si>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</si>
  <si>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</si>
  <si>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</si>
  <si>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</si>
  <si>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</si>
  <si>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</si>
  <si>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</si>
  <si>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</si>
  <si>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</si>
  <si>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</si>
  <si>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</si>
  <si>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</si>
  <si>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</si>
  <si>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</si>
  <si>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</si>
  <si>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</si>
  <si>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</si>
  <si>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</si>
  <si>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</si>
  <si>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</si>
  <si>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</si>
  <si>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</si>
  <si>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</si>
  <si>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</si>
  <si>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</si>
  <si>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</si>
  <si>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</si>
  <si>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</si>
  <si>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</si>
  <si>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</si>
  <si>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</si>
  <si>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</si>
  <si>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</si>
  <si>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</si>
  <si>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</si>
  <si>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</si>
  <si>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</si>
  <si>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</si>
  <si>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</si>
  <si>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</si>
  <si>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</si>
  <si>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</si>
  <si>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</si>
  <si>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</si>
  <si>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</si>
  <si>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</si>
  <si>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</si>
  <si>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</si>
  <si>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</si>
  <si>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</si>
  <si>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</si>
  <si>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</si>
  <si>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</si>
  <si>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</si>
  <si>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</si>
  <si>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</si>
  <si>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</si>
  <si>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</si>
  <si>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</si>
  <si>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</si>
  <si>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</si>
  <si>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</si>
  <si>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</si>
  <si>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</si>
  <si>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</si>
  <si>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</si>
  <si>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</si>
  <si>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</si>
  <si>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</si>
  <si>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</si>
  <si>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</si>
  <si>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</si>
  <si>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</si>
  <si>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</si>
  <si>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</si>
  <si>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</si>
  <si>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</si>
  <si>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</si>
  <si>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</si>
  <si>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</si>
  <si>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</si>
  <si>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</si>
  <si>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</si>
  <si>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</si>
  <si>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</si>
  <si>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</si>
  <si>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</si>
  <si>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</si>
  <si>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</si>
  <si>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</si>
  <si>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</si>
  <si>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</si>
  <si>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</si>
  <si>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</si>
  <si>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</si>
  <si>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</si>
  <si>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</si>
  <si>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</si>
  <si>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</si>
  <si>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</si>
  <si>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</si>
  <si>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</si>
  <si>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</si>
  <si>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</si>
  <si>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</si>
  <si>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</si>
  <si>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</si>
  <si>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</si>
  <si>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</si>
  <si>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</si>
  <si>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</si>
  <si>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</si>
  <si>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</si>
  <si>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</si>
  <si>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</si>
  <si>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</si>
  <si>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</si>
  <si>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</si>
  <si>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</si>
  <si>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</si>
  <si>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</si>
  <si>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</si>
  <si>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</si>
  <si>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</si>
  <si>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</si>
  <si>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</si>
  <si>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</si>
  <si>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</si>
  <si>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</si>
  <si>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</si>
  <si>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</si>
  <si>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</si>
  <si>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</si>
  <si>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</si>
  <si>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</si>
  <si>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</si>
  <si>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</si>
  <si>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</si>
  <si>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</si>
  <si>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</si>
  <si>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</si>
  <si>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</si>
  <si>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</si>
  <si>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</si>
  <si>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</si>
  <si>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</si>
  <si>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</si>
  <si>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</si>
  <si>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</si>
  <si>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</si>
  <si>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</si>
  <si>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</si>
  <si>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</si>
  <si>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</si>
  <si>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</si>
  <si>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</si>
  <si>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</si>
  <si>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</si>
  <si>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</si>
  <si>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</si>
  <si>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</si>
  <si>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</si>
  <si>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</si>
  <si>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</si>
  <si>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</si>
  <si>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</si>
  <si>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</si>
  <si>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</si>
  <si>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</si>
  <si>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</si>
  <si>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</si>
  <si>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</si>
  <si>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</si>
  <si>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</si>
  <si>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</si>
  <si>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</si>
  <si>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</si>
  <si>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</si>
  <si>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</si>
  <si>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</si>
  <si>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</si>
  <si>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</si>
  <si>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</si>
  <si>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</si>
  <si>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</si>
  <si>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</si>
  <si>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</si>
  <si>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</si>
  <si>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</si>
  <si>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</si>
  <si>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</si>
  <si>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</si>
  <si>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</si>
  <si>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</si>
  <si>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</si>
  <si>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</si>
  <si>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</si>
  <si>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</si>
  <si>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</si>
  <si>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</si>
  <si>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</si>
  <si>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</si>
  <si>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</si>
  <si>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</si>
  <si>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</si>
  <si>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</si>
  <si>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</si>
  <si>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</si>
  <si>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</si>
  <si>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</si>
  <si>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</si>
  <si>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</si>
  <si>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</si>
  <si>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</si>
  <si>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</si>
  <si>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</si>
  <si>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</si>
  <si>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</si>
  <si>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</si>
  <si>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</si>
  <si>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</si>
  <si>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</si>
  <si>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</si>
  <si>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</si>
  <si>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</si>
  <si>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</si>
  <si>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</si>
  <si>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</si>
  <si>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</si>
  <si>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</si>
  <si>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</si>
  <si>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</si>
  <si>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</si>
  <si>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</si>
  <si>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</si>
  <si>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</si>
  <si>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</si>
  <si>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</si>
  <si>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</si>
  <si>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</si>
  <si>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</si>
  <si>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</si>
  <si>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</si>
  <si>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</si>
  <si>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</si>
  <si>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</si>
  <si>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</si>
  <si>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</si>
  <si>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</si>
  <si>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</si>
  <si>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</si>
  <si>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</si>
  <si>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</si>
  <si>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</si>
  <si>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</si>
  <si>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</si>
  <si>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</si>
  <si>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</si>
  <si>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</si>
  <si>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</si>
  <si>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</si>
  <si>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</si>
  <si>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</si>
  <si>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</si>
  <si>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</si>
  <si>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</si>
  <si>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</si>
  <si>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</si>
  <si>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</si>
  <si>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</si>
  <si>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</si>
  <si>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</si>
  <si>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</si>
  <si>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</si>
  <si>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</si>
  <si>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</si>
  <si>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</si>
  <si>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</si>
  <si>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</si>
  <si>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</si>
  <si>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</si>
  <si>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</si>
  <si>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</si>
  <si>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</si>
  <si>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</si>
  <si>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</si>
  <si>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</si>
  <si>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</si>
  <si>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</si>
  <si>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</si>
  <si>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</si>
  <si>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</si>
  <si>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</si>
  <si>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</si>
  <si>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</si>
  <si>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</si>
  <si>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</si>
  <si>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</si>
  <si>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</si>
  <si>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</si>
  <si>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</si>
  <si>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</si>
  <si>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</si>
  <si>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</si>
  <si>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</si>
  <si>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</si>
  <si>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</si>
  <si>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</si>
  <si>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</si>
  <si>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</si>
  <si>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</si>
  <si>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</si>
  <si>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</si>
  <si>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</si>
  <si>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</si>
  <si>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</si>
  <si>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</si>
  <si>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</si>
  <si>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</si>
  <si>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</si>
  <si>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</si>
  <si>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</si>
  <si>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</si>
  <si>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</si>
  <si>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</si>
  <si>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</si>
  <si>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</si>
  <si>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</si>
  <si>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</si>
  <si>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</si>
  <si>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</si>
  <si>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</si>
  <si>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</si>
  <si>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</si>
  <si>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</si>
  <si>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</si>
  <si>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</si>
  <si>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</si>
  <si>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</si>
  <si>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</si>
  <si>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</si>
  <si>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</si>
  <si>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</si>
  <si>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</si>
  <si>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</si>
  <si>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</si>
  <si>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</si>
  <si>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</si>
  <si>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</si>
  <si>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</si>
  <si>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</si>
  <si>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</si>
  <si>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</si>
  <si>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</si>
  <si>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</si>
  <si>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</si>
  <si>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</si>
  <si>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</si>
  <si>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</si>
  <si>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</si>
  <si>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</si>
  <si>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</si>
  <si>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</si>
  <si>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</si>
  <si>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</si>
  <si>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</si>
  <si>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</si>
  <si>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</si>
  <si>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</si>
  <si>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</si>
  <si>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</si>
  <si>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</si>
  <si>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</si>
  <si>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</si>
  <si>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</si>
  <si>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</si>
  <si>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</si>
  <si>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</si>
  <si>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</si>
  <si>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</si>
  <si>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</si>
  <si>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</si>
  <si>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</si>
  <si>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</si>
  <si>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</si>
  <si>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</si>
  <si>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</si>
  <si>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</si>
  <si>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</si>
  <si>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</si>
  <si>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</si>
  <si>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</si>
  <si>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</si>
  <si>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</si>
  <si>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</si>
  <si>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</si>
  <si>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</si>
  <si>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</si>
  <si>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</si>
  <si>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</si>
  <si>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</si>
  <si>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</si>
  <si>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</si>
  <si>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</si>
  <si>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</si>
  <si>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</si>
  <si>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</si>
  <si>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</si>
  <si>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</si>
  <si>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</si>
  <si>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</si>
  <si>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</si>
  <si>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</si>
  <si>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</si>
  <si>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</si>
  <si>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</si>
  <si>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</si>
  <si>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</si>
  <si>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</si>
  <si>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</si>
  <si>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</si>
  <si>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</si>
  <si>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</si>
  <si>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</si>
  <si>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</si>
  <si>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</si>
  <si>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</si>
  <si>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</si>
  <si>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</si>
  <si>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</si>
  <si>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</si>
  <si>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</si>
  <si>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</si>
  <si>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</si>
  <si>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</si>
  <si>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</si>
  <si>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</si>
  <si>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</si>
  <si>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</si>
  <si>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</si>
  <si>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</si>
  <si>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</si>
  <si>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</si>
  <si>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</si>
  <si>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</si>
  <si>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</si>
  <si>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</si>
  <si>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</si>
  <si>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</si>
  <si>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</si>
  <si>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</si>
  <si>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</si>
  <si>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</si>
  <si>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</si>
  <si>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</si>
  <si>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</si>
  <si>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</si>
  <si>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</si>
  <si>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</si>
  <si>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</si>
  <si>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</si>
  <si>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</si>
  <si>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</si>
  <si>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</si>
  <si>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</si>
  <si>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</si>
  <si>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</si>
  <si>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</si>
  <si>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</si>
  <si>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</si>
  <si>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</si>
  <si>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</si>
  <si>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</si>
  <si>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</si>
  <si>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</si>
  <si>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</si>
  <si>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</si>
  <si>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</si>
  <si>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</si>
  <si>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</si>
  <si>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</si>
  <si>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</si>
  <si>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</si>
  <si>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</si>
  <si>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</si>
  <si>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</si>
  <si>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</si>
  <si>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</si>
  <si>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</si>
  <si>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</si>
  <si>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</si>
  <si>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</si>
  <si>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</si>
  <si>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</si>
  <si>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</si>
  <si>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</si>
  <si>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</si>
  <si>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</si>
  <si>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</si>
  <si>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</si>
  <si>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</si>
  <si>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</si>
  <si>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</si>
  <si>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</si>
  <si>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</si>
  <si>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</si>
  <si>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</si>
  <si>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</si>
  <si>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</si>
  <si>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</si>
  <si>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</si>
  <si>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</si>
  <si>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</si>
  <si>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</si>
  <si>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</si>
  <si>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</si>
  <si>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</si>
  <si>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</si>
  <si>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</si>
  <si>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</si>
  <si>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</si>
  <si>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</si>
  <si>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</si>
  <si>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</si>
  <si>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</si>
  <si>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</si>
  <si>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</si>
  <si>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</si>
  <si>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</si>
  <si>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</si>
  <si>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</si>
  <si>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</si>
  <si>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</si>
  <si>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</si>
  <si>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</si>
  <si>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</si>
  <si>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</si>
  <si>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</si>
  <si>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</si>
  <si>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</si>
  <si>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</si>
  <si>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</si>
  <si>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</si>
  <si>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</si>
  <si>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</si>
  <si>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</si>
  <si>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</si>
  <si>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</si>
  <si>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</si>
  <si>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</si>
  <si>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</si>
  <si>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</si>
  <si>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</si>
  <si>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</si>
  <si>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</si>
  <si>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</si>
  <si>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</si>
  <si>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</si>
  <si>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</si>
  <si>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</si>
  <si>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</si>
  <si>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</si>
  <si>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</si>
  <si>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</si>
  <si>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</si>
  <si>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</si>
  <si>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</si>
  <si>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</si>
  <si>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</si>
  <si>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</si>
  <si>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</si>
  <si>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</si>
  <si>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</si>
  <si>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</si>
  <si>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</si>
  <si>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</si>
  <si>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</si>
  <si>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</si>
  <si>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</si>
  <si>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</si>
  <si>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</si>
  <si>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</si>
  <si>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</si>
  <si>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</si>
  <si>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</si>
  <si>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</si>
  <si>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</si>
  <si>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</si>
  <si>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</si>
  <si>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</si>
  <si>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</si>
  <si>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</si>
  <si>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</si>
  <si>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</si>
  <si>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</si>
  <si>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</si>
  <si>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</si>
  <si>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</si>
  <si>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</si>
  <si>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</si>
  <si>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</si>
  <si>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</si>
  <si>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</si>
  <si>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</si>
  <si>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</si>
  <si>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</si>
  <si>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</si>
  <si>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</si>
  <si>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</si>
  <si>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</si>
  <si>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</si>
  <si>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</si>
  <si>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</si>
  <si>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</si>
  <si>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</si>
  <si>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</si>
  <si>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</si>
  <si>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</si>
  <si>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</si>
  <si>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</si>
  <si>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</si>
  <si>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</si>
  <si>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</si>
  <si>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</si>
  <si>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</si>
  <si>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</si>
  <si>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</si>
  <si>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</si>
  <si>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</si>
  <si>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</si>
  <si>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</si>
  <si>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</si>
  <si>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</si>
  <si>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</si>
  <si>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</si>
  <si>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</si>
  <si>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</si>
  <si>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</si>
  <si>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</si>
  <si>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</si>
  <si>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</si>
  <si>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</si>
  <si>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</si>
  <si>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</si>
  <si>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</si>
  <si>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</si>
  <si>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</si>
  <si>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</si>
  <si>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</si>
  <si>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</si>
  <si>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</si>
  <si>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</si>
  <si>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</si>
  <si>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</si>
  <si>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</si>
  <si>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</si>
  <si>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</si>
  <si>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</si>
  <si>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</si>
  <si>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</si>
  <si>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</si>
  <si>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</si>
  <si>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</si>
  <si>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</si>
  <si>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</si>
  <si>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</si>
  <si>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</si>
  <si>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</si>
  <si>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</si>
  <si>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</si>
  <si>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</si>
  <si>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</si>
  <si>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</si>
  <si>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</si>
  <si>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</si>
  <si>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</si>
  <si>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</si>
  <si>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</si>
  <si>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</si>
  <si>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</si>
  <si>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</si>
  <si>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</si>
  <si>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</si>
  <si>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</si>
  <si>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</si>
  <si>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</si>
  <si>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</si>
  <si>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</si>
  <si>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</si>
  <si>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</si>
  <si>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</si>
  <si>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</si>
  <si>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</si>
  <si>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</si>
  <si>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</si>
  <si>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</si>
  <si>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</si>
  <si>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</si>
  <si>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</si>
  <si>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</si>
  <si>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</si>
  <si>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</si>
  <si>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</si>
  <si>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</si>
  <si>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</si>
  <si>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</si>
  <si>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</si>
  <si>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</si>
  <si>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</si>
  <si>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</si>
  <si>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</si>
  <si>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</si>
  <si>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</si>
  <si>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</si>
  <si>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</si>
  <si>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</si>
  <si>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</si>
  <si>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</si>
  <si>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</si>
  <si>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</si>
  <si>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</si>
  <si>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</si>
  <si>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</si>
  <si>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</si>
  <si>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</si>
  <si>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</si>
  <si>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</si>
  <si>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</si>
  <si>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</si>
  <si>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</si>
  <si>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</si>
  <si>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</si>
  <si>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</si>
  <si>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</si>
  <si>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</si>
  <si>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</si>
  <si>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</si>
  <si>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</si>
  <si>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</si>
  <si>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</si>
  <si>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</si>
  <si>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</si>
  <si>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</si>
  <si>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</si>
  <si>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</si>
  <si>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</si>
  <si>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</si>
  <si>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</si>
  <si>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</si>
  <si>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</si>
  <si>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</si>
  <si>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</si>
  <si>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</si>
  <si>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</si>
  <si>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</si>
  <si>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</si>
  <si>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</si>
  <si>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</si>
  <si>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</si>
  <si>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</si>
  <si>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</si>
  <si>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</si>
  <si>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</si>
  <si>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</si>
  <si>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</si>
  <si>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</si>
  <si>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</si>
  <si>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</si>
  <si>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</si>
  <si>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</si>
  <si>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</si>
  <si>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</si>
  <si>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</si>
  <si>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</si>
  <si>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</si>
  <si>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</si>
  <si>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</si>
  <si>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</si>
  <si>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</si>
  <si>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</si>
  <si>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</si>
  <si>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</si>
  <si>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</si>
  <si>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</si>
  <si>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</si>
  <si>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</si>
  <si>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</si>
  <si>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</si>
  <si>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</si>
  <si>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</si>
  <si>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</si>
  <si>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</si>
  <si>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</si>
  <si>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</si>
  <si>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</si>
  <si>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</si>
  <si>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</si>
  <si>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</si>
  <si>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</si>
  <si>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</si>
  <si>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</si>
  <si>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</si>
  <si>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</si>
  <si>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</si>
  <si>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</si>
  <si>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</si>
  <si>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</si>
  <si>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</si>
  <si>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</si>
  <si>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</si>
  <si>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</si>
  <si>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</si>
  <si>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</si>
  <si>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</si>
  <si>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</si>
  <si>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</si>
  <si>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</si>
  <si>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</si>
  <si>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</si>
  <si>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</si>
  <si>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</si>
  <si>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</si>
  <si>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</si>
  <si>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</si>
  <si>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</si>
  <si>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</si>
  <si>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</si>
  <si>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</si>
  <si>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</si>
  <si>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</si>
  <si>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</si>
  <si>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</si>
  <si>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</si>
  <si>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</si>
  <si>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</si>
  <si>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</si>
  <si>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</si>
  <si>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</si>
  <si>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</si>
  <si>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</si>
  <si>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</si>
  <si>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</si>
  <si>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</si>
  <si>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</si>
  <si>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</si>
  <si>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</si>
  <si>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</si>
  <si>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</si>
  <si>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</si>
  <si>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</si>
  <si>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</si>
  <si>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</si>
  <si>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</si>
  <si>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</si>
  <si>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</si>
  <si>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</si>
  <si>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</si>
  <si>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</si>
  <si>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</si>
  <si>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</si>
  <si>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</si>
  <si>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</si>
  <si>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</si>
  <si>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</si>
  <si>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</si>
  <si>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</si>
  <si>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</si>
  <si>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</si>
  <si>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</si>
  <si>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</si>
  <si>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</si>
  <si>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</si>
  <si>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</si>
  <si>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</si>
  <si>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</si>
  <si>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</si>
  <si>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</si>
  <si>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</si>
  <si>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</si>
  <si>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</si>
  <si>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</si>
  <si>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</si>
  <si>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</si>
  <si>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</si>
  <si>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</si>
  <si>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</si>
  <si>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</si>
  <si>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</si>
  <si>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</si>
  <si>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</si>
  <si>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</si>
  <si>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</si>
  <si>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</si>
  <si>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</si>
  <si>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</si>
  <si>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</si>
  <si>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</si>
  <si>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</si>
  <si>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</si>
  <si>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</si>
  <si>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</si>
  <si>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</si>
  <si>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</si>
  <si>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</si>
  <si>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</si>
  <si>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</si>
  <si>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</si>
  <si>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</si>
  <si>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</si>
  <si>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</si>
  <si>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</si>
  <si>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</si>
  <si>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</si>
  <si>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</si>
  <si>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</si>
  <si>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</si>
  <si>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</si>
  <si>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</si>
  <si>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</si>
  <si>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</si>
  <si>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</si>
  <si>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</si>
  <si>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</si>
  <si>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</si>
  <si>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</si>
  <si>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</si>
  <si>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</si>
  <si>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</si>
  <si>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</si>
  <si>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</si>
  <si>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</si>
  <si>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</si>
  <si>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</si>
  <si>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</si>
  <si>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</si>
  <si>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</si>
  <si>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</si>
  <si>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</si>
  <si>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</si>
  <si>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</si>
  <si>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</si>
  <si>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</si>
  <si>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</si>
  <si>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</si>
  <si>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</si>
  <si>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</si>
  <si>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</si>
  <si>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</si>
  <si>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</si>
  <si>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</si>
  <si>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</si>
  <si>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</si>
  <si>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</si>
  <si>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</si>
  <si>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</si>
  <si>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</si>
  <si>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</si>
  <si>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</si>
  <si>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</si>
  <si>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</si>
  <si>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</si>
  <si>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</si>
  <si>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</si>
  <si>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</si>
  <si>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</si>
  <si>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</si>
  <si>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</si>
  <si>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</si>
  <si>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</si>
  <si>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</si>
  <si>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</si>
  <si>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</si>
  <si>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</si>
  <si>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</si>
  <si>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</si>
  <si>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</si>
  <si>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</si>
  <si>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</si>
  <si>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</si>
  <si>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</si>
  <si>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</si>
  <si>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</si>
  <si>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</si>
  <si>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</si>
  <si>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</si>
  <si>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</si>
  <si>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</si>
  <si>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</si>
  <si>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</si>
  <si>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</si>
  <si>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</si>
  <si>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</si>
  <si>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</si>
  <si>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</si>
  <si>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</si>
  <si>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</si>
  <si>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</si>
  <si>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</si>
  <si>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</si>
  <si>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</si>
  <si>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</si>
  <si>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</si>
  <si>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</si>
  <si>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</si>
  <si>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</si>
  <si>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</si>
  <si>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</si>
  <si>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</si>
  <si>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</si>
  <si>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</si>
  <si>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</si>
  <si>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</si>
  <si>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</si>
  <si>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</si>
  <si>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</si>
  <si>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</si>
  <si>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</si>
  <si>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</si>
  <si>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</si>
  <si>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</si>
  <si>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</si>
  <si>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</si>
  <si>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</si>
  <si>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</si>
  <si>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</si>
  <si>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</si>
  <si>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</si>
  <si>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</si>
  <si>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</si>
  <si>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</si>
  <si>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</si>
  <si>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</si>
  <si>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</si>
  <si>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</si>
  <si>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</si>
  <si>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</si>
  <si>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</si>
  <si>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</si>
  <si>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</si>
  <si>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</si>
  <si>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</si>
  <si>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</si>
  <si>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</si>
  <si>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</si>
  <si>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</si>
  <si>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</si>
  <si>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</si>
  <si>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</si>
  <si>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</si>
  <si>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</si>
  <si>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</si>
  <si>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</si>
  <si>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</si>
  <si>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</si>
  <si>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</si>
  <si>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</si>
  <si>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</si>
  <si>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</si>
  <si>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</si>
  <si>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</si>
  <si>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</si>
  <si>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</si>
  <si>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</si>
  <si>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</si>
  <si>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</si>
  <si>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</si>
  <si>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</si>
  <si>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</si>
  <si>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</si>
  <si>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</si>
  <si>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</si>
  <si>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</si>
  <si>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</si>
  <si>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</si>
  <si>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</si>
  <si>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</si>
  <si>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</si>
  <si>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</si>
  <si>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</si>
  <si>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</si>
  <si>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</si>
  <si>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</si>
  <si>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</si>
  <si>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</si>
  <si>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</si>
  <si>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</si>
  <si>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</si>
  <si>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</si>
  <si>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</si>
  <si>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</si>
  <si>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</si>
  <si>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</si>
  <si>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</si>
  <si>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</si>
  <si>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</si>
  <si>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</si>
  <si>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</si>
  <si>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</si>
  <si>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</si>
  <si>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</si>
  <si>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</si>
  <si>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</si>
  <si>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</si>
  <si>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</si>
  <si>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</si>
  <si>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</si>
  <si>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</si>
  <si>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</si>
  <si>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</si>
  <si>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</si>
  <si>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</si>
  <si>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</si>
  <si>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</si>
  <si>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</si>
  <si>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</si>
  <si>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</si>
  <si>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</si>
  <si>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</si>
  <si>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</si>
  <si>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</si>
  <si>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</si>
  <si>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</si>
  <si>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</si>
  <si>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</si>
  <si>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</si>
  <si>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</si>
  <si>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</si>
  <si>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</si>
  <si>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</si>
  <si>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</si>
  <si>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</si>
  <si>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</si>
  <si>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</si>
  <si>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</si>
  <si>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</si>
  <si>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</si>
  <si>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</si>
  <si>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</si>
  <si>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</si>
  <si>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</si>
  <si>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</si>
  <si>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</si>
  <si>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</si>
  <si>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</si>
  <si>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</si>
  <si>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</si>
  <si>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</si>
  <si>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</si>
  <si>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</si>
  <si>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</si>
  <si>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</si>
  <si>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</si>
  <si>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</si>
  <si>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</si>
  <si>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</si>
  <si>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</si>
  <si>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</si>
  <si>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</si>
  <si>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</si>
  <si>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</si>
  <si>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</si>
  <si>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</si>
  <si>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</si>
  <si>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</si>
  <si>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</si>
  <si>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</si>
  <si>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</si>
  <si>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</si>
  <si>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</si>
  <si>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</si>
  <si>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</si>
  <si>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</si>
  <si>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</si>
  <si>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</si>
  <si>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</si>
  <si>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</si>
  <si>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</si>
  <si>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</si>
  <si>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</si>
  <si>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</si>
  <si>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</si>
  <si>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</si>
  <si>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</si>
  <si>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</si>
  <si>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</si>
  <si>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</si>
  <si>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</si>
  <si>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</si>
  <si>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</si>
  <si>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</si>
  <si>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</si>
  <si>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</si>
  <si>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</si>
  <si>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</si>
  <si>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</si>
  <si>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</si>
  <si>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</si>
  <si>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</si>
  <si>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</si>
  <si>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</si>
  <si>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</si>
  <si>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</si>
  <si>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</si>
  <si>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</si>
  <si>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</si>
  <si>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</si>
  <si>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</si>
  <si>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</si>
  <si>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</si>
  <si>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</si>
  <si>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</si>
  <si>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</si>
  <si>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</si>
  <si>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</si>
  <si>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</si>
  <si>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</si>
  <si>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</si>
  <si>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</si>
  <si>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</si>
  <si>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</si>
  <si>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</si>
  <si>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</si>
  <si>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</si>
  <si>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</si>
  <si>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</si>
  <si>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</si>
  <si>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</si>
  <si>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</si>
  <si>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</si>
  <si>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</si>
  <si>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</si>
  <si>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</si>
  <si>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</si>
  <si>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</si>
  <si>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</si>
  <si>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</si>
  <si>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</si>
  <si>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</si>
  <si>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</si>
  <si>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</si>
  <si>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</si>
  <si>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</si>
  <si>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</si>
  <si>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</si>
  <si>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</si>
  <si>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</si>
  <si>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</si>
  <si>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</si>
  <si>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</si>
  <si>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</si>
  <si>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</si>
  <si>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</si>
  <si>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</si>
  <si>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</si>
  <si>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</si>
  <si>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</si>
  <si>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</si>
  <si>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</si>
  <si>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</si>
  <si>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</si>
  <si>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</si>
  <si>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</si>
  <si>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</si>
  <si>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</si>
  <si>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</si>
  <si>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</si>
  <si>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</si>
  <si>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</si>
  <si>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</si>
  <si>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</si>
  <si>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</si>
  <si>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</si>
  <si>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</si>
  <si>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</si>
  <si>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</si>
  <si>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</si>
  <si>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</si>
  <si>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</si>
  <si>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</si>
  <si>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</si>
  <si>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</si>
  <si>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</si>
  <si>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</si>
  <si>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</si>
  <si>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</si>
  <si>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</si>
  <si>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</si>
  <si>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</si>
  <si>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</si>
  <si>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</si>
  <si>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</si>
  <si>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</si>
  <si>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</si>
  <si>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</si>
  <si>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</si>
  <si>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</si>
  <si>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</si>
  <si>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</si>
  <si>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</si>
  <si>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</si>
  <si>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</si>
  <si>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</si>
  <si>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</si>
  <si>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</si>
  <si>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</si>
  <si>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</si>
  <si>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</si>
  <si>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</si>
  <si>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</si>
  <si>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</si>
  <si>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</si>
  <si>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</si>
  <si>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</si>
  <si>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</si>
  <si>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</si>
  <si>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</si>
  <si>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</si>
  <si>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</si>
  <si>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</si>
  <si>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</si>
  <si>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</si>
  <si>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</si>
  <si>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</si>
  <si>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</si>
  <si>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</si>
  <si>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</si>
  <si>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</si>
  <si>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</si>
  <si>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</si>
  <si>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</si>
  <si>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</si>
  <si>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</si>
  <si>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</si>
  <si>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</si>
  <si>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</si>
  <si>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</si>
  <si>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</si>
  <si>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</si>
  <si>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</si>
  <si>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</si>
  <si>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</si>
  <si>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</si>
  <si>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</si>
  <si>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</si>
  <si>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</si>
  <si>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</si>
  <si>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</si>
  <si>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</si>
  <si>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</si>
  <si>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</si>
  <si>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</si>
  <si>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</si>
  <si>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</si>
  <si>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</si>
  <si>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</si>
  <si>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</si>
  <si>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</si>
  <si>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</si>
  <si>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</si>
  <si>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</si>
  <si>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</si>
  <si>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</si>
  <si>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</si>
  <si>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</si>
  <si>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</si>
  <si>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</si>
  <si>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</si>
  <si>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</si>
  <si>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</si>
  <si>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</si>
  <si>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</si>
  <si>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</si>
  <si>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</si>
  <si>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</si>
  <si>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</si>
  <si>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</si>
  <si>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</si>
  <si>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</si>
  <si>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</si>
  <si>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</si>
  <si>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</si>
  <si>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</si>
  <si>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</si>
  <si>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</si>
  <si>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</si>
  <si>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</si>
  <si>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</si>
  <si>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</si>
  <si>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</si>
  <si>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</si>
  <si>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</si>
  <si>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</si>
  <si>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</si>
  <si>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</si>
  <si>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</si>
  <si>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</si>
  <si>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</si>
  <si>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</si>
  <si>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</si>
  <si>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</si>
  <si>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</si>
  <si>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</si>
  <si>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</si>
  <si>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</si>
  <si>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</si>
  <si>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</si>
  <si>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</si>
  <si>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</si>
  <si>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</si>
  <si>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</si>
  <si>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</si>
  <si>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</si>
  <si>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</si>
  <si>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</si>
  <si>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</si>
  <si>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</si>
  <si>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</si>
  <si>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</si>
  <si>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</si>
  <si>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</si>
  <si>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</si>
  <si>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</si>
  <si>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</si>
  <si>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</si>
  <si>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</si>
  <si>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</si>
  <si>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</si>
  <si>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</si>
  <si>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</si>
  <si>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</si>
  <si>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</si>
  <si>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</si>
  <si>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</si>
  <si>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</si>
  <si>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</si>
  <si>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</si>
  <si>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</si>
  <si>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</si>
  <si>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</si>
  <si>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</si>
  <si>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</si>
  <si>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</si>
  <si>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</si>
  <si>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</si>
  <si>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</si>
  <si>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</si>
  <si>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</si>
  <si>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</si>
  <si>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</si>
  <si>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</si>
  <si>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</si>
  <si>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</si>
  <si>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</si>
  <si>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</si>
  <si>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</si>
  <si>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</si>
  <si>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</si>
  <si>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</si>
  <si>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</si>
  <si>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</si>
  <si>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</si>
  <si>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</si>
  <si>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</si>
  <si>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</si>
  <si>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</si>
  <si>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</si>
  <si>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</si>
  <si>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</si>
  <si>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</si>
  <si>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</si>
  <si>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</si>
  <si>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</si>
  <si>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</si>
  <si>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</si>
  <si>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</si>
  <si>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</si>
  <si>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</si>
  <si>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</si>
  <si>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</si>
  <si>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</si>
  <si>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</si>
  <si>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</si>
  <si>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</si>
  <si>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</si>
  <si>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</si>
  <si>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</si>
  <si>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</si>
  <si>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</si>
  <si>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</si>
  <si>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</si>
  <si>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</si>
  <si>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</si>
  <si>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</si>
  <si>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</si>
  <si>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</si>
  <si>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</si>
  <si>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</si>
  <si>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</si>
  <si>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</si>
  <si>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</si>
  <si>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</si>
  <si>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</si>
  <si>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</si>
  <si>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</si>
  <si>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</si>
  <si>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</si>
  <si>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</si>
  <si>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</si>
  <si>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</si>
  <si>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</si>
  <si>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</si>
  <si>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</si>
  <si>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</si>
  <si>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</si>
  <si>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</si>
  <si>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</si>
  <si>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</si>
  <si>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</si>
  <si>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</si>
  <si>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</si>
  <si>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</si>
  <si>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</si>
  <si>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</si>
  <si>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</si>
  <si>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</si>
  <si>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</si>
  <si>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</si>
  <si>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</si>
  <si>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</si>
  <si>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</si>
  <si>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</si>
  <si>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</si>
  <si>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</si>
  <si>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</si>
  <si>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</si>
  <si>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</si>
  <si>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</si>
  <si>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</si>
  <si>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</si>
  <si>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</si>
  <si>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</si>
  <si>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</si>
  <si>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</si>
  <si>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</si>
  <si>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</si>
  <si>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</si>
  <si>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</si>
  <si>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</si>
  <si>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</si>
  <si>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</si>
  <si>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</si>
  <si>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</si>
  <si>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</si>
  <si>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</si>
  <si>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</si>
  <si>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</si>
  <si>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</si>
  <si>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</si>
  <si>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</si>
  <si>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</si>
  <si>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</si>
  <si>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</si>
  <si>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</si>
  <si>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</si>
  <si>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</si>
  <si>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</si>
  <si>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</si>
  <si>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</si>
  <si>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</si>
  <si>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</si>
  <si>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</si>
  <si>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</si>
  <si>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</si>
  <si>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</si>
  <si>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</si>
  <si>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</si>
  <si>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</si>
  <si>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</si>
  <si>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</si>
  <si>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</si>
  <si>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</si>
  <si>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</si>
  <si>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</si>
  <si>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</si>
  <si>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</si>
  <si>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</si>
  <si>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</si>
  <si>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</si>
  <si>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</si>
  <si>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</si>
  <si>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</si>
  <si>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</si>
  <si>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</si>
  <si>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</si>
  <si>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</si>
  <si>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</si>
  <si>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</si>
  <si>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</si>
  <si>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</si>
  <si>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</si>
  <si>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</si>
  <si>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</si>
  <si>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</si>
  <si>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</si>
  <si>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</si>
  <si>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</si>
  <si>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</si>
  <si>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</si>
  <si>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</si>
  <si>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</si>
  <si>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</si>
  <si>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</si>
  <si>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</si>
  <si>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</si>
  <si>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</si>
  <si>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</si>
  <si>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</si>
  <si>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</si>
  <si>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</si>
  <si>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</si>
  <si>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</si>
  <si>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</si>
  <si>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</si>
  <si>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</si>
  <si>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</si>
  <si>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</si>
  <si>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</si>
  <si>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</si>
  <si>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</si>
  <si>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</si>
  <si>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</si>
  <si>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</si>
  <si>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</si>
  <si>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</si>
  <si>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</si>
  <si>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</si>
  <si>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</si>
  <si>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</si>
  <si>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</si>
  <si>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</si>
  <si>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</si>
  <si>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</si>
  <si>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</si>
  <si>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</si>
  <si>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</si>
  <si>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</si>
  <si>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</si>
  <si>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</si>
  <si>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</si>
  <si>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</si>
  <si>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</si>
  <si>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</si>
  <si>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</si>
  <si>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</si>
  <si>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</si>
  <si>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</si>
  <si>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</si>
  <si>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</si>
  <si>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</si>
  <si>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</si>
  <si>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</si>
  <si>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</si>
  <si>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</si>
  <si>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</si>
  <si>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</si>
  <si>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</si>
  <si>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</si>
  <si>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</si>
  <si>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</si>
  <si>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</si>
  <si>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</si>
  <si>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</si>
  <si>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</si>
  <si>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</si>
  <si>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</si>
  <si>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</si>
  <si>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</si>
  <si>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</si>
  <si>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</si>
  <si>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</si>
  <si>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</si>
  <si>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</si>
  <si>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</si>
  <si>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</si>
  <si>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</si>
  <si>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</si>
  <si>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</si>
  <si>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</si>
  <si>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</si>
  <si>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</si>
  <si>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</si>
  <si>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</si>
  <si>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</si>
  <si>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</si>
  <si>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</si>
  <si>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</si>
  <si>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</si>
  <si>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</si>
  <si>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</si>
  <si>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</si>
  <si>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</si>
  <si>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</si>
  <si>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</si>
  <si>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</si>
  <si>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</si>
  <si>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</si>
  <si>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</si>
  <si>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</si>
  <si>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</si>
  <si>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</si>
  <si>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</si>
  <si>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</si>
  <si>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</si>
  <si>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</si>
  <si>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</si>
  <si>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</si>
  <si>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</si>
  <si>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</si>
  <si>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</si>
  <si>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</si>
  <si>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</si>
  <si>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</si>
  <si>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</si>
  <si>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</si>
  <si>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</si>
  <si>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</si>
  <si>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</si>
  <si>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</si>
  <si>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</si>
  <si>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</si>
  <si>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</si>
  <si>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</si>
  <si>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</si>
  <si>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</si>
  <si>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</si>
  <si>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</si>
  <si>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</si>
  <si>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</si>
  <si>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</si>
  <si>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</si>
  <si>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</si>
  <si>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</si>
  <si>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</si>
  <si>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</si>
  <si>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</si>
  <si>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</si>
  <si>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</si>
  <si>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</si>
  <si>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</si>
  <si>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</si>
  <si>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</si>
  <si>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</si>
  <si>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</si>
  <si>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</si>
  <si>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</si>
  <si>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</si>
  <si>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</si>
  <si>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</si>
  <si>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</si>
  <si>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</si>
  <si>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</si>
  <si>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</si>
  <si>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</si>
  <si>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</si>
  <si>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</si>
  <si>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</si>
  <si>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</si>
  <si>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</si>
  <si>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</si>
  <si>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</si>
  <si>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</si>
  <si>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</si>
  <si>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</si>
  <si>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</si>
  <si>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</si>
  <si>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</si>
  <si>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</si>
  <si>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</si>
  <si>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</si>
  <si>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</si>
  <si>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</si>
  <si>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</si>
  <si>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</si>
  <si>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</si>
  <si>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</si>
  <si>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</si>
  <si>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</si>
  <si>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</si>
  <si>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</si>
  <si>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</si>
  <si>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</si>
  <si>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</si>
  <si>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</si>
  <si>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</si>
  <si>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</si>
  <si>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</si>
  <si>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</si>
  <si>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</si>
  <si>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</si>
  <si>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</si>
  <si>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</si>
  <si>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</si>
  <si>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</si>
  <si>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</si>
  <si>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</si>
  <si>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</si>
  <si>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</si>
  <si>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</si>
  <si>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</si>
  <si>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</si>
  <si>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</si>
  <si>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</si>
  <si>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</si>
  <si>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</si>
  <si>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</si>
  <si>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</si>
  <si>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</si>
  <si>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</si>
  <si>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</si>
  <si>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</si>
  <si>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</si>
  <si>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</si>
  <si>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</si>
  <si>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</si>
  <si>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</si>
  <si>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</si>
  <si>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</si>
  <si>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</si>
  <si>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</si>
  <si>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</si>
  <si>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</si>
  <si>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</si>
  <si>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</si>
  <si>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</si>
  <si>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</si>
  <si>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</si>
  <si>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</si>
  <si>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</si>
  <si>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</si>
  <si>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</si>
  <si>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</si>
  <si>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</si>
  <si>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</si>
  <si>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</si>
  <si>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</si>
  <si>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</si>
  <si>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</si>
  <si>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</si>
  <si>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</si>
  <si>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</si>
  <si>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</si>
  <si>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</si>
  <si>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</si>
  <si>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</si>
  <si>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</si>
  <si>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</si>
  <si>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</si>
  <si>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</si>
  <si>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</si>
  <si>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</si>
  <si>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</si>
  <si>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</si>
  <si>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</si>
  <si>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</si>
  <si>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</si>
  <si>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</si>
  <si>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</si>
  <si>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</si>
  <si>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</si>
  <si>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</si>
  <si>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</si>
  <si>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</si>
  <si>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</si>
  <si>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</si>
  <si>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</si>
  <si>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</si>
  <si>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</si>
  <si>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</si>
  <si>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</si>
  <si>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</si>
  <si>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</si>
  <si>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</si>
  <si>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</si>
  <si>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</si>
  <si>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</si>
  <si>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</si>
  <si>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</si>
  <si>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</si>
  <si>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</si>
  <si>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</si>
  <si>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</si>
  <si>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</si>
  <si>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</si>
  <si>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</si>
  <si>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</si>
  <si>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</si>
  <si>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</si>
  <si>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</si>
  <si>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</si>
  <si>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</si>
  <si>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</si>
  <si>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</si>
  <si>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</si>
  <si>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</si>
  <si>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</si>
  <si>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</si>
  <si>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</si>
  <si>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</si>
  <si>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</si>
  <si>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</si>
  <si>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</si>
  <si>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</si>
  <si>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</si>
  <si>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</si>
  <si>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</si>
  <si>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</si>
  <si>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</si>
  <si>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</si>
  <si>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</si>
  <si>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</si>
  <si>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</si>
  <si>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</si>
  <si>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</si>
  <si>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</si>
  <si>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</si>
  <si>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</si>
  <si>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</si>
  <si>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</si>
  <si>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</si>
  <si>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</si>
  <si>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</si>
  <si>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</si>
  <si>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</si>
  <si>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</si>
  <si>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</si>
  <si>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</si>
  <si>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</si>
  <si>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</si>
  <si>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</si>
  <si>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</si>
  <si>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</si>
  <si>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</si>
  <si>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</si>
  <si>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</si>
  <si>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</si>
  <si>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</si>
  <si>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</si>
  <si>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</si>
  <si>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</si>
  <si>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</si>
  <si>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</si>
  <si>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</si>
  <si>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</si>
  <si>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</si>
  <si>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</si>
  <si>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</si>
  <si>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</si>
  <si>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</si>
  <si>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</si>
  <si>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</si>
  <si>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</si>
  <si>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</si>
  <si>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</si>
  <si>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</si>
  <si>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</si>
  <si>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</si>
  <si>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</si>
  <si>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</si>
  <si>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</si>
  <si>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</si>
  <si>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</si>
  <si>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</si>
  <si>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</si>
  <si>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</si>
  <si>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</si>
  <si>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</si>
  <si>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</si>
  <si>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</si>
  <si>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</si>
  <si>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</si>
  <si>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</si>
  <si>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</si>
  <si>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</si>
  <si>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</si>
  <si>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</si>
  <si>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</si>
  <si>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</si>
  <si>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</si>
  <si>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</si>
  <si>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</si>
  <si>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</si>
  <si>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</si>
  <si>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</si>
  <si>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</si>
  <si>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</si>
  <si>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</si>
  <si>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</si>
  <si>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</si>
  <si>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</si>
  <si>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</si>
  <si>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</si>
  <si>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</si>
  <si>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</si>
  <si>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</si>
  <si>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</si>
  <si>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</si>
  <si>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</si>
  <si>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</si>
  <si>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</si>
  <si>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</si>
  <si>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</si>
  <si>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</si>
  <si>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</si>
  <si>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</si>
  <si>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</si>
  <si>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</si>
  <si>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</si>
  <si>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</si>
  <si>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</si>
  <si>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</si>
  <si>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</si>
  <si>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</si>
  <si>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</si>
  <si>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</si>
  <si>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</si>
  <si>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</si>
  <si>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</si>
  <si>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</si>
  <si>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</si>
  <si>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</si>
  <si>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</si>
  <si>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</si>
  <si>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</si>
  <si>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</si>
  <si>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</si>
  <si>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</si>
  <si>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</si>
  <si>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</si>
  <si>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</si>
  <si>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</si>
  <si>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</si>
  <si>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</si>
  <si>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</si>
  <si>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</si>
  <si>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</si>
  <si>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</si>
  <si>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</si>
  <si>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</si>
  <si>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</si>
  <si>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</si>
  <si>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</si>
  <si>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</si>
  <si>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</si>
  <si>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</si>
  <si>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</si>
  <si>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</si>
  <si>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</si>
  <si>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</si>
  <si>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</si>
  <si>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</si>
  <si>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</si>
  <si>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</si>
  <si>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</si>
  <si>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</si>
  <si>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</si>
  <si>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</si>
  <si>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</si>
  <si>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</si>
  <si>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</si>
  <si>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</si>
  <si>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</si>
  <si>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</si>
  <si>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</si>
  <si>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</si>
  <si>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</si>
  <si>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</si>
  <si>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</si>
  <si>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</si>
  <si>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</si>
  <si>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</si>
  <si>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</si>
  <si>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</si>
  <si>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</si>
  <si>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</si>
  <si>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</si>
  <si>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</si>
  <si>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</si>
  <si>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</si>
  <si>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</si>
  <si>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</si>
  <si>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</si>
  <si>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</si>
  <si>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</si>
  <si>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</si>
  <si>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</si>
  <si>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</si>
  <si>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</si>
  <si>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</si>
  <si>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</si>
  <si>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</si>
  <si>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</si>
  <si>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</si>
  <si>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</si>
  <si>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</si>
  <si>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</si>
  <si>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</si>
  <si>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</si>
  <si>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</si>
  <si>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</si>
  <si>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</si>
  <si>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</si>
  <si>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</si>
  <si>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</si>
  <si>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</si>
  <si>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</si>
  <si>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</si>
  <si>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</si>
  <si>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</si>
  <si>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</si>
  <si>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</si>
  <si>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</si>
  <si>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</si>
  <si>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</si>
  <si>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</si>
  <si>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</si>
  <si>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</si>
  <si>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</si>
  <si>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</si>
  <si>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</si>
  <si>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</si>
  <si>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</si>
  <si>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</si>
  <si>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</si>
  <si>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</si>
  <si>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</si>
  <si>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</si>
  <si>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</si>
  <si>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</si>
  <si>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</si>
  <si>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</si>
  <si>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</si>
  <si>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</si>
  <si>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</si>
  <si>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</si>
  <si>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</si>
  <si>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</si>
  <si>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</si>
  <si>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</si>
  <si>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</si>
  <si>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</si>
  <si>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</si>
  <si>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</si>
  <si>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</si>
  <si>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</si>
  <si>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</si>
  <si>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</si>
  <si>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</si>
  <si>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</si>
  <si>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</si>
  <si>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</si>
  <si>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</si>
  <si>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</si>
  <si>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</si>
  <si>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</si>
  <si>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</si>
  <si>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</si>
  <si>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</si>
  <si>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</si>
  <si>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</si>
  <si>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</si>
  <si>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</si>
  <si>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</si>
  <si>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</si>
  <si>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</si>
  <si>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</si>
  <si>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</si>
  <si>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</si>
  <si>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</si>
  <si>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</si>
  <si>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</si>
  <si>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</si>
  <si>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</si>
  <si>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</si>
  <si>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</si>
  <si>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</si>
  <si>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</si>
  <si>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</si>
  <si>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</si>
  <si>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</si>
  <si>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</si>
  <si>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</si>
  <si>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</si>
  <si>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</si>
  <si>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</si>
  <si>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</si>
  <si>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</si>
  <si>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</si>
  <si>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</si>
  <si>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</si>
  <si>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</si>
  <si>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</si>
  <si>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</si>
  <si>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</si>
  <si>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</si>
  <si>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</si>
  <si>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</si>
  <si>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</si>
  <si>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</si>
  <si>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</si>
  <si>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</si>
  <si>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</si>
  <si>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</si>
  <si>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</si>
  <si>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</si>
  <si>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</si>
  <si>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</si>
  <si>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</si>
  <si>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</si>
  <si>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</si>
  <si>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</si>
  <si>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</si>
  <si>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</si>
  <si>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</si>
  <si>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</si>
  <si>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</si>
  <si>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</si>
  <si>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</si>
  <si>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</si>
  <si>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</si>
  <si>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</si>
  <si>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</si>
  <si>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</si>
  <si>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</si>
  <si>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</si>
  <si>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</si>
  <si>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</si>
  <si>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</si>
  <si>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</si>
  <si>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</si>
  <si>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</si>
  <si>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</si>
  <si>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</si>
  <si>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</si>
  <si>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</si>
  <si>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</si>
  <si>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</si>
  <si>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</si>
  <si>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</si>
  <si>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</si>
  <si>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</si>
  <si>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</si>
  <si>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</si>
  <si>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</si>
  <si>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</si>
  <si>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</si>
  <si>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</si>
  <si>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</si>
  <si>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</si>
  <si>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</si>
  <si>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</si>
  <si>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</si>
  <si>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</si>
  <si>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</si>
  <si>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</si>
  <si>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</si>
  <si>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</si>
  <si>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</si>
  <si>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</si>
  <si>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</si>
  <si>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</si>
  <si>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</si>
  <si>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</si>
  <si>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</si>
  <si>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</si>
  <si>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</si>
  <si>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</si>
  <si>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</si>
  <si>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</si>
  <si>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</si>
  <si>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</si>
  <si>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</si>
  <si>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</si>
  <si>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</si>
  <si>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</si>
  <si>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</si>
  <si>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</si>
  <si>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</si>
  <si>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</si>
  <si>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</si>
  <si>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</si>
  <si>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</si>
  <si>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</si>
  <si>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</si>
  <si>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</si>
  <si>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</si>
  <si>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</si>
  <si>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</si>
  <si>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</si>
  <si>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</si>
  <si>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</si>
  <si>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</si>
  <si>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</si>
  <si>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</si>
  <si>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</si>
  <si>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</si>
  <si>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</si>
  <si>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</si>
  <si>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</si>
  <si>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</si>
  <si>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</si>
  <si>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</si>
  <si>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</si>
  <si>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</si>
  <si>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</si>
  <si>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</si>
  <si>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</si>
  <si>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</si>
  <si>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</si>
  <si>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</si>
  <si>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</si>
  <si>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</si>
  <si>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</si>
  <si>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</si>
  <si>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</si>
  <si>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</si>
  <si>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</si>
  <si>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</si>
  <si>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</si>
  <si>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</si>
  <si>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</si>
  <si>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</si>
  <si>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</si>
  <si>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</si>
  <si>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</si>
  <si>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</si>
  <si>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</si>
  <si>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</si>
  <si>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</si>
  <si>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</si>
  <si>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</si>
  <si>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</si>
  <si>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</si>
  <si>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</si>
  <si>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</si>
  <si>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</si>
  <si>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</si>
  <si>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</si>
  <si>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</si>
  <si>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</si>
  <si>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</si>
  <si>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</si>
  <si>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</si>
  <si>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</si>
  <si>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</si>
  <si>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</si>
  <si>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</si>
  <si>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</si>
  <si>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</si>
  <si>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</si>
  <si>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</si>
  <si>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</si>
  <si>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</si>
  <si>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</si>
  <si>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</si>
  <si>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</si>
  <si>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</si>
  <si>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</si>
  <si>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</si>
  <si>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</si>
  <si>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</si>
  <si>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</si>
  <si>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</si>
  <si>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</si>
  <si>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</si>
  <si>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</si>
  <si>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</si>
  <si>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</si>
  <si>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</si>
  <si>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</si>
  <si>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</si>
  <si>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</si>
  <si>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</si>
  <si>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</si>
  <si>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</si>
  <si>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</si>
  <si>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</si>
  <si>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</si>
  <si>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</si>
  <si>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</si>
  <si>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</si>
  <si>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</si>
  <si>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</si>
  <si>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</si>
  <si>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</si>
  <si>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</si>
  <si>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</si>
  <si>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</si>
  <si>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</si>
  <si>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</si>
  <si>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</si>
  <si>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</si>
  <si>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</si>
  <si>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</si>
  <si>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</si>
  <si>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</si>
  <si>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</si>
  <si>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</si>
  <si>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</si>
  <si>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</si>
  <si>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</si>
  <si>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</si>
  <si>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</si>
  <si>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</si>
  <si>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</si>
  <si>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</si>
  <si>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</si>
  <si>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</si>
  <si>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</si>
  <si>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</si>
  <si>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</si>
  <si>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</si>
  <si>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</si>
  <si>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</si>
  <si>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</si>
  <si>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</si>
  <si>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</si>
  <si>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</si>
  <si>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</si>
  <si>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</si>
  <si>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</si>
  <si>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</si>
  <si>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</si>
  <si>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</si>
  <si>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</si>
  <si>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</si>
  <si>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</si>
  <si>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</si>
  <si>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</si>
  <si>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</si>
  <si>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</si>
  <si>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</si>
  <si>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</si>
  <si>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</si>
  <si>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</si>
  <si>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</si>
  <si>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</si>
  <si>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</si>
  <si>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</si>
  <si>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</si>
  <si>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</si>
  <si>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</si>
  <si>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</si>
  <si>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</si>
  <si>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</si>
  <si>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</si>
  <si>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</si>
  <si>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</si>
  <si>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</si>
  <si>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</si>
  <si>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</si>
  <si>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</si>
  <si>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</si>
  <si>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</si>
  <si>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</si>
  <si>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</si>
  <si>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</si>
  <si>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</si>
  <si>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</si>
  <si>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</si>
  <si>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</si>
  <si>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</si>
  <si>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</si>
  <si>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</si>
  <si>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</si>
  <si>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</si>
  <si>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</si>
  <si>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</si>
  <si>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</si>
  <si>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</si>
  <si>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</si>
  <si>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</si>
  <si>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</si>
  <si>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</si>
  <si>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</si>
  <si>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</si>
  <si>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</si>
  <si>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</si>
  <si>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</si>
  <si>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</si>
  <si>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</si>
  <si>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</si>
  <si>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</si>
  <si>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</si>
  <si>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</si>
  <si>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</si>
  <si>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</si>
  <si>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</si>
  <si>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</si>
  <si>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</si>
  <si>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</si>
  <si>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</si>
  <si>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</si>
  <si>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</si>
  <si>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</si>
  <si>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</si>
  <si>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</si>
  <si>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</si>
  <si>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</si>
  <si>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</si>
  <si>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</si>
  <si>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</si>
  <si>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</si>
  <si>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</si>
  <si>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</si>
  <si>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</si>
  <si>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</si>
  <si>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</si>
  <si>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</si>
  <si>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</si>
  <si>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</si>
  <si>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</si>
  <si>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</si>
  <si>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</si>
  <si>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</si>
  <si>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</si>
  <si>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</si>
  <si>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</si>
  <si>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</si>
  <si>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</si>
  <si>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</si>
  <si>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</si>
  <si>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</si>
  <si>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</si>
  <si>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</si>
  <si>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</si>
  <si>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</si>
  <si>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</si>
  <si>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</si>
  <si>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</si>
  <si>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</si>
  <si>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</si>
  <si>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</si>
  <si>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</si>
  <si>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</si>
  <si>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</si>
  <si>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</si>
  <si>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</si>
  <si>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</si>
  <si>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</si>
  <si>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</si>
  <si>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</si>
  <si>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</si>
  <si>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</si>
  <si>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</si>
  <si>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</si>
  <si>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</si>
  <si>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</si>
  <si>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</si>
  <si>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</si>
  <si>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</si>
  <si>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</si>
  <si>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</si>
  <si>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</si>
  <si>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</si>
  <si>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</si>
  <si>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</si>
  <si>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good ^^</t>
  </si>
  <si>
    <t>HsbcRBBT int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</si>
  <si>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</si>
  <si>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</si>
  <si>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</si>
  <si>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</si>
  <si>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</si>
  <si>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</si>
  <si>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</si>
  <si>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</si>
  <si>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</si>
  <si>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</si>
  <si>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</si>
  <si>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</si>
  <si>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MB RBBT #1Sep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</si>
</sst>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C1" zoomScaleNormal="100" workbookViewId="0">
      <selection activeCell="KR30" sqref="KR3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2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3080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3016.6600000000035</v>
      </c>
      <c r="KN2" s="890" t="s">
        <v>3057</v>
      </c>
      <c r="KO2" s="268">
        <f>KO5+KO3</f>
        <v>74128.44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1603.0200000000034</v>
      </c>
      <c r="KN3" s="890" t="s">
        <v>3044</v>
      </c>
      <c r="KO3" s="268">
        <v>-100000</v>
      </c>
      <c r="KP3" s="606"/>
    </row>
    <row r="4" spans="1:302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5"/>
      <c r="KG4" s="273" t="s">
        <v>3067</v>
      </c>
      <c r="KI4" s="268"/>
      <c r="KJ4" s="890" t="s">
        <v>633</v>
      </c>
      <c r="KK4" s="541"/>
      <c r="KL4" s="890" t="s">
        <v>1203</v>
      </c>
      <c r="KM4" s="286">
        <f>KM2-KM5</f>
        <v>-0.17999999999665306</v>
      </c>
      <c r="KN4" s="907"/>
      <c r="KO4" s="268"/>
      <c r="KP4" s="606"/>
    </row>
    <row r="5" spans="1:302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3016.84</v>
      </c>
      <c r="KN5" s="890" t="s">
        <v>3049</v>
      </c>
      <c r="KO5" s="363">
        <f>SUM(KO6:KO37)</f>
        <v>174128.44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3070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3076</v>
      </c>
      <c r="KM8" s="890">
        <v>1112.4000000000001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73" t="s">
        <v>3042</v>
      </c>
      <c r="KJ9" s="890" t="s">
        <v>2994</v>
      </c>
      <c r="KK9" s="493"/>
      <c r="KL9" s="346" t="s">
        <v>1863</v>
      </c>
      <c r="KN9" s="205" t="s">
        <v>3073</v>
      </c>
      <c r="KO9" s="909" t="s">
        <v>3074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73"/>
      <c r="KJ10" s="890" t="s">
        <v>2980</v>
      </c>
      <c r="KK10" s="725"/>
      <c r="KL10" s="333" t="s">
        <v>3066</v>
      </c>
      <c r="KM10" s="492"/>
      <c r="KN10" s="893" t="s">
        <v>2995</v>
      </c>
      <c r="KO10" s="442">
        <v>360001</v>
      </c>
      <c r="KP10" s="606">
        <v>45171</v>
      </c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4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3066</v>
      </c>
      <c r="KM11" s="492"/>
      <c r="KN11" s="897" t="s">
        <v>2993</v>
      </c>
      <c r="KO11" s="268">
        <v>100029</v>
      </c>
      <c r="KP11" s="606">
        <v>45171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0" t="s">
        <v>2508</v>
      </c>
      <c r="KO12" s="268">
        <v>0</v>
      </c>
      <c r="KP12" s="606">
        <v>45171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50" t="s">
        <v>2981</v>
      </c>
      <c r="KK13" s="950"/>
      <c r="KL13" s="245" t="s">
        <v>3081</v>
      </c>
      <c r="KM13" s="492">
        <v>1413.64</v>
      </c>
      <c r="KN13" s="895" t="s">
        <v>3034</v>
      </c>
      <c r="KO13" s="605"/>
      <c r="KP13" s="606"/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320" t="s">
        <v>3033</v>
      </c>
      <c r="KO14" s="403">
        <v>30</v>
      </c>
      <c r="KP14" s="606">
        <v>45169</v>
      </c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50" t="s">
        <v>2981</v>
      </c>
      <c r="KE15" s="950"/>
      <c r="KF15" s="345" t="s">
        <v>3068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3068</v>
      </c>
      <c r="KM15" s="442"/>
      <c r="KN15" s="205" t="s">
        <v>3072</v>
      </c>
      <c r="KO15" s="359">
        <f>686-1000</f>
        <v>-314</v>
      </c>
      <c r="KP15" s="606"/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896" t="s">
        <v>1094</v>
      </c>
      <c r="KO16" s="442">
        <v>-501</v>
      </c>
      <c r="KP16" s="606">
        <v>45170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3071</v>
      </c>
      <c r="KO17" s="890">
        <f>KN18-0.99*195000</f>
        <v>-272</v>
      </c>
      <c r="KP17" s="108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85">
        <v>192778</v>
      </c>
      <c r="KO18" s="894"/>
      <c r="KP18" s="606">
        <v>45171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893" t="s">
        <v>2789</v>
      </c>
      <c r="KO19" s="268">
        <v>2600</v>
      </c>
      <c r="KP19" s="606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3065</v>
      </c>
      <c r="KK20" s="510">
        <v>380.32</v>
      </c>
      <c r="KL20" s="345" t="s">
        <v>2801</v>
      </c>
      <c r="KM20" s="61"/>
      <c r="KN20" s="897" t="s">
        <v>2790</v>
      </c>
      <c r="KO20" s="268">
        <v>1001</v>
      </c>
      <c r="KP20" s="606">
        <v>45171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3063</v>
      </c>
      <c r="KK21" s="510">
        <v>5.68</v>
      </c>
      <c r="KL21" s="345" t="s">
        <v>3050</v>
      </c>
      <c r="KM21" s="61"/>
      <c r="KN21" s="897" t="s">
        <v>2791</v>
      </c>
      <c r="KO21" s="517">
        <v>1408</v>
      </c>
      <c r="KP21" s="606">
        <v>45171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3064</v>
      </c>
      <c r="KL22" s="345" t="s">
        <v>2857</v>
      </c>
      <c r="KM22" s="203">
        <v>10.8</v>
      </c>
      <c r="KN22" s="897" t="s">
        <v>2794</v>
      </c>
      <c r="KO22" s="268" t="s">
        <v>2129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3062</v>
      </c>
      <c r="KO23" s="268">
        <v>12</v>
      </c>
      <c r="KP23" s="606">
        <v>45170</v>
      </c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6" t="s">
        <v>2679</v>
      </c>
      <c r="KO24" s="2">
        <v>80</v>
      </c>
      <c r="KP24" s="606">
        <v>45171</v>
      </c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6"/>
      <c r="KE25" s="906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3069</v>
      </c>
      <c r="KM25" s="61">
        <v>30</v>
      </c>
      <c r="KN25" s="896" t="s">
        <v>2678</v>
      </c>
      <c r="KO25" s="2"/>
      <c r="KP25" s="606"/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6"/>
      <c r="KE26" s="906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8" t="s">
        <v>2451</v>
      </c>
      <c r="KO26" s="2">
        <v>1000</v>
      </c>
      <c r="KP26" s="108">
        <v>45169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2948</v>
      </c>
      <c r="KO28" s="61">
        <v>1.64</v>
      </c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3017</v>
      </c>
      <c r="KO29" s="61"/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3026</v>
      </c>
      <c r="KO30" s="283">
        <v>52.8</v>
      </c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1112.4000000000001</v>
      </c>
      <c r="KL31" s="890" t="s">
        <v>2954</v>
      </c>
      <c r="KM31" s="78"/>
      <c r="KN31" s="895" t="s">
        <v>3037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10.8</v>
      </c>
      <c r="KL32" s="9" t="s">
        <v>2196</v>
      </c>
      <c r="KM32" s="534"/>
      <c r="KN32" s="895" t="s">
        <v>2420</v>
      </c>
    </row>
    <row r="33" spans="1:302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3075</v>
      </c>
      <c r="KO33" s="2">
        <v>194</v>
      </c>
    </row>
    <row r="34" spans="1:302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KI25+KK36-KO24</f>
        <v>50</v>
      </c>
      <c r="KN34" s="901" t="s">
        <v>3061</v>
      </c>
      <c r="KO34" s="2">
        <v>30</v>
      </c>
    </row>
    <row r="35" spans="1:302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>
        <v>20</v>
      </c>
      <c r="KM35" s="816" t="s">
        <v>2219</v>
      </c>
      <c r="KN35" s="901" t="s">
        <v>3060</v>
      </c>
      <c r="KO35" s="2">
        <v>30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>
        <v>6</v>
      </c>
      <c r="KM36" s="543" t="s">
        <v>3079</v>
      </c>
      <c r="KN36" s="901" t="s">
        <v>3059</v>
      </c>
      <c r="KO36" s="890">
        <v>242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>
        <v>10</v>
      </c>
      <c r="KM37" s="543" t="s">
        <v>3077</v>
      </c>
      <c r="KN37" s="908"/>
      <c r="KO37" s="2"/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>
        <v>6</v>
      </c>
      <c r="KM38" s="543" t="s">
        <v>3078</v>
      </c>
      <c r="KN38" s="890" t="s">
        <v>506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890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J13:KK13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3014</v>
      </c>
      <c r="S4" s="921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2023-09-02T14:45:56Z</dcterms:modified>
</cp:coreProperties>
</file>