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19FE607-2DEB-4741-9484-6B88E7A41C60}" xr6:coauthVersionLast="41" xr6:coauthVersionMax="41" xr10:uidLastSave="{00000000-0000-0000-0000-000000000000}"/>
  <bookViews>
    <workbookView xWindow="360" yWindow="-120" windowWidth="28560" windowHeight="16440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HA14" i="32" l="1"/>
  <c r="HA19" i="32"/>
  <c r="HG16" i="32"/>
  <c r="HG20" i="32"/>
  <c r="HM10" i="32"/>
  <c r="HM9" i="32"/>
  <c r="HS13" i="32"/>
  <c r="HS12" i="32" s="1"/>
  <c r="HY14" i="32"/>
  <c r="HY15" i="32"/>
  <c r="IE18" i="32"/>
  <c r="IE17" i="32" s="1"/>
  <c r="IK16" i="32"/>
  <c r="IK15" i="32" s="1"/>
  <c r="IS17" i="32" l="1"/>
  <c r="IQ21" i="32" l="1"/>
  <c r="IQ22" i="32"/>
  <c r="IQ43" i="32" l="1"/>
  <c r="IQ41" i="32"/>
  <c r="IQ33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HY12" i="32"/>
  <c r="T15" i="35"/>
  <c r="C18" i="39"/>
  <c r="D18" i="39"/>
  <c r="F18" i="39"/>
  <c r="IS20" i="32" s="1"/>
  <c r="HY34" i="32"/>
  <c r="HW24" i="32"/>
  <c r="HW26" i="32"/>
  <c r="HU23" i="32"/>
  <c r="HU21" i="32"/>
  <c r="HS24" i="32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C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IQ13" authorId="1" shapeId="0" xr:uid="{00000000-0006-0000-0C00-000018000000}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 xr:uid="{00000000-0006-0000-0C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<sst xmlns="http://schemas.openxmlformats.org/spreadsheetml/2006/main" count="6612" uniqueCount="2585">
  <si>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</si>
  <si>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</si>
  <si>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</si>
  <si>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</si>
  <si>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</si>
  <si>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</si>
  <si>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</si>
  <si>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</si>
  <si>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</si>
  <si>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</si>
  <si>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</si>
  <si>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</si>
  <si>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</si>
  <si>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</si>
  <si>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</si>
  <si>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</si>
  <si>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</si>
  <si>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</si>
  <si>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</si>
  <si>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</si>
  <si>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</si>
  <si>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</si>
  <si>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</si>
  <si>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</si>
  <si>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</si>
  <si>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</si>
  <si>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</si>
  <si>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</si>
  <si>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</si>
  <si>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</si>
  <si>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</si>
  <si>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</si>
  <si>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</si>
  <si>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</si>
  <si>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</si>
  <si>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</si>
  <si>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</si>
  <si>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</si>
  <si>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</si>
  <si>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</si>
  <si>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</si>
  <si>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</si>
  <si>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</si>
  <si>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</si>
  <si>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</si>
  <si>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</si>
  <si>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</si>
  <si>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</si>
  <si>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</si>
  <si>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</si>
  <si>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</si>
  <si>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</si>
  <si>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</si>
  <si>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</si>
  <si>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</si>
  <si>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</si>
  <si>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</si>
  <si>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</si>
  <si>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</si>
  <si>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</si>
  <si>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</si>
  <si>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</si>
  <si>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</si>
  <si>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</si>
  <si>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</si>
  <si>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</si>
  <si>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</si>
  <si>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</si>
  <si>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</si>
  <si>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</si>
  <si>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</si>
  <si>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</si>
  <si>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</si>
  <si>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</si>
  <si>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</si>
  <si>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</si>
  <si>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</si>
  <si>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</si>
  <si>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</si>
  <si>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</si>
  <si>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</si>
  <si>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</si>
  <si>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</si>
  <si>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</si>
  <si>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</si>
  <si>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</si>
  <si>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</si>
  <si>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</si>
  <si>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</si>
  <si>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</si>
  <si>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</si>
  <si>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</si>
  <si>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</si>
  <si>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</si>
  <si>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</si>
  <si>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</si>
  <si>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</si>
  <si>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</si>
  <si>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</si>
  <si>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</si>
  <si>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</si>
  <si>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</si>
  <si>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</si>
  <si>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</si>
  <si>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</si>
  <si>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</si>
  <si>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</si>
  <si>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</si>
  <si>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</si>
  <si>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</si>
  <si>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</si>
  <si>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</si>
  <si>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</si>
  <si>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</si>
  <si>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</si>
  <si>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</si>
  <si>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</si>
  <si>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</si>
  <si>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</si>
  <si>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</si>
  <si>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</si>
  <si>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</si>
  <si>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</si>
  <si>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</si>
  <si>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</si>
  <si>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</si>
  <si>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</si>
  <si>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</si>
  <si>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</si>
  <si>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</si>
  <si>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</si>
  <si>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</si>
  <si>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</si>
  <si>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</si>
  <si>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</si>
  <si>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</si>
  <si>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</si>
  <si>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</si>
  <si>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</si>
  <si>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</si>
  <si>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</si>
  <si>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</si>
  <si>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</si>
  <si>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</si>
  <si>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</si>
  <si>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</si>
  <si>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</si>
  <si>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</si>
  <si>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</si>
  <si>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</si>
  <si>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</si>
  <si>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</si>
  <si>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</si>
  <si>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</si>
  <si>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</si>
  <si>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</si>
  <si>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</si>
  <si>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</si>
  <si>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</si>
  <si>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</si>
  <si>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</si>
  <si>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</si>
  <si>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</si>
  <si>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</si>
  <si>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</si>
  <si>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</si>
  <si>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</si>
  <si>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</si>
  <si>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</si>
  <si>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</si>
  <si>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</si>
  <si>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</si>
  <si>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</si>
  <si>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</si>
  <si>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</si>
  <si>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</si>
  <si>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</si>
  <si>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</si>
  <si>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</si>
  <si>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</si>
  <si>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</si>
  <si>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</si>
  <si>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</si>
  <si>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</si>
  <si>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</si>
  <si>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</si>
  <si>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</si>
  <si>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</si>
  <si>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</si>
  <si>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</si>
  <si>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</si>
  <si>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</si>
  <si>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</si>
  <si>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</si>
  <si>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</si>
  <si>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</si>
  <si>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</si>
  <si>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</si>
  <si>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</si>
  <si>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</si>
  <si>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</si>
  <si>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</si>
  <si>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</si>
  <si>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</si>
  <si>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</si>
  <si>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</si>
  <si>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</si>
  <si>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</si>
  <si>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</si>
  <si>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</si>
  <si>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</si>
  <si>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</si>
  <si>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</si>
  <si>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</si>
  <si>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</si>
  <si>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</si>
  <si>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</si>
  <si>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</si>
  <si>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</si>
  <si>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</si>
  <si>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</si>
  <si>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</si>
  <si>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</si>
  <si>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</si>
  <si>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</si>
  <si>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</si>
  <si>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</si>
  <si>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</si>
  <si>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</si>
  <si>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</si>
  <si>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</si>
  <si>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</si>
  <si>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</si>
  <si>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</si>
  <si>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</si>
  <si>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</si>
  <si>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</si>
  <si>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</si>
  <si>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</si>
  <si>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</si>
  <si>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</si>
  <si>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</si>
  <si>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</si>
  <si>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</si>
  <si>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</si>
  <si>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</si>
  <si>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</si>
  <si>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</si>
  <si>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</si>
  <si>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</si>
  <si>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</si>
  <si>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</si>
  <si>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</si>
  <si>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</si>
  <si>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</si>
  <si>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</si>
  <si>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</si>
  <si>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</si>
  <si>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</si>
  <si>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</si>
  <si>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</si>
  <si>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</si>
  <si>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</si>
  <si>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</si>
  <si>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</si>
  <si>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</si>
  <si>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</si>
  <si>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</si>
  <si>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</si>
  <si>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</si>
  <si>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</si>
  <si>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</si>
  <si>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</si>
  <si>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</si>
  <si>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</si>
  <si>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</si>
  <si>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</si>
  <si>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</si>
  <si>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</si>
  <si>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</si>
  <si>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</si>
  <si>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</si>
  <si>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</si>
  <si>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</si>
  <si>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</si>
  <si>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</si>
  <si>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</si>
  <si>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</si>
  <si>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</si>
  <si>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</si>
  <si>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</si>
  <si>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</si>
  <si>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</si>
  <si>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</si>
  <si>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</si>
  <si>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</si>
  <si>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</si>
  <si>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</si>
  <si>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</si>
  <si>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</si>
  <si>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</si>
  <si>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</si>
  <si>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</si>
  <si>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</si>
  <si>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</si>
  <si>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</si>
  <si>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</si>
  <si>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</si>
  <si>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</si>
  <si>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</si>
  <si>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</si>
  <si>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</si>
  <si>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</si>
  <si>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</si>
  <si>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</si>
  <si>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</si>
  <si>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</si>
  <si>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</si>
  <si>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</si>
  <si>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</si>
  <si>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</si>
  <si>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</si>
  <si>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</si>
  <si>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</si>
  <si>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</si>
  <si>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</si>
  <si>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</si>
  <si>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</si>
  <si>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</si>
  <si>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</si>
  <si>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</si>
  <si>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</si>
  <si>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</si>
  <si>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</si>
  <si>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</si>
  <si>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</si>
  <si>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</si>
  <si>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</si>
  <si>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</si>
  <si>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</si>
  <si>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</si>
  <si>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</si>
  <si>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</si>
  <si>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</si>
  <si>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</si>
  <si>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</si>
  <si>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</si>
  <si>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</si>
  <si>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</si>
  <si>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</si>
  <si>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</si>
  <si>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</si>
  <si>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</si>
  <si>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</si>
  <si>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</si>
  <si>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</si>
  <si>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</si>
  <si>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</si>
  <si>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</si>
  <si>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</si>
  <si>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</si>
  <si>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</si>
  <si>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</si>
  <si>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</si>
  <si>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</si>
  <si>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</si>
  <si>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</si>
  <si>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</si>
  <si>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</si>
  <si>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</si>
  <si>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</si>
  <si>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</si>
  <si>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</si>
  <si>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</si>
  <si>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</si>
  <si>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</si>
  <si>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</si>
  <si>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</si>
  <si>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</si>
  <si>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</si>
  <si>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</si>
  <si>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</si>
  <si>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</si>
  <si>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</si>
  <si>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</si>
  <si>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</si>
  <si>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</si>
  <si>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</si>
  <si>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</si>
  <si>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</si>
  <si>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</si>
  <si>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</si>
  <si>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</si>
  <si>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</si>
  <si>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</si>
  <si>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</si>
  <si>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</si>
  <si>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</si>
  <si>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</si>
  <si>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</si>
  <si>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</si>
  <si>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</si>
  <si>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</si>
  <si>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</si>
  <si>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</si>
  <si>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</si>
  <si>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</si>
  <si>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</si>
  <si>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</si>
  <si>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</si>
  <si>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</si>
  <si>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</si>
  <si>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</si>
  <si>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</si>
  <si>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</si>
  <si>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</si>
  <si>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</si>
  <si>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</si>
  <si>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</si>
  <si>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</si>
  <si>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</si>
  <si>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</si>
  <si>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</si>
  <si>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</si>
  <si>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</si>
  <si>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</si>
  <si>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</si>
  <si>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</si>
  <si>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</si>
  <si>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</si>
  <si>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</si>
  <si>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</si>
  <si>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</si>
  <si>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</si>
  <si>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</si>
  <si>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</si>
  <si>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</si>
  <si>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</si>
  <si>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</si>
  <si>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</si>
  <si>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</si>
  <si>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</si>
  <si>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</si>
  <si>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</si>
  <si>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</si>
  <si>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</si>
  <si>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</si>
  <si>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</si>
  <si>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</si>
  <si>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</si>
  <si>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</si>
  <si>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</si>
  <si>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</si>
  <si>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</si>
  <si>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</si>
  <si>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</si>
  <si>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</si>
  <si>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</si>
  <si>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</si>
  <si>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</si>
  <si>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</si>
  <si>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</si>
  <si>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</si>
  <si>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</si>
  <si>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</si>
  <si>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</si>
  <si>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</si>
  <si>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</si>
  <si>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</si>
  <si>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</si>
  <si>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</si>
  <si>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</si>
  <si>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</si>
  <si>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</si>
  <si>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</si>
  <si>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</si>
  <si>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</si>
  <si>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</si>
  <si>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</si>
  <si>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</si>
  <si>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</si>
  <si>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</si>
  <si>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</si>
  <si>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</si>
  <si>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</si>
  <si>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</si>
  <si>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</si>
  <si>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</si>
  <si>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</si>
  <si>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</si>
  <si>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</si>
  <si>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</si>
  <si>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</si>
  <si>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</si>
  <si>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</si>
  <si>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</si>
  <si>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</si>
  <si>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</si>
  <si>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</si>
  <si>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</si>
  <si>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</si>
  <si>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</si>
  <si>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</si>
  <si>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</si>
  <si>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</si>
  <si>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</si>
  <si>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</si>
  <si>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</si>
  <si>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</si>
  <si>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</si>
  <si>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</si>
  <si>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</si>
  <si>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</si>
  <si>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</si>
  <si>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</si>
  <si>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</si>
  <si>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</si>
  <si>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</si>
  <si>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</si>
  <si>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</si>
  <si>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</si>
  <si>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</si>
  <si>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</si>
  <si>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</si>
  <si>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</si>
  <si>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</si>
  <si>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</si>
  <si>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</si>
  <si>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</si>
  <si>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</si>
  <si>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</si>
  <si>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</si>
  <si>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</si>
  <si>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</si>
  <si>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</si>
  <si>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</si>
  <si>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</si>
  <si>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</si>
  <si>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</si>
  <si>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</si>
  <si>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</si>
  <si>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</si>
  <si>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</si>
  <si>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</si>
  <si>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</si>
  <si>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</si>
  <si>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</si>
  <si>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</si>
  <si>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</si>
  <si>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</si>
  <si>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</si>
  <si>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</si>
  <si>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</si>
  <si>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</si>
  <si>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</si>
  <si>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</si>
  <si>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</si>
  <si>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</si>
  <si>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</si>
  <si>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</si>
  <si>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</si>
  <si>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</si>
  <si>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</si>
  <si>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</si>
  <si>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</si>
  <si>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</si>
  <si>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</si>
  <si>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</si>
  <si>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</si>
  <si>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</si>
  <si>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</si>
  <si>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</si>
  <si>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</si>
  <si>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</si>
  <si>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</si>
  <si>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</si>
  <si>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</si>
  <si>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</si>
  <si>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</si>
  <si>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</si>
  <si>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</si>
  <si>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</si>
  <si>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</si>
  <si>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</si>
  <si>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</si>
  <si>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</si>
  <si>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</si>
  <si>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</si>
  <si>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</si>
  <si>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</si>
  <si>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</si>
  <si>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</si>
  <si>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</si>
  <si>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</si>
  <si>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</si>
  <si>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</si>
  <si>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</si>
  <si>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</si>
  <si>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</si>
  <si>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</si>
  <si>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</si>
  <si>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</si>
  <si>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</si>
  <si>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</si>
  <si>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</si>
  <si>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</si>
  <si>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</si>
  <si>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</si>
  <si>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</si>
  <si>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</si>
  <si>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</si>
  <si>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</si>
  <si>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</si>
  <si>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</si>
  <si>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</si>
  <si>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</si>
  <si>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</si>
  <si>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</si>
  <si>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</si>
  <si>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</si>
  <si>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</si>
  <si>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</si>
  <si>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</si>
  <si>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</si>
  <si>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</si>
  <si>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</si>
  <si>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</si>
  <si>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</si>
  <si>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</si>
  <si>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</si>
  <si>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</si>
  <si>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</si>
  <si>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</si>
  <si>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</si>
  <si>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</si>
  <si>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</si>
  <si>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</si>
  <si>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</si>
  <si>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</si>
  <si>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</si>
  <si>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</si>
  <si>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</si>
  <si>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</si>
  <si>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</si>
  <si>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</si>
  <si>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</si>
  <si>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</si>
  <si>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</si>
  <si>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</si>
  <si>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</si>
  <si>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</si>
  <si>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</si>
  <si>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</si>
  <si>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</si>
  <si>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</si>
  <si>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</si>
  <si>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</si>
  <si>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</si>
  <si>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</si>
  <si>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</si>
  <si>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</si>
  <si>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</si>
  <si>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</si>
  <si>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</si>
  <si>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</si>
  <si>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</si>
  <si>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</si>
  <si>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</si>
  <si>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</si>
  <si>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</si>
  <si>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</si>
  <si>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</si>
  <si>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</si>
  <si>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</si>
  <si>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</si>
  <si>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</si>
  <si>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</si>
  <si>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</si>
  <si>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</si>
  <si>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</si>
  <si>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</si>
  <si>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</si>
  <si>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</si>
  <si>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</si>
  <si>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</si>
  <si>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</si>
  <si>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</si>
  <si>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</si>
  <si>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</si>
  <si>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</si>
  <si>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</si>
  <si>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</si>
  <si>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</si>
  <si>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</si>
  <si>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</si>
  <si>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</si>
  <si>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</si>
  <si>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</si>
  <si>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</si>
  <si>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</si>
  <si>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</si>
  <si>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</si>
  <si>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</si>
  <si>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</si>
  <si>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</si>
  <si>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</si>
  <si>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</si>
  <si>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</si>
  <si>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</si>
  <si>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</si>
  <si>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</si>
  <si>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</si>
  <si>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</si>
  <si>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</si>
  <si>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</si>
  <si>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</si>
  <si>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</si>
  <si>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</si>
  <si>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</si>
  <si>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</si>
  <si>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</si>
  <si>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</si>
  <si>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</si>
  <si>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</si>
  <si>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</si>
  <si>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</si>
  <si>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</si>
  <si>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</si>
  <si>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</si>
  <si>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</si>
  <si>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</si>
  <si>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</si>
  <si>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</si>
  <si>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</si>
  <si>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</si>
  <si>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</si>
  <si>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</si>
  <si>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</si>
  <si>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</si>
  <si>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</si>
  <si>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</si>
  <si>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</si>
  <si>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</si>
  <si>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</si>
  <si>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</si>
  <si>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</si>
  <si>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</si>
  <si>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</si>
  <si>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</si>
  <si>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</si>
  <si>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</si>
  <si>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</si>
  <si>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</si>
  <si>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</si>
  <si>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</si>
  <si>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</si>
  <si>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</si>
  <si>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</si>
  <si>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</si>
  <si>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</si>
  <si>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</si>
  <si>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</si>
  <si>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</si>
  <si>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</si>
  <si>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</si>
  <si>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</si>
  <si>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</si>
  <si>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</si>
  <si>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</si>
  <si>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</si>
  <si>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</si>
  <si>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</si>
  <si>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</si>
  <si>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</si>
  <si>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</si>
  <si>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</si>
  <si>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</si>
  <si>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</si>
  <si>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</si>
  <si>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</si>
  <si>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</si>
  <si>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</si>
  <si>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</si>
  <si>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</si>
  <si>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</si>
  <si>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</si>
  <si>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</si>
  <si>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</si>
  <si>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</si>
  <si>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</si>
  <si>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</si>
  <si>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</si>
  <si>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</si>
  <si>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</si>
  <si>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</si>
  <si>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</si>
  <si>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</si>
  <si>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</si>
  <si>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</si>
  <si>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</si>
  <si>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</si>
  <si>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</si>
  <si>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</si>
  <si>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</si>
  <si>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</si>
  <si>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</si>
  <si>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</si>
  <si>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</si>
  <si>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</si>
  <si>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</si>
  <si>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</si>
  <si>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</si>
  <si>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</si>
  <si>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</si>
  <si>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</si>
  <si>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</si>
  <si>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</si>
  <si>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</si>
  <si>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</si>
  <si>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</si>
  <si>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</si>
  <si>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</si>
  <si>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</si>
  <si>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</si>
  <si>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</si>
  <si>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</si>
  <si>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</si>
  <si>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</si>
  <si>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</si>
  <si>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</si>
  <si>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</si>
  <si>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</si>
  <si>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</si>
  <si>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</si>
  <si>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</si>
  <si>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</si>
  <si>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</si>
  <si>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</si>
  <si>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</si>
  <si>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</si>
  <si>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</si>
  <si>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</si>
  <si>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</si>
  <si>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</si>
  <si>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</si>
  <si>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</si>
  <si>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</si>
  <si>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</si>
  <si>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</si>
  <si>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</si>
  <si>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</si>
  <si>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</si>
  <si>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</si>
  <si>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</si>
  <si>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</si>
  <si>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</si>
  <si>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</si>
  <si>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</si>
  <si>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</si>
  <si>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</si>
  <si>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</si>
  <si>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</si>
  <si>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</si>
  <si>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</si>
  <si>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</si>
  <si>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</si>
  <si>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</si>
  <si>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</si>
  <si>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</si>
  <si>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</si>
  <si>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</si>
  <si>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</si>
  <si>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</si>
  <si>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</si>
  <si>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</si>
  <si>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</si>
  <si>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</si>
  <si>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</si>
  <si>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</si>
  <si>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</si>
  <si>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</si>
  <si>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</si>
  <si>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</si>
  <si>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</si>
  <si>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</si>
  <si>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</si>
  <si>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</si>
  <si>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</si>
  <si>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</si>
  <si>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</si>
  <si>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</si>
  <si>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</si>
  <si>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</si>
  <si>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</si>
  <si>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</si>
  <si>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</si>
  <si>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</si>
  <si>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</si>
  <si>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</si>
  <si>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</si>
  <si>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</si>
  <si>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</si>
  <si>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</si>
  <si>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</si>
  <si>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</si>
  <si>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</si>
  <si>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</si>
  <si>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</si>
  <si>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</si>
  <si>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</si>
  <si>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</si>
  <si>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</si>
  <si>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</si>
  <si>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</si>
  <si>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</si>
  <si>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</si>
  <si>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</si>
  <si>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</si>
  <si>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</si>
  <si>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</si>
  <si>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</si>
  <si>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</si>
  <si>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</si>
  <si>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</si>
  <si>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</si>
  <si>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</si>
  <si>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</si>
  <si>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</si>
  <si>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</si>
  <si>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</si>
  <si>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</si>
  <si>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</si>
  <si>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</si>
  <si>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</si>
  <si>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</si>
  <si>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</si>
  <si>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</si>
  <si>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</si>
  <si>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</si>
  <si>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</si>
  <si>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</si>
  <si>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</si>
  <si>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</si>
  <si>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</si>
  <si>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</si>
  <si>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</si>
  <si>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</si>
  <si>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</si>
  <si>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</si>
  <si>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</si>
  <si>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</si>
  <si>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</si>
  <si>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</si>
  <si>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</si>
  <si>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</si>
  <si>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</si>
  <si>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</si>
  <si>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</si>
  <si>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</si>
  <si>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</si>
  <si>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</si>
  <si>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</si>
  <si>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</si>
  <si>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</si>
  <si>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</si>
  <si>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</si>
  <si>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</si>
  <si>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</si>
  <si>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</si>
  <si>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</si>
  <si>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</si>
  <si>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</si>
  <si>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</si>
  <si>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</si>
  <si>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</si>
  <si>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</si>
  <si>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</si>
  <si>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</si>
  <si>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</si>
  <si>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</si>
  <si>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</si>
  <si>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</si>
  <si>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</si>
  <si>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</si>
  <si>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</si>
  <si>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</si>
  <si>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</si>
  <si>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</si>
  <si>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</si>
  <si>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</si>
  <si>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</si>
  <si>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</si>
  <si>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</si>
  <si>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</si>
  <si>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</si>
  <si>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</si>
  <si>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</si>
  <si>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</si>
  <si>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</si>
  <si>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</si>
  <si>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</si>
  <si>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</si>
  <si>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</si>
  <si>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</si>
  <si>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</si>
  <si>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</si>
  <si>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</si>
  <si>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</si>
  <si>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</si>
  <si>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</si>
  <si>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</si>
  <si>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</si>
  <si>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</si>
  <si>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</si>
  <si>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</si>
  <si>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</si>
  <si>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</si>
  <si>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</si>
  <si>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</si>
  <si>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</si>
  <si>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</si>
  <si>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</si>
  <si>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</si>
  <si>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</si>
  <si>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</si>
  <si>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</si>
  <si>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</si>
  <si>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</si>
  <si>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</si>
  <si>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</si>
  <si>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</si>
  <si>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</si>
  <si>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</si>
  <si>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</si>
  <si>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</si>
  <si>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</si>
  <si>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</si>
  <si>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</si>
  <si>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</si>
  <si>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</si>
  <si>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</si>
  <si>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</si>
  <si>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</si>
  <si>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</si>
  <si>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</si>
  <si>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</si>
  <si>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</si>
  <si>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</si>
  <si>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</si>
  <si>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</si>
  <si>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</si>
  <si>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</si>
  <si>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</si>
  <si>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</si>
  <si>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</si>
  <si>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</si>
  <si>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</si>
  <si>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</si>
  <si>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</si>
  <si>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</si>
  <si>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</si>
  <si>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</si>
  <si>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</si>
  <si>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</si>
  <si>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</si>
  <si>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</si>
  <si>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</si>
  <si>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</si>
  <si>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</si>
  <si>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</si>
  <si>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</si>
  <si>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</si>
  <si>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</si>
  <si>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</si>
  <si>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</si>
  <si>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</si>
  <si>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</si>
  <si>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</si>
  <si>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</si>
  <si>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</si>
  <si>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</si>
  <si>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</si>
  <si>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</si>
  <si>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</si>
  <si>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</si>
  <si>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</si>
  <si>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</si>
  <si>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</si>
  <si>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</si>
  <si>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</si>
  <si>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</si>
  <si>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</si>
  <si>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</si>
  <si>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</si>
  <si>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</si>
  <si>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</si>
  <si>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</si>
  <si>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</si>
  <si>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</si>
  <si>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</si>
  <si>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</si>
  <si>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</si>
  <si>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</si>
  <si>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</si>
  <si>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</si>
  <si>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</si>
  <si>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</si>
  <si>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</si>
  <si>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</si>
  <si>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</si>
  <si>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</si>
  <si>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</si>
  <si>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</si>
  <si>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</si>
  <si>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</si>
  <si>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</si>
  <si>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</si>
  <si>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</si>
  <si>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</si>
  <si>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</si>
  <si>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</si>
  <si>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</si>
  <si>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</si>
  <si>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</si>
  <si>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</si>
  <si>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</si>
  <si>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</si>
  <si>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</si>
  <si>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</si>
  <si>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</si>
  <si>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</si>
  <si>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</si>
  <si>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</si>
  <si>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</si>
  <si>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</si>
  <si>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</si>
  <si>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</si>
  <si>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</si>
  <si>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</si>
  <si>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</si>
  <si>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</si>
  <si>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</si>
  <si>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</si>
  <si>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</si>
  <si>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</si>
  <si>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</si>
  <si>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</si>
  <si>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</si>
  <si>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</si>
  <si>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</si>
  <si>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</si>
  <si>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</si>
  <si>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</si>
  <si>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</si>
  <si>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</si>
  <si>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</si>
  <si>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</si>
  <si>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</si>
  <si>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</si>
  <si>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</si>
  <si>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</si>
  <si>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</si>
  <si>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</si>
  <si>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</si>
  <si>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</si>
  <si>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</si>
  <si>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</si>
  <si>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</si>
  <si>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</si>
  <si>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</si>
  <si>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</si>
  <si>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</si>
  <si>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</si>
  <si>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</si>
  <si>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</si>
  <si>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</si>
  <si>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</si>
  <si>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</si>
  <si>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</si>
  <si>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</si>
  <si>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</si>
  <si>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</si>
  <si>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</si>
  <si>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</si>
  <si>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</si>
  <si>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</si>
  <si>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</si>
  <si>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</si>
  <si>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</si>
  <si>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</si>
  <si>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</si>
  <si>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</si>
  <si>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</si>
  <si>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</si>
  <si>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</si>
  <si>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</si>
  <si>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</si>
  <si>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</si>
  <si>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</si>
  <si>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</si>
  <si>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</si>
  <si>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</si>
  <si>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</si>
  <si>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</si>
  <si>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</si>
  <si>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</si>
  <si>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</si>
  <si>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</si>
  <si>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</si>
  <si>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</si>
  <si>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</si>
  <si>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</si>
  <si>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</si>
  <si>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</si>
  <si>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</si>
  <si>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</si>
  <si>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</si>
  <si>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</si>
  <si>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</si>
  <si>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</si>
  <si>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</si>
  <si>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</si>
  <si>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</si>
  <si>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</si>
  <si>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</si>
  <si>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</si>
  <si>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</si>
  <si>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</si>
  <si>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</si>
  <si>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</si>
  <si>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</si>
  <si>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</si>
  <si>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</si>
  <si>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</si>
  <si>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</si>
  <si>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</si>
  <si>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</si>
  <si>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</si>
  <si>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</si>
  <si>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</si>
  <si>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</si>
  <si>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</si>
  <si>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</si>
  <si>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</si>
  <si>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</si>
  <si>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</si>
  <si>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</si>
  <si>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</si>
  <si>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</si>
  <si>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</si>
  <si>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</si>
  <si>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</si>
  <si>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</si>
  <si>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</si>
  <si>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</si>
  <si>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</si>
  <si>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</si>
  <si>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</si>
  <si>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</si>
  <si>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</si>
  <si>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</si>
  <si>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</si>
  <si>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</si>
  <si>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</si>
  <si>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</si>
  <si>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</si>
  <si>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</si>
  <si>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</si>
  <si>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</si>
  <si>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</si>
  <si>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</si>
  <si>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</si>
  <si>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</si>
  <si>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</si>
  <si>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</si>
  <si>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</si>
  <si>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</si>
  <si>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</si>
  <si>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</si>
  <si>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</si>
  <si>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</si>
  <si>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</si>
  <si>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</si>
  <si>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</si>
  <si>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</si>
  <si>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</si>
  <si>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</si>
  <si>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</si>
  <si>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</si>
  <si>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</si>
  <si>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</si>
  <si>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</si>
  <si>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</si>
  <si>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</si>
  <si>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</si>
  <si>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</si>
  <si>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</si>
  <si>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</si>
  <si>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</si>
  <si>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</si>
  <si>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</si>
  <si>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</si>
  <si>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</si>
  <si>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</si>
  <si>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</si>
  <si>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</si>
  <si>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</si>
  <si>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</si>
  <si>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</si>
  <si>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</si>
  <si>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</si>
  <si>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</si>
  <si>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</si>
  <si>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</si>
  <si>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</si>
  <si>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</si>
  <si>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</si>
  <si>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</si>
  <si>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</si>
  <si>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</si>
  <si>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</si>
  <si>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</si>
  <si>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</si>
  <si>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</si>
  <si>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</si>
  <si>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</si>
  <si>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</si>
  <si>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</si>
  <si>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</si>
  <si>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</si>
  <si>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</si>
  <si>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</si>
  <si>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</si>
  <si>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</si>
  <si>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</si>
  <si>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</si>
  <si>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</si>
  <si>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</si>
  <si>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</si>
  <si>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</si>
  <si>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</si>
  <si>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</si>
  <si>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</si>
  <si>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</si>
  <si>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</si>
  <si>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</si>
  <si>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</si>
  <si>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</si>
  <si>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</si>
  <si>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</si>
  <si>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</si>
  <si>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</si>
  <si>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</si>
  <si>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</si>
  <si>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</si>
  <si>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</si>
  <si>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</si>
  <si>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</si>
  <si>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</si>
  <si>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</si>
  <si>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</si>
  <si>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</si>
  <si>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</si>
  <si>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</si>
  <si>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</si>
  <si>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</si>
  <si>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</si>
  <si>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</si>
  <si>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</si>
  <si>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</si>
  <si>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</si>
  <si>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</si>
  <si>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</si>
  <si>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</si>
  <si>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</si>
  <si>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</si>
  <si>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</si>
  <si>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</si>
  <si>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</si>
  <si>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</si>
  <si>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</si>
  <si>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</si>
  <si>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</si>
  <si>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</si>
  <si>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</si>
  <si>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</si>
  <si>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</si>
  <si>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</si>
  <si>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</si>
  <si>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</si>
  <si>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</si>
  <si>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</si>
  <si>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</si>
  <si>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</si>
  <si>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</si>
  <si>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</si>
  <si>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</si>
  <si>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</si>
  <si>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</si>
  <si>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</si>
  <si>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</si>
  <si>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</si>
  <si>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</si>
  <si>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</si>
  <si>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</si>
  <si>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</si>
  <si>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</si>
  <si>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</si>
  <si>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</si>
  <si>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</si>
  <si>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</si>
  <si>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</si>
  <si>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</si>
  <si>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</si>
  <si>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</si>
  <si>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</si>
  <si>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</si>
  <si>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</si>
  <si>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</si>
  <si>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</si>
  <si>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</si>
  <si>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</si>
  <si>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</si>
  <si>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</si>
  <si>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</si>
  <si>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</si>
  <si>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</si>
  <si>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</si>
  <si>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</si>
  <si>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</si>
  <si>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</si>
  <si>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</si>
  <si>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</si>
  <si>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</si>
  <si>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</si>
  <si>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</si>
  <si>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</si>
  <si>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</si>
  <si>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</si>
  <si>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</si>
  <si>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</si>
  <si>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</si>
  <si>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</si>
  <si>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</si>
  <si>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</si>
  <si>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</si>
  <si>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</si>
  <si>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</si>
  <si>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</si>
  <si>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</si>
  <si>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</si>
  <si>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</si>
  <si>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</si>
  <si>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</si>
  <si>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</si>
  <si>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</si>
  <si>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</si>
  <si>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</si>
  <si>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</si>
  <si>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</si>
  <si>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</si>
  <si>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</si>
  <si>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</si>
  <si>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</si>
  <si>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</si>
  <si>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</si>
  <si>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</si>
  <si>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</si>
  <si>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</si>
  <si>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</si>
  <si>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</si>
  <si>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</si>
  <si>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</si>
  <si>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</si>
  <si>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</si>
  <si>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</si>
  <si>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</si>
  <si>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</si>
  <si>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</si>
  <si>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</si>
  <si>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</si>
  <si>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</si>
  <si>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</si>
  <si>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</si>
  <si>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</si>
  <si>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</si>
  <si>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</si>
  <si>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</si>
  <si>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</si>
  <si>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</si>
  <si>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</si>
  <si>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</si>
  <si>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</si>
  <si>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</si>
  <si>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</si>
  <si>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</si>
  <si>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</si>
  <si>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</si>
  <si>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</si>
  <si>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</si>
  <si>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</si>
  <si>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</si>
  <si>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</si>
  <si>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</si>
  <si>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</si>
  <si>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</si>
  <si>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</si>
  <si>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</si>
  <si>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</si>
  <si>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</si>
  <si>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</si>
  <si>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</si>
  <si>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</si>
  <si>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</si>
  <si>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</si>
  <si>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</si>
  <si>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</si>
  <si>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</si>
  <si>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</si>
  <si>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</si>
  <si>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</si>
  <si>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</si>
  <si>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</si>
  <si>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</si>
  <si>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</si>
  <si>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</si>
  <si>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</si>
  <si>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</si>
  <si>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</si>
  <si>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</si>
  <si>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</si>
  <si>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</si>
  <si>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</si>
  <si>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</si>
  <si>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</si>
  <si>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</si>
  <si>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</si>
  <si>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</si>
  <si>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</si>
  <si>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</si>
  <si>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</si>
  <si>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</si>
  <si>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</si>
  <si>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</si>
  <si>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</si>
  <si>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</si>
  <si>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</si>
  <si>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</si>
  <si>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</si>
  <si>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</si>
  <si>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</si>
  <si>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</si>
  <si>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</si>
  <si>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</si>
  <si>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</si>
  <si>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</si>
  <si>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</si>
  <si>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</si>
  <si>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</si>
  <si>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</si>
  <si>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</si>
  <si>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</si>
  <si>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</si>
  <si>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</si>
  <si>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</si>
  <si>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</si>
  <si>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</si>
  <si>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</si>
  <si>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</si>
  <si>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</si>
  <si>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</si>
  <si>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</si>
  <si>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</si>
  <si>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</si>
  <si>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</si>
  <si>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</si>
  <si>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</si>
  <si>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</si>
  <si>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</si>
  <si>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</si>
  <si>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</si>
  <si>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</si>
  <si>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</si>
  <si>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</si>
  <si>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</si>
  <si>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</si>
  <si>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</si>
  <si>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</si>
  <si>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</si>
  <si>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</si>
  <si>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</si>
  <si>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</si>
  <si>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</si>
  <si>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</si>
  <si>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</si>
  <si>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</si>
  <si>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</si>
  <si>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</si>
  <si>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</si>
  <si>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</si>
  <si>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</si>
  <si>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</si>
  <si>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</si>
  <si>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</si>
  <si>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</si>
  <si>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</si>
  <si>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</si>
  <si>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</si>
  <si>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</si>
  <si>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</si>
  <si>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</si>
  <si>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</si>
  <si>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</si>
  <si>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</si>
  <si>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</si>
  <si>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</si>
  <si>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</si>
  <si>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</si>
  <si>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</si>
  <si>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</si>
  <si>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</si>
  <si>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</si>
  <si>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</si>
  <si>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</si>
  <si>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</si>
  <si>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</si>
  <si>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</si>
  <si>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</si>
  <si>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</si>
  <si>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</si>
  <si>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</si>
  <si>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</si>
  <si>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</si>
  <si>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</si>
  <si>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</si>
  <si>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</si>
  <si>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</si>
  <si>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</si>
  <si>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</si>
  <si>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</si>
  <si>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</si>
  <si>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</si>
  <si>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</si>
  <si>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</si>
  <si>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</si>
  <si>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</si>
  <si>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</si>
  <si>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</si>
  <si>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</si>
  <si>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</si>
  <si>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</si>
  <si>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</si>
  <si>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</si>
  <si>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</si>
  <si>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</si>
  <si>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</si>
  <si>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</si>
  <si>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</si>
  <si>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</si>
  <si>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</si>
  <si>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</si>
  <si>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</si>
  <si>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</si>
  <si>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</si>
  <si>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</si>
  <si>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</si>
  <si>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</si>
  <si>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</si>
  <si>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</si>
  <si>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</si>
  <si>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</si>
  <si>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</si>
  <si>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</si>
  <si>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</si>
  <si>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</si>
  <si>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</si>
  <si>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</si>
  <si>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</si>
  <si>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</si>
  <si>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</si>
  <si>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</si>
  <si>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</si>
  <si>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</si>
  <si>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</si>
  <si>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</si>
  <si>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</si>
  <si>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</si>
  <si>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</si>
  <si>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</si>
  <si>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</si>
  <si>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</si>
  <si>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</si>
  <si>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</si>
  <si>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</si>
  <si>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</si>
  <si>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</si>
  <si>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</si>
  <si>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</si>
  <si>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</si>
  <si>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</si>
  <si>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</si>
  <si>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</si>
  <si>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</si>
  <si>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</si>
  <si>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</si>
  <si>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</si>
  <si>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</si>
  <si>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</si>
  <si>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</si>
  <si>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</si>
  <si>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</si>
  <si>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</si>
  <si>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</si>
  <si>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</si>
  <si>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</si>
  <si>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</si>
  <si>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</si>
  <si>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</si>
  <si>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</si>
  <si>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</si>
  <si>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</si>
  <si>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</si>
  <si>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</si>
  <si>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</si>
  <si>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</si>
  <si>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</si>
  <si>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</si>
  <si>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</si>
  <si>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</si>
  <si>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</si>
  <si>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</si>
  <si>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</si>
  <si>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</si>
  <si>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</si>
  <si>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</si>
  <si>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</si>
  <si>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</si>
  <si>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</si>
  <si>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</si>
  <si>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</si>
  <si>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</si>
  <si>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</si>
  <si>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</si>
  <si>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</si>
  <si>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</si>
  <si>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</si>
  <si>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</si>
  <si>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</si>
  <si>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</si>
  <si>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</si>
  <si>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</si>
  <si>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</si>
  <si>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</si>
  <si>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</si>
  <si>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</si>
  <si>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</si>
  <si>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</si>
  <si>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</si>
  <si>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</si>
  <si>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</si>
  <si>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</si>
  <si>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</si>
  <si>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</si>
  <si>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</si>
  <si>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</si>
  <si>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</si>
  <si>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</si>
  <si>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</si>
  <si>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</si>
  <si>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</si>
  <si>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</si>
  <si>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</si>
  <si>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</si>
  <si>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</si>
  <si>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</si>
  <si>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</si>
  <si>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</si>
  <si>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</si>
  <si>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</si>
  <si>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</si>
  <si>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</si>
  <si>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</si>
  <si>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</si>
  <si>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</si>
  <si>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</si>
  <si>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</si>
  <si>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</si>
  <si>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</si>
  <si>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</si>
  <si>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</si>
  <si>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</si>
  <si>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</si>
  <si>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</si>
  <si>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</si>
  <si>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</si>
  <si>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</si>
  <si>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</si>
  <si>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</si>
  <si>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</si>
  <si>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</si>
  <si>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</si>
  <si>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</si>
  <si>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</si>
  <si>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</si>
  <si>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</si>
  <si>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</si>
  <si>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</si>
  <si>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</si>
  <si>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</si>
  <si>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</si>
  <si>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</si>
  <si>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</si>
  <si>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</si>
  <si>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</si>
  <si>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</si>
  <si>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</si>
  <si>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</si>
  <si>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</si>
  <si>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</si>
  <si>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</si>
  <si>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</si>
  <si>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</si>
  <si>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</si>
  <si>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</si>
  <si>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</si>
  <si>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</si>
  <si>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</si>
  <si>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</si>
  <si>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</si>
  <si>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</si>
  <si>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</si>
  <si>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</si>
  <si>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</si>
  <si>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</si>
  <si>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</si>
  <si>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</si>
  <si>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</si>
  <si>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</si>
  <si>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</si>
  <si>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</si>
  <si>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</si>
  <si>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</si>
  <si>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</si>
  <si>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</si>
  <si>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</si>
  <si>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</si>
  <si>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</si>
  <si>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</si>
  <si>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</si>
  <si>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</si>
  <si>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</si>
  <si>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</si>
  <si>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</si>
  <si>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</si>
  <si>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</si>
  <si>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</si>
  <si>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</si>
  <si>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</si>
  <si>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</si>
  <si>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</si>
  <si>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</si>
  <si>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</si>
  <si>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</si>
  <si>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</si>
  <si>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</si>
  <si>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</si>
  <si>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</si>
  <si>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</si>
  <si>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</si>
  <si>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</si>
  <si>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</si>
  <si>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</si>
  <si>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</si>
  <si>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</si>
  <si>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</si>
  <si>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</si>
  <si>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</si>
  <si>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</si>
  <si>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</si>
  <si>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</si>
  <si>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</si>
  <si>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</si>
  <si>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</si>
  <si>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</si>
  <si>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</si>
  <si>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</si>
  <si>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</si>
  <si>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</si>
  <si>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</si>
  <si>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</si>
  <si>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</si>
  <si>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</si>
  <si>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</si>
  <si>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</si>
  <si>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</si>
  <si>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</si>
  <si>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</si>
  <si>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</si>
  <si>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</si>
  <si>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</si>
  <si>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</si>
  <si>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</si>
  <si>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</si>
  <si>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</si>
  <si>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</si>
  <si>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</si>
  <si>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</si>
  <si>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</si>
  <si>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</si>
  <si>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</si>
  <si>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</si>
  <si>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</si>
  <si>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</si>
  <si>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</si>
  <si>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</si>
  <si>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</si>
  <si>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</si>
  <si>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</si>
  <si>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</si>
  <si>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</si>
  <si>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</si>
  <si>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</si>
  <si>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</si>
  <si>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</si>
  <si>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</si>
  <si>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</si>
  <si>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</si>
  <si>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</si>
  <si>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</si>
  <si>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</si>
  <si>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</si>
  <si>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</si>
  <si>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</si>
  <si>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</si>
  <si>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</si>
  <si>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</si>
  <si>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</si>
  <si>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</si>
  <si>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</si>
  <si>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</si>
  <si>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</si>
  <si>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</si>
  <si>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</si>
  <si>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</si>
  <si>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</si>
  <si>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</si>
  <si>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</si>
  <si>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</si>
  <si>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</si>
  <si>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</si>
  <si>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</si>
  <si>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</si>
  <si>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</si>
  <si>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</si>
  <si>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</si>
  <si>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</si>
  <si>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</si>
  <si>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</si>
  <si>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</si>
  <si>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</si>
  <si>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</si>
  <si>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</si>
  <si>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</si>
  <si>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</si>
  <si>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</si>
  <si>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</si>
  <si>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</si>
  <si>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</si>
  <si>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</si>
  <si>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</si>
  <si>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</si>
  <si>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</si>
  <si>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</si>
  <si>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</si>
  <si>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</si>
  <si>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</si>
  <si>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</si>
  <si>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</si>
  <si>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</si>
  <si>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</si>
  <si>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</si>
  <si>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</si>
  <si>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</si>
  <si>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</si>
  <si>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</si>
  <si>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</si>
  <si>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</si>
  <si>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</si>
  <si>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</si>
  <si>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</si>
  <si>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</si>
  <si>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</si>
  <si>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</si>
  <si>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</si>
  <si>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</si>
  <si>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</si>
  <si>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</si>
  <si>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</si>
  <si>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</si>
  <si>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</si>
  <si>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</si>
  <si>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</si>
  <si>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</si>
  <si>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</si>
  <si>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</si>
  <si>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</si>
  <si>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</si>
  <si>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</si>
  <si>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</si>
  <si>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</si>
  <si>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</si>
  <si>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</si>
  <si>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</si>
  <si>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</si>
  <si>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</si>
  <si>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</si>
  <si>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</si>
  <si>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</si>
  <si>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</si>
  <si>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</si>
  <si>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</si>
  <si>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</si>
  <si>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</si>
  <si>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</si>
  <si>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</si>
  <si>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</si>
  <si>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</si>
  <si>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</si>
  <si>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</si>
  <si>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</si>
  <si>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</si>
  <si>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</si>
  <si>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</si>
  <si>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</si>
  <si>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</si>
  <si>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</si>
  <si>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</si>
  <si>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</si>
  <si>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</si>
  <si>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</si>
  <si>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</si>
  <si>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</si>
  <si>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</si>
  <si>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</si>
  <si>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</si>
  <si>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</si>
  <si>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</si>
  <si>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</si>
  <si>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</si>
  <si>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</si>
  <si>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</si>
  <si>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</si>
  <si>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</si>
  <si>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</si>
  <si>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</si>
  <si>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</si>
  <si>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</si>
  <si>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</si>
  <si>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</si>
  <si>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</si>
  <si>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</si>
  <si>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</si>
  <si>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</si>
  <si>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</si>
  <si>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</si>
  <si>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</si>
  <si>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</si>
  <si>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</si>
  <si>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</si>
  <si>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</si>
  <si>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</si>
  <si>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</si>
  <si>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</si>
  <si>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</si>
  <si>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</si>
  <si>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</si>
  <si>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</si>
  <si>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</si>
  <si>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</si>
  <si>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</si>
  <si>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</si>
  <si>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</si>
  <si>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</si>
  <si>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</si>
  <si>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</si>
  <si>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</si>
  <si>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</si>
  <si>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</si>
  <si>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</si>
  <si>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</si>
  <si>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</si>
  <si>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</si>
  <si>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</si>
  <si>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</si>
  <si>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</si>
  <si>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</si>
  <si>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</si>
  <si>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</si>
  <si>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</si>
  <si>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</si>
  <si>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</si>
  <si>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</si>
  <si>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</si>
  <si>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</si>
  <si>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</si>
  <si>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</si>
  <si>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</si>
  <si>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</si>
  <si>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</si>
  <si>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</si>
  <si>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</si>
  <si>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</si>
  <si>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</si>
  <si>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</si>
  <si>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</si>
  <si>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</si>
  <si>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</si>
  <si>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</si>
  <si>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</si>
  <si>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</si>
  <si>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</si>
  <si>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</si>
  <si>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</si>
  <si>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</si>
  <si>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</si>
  <si>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</si>
  <si>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</si>
  <si>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</si>
  <si>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</si>
  <si>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</si>
  <si>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</si>
  <si>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</si>
  <si>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</si>
  <si>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</si>
  <si>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</si>
  <si>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</si>
  <si>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</si>
  <si>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</si>
  <si>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</si>
  <si>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</si>
  <si>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</si>
  <si>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</si>
  <si>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</si>
  <si>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</si>
  <si>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</si>
  <si>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</si>
  <si>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</si>
  <si>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</si>
  <si>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</si>
  <si>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</si>
  <si>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</si>
  <si>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</si>
  <si>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</si>
  <si>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</si>
  <si>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</si>
  <si>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</si>
  <si>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</si>
  <si>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</si>
  <si>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</si>
  <si>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</si>
  <si>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</si>
  <si>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</si>
  <si>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</si>
  <si>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</si>
  <si>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</si>
  <si>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</si>
  <si>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</si>
  <si>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</si>
  <si>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</si>
  <si>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</si>
  <si>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</si>
  <si>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</si>
  <si>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</si>
  <si>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</si>
  <si>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</si>
  <si>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</si>
  <si>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</si>
  <si>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</si>
  <si>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</si>
  <si>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</si>
  <si>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</si>
  <si>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</si>
  <si>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</si>
  <si>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</si>
  <si>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</si>
  <si>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</si>
  <si>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</si>
  <si>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</si>
  <si>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</si>
  <si>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</si>
  <si>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</si>
  <si>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</si>
  <si>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</si>
  <si>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</si>
  <si>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</si>
  <si>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</si>
  <si>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</si>
  <si>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</si>
  <si>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</si>
  <si>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</si>
  <si>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</si>
  <si>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</si>
  <si>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</si>
  <si>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</si>
  <si>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</si>
  <si>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</si>
  <si>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</si>
  <si>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</si>
  <si>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</si>
  <si>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</si>
  <si>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</si>
  <si>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</si>
  <si>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</si>
  <si>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</si>
  <si>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</si>
  <si>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</si>
  <si>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</si>
  <si>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</si>
  <si>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</si>
  <si>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</si>
  <si>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</si>
  <si>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</si>
  <si>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</si>
  <si>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</si>
  <si>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</si>
  <si>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</si>
  <si>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</si>
  <si>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</si>
  <si>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</si>
  <si>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</si>
  <si>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</si>
  <si>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</si>
  <si>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</si>
  <si>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</si>
  <si>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</si>
  <si>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</si>
  <si>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</si>
  <si>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</si>
  <si>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</si>
  <si>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</si>
  <si>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</si>
  <si>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</si>
  <si>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</si>
  <si>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</si>
  <si>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</si>
  <si>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</si>
  <si>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</si>
  <si>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</si>
  <si>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</si>
  <si>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</si>
  <si>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</si>
  <si>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</si>
  <si>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</si>
  <si>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</si>
  <si>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</si>
  <si>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</si>
  <si>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</si>
  <si>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</si>
  <si>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</si>
  <si>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</si>
  <si>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</si>
  <si>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</si>
  <si>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</si>
  <si>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</si>
  <si>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</si>
  <si>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</si>
  <si>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</si>
  <si>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</si>
  <si>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</si>
  <si>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</si>
  <si>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</si>
  <si>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</si>
  <si>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</si>
  <si>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</si>
  <si>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</si>
  <si>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</si>
  <si>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</si>
  <si>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</si>
  <si>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</si>
  <si>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</si>
  <si>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</si>
  <si>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</si>
  <si>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</si>
  <si>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</si>
  <si>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</si>
  <si>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</si>
  <si>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</si>
  <si>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</si>
  <si>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</si>
  <si>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</si>
  <si>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</si>
  <si>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</si>
  <si>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</si>
  <si>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</si>
  <si>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</si>
  <si>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</si>
  <si>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</si>
  <si>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</si>
  <si>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</si>
  <si>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</si>
  <si>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</si>
  <si>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</si>
  <si>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</si>
  <si>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</si>
  <si>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</si>
  <si>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</si>
  <si>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</si>
  <si>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</si>
  <si>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</si>
  <si>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</si>
  <si>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</si>
  <si>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</si>
  <si>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</si>
  <si>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</si>
  <si>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</si>
  <si>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</si>
  <si>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</si>
  <si>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</si>
  <si>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</si>
  <si>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</si>
  <si>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</si>
  <si>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</si>
  <si>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</si>
  <si>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</si>
  <si>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</si>
  <si>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</si>
  <si>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</si>
  <si>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</si>
  <si>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</si>
  <si>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</si>
  <si>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</si>
  <si>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</si>
  <si>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</si>
  <si>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</si>
  <si>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</si>
  <si>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</si>
  <si>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</si>
  <si>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</si>
  <si>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</si>
  <si>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</si>
  <si>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</si>
  <si>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</si>
  <si>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</si>
  <si>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</si>
  <si>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</si>
  <si>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</si>
  <si>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</si>
  <si>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</si>
  <si>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</si>
  <si>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</si>
  <si>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</si>
  <si>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</si>
  <si>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</si>
  <si>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</si>
  <si>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</si>
  <si>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</si>
  <si>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</si>
  <si>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</si>
  <si>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</si>
  <si>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</si>
  <si>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</si>
  <si>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</si>
  <si>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</si>
  <si>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</si>
  <si>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</si>
  <si>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</si>
  <si>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</si>
  <si>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</si>
  <si>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</si>
  <si>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</si>
  <si>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</si>
  <si>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</si>
  <si>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</si>
  <si>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</si>
  <si>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</si>
  <si>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</si>
  <si>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</si>
  <si>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</si>
  <si>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</si>
  <si>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</si>
  <si>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</si>
  <si>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</si>
  <si>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</si>
  <si>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</si>
  <si>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</si>
  <si>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</si>
  <si>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</si>
  <si>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</si>
  <si>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</si>
  <si>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</si>
  <si>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</si>
  <si>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</si>
  <si>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</si>
  <si>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</si>
  <si>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</si>
  <si>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</si>
  <si>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</si>
  <si>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</si>
  <si>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</si>
  <si>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</si>
  <si>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</si>
  <si>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</si>
  <si>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</si>
  <si>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</si>
  <si>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</si>
  <si>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</si>
  <si>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</si>
  <si>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</si>
  <si>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</si>
  <si>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</si>
  <si>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</si>
  <si>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</si>
  <si>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</si>
  <si>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</si>
  <si>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</si>
  <si>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</si>
  <si>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</si>
  <si>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</si>
  <si>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</si>
  <si>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</si>
  <si>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</si>
  <si>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</si>
  <si>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</si>
  <si>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</si>
  <si>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</si>
  <si>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</si>
  <si>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</si>
  <si>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</si>
  <si>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</si>
  <si>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</si>
  <si>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</si>
  <si>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</si>
  <si>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</si>
  <si>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</si>
  <si>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</si>
  <si>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</si>
  <si>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</si>
  <si>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</si>
  <si>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</si>
  <si>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</si>
  <si>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</si>
  <si>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</si>
  <si>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</si>
  <si>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</si>
  <si>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</si>
  <si>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</si>
  <si>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</si>
  <si>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</si>
  <si>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</si>
  <si>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</si>
  <si>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</si>
  <si>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</si>
  <si>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</si>
  <si>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</si>
  <si>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</si>
  <si>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</si>
  <si>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</si>
  <si>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</si>
  <si>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</si>
  <si>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</si>
  <si>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</si>
  <si>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</si>
  <si>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</si>
  <si>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</si>
  <si>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</si>
  <si>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</si>
  <si>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</si>
  <si>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</si>
  <si>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</si>
  <si>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</si>
  <si>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</si>
  <si>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</si>
  <si>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</si>
  <si>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</si>
  <si>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</si>
  <si>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</si>
  <si>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</si>
  <si>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</si>
  <si>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</si>
  <si>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</si>
  <si>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</si>
  <si>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</si>
  <si>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</si>
  <si>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</si>
  <si>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</si>
  <si>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</si>
  <si>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</si>
  <si>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</si>
  <si>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</si>
  <si>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</si>
  <si>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</si>
  <si>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</si>
  <si>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</si>
  <si>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</si>
  <si>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</si>
  <si>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</si>
  <si>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</si>
  <si>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</si>
  <si>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</si>
  <si>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</si>
  <si>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</si>
  <si>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</si>
  <si>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</si>
  <si>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</si>
  <si>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</si>
  <si>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</si>
  <si>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</si>
  <si>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</si>
  <si>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</si>
  <si>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</si>
  <si>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</si>
  <si>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</si>
  <si>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</si>
  <si>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</si>
  <si>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</si>
  <si>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</si>
  <si>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</si>
  <si>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</si>
  <si>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</si>
  <si>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</si>
  <si>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</si>
  <si>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</si>
  <si>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</si>
  <si>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</si>
  <si>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</si>
  <si>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</si>
  <si>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</si>
  <si>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</si>
  <si>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</si>
  <si>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</si>
  <si>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</si>
  <si>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</si>
  <si>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</si>
  <si>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</si>
  <si>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</si>
  <si>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</si>
  <si>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</si>
  <si>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</si>
  <si>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</si>
  <si>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</si>
  <si>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</si>
  <si>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</si>
  <si>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</si>
  <si>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</si>
  <si>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</si>
  <si>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</si>
  <si>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</si>
  <si>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</si>
  <si>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</si>
  <si>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</si>
  <si>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</si>
  <si>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</si>
  <si>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</si>
  <si>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</si>
  <si>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</si>
  <si>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</si>
  <si>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</si>
  <si>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</si>
  <si>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</si>
  <si>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</si>
  <si>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</si>
  <si>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</si>
  <si>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</si>
  <si>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</si>
  <si>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</si>
  <si>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</si>
  <si>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</si>
  <si>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</si>
  <si>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</si>
  <si>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</si>
  <si>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</si>
  <si>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</si>
  <si>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</si>
  <si>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</si>
  <si>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</si>
  <si>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</si>
  <si>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BOC 30k</t>
  </si>
  <si>
    <t>108}MB</t>
  </si>
  <si>
    <t>redeemed</t>
  </si>
  <si>
    <t>mid 21Dec</t>
  </si>
  <si>
    <t>book fest #MB</t>
  </si>
  <si>
    <t>yoga@34SBR</t>
  </si>
  <si>
    <t xml:space="preserve">TC_1169 #108  </t>
  </si>
  <si>
    <t>..credit bal used</t>
  </si>
  <si>
    <t>sholuld leave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</si>
</sst>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F4" sqref="F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2578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30000.02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30000.02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C1" zoomScale="115" zoomScaleNormal="115" workbookViewId="0">
      <selection activeCell="IK23" sqref="IK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5" t="s">
        <v>1243</v>
      </c>
      <c r="B1" s="695"/>
      <c r="C1" s="664" t="s">
        <v>292</v>
      </c>
      <c r="D1" s="664"/>
      <c r="E1" s="662" t="s">
        <v>1022</v>
      </c>
      <c r="F1" s="662"/>
      <c r="G1" s="695" t="s">
        <v>1244</v>
      </c>
      <c r="H1" s="695"/>
      <c r="I1" s="664" t="s">
        <v>292</v>
      </c>
      <c r="J1" s="664"/>
      <c r="K1" s="662" t="s">
        <v>1023</v>
      </c>
      <c r="L1" s="662"/>
      <c r="M1" s="695" t="s">
        <v>1245</v>
      </c>
      <c r="N1" s="695"/>
      <c r="O1" s="664" t="s">
        <v>292</v>
      </c>
      <c r="P1" s="664"/>
      <c r="Q1" s="662" t="s">
        <v>1078</v>
      </c>
      <c r="R1" s="662"/>
      <c r="S1" s="695" t="s">
        <v>1246</v>
      </c>
      <c r="T1" s="695"/>
      <c r="U1" s="664" t="s">
        <v>292</v>
      </c>
      <c r="V1" s="664"/>
      <c r="W1" s="662" t="s">
        <v>635</v>
      </c>
      <c r="X1" s="662"/>
      <c r="Y1" s="695" t="s">
        <v>1247</v>
      </c>
      <c r="Z1" s="695"/>
      <c r="AA1" s="664" t="s">
        <v>292</v>
      </c>
      <c r="AB1" s="664"/>
      <c r="AC1" s="662" t="s">
        <v>1105</v>
      </c>
      <c r="AD1" s="662"/>
      <c r="AE1" s="695" t="s">
        <v>1248</v>
      </c>
      <c r="AF1" s="695"/>
      <c r="AG1" s="664" t="s">
        <v>292</v>
      </c>
      <c r="AH1" s="664"/>
      <c r="AI1" s="662" t="s">
        <v>1155</v>
      </c>
      <c r="AJ1" s="662"/>
      <c r="AK1" s="695" t="s">
        <v>1251</v>
      </c>
      <c r="AL1" s="695"/>
      <c r="AM1" s="664" t="s">
        <v>1153</v>
      </c>
      <c r="AN1" s="664"/>
      <c r="AO1" s="662" t="s">
        <v>1154</v>
      </c>
      <c r="AP1" s="662"/>
      <c r="AQ1" s="695" t="s">
        <v>1252</v>
      </c>
      <c r="AR1" s="695"/>
      <c r="AS1" s="664" t="s">
        <v>1153</v>
      </c>
      <c r="AT1" s="664"/>
      <c r="AU1" s="662" t="s">
        <v>1199</v>
      </c>
      <c r="AV1" s="662"/>
      <c r="AW1" s="695" t="s">
        <v>1249</v>
      </c>
      <c r="AX1" s="695"/>
      <c r="AY1" s="662" t="s">
        <v>1275</v>
      </c>
      <c r="AZ1" s="662"/>
      <c r="BA1" s="695" t="s">
        <v>1249</v>
      </c>
      <c r="BB1" s="695"/>
      <c r="BC1" s="664" t="s">
        <v>824</v>
      </c>
      <c r="BD1" s="664"/>
      <c r="BE1" s="662" t="s">
        <v>1242</v>
      </c>
      <c r="BF1" s="662"/>
      <c r="BG1" s="695" t="s">
        <v>1250</v>
      </c>
      <c r="BH1" s="695"/>
      <c r="BI1" s="664" t="s">
        <v>824</v>
      </c>
      <c r="BJ1" s="664"/>
      <c r="BK1" s="662" t="s">
        <v>1242</v>
      </c>
      <c r="BL1" s="662"/>
      <c r="BM1" s="695" t="s">
        <v>1260</v>
      </c>
      <c r="BN1" s="695"/>
      <c r="BO1" s="664" t="s">
        <v>824</v>
      </c>
      <c r="BP1" s="664"/>
      <c r="BQ1" s="662" t="s">
        <v>1278</v>
      </c>
      <c r="BR1" s="662"/>
      <c r="BS1" s="695" t="s">
        <v>1277</v>
      </c>
      <c r="BT1" s="695"/>
      <c r="BU1" s="664" t="s">
        <v>824</v>
      </c>
      <c r="BV1" s="664"/>
      <c r="BW1" s="662" t="s">
        <v>1282</v>
      </c>
      <c r="BX1" s="662"/>
      <c r="BY1" s="695" t="s">
        <v>1304</v>
      </c>
      <c r="BZ1" s="695"/>
      <c r="CA1" s="664" t="s">
        <v>824</v>
      </c>
      <c r="CB1" s="664"/>
      <c r="CC1" s="662" t="s">
        <v>1278</v>
      </c>
      <c r="CD1" s="662"/>
      <c r="CE1" s="695" t="s">
        <v>1325</v>
      </c>
      <c r="CF1" s="695"/>
      <c r="CG1" s="664" t="s">
        <v>824</v>
      </c>
      <c r="CH1" s="664"/>
      <c r="CI1" s="662" t="s">
        <v>1282</v>
      </c>
      <c r="CJ1" s="662"/>
      <c r="CK1" s="695" t="s">
        <v>1341</v>
      </c>
      <c r="CL1" s="695"/>
      <c r="CM1" s="664" t="s">
        <v>824</v>
      </c>
      <c r="CN1" s="664"/>
      <c r="CO1" s="662" t="s">
        <v>1278</v>
      </c>
      <c r="CP1" s="662"/>
      <c r="CQ1" s="695" t="s">
        <v>1369</v>
      </c>
      <c r="CR1" s="695"/>
      <c r="CS1" s="690" t="s">
        <v>824</v>
      </c>
      <c r="CT1" s="690"/>
      <c r="CU1" s="662" t="s">
        <v>1425</v>
      </c>
      <c r="CV1" s="662"/>
      <c r="CW1" s="695" t="s">
        <v>1408</v>
      </c>
      <c r="CX1" s="695"/>
      <c r="CY1" s="690" t="s">
        <v>824</v>
      </c>
      <c r="CZ1" s="690"/>
      <c r="DA1" s="662" t="s">
        <v>1632</v>
      </c>
      <c r="DB1" s="662"/>
      <c r="DC1" s="695" t="s">
        <v>1428</v>
      </c>
      <c r="DD1" s="695"/>
      <c r="DE1" s="690" t="s">
        <v>824</v>
      </c>
      <c r="DF1" s="690"/>
      <c r="DG1" s="662" t="s">
        <v>1526</v>
      </c>
      <c r="DH1" s="662"/>
      <c r="DI1" s="695" t="s">
        <v>1629</v>
      </c>
      <c r="DJ1" s="695"/>
      <c r="DK1" s="690" t="s">
        <v>824</v>
      </c>
      <c r="DL1" s="690"/>
      <c r="DM1" s="662" t="s">
        <v>1425</v>
      </c>
      <c r="DN1" s="662"/>
      <c r="DO1" s="695" t="s">
        <v>1630</v>
      </c>
      <c r="DP1" s="695"/>
      <c r="DQ1" s="690" t="s">
        <v>824</v>
      </c>
      <c r="DR1" s="690"/>
      <c r="DS1" s="662" t="s">
        <v>1625</v>
      </c>
      <c r="DT1" s="662"/>
      <c r="DU1" s="695" t="s">
        <v>1631</v>
      </c>
      <c r="DV1" s="695"/>
      <c r="DW1" s="690" t="s">
        <v>824</v>
      </c>
      <c r="DX1" s="690"/>
      <c r="DY1" s="662" t="s">
        <v>1651</v>
      </c>
      <c r="DZ1" s="662"/>
      <c r="EA1" s="691" t="s">
        <v>1646</v>
      </c>
      <c r="EB1" s="691"/>
      <c r="EC1" s="690" t="s">
        <v>824</v>
      </c>
      <c r="ED1" s="690"/>
      <c r="EE1" s="662" t="s">
        <v>1625</v>
      </c>
      <c r="EF1" s="662"/>
      <c r="EG1" s="375"/>
      <c r="EH1" s="691" t="s">
        <v>1676</v>
      </c>
      <c r="EI1" s="691"/>
      <c r="EJ1" s="690" t="s">
        <v>824</v>
      </c>
      <c r="EK1" s="690"/>
      <c r="EL1" s="662" t="s">
        <v>1710</v>
      </c>
      <c r="EM1" s="662"/>
      <c r="EN1" s="691" t="s">
        <v>1701</v>
      </c>
      <c r="EO1" s="691"/>
      <c r="EP1" s="690" t="s">
        <v>824</v>
      </c>
      <c r="EQ1" s="690"/>
      <c r="ER1" s="662" t="s">
        <v>1750</v>
      </c>
      <c r="ES1" s="662"/>
      <c r="ET1" s="691" t="s">
        <v>1743</v>
      </c>
      <c r="EU1" s="691"/>
      <c r="EV1" s="690" t="s">
        <v>824</v>
      </c>
      <c r="EW1" s="690"/>
      <c r="EX1" s="662" t="s">
        <v>1651</v>
      </c>
      <c r="EY1" s="662"/>
      <c r="EZ1" s="691" t="s">
        <v>1778</v>
      </c>
      <c r="FA1" s="691"/>
      <c r="FB1" s="690" t="s">
        <v>824</v>
      </c>
      <c r="FC1" s="690"/>
      <c r="FD1" s="662" t="s">
        <v>1632</v>
      </c>
      <c r="FE1" s="662"/>
      <c r="FF1" s="691" t="s">
        <v>1817</v>
      </c>
      <c r="FG1" s="691"/>
      <c r="FH1" s="690" t="s">
        <v>824</v>
      </c>
      <c r="FI1" s="690"/>
      <c r="FJ1" s="662" t="s">
        <v>1425</v>
      </c>
      <c r="FK1" s="662"/>
      <c r="FL1" s="691" t="s">
        <v>1852</v>
      </c>
      <c r="FM1" s="691"/>
      <c r="FN1" s="690" t="s">
        <v>824</v>
      </c>
      <c r="FO1" s="690"/>
      <c r="FP1" s="662" t="s">
        <v>1899</v>
      </c>
      <c r="FQ1" s="662"/>
      <c r="FR1" s="691" t="s">
        <v>1888</v>
      </c>
      <c r="FS1" s="691"/>
      <c r="FT1" s="690" t="s">
        <v>824</v>
      </c>
      <c r="FU1" s="690"/>
      <c r="FV1" s="662" t="s">
        <v>1899</v>
      </c>
      <c r="FW1" s="662"/>
      <c r="FX1" s="691" t="s">
        <v>2038</v>
      </c>
      <c r="FY1" s="691"/>
      <c r="FZ1" s="690" t="s">
        <v>824</v>
      </c>
      <c r="GA1" s="690"/>
      <c r="GB1" s="662" t="s">
        <v>1651</v>
      </c>
      <c r="GC1" s="662"/>
      <c r="GD1" s="691" t="s">
        <v>2039</v>
      </c>
      <c r="GE1" s="691"/>
      <c r="GF1" s="690" t="s">
        <v>824</v>
      </c>
      <c r="GG1" s="690"/>
      <c r="GH1" s="662" t="s">
        <v>1625</v>
      </c>
      <c r="GI1" s="662"/>
      <c r="GJ1" s="691" t="s">
        <v>2048</v>
      </c>
      <c r="GK1" s="691"/>
      <c r="GL1" s="690" t="s">
        <v>824</v>
      </c>
      <c r="GM1" s="690"/>
      <c r="GN1" s="662" t="s">
        <v>1783</v>
      </c>
      <c r="GO1" s="662"/>
      <c r="GP1" s="691" t="s">
        <v>2090</v>
      </c>
      <c r="GQ1" s="691"/>
      <c r="GR1" s="690" t="s">
        <v>824</v>
      </c>
      <c r="GS1" s="690"/>
      <c r="GT1" s="662" t="s">
        <v>1710</v>
      </c>
      <c r="GU1" s="662"/>
      <c r="GV1" s="691" t="s">
        <v>2124</v>
      </c>
      <c r="GW1" s="691"/>
      <c r="GX1" s="690" t="s">
        <v>824</v>
      </c>
      <c r="GY1" s="690"/>
      <c r="GZ1" s="662" t="s">
        <v>2163</v>
      </c>
      <c r="HA1" s="662"/>
      <c r="HB1" s="691" t="s">
        <v>2183</v>
      </c>
      <c r="HC1" s="691"/>
      <c r="HD1" s="690" t="s">
        <v>824</v>
      </c>
      <c r="HE1" s="690"/>
      <c r="HF1" s="662" t="s">
        <v>1750</v>
      </c>
      <c r="HG1" s="662"/>
      <c r="HH1" s="691" t="s">
        <v>2196</v>
      </c>
      <c r="HI1" s="691"/>
      <c r="HJ1" s="690" t="s">
        <v>824</v>
      </c>
      <c r="HK1" s="690"/>
      <c r="HL1" s="662" t="s">
        <v>1425</v>
      </c>
      <c r="HM1" s="662"/>
      <c r="HN1" s="691" t="s">
        <v>2251</v>
      </c>
      <c r="HO1" s="691"/>
      <c r="HP1" s="690" t="s">
        <v>824</v>
      </c>
      <c r="HQ1" s="690"/>
      <c r="HR1" s="662" t="s">
        <v>1425</v>
      </c>
      <c r="HS1" s="662"/>
      <c r="HT1" s="691" t="s">
        <v>2311</v>
      </c>
      <c r="HU1" s="691"/>
      <c r="HV1" s="690" t="s">
        <v>824</v>
      </c>
      <c r="HW1" s="690"/>
      <c r="HX1" s="662" t="s">
        <v>1651</v>
      </c>
      <c r="HY1" s="662"/>
      <c r="HZ1" s="691" t="s">
        <v>2388</v>
      </c>
      <c r="IA1" s="691"/>
      <c r="IB1" s="690" t="s">
        <v>824</v>
      </c>
      <c r="IC1" s="690"/>
      <c r="ID1" s="662" t="s">
        <v>1750</v>
      </c>
      <c r="IE1" s="662"/>
      <c r="IF1" s="691" t="s">
        <v>2470</v>
      </c>
      <c r="IG1" s="691"/>
      <c r="IH1" s="690" t="s">
        <v>824</v>
      </c>
      <c r="II1" s="690"/>
      <c r="IJ1" s="662" t="s">
        <v>1783</v>
      </c>
      <c r="IK1" s="662"/>
      <c r="IL1" s="691" t="s">
        <v>2550</v>
      </c>
      <c r="IM1" s="691"/>
      <c r="IN1" s="690" t="s">
        <v>824</v>
      </c>
      <c r="IO1" s="690"/>
      <c r="IP1" s="662" t="s">
        <v>1783</v>
      </c>
      <c r="IQ1" s="662"/>
      <c r="IR1" s="691" t="s">
        <v>2390</v>
      </c>
      <c r="IS1" s="69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151.14000000000001</v>
      </c>
      <c r="IP2" s="348" t="s">
        <v>296</v>
      </c>
      <c r="IQ2" s="286">
        <f>IO2+IM2-IS2</f>
        <v>1623.9799999999959</v>
      </c>
      <c r="IR2" t="s">
        <v>1946</v>
      </c>
      <c r="IS2" s="377">
        <f>SUM(IS3:IS32)</f>
        <v>6666.690000000026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6802.6743333333579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9220.4533333333056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IQ2-IO26-IO25-IQ54</f>
        <v>1623.9799999999959</v>
      </c>
      <c r="IR3" t="s">
        <v>2447</v>
      </c>
      <c r="IS3" s="281">
        <f>IM3</f>
        <v>-490000</v>
      </c>
    </row>
    <row r="4" spans="1:256" ht="12.75" customHeight="1" thickBot="1" x14ac:dyDescent="0.25">
      <c r="A4" s="659" t="s">
        <v>1003</v>
      </c>
      <c r="B4" s="659"/>
      <c r="E4" s="173" t="s">
        <v>233</v>
      </c>
      <c r="F4" s="177">
        <f>F3-F5</f>
        <v>17</v>
      </c>
      <c r="G4" s="659" t="s">
        <v>1003</v>
      </c>
      <c r="H4" s="65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2487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501602.45666666684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3490.884333333358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5752.7033333333056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-0.63000000000397449</v>
      </c>
      <c r="IR4" s="1" t="s">
        <v>2368</v>
      </c>
      <c r="IS4" s="285">
        <v>-75000</v>
      </c>
      <c r="IT4" s="108"/>
    </row>
    <row r="5" spans="1:256" x14ac:dyDescent="0.2">
      <c r="A5" s="659"/>
      <c r="B5" s="659"/>
      <c r="E5" s="173" t="s">
        <v>358</v>
      </c>
      <c r="F5" s="177">
        <f>SUM(F15:F56)</f>
        <v>12750</v>
      </c>
      <c r="G5" s="659"/>
      <c r="H5" s="65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494272.95666666684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2580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527</v>
      </c>
      <c r="IT11" s="108" t="s">
        <v>2579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828</v>
      </c>
      <c r="IT12" s="108" t="s">
        <v>2579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140</v>
      </c>
      <c r="IT13" s="108" t="s">
        <v>2579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7" t="s">
        <v>2236</v>
      </c>
      <c r="HK14" s="66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HY15*5</f>
        <v>2104.9333333333334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3" t="s">
        <v>1539</v>
      </c>
      <c r="DP15" s="70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2525.92/6</f>
        <v>420.98666666666668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IK16*2</f>
        <v>1833.7466666666667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IE18*2</f>
        <v>1833.7466666666667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2576</v>
      </c>
      <c r="IO17" s="581">
        <v>149.59</v>
      </c>
      <c r="IP17" s="359" t="s">
        <v>2438</v>
      </c>
      <c r="IQ17" s="645" t="s">
        <v>2574</v>
      </c>
      <c r="IR17" s="66" t="s">
        <v>2253</v>
      </c>
      <c r="IS17" s="2">
        <f>4000+29000</f>
        <v>33000</v>
      </c>
      <c r="IT17" s="108">
        <v>44916</v>
      </c>
      <c r="IU17" t="s">
        <v>2584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2750.62/3</f>
        <v>916.87333333333333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3" t="s">
        <v>1509</v>
      </c>
      <c r="DJ19" s="70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2582</v>
      </c>
      <c r="IQ20" s="61">
        <v>42.65</v>
      </c>
      <c r="IR20" s="66" t="s">
        <v>2322</v>
      </c>
      <c r="IS20" s="2">
        <f>'&gt;FD'!$F$18</f>
        <v>30000.02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2583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6" t="s">
        <v>515</v>
      </c>
      <c r="N22" s="696"/>
      <c r="Q22" s="169" t="s">
        <v>371</v>
      </c>
      <c r="S22" s="696" t="s">
        <v>515</v>
      </c>
      <c r="T22" s="69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2340</v>
      </c>
      <c r="IT22" s="108">
        <v>44916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4" t="s">
        <v>1002</v>
      </c>
      <c r="N23" s="694"/>
      <c r="Q23" s="169" t="s">
        <v>375</v>
      </c>
      <c r="S23" s="694" t="s">
        <v>1002</v>
      </c>
      <c r="T23" s="694"/>
      <c r="W23" s="250" t="s">
        <v>1031</v>
      </c>
      <c r="X23" s="145">
        <v>0</v>
      </c>
      <c r="Y23" s="696" t="s">
        <v>515</v>
      </c>
      <c r="Z23" s="69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6" t="s">
        <v>2212</v>
      </c>
      <c r="HK23" s="656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6" t="s">
        <v>2212</v>
      </c>
      <c r="HW23" s="656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696" t="s">
        <v>515</v>
      </c>
      <c r="B24" s="696"/>
      <c r="E24" s="167" t="s">
        <v>237</v>
      </c>
      <c r="F24" s="169"/>
      <c r="G24" s="696" t="s">
        <v>515</v>
      </c>
      <c r="H24" s="696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694" t="s">
        <v>1002</v>
      </c>
      <c r="Z24" s="694"/>
      <c r="AC24"/>
      <c r="AE24" s="696" t="s">
        <v>515</v>
      </c>
      <c r="AF24" s="696"/>
      <c r="AI24"/>
      <c r="AK24" s="696" t="s">
        <v>515</v>
      </c>
      <c r="AL24" s="69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2" t="s">
        <v>1571</v>
      </c>
      <c r="EF24" s="69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6" t="s">
        <v>2212</v>
      </c>
      <c r="IO24" s="656"/>
      <c r="IP24" s="351" t="s">
        <v>2568</v>
      </c>
      <c r="IQ24" s="61">
        <v>40.5</v>
      </c>
      <c r="IR24" s="632" t="s">
        <v>2559</v>
      </c>
    </row>
    <row r="25" spans="1:255" x14ac:dyDescent="0.2">
      <c r="A25" s="694" t="s">
        <v>1002</v>
      </c>
      <c r="B25" s="694"/>
      <c r="E25" s="167" t="s">
        <v>139</v>
      </c>
      <c r="F25" s="169"/>
      <c r="G25" s="694" t="s">
        <v>1002</v>
      </c>
      <c r="H25" s="694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694" t="s">
        <v>1002</v>
      </c>
      <c r="AF25" s="694"/>
      <c r="AI25" s="253" t="s">
        <v>1122</v>
      </c>
      <c r="AJ25" s="145">
        <v>30</v>
      </c>
      <c r="AK25" s="694" t="s">
        <v>1002</v>
      </c>
      <c r="AL25" s="69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4"/>
      <c r="BH25" s="694"/>
      <c r="BK25" s="279" t="s">
        <v>1256</v>
      </c>
      <c r="BL25" s="210">
        <v>48.54</v>
      </c>
      <c r="BM25" s="694"/>
      <c r="BN25" s="694"/>
      <c r="BQ25" s="279" t="s">
        <v>1072</v>
      </c>
      <c r="BR25" s="210">
        <v>50.15</v>
      </c>
      <c r="BS25" s="694" t="s">
        <v>1279</v>
      </c>
      <c r="BT25" s="694"/>
      <c r="BW25" s="279" t="s">
        <v>1072</v>
      </c>
      <c r="BX25" s="210">
        <v>48.54</v>
      </c>
      <c r="BY25" s="694"/>
      <c r="BZ25" s="694"/>
      <c r="CC25" s="279" t="s">
        <v>1072</v>
      </c>
      <c r="CD25" s="210">
        <v>142.91</v>
      </c>
      <c r="CE25" s="694"/>
      <c r="CF25" s="694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2471</v>
      </c>
      <c r="HY25">
        <v>46.73</v>
      </c>
      <c r="HZ25" s="1" t="s">
        <v>2324</v>
      </c>
      <c r="IA25" s="506">
        <v>-13000</v>
      </c>
      <c r="IB25" s="656" t="s">
        <v>2212</v>
      </c>
      <c r="IC25" s="656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9" t="s">
        <v>1571</v>
      </c>
      <c r="DZ26" s="71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2" t="s">
        <v>1571</v>
      </c>
      <c r="ES26" s="692"/>
      <c r="ET26" s="1" t="s">
        <v>1738</v>
      </c>
      <c r="EU26" s="285">
        <v>20000</v>
      </c>
      <c r="EW26" s="69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699" t="s">
        <v>514</v>
      </c>
      <c r="N27" s="699"/>
      <c r="Q27" s="250" t="s">
        <v>1031</v>
      </c>
      <c r="R27" s="145">
        <v>0</v>
      </c>
      <c r="S27" s="699" t="s">
        <v>514</v>
      </c>
      <c r="T27" s="699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699" t="s">
        <v>514</v>
      </c>
      <c r="AF27" s="69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2" t="s">
        <v>1571</v>
      </c>
      <c r="EY27" s="69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6" t="s">
        <v>2212</v>
      </c>
      <c r="HQ27" s="656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699" t="s">
        <v>1004</v>
      </c>
      <c r="N28" s="699"/>
      <c r="Q28" s="250" t="s">
        <v>1094</v>
      </c>
      <c r="R28" s="210">
        <v>200</v>
      </c>
      <c r="S28" s="699" t="s">
        <v>1004</v>
      </c>
      <c r="T28" s="699"/>
      <c r="W28" s="146" t="s">
        <v>1028</v>
      </c>
      <c r="X28" s="145">
        <v>61.35</v>
      </c>
      <c r="Y28" s="699" t="s">
        <v>514</v>
      </c>
      <c r="Z28" s="699"/>
      <c r="AC28" s="224" t="s">
        <v>1109</v>
      </c>
      <c r="AD28" s="224">
        <f>53+207+63</f>
        <v>323</v>
      </c>
      <c r="AE28" s="699" t="s">
        <v>1004</v>
      </c>
      <c r="AF28" s="69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2" t="s">
        <v>1782</v>
      </c>
      <c r="FE28" s="69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699" t="s">
        <v>514</v>
      </c>
      <c r="B29" s="699"/>
      <c r="E29" s="198" t="s">
        <v>282</v>
      </c>
      <c r="F29" s="199"/>
      <c r="G29" s="699" t="s">
        <v>514</v>
      </c>
      <c r="H29" s="699"/>
      <c r="K29" s="146" t="s">
        <v>1028</v>
      </c>
      <c r="L29" s="145">
        <v>0</v>
      </c>
      <c r="M29" s="698" t="s">
        <v>93</v>
      </c>
      <c r="N29" s="698"/>
      <c r="Q29" s="250" t="s">
        <v>1071</v>
      </c>
      <c r="R29" s="145">
        <v>0</v>
      </c>
      <c r="S29" s="698" t="s">
        <v>93</v>
      </c>
      <c r="T29" s="698"/>
      <c r="W29" s="146" t="s">
        <v>1027</v>
      </c>
      <c r="X29" s="145">
        <v>64</v>
      </c>
      <c r="Y29" s="699" t="s">
        <v>1004</v>
      </c>
      <c r="Z29" s="699"/>
      <c r="AC29" s="224" t="s">
        <v>1110</v>
      </c>
      <c r="AD29" s="224">
        <f>63+46</f>
        <v>109</v>
      </c>
      <c r="AE29" s="698" t="s">
        <v>93</v>
      </c>
      <c r="AF29" s="69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2" t="s">
        <v>1571</v>
      </c>
      <c r="EM29" s="69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SUM(IQ14:IQ22)</f>
        <v>106.64</v>
      </c>
      <c r="IP29" s="351" t="s">
        <v>1898</v>
      </c>
      <c r="IQ29" s="61"/>
      <c r="IR29" s="261" t="s">
        <v>2527</v>
      </c>
    </row>
    <row r="30" spans="1:255" x14ac:dyDescent="0.2">
      <c r="A30" s="699" t="s">
        <v>1004</v>
      </c>
      <c r="B30" s="699"/>
      <c r="E30" s="198" t="s">
        <v>378</v>
      </c>
      <c r="F30" s="199"/>
      <c r="G30" s="699" t="s">
        <v>1004</v>
      </c>
      <c r="H30" s="699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698" t="s">
        <v>93</v>
      </c>
      <c r="Z30" s="698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2" t="s">
        <v>1782</v>
      </c>
      <c r="FK30" s="69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1421.2533333333333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51" t="s">
        <v>2206</v>
      </c>
      <c r="IO30">
        <f>SUM(IQ23:IQ29)</f>
        <v>129.01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698" t="s">
        <v>93</v>
      </c>
      <c r="B31" s="698"/>
      <c r="E31" s="198" t="s">
        <v>1019</v>
      </c>
      <c r="F31" s="173"/>
      <c r="G31" s="698" t="s">
        <v>93</v>
      </c>
      <c r="H31" s="698"/>
      <c r="K31" s="146" t="s">
        <v>1026</v>
      </c>
      <c r="L31" s="145">
        <v>50.01</v>
      </c>
      <c r="M31" s="697" t="s">
        <v>1013</v>
      </c>
      <c r="N31" s="697"/>
      <c r="Q31" s="146" t="s">
        <v>1073</v>
      </c>
      <c r="R31" s="145">
        <v>26</v>
      </c>
      <c r="S31" s="697" t="s">
        <v>1013</v>
      </c>
      <c r="T31" s="697"/>
      <c r="W31"/>
      <c r="Y31" s="650" t="s">
        <v>391</v>
      </c>
      <c r="Z31" s="650"/>
      <c r="AC31" s="145" t="s">
        <v>1111</v>
      </c>
      <c r="AD31" s="145">
        <v>10</v>
      </c>
      <c r="AE31" s="697" t="s">
        <v>1013</v>
      </c>
      <c r="AF31" s="69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9" t="s">
        <v>2247</v>
      </c>
      <c r="IQ31" s="646">
        <v>102</v>
      </c>
      <c r="IR31" s="648" t="s">
        <v>2577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694" t="s">
        <v>243</v>
      </c>
      <c r="N32" s="694"/>
      <c r="Q32" s="146" t="s">
        <v>1072</v>
      </c>
      <c r="R32" s="145">
        <v>55</v>
      </c>
      <c r="S32" s="694" t="s">
        <v>243</v>
      </c>
      <c r="T32" s="694"/>
      <c r="W32" s="249" t="s">
        <v>1093</v>
      </c>
      <c r="X32" s="249">
        <v>0</v>
      </c>
      <c r="Y32" s="697" t="s">
        <v>1013</v>
      </c>
      <c r="Z32" s="697"/>
      <c r="AE32" s="694" t="s">
        <v>243</v>
      </c>
      <c r="AF32" s="69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2" t="s">
        <v>1473</v>
      </c>
      <c r="DP32" s="70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697" t="s">
        <v>1013</v>
      </c>
      <c r="B33" s="697"/>
      <c r="C33" s="3"/>
      <c r="D33" s="3"/>
      <c r="E33" s="254"/>
      <c r="F33" s="254"/>
      <c r="G33" s="697" t="s">
        <v>1013</v>
      </c>
      <c r="H33" s="697"/>
      <c r="K33" s="249" t="s">
        <v>1033</v>
      </c>
      <c r="L33" s="249"/>
      <c r="M33" s="700" t="s">
        <v>1050</v>
      </c>
      <c r="N33" s="700"/>
      <c r="Q33" s="146" t="s">
        <v>1028</v>
      </c>
      <c r="R33" s="145">
        <v>77.239999999999995</v>
      </c>
      <c r="S33" s="700" t="s">
        <v>1050</v>
      </c>
      <c r="T33" s="700"/>
      <c r="Y33" s="694" t="s">
        <v>243</v>
      </c>
      <c r="Z33" s="694"/>
      <c r="AC33" s="202" t="s">
        <v>1024</v>
      </c>
      <c r="AD33" s="145">
        <v>350</v>
      </c>
      <c r="AE33" s="700" t="s">
        <v>1050</v>
      </c>
      <c r="AF33" s="70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5" t="s">
        <v>1446</v>
      </c>
      <c r="DB33" s="70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IM23+IO32-IS23</f>
        <v>0</v>
      </c>
    </row>
    <row r="34" spans="1:252" x14ac:dyDescent="0.2">
      <c r="A34" s="694" t="s">
        <v>243</v>
      </c>
      <c r="B34" s="694"/>
      <c r="E34" s="173"/>
      <c r="F34" s="173"/>
      <c r="G34" s="694" t="s">
        <v>243</v>
      </c>
      <c r="H34" s="69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0" t="s">
        <v>1050</v>
      </c>
      <c r="Z34" s="70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701" t="s">
        <v>348</v>
      </c>
      <c r="B35" s="701"/>
      <c r="E35" s="190" t="s">
        <v>374</v>
      </c>
      <c r="F35" s="173"/>
      <c r="G35" s="701" t="s">
        <v>348</v>
      </c>
      <c r="H35" s="70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7" t="s">
        <v>1571</v>
      </c>
      <c r="DT37" s="70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2" t="s">
        <v>1473</v>
      </c>
      <c r="DJ40" s="70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6" t="s">
        <v>2212</v>
      </c>
      <c r="II40" s="656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11" t="s">
        <v>2365</v>
      </c>
      <c r="HY42" s="711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2581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12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12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12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12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7" t="s">
        <v>124</v>
      </c>
      <c r="C1" s="667"/>
      <c r="D1" s="671" t="s">
        <v>292</v>
      </c>
      <c r="E1" s="671"/>
      <c r="F1" s="671" t="s">
        <v>345</v>
      </c>
      <c r="G1" s="671"/>
      <c r="H1" s="668" t="s">
        <v>127</v>
      </c>
      <c r="I1" s="668"/>
      <c r="J1" s="669" t="s">
        <v>292</v>
      </c>
      <c r="K1" s="669"/>
      <c r="L1" s="670" t="s">
        <v>528</v>
      </c>
      <c r="M1" s="670"/>
      <c r="N1" s="668" t="s">
        <v>146</v>
      </c>
      <c r="O1" s="668"/>
      <c r="P1" s="669" t="s">
        <v>293</v>
      </c>
      <c r="Q1" s="669"/>
      <c r="R1" s="670" t="s">
        <v>530</v>
      </c>
      <c r="S1" s="670"/>
      <c r="T1" s="656" t="s">
        <v>193</v>
      </c>
      <c r="U1" s="656"/>
      <c r="V1" s="669" t="s">
        <v>292</v>
      </c>
      <c r="W1" s="669"/>
      <c r="X1" s="658" t="s">
        <v>532</v>
      </c>
      <c r="Y1" s="658"/>
      <c r="Z1" s="656" t="s">
        <v>241</v>
      </c>
      <c r="AA1" s="656"/>
      <c r="AB1" s="657" t="s">
        <v>292</v>
      </c>
      <c r="AC1" s="657"/>
      <c r="AD1" s="666" t="s">
        <v>532</v>
      </c>
      <c r="AE1" s="666"/>
      <c r="AF1" s="656" t="s">
        <v>373</v>
      </c>
      <c r="AG1" s="656"/>
      <c r="AH1" s="657" t="s">
        <v>292</v>
      </c>
      <c r="AI1" s="657"/>
      <c r="AJ1" s="658" t="s">
        <v>538</v>
      </c>
      <c r="AK1" s="658"/>
      <c r="AL1" s="656" t="s">
        <v>395</v>
      </c>
      <c r="AM1" s="656"/>
      <c r="AN1" s="664" t="s">
        <v>292</v>
      </c>
      <c r="AO1" s="664"/>
      <c r="AP1" s="662" t="s">
        <v>539</v>
      </c>
      <c r="AQ1" s="662"/>
      <c r="AR1" s="656" t="s">
        <v>422</v>
      </c>
      <c r="AS1" s="656"/>
      <c r="AV1" s="662" t="s">
        <v>285</v>
      </c>
      <c r="AW1" s="662"/>
      <c r="AX1" s="665" t="s">
        <v>1010</v>
      </c>
      <c r="AY1" s="665"/>
      <c r="AZ1" s="665"/>
      <c r="BA1" s="213"/>
      <c r="BB1" s="660">
        <v>42942</v>
      </c>
      <c r="BC1" s="661"/>
      <c r="BD1" s="6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9" t="s">
        <v>261</v>
      </c>
      <c r="U4" s="659"/>
      <c r="X4" s="122" t="s">
        <v>233</v>
      </c>
      <c r="Y4" s="126">
        <f>Y3-Y6</f>
        <v>4.9669099999591708</v>
      </c>
      <c r="Z4" s="659" t="s">
        <v>262</v>
      </c>
      <c r="AA4" s="659"/>
      <c r="AD4" s="157" t="s">
        <v>233</v>
      </c>
      <c r="AE4" s="157">
        <f>AE3-AE5</f>
        <v>-52.526899999851594</v>
      </c>
      <c r="AF4" s="659" t="s">
        <v>262</v>
      </c>
      <c r="AG4" s="659"/>
      <c r="AH4" s="146"/>
      <c r="AI4" s="146"/>
      <c r="AJ4" s="157" t="s">
        <v>233</v>
      </c>
      <c r="AK4" s="157">
        <f>AK3-AK5</f>
        <v>94.988909999992757</v>
      </c>
      <c r="AL4" s="659" t="s">
        <v>262</v>
      </c>
      <c r="AM4" s="659"/>
      <c r="AP4" s="173" t="s">
        <v>233</v>
      </c>
      <c r="AQ4" s="177">
        <f>AQ3-AQ5</f>
        <v>33.841989999942598</v>
      </c>
      <c r="AR4" s="659" t="s">
        <v>262</v>
      </c>
      <c r="AS4" s="659"/>
      <c r="AX4" s="659" t="s">
        <v>572</v>
      </c>
      <c r="AY4" s="659"/>
      <c r="BB4" s="659" t="s">
        <v>575</v>
      </c>
      <c r="BC4" s="65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9"/>
      <c r="U5" s="659"/>
      <c r="V5" s="3" t="s">
        <v>258</v>
      </c>
      <c r="W5">
        <v>2050</v>
      </c>
      <c r="X5" s="82"/>
      <c r="Z5" s="659"/>
      <c r="AA5" s="65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9"/>
      <c r="AG5" s="659"/>
      <c r="AH5" s="146"/>
      <c r="AI5" s="146"/>
      <c r="AJ5" s="157" t="s">
        <v>358</v>
      </c>
      <c r="AK5" s="165">
        <f>SUM(AK11:AK59)</f>
        <v>30858.011000000002</v>
      </c>
      <c r="AL5" s="659"/>
      <c r="AM5" s="65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9"/>
      <c r="AS5" s="659"/>
      <c r="AX5" s="659"/>
      <c r="AY5" s="659"/>
      <c r="BB5" s="659"/>
      <c r="BC5" s="659"/>
      <c r="BD5" s="663" t="s">
        <v>1011</v>
      </c>
      <c r="BE5" s="663"/>
      <c r="BF5" s="663"/>
      <c r="BG5" s="663"/>
      <c r="BH5" s="663"/>
      <c r="BI5" s="663"/>
      <c r="BJ5" s="663"/>
      <c r="BK5" s="6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2" t="s">
        <v>264</v>
      </c>
      <c r="W23" s="67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4"/>
      <c r="W24" s="67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7" t="s">
        <v>917</v>
      </c>
      <c r="C1" s="667"/>
      <c r="D1" s="666" t="s">
        <v>523</v>
      </c>
      <c r="E1" s="666"/>
      <c r="F1" s="667" t="s">
        <v>521</v>
      </c>
      <c r="G1" s="667"/>
      <c r="H1" s="677" t="s">
        <v>557</v>
      </c>
      <c r="I1" s="677"/>
      <c r="J1" s="666" t="s">
        <v>523</v>
      </c>
      <c r="K1" s="666"/>
      <c r="L1" s="667" t="s">
        <v>916</v>
      </c>
      <c r="M1" s="667"/>
      <c r="N1" s="677" t="s">
        <v>557</v>
      </c>
      <c r="O1" s="677"/>
      <c r="P1" s="666" t="s">
        <v>523</v>
      </c>
      <c r="Q1" s="666"/>
      <c r="R1" s="667" t="s">
        <v>560</v>
      </c>
      <c r="S1" s="667"/>
      <c r="T1" s="677" t="s">
        <v>557</v>
      </c>
      <c r="U1" s="677"/>
      <c r="V1" s="666" t="s">
        <v>523</v>
      </c>
      <c r="W1" s="666"/>
      <c r="X1" s="667" t="s">
        <v>915</v>
      </c>
      <c r="Y1" s="667"/>
      <c r="Z1" s="677" t="s">
        <v>557</v>
      </c>
      <c r="AA1" s="677"/>
      <c r="AB1" s="666" t="s">
        <v>523</v>
      </c>
      <c r="AC1" s="666"/>
      <c r="AD1" s="667" t="s">
        <v>599</v>
      </c>
      <c r="AE1" s="667"/>
      <c r="AF1" s="677" t="s">
        <v>557</v>
      </c>
      <c r="AG1" s="677"/>
      <c r="AH1" s="666" t="s">
        <v>523</v>
      </c>
      <c r="AI1" s="666"/>
      <c r="AJ1" s="667" t="s">
        <v>914</v>
      </c>
      <c r="AK1" s="667"/>
      <c r="AL1" s="677" t="s">
        <v>634</v>
      </c>
      <c r="AM1" s="677"/>
      <c r="AN1" s="666" t="s">
        <v>635</v>
      </c>
      <c r="AO1" s="666"/>
      <c r="AP1" s="667" t="s">
        <v>629</v>
      </c>
      <c r="AQ1" s="667"/>
      <c r="AR1" s="677" t="s">
        <v>557</v>
      </c>
      <c r="AS1" s="677"/>
      <c r="AT1" s="666" t="s">
        <v>523</v>
      </c>
      <c r="AU1" s="666"/>
      <c r="AV1" s="667" t="s">
        <v>913</v>
      </c>
      <c r="AW1" s="667"/>
      <c r="AX1" s="677" t="s">
        <v>557</v>
      </c>
      <c r="AY1" s="677"/>
      <c r="AZ1" s="666" t="s">
        <v>523</v>
      </c>
      <c r="BA1" s="666"/>
      <c r="BB1" s="667" t="s">
        <v>661</v>
      </c>
      <c r="BC1" s="667"/>
      <c r="BD1" s="677" t="s">
        <v>557</v>
      </c>
      <c r="BE1" s="677"/>
      <c r="BF1" s="666" t="s">
        <v>523</v>
      </c>
      <c r="BG1" s="666"/>
      <c r="BH1" s="667" t="s">
        <v>912</v>
      </c>
      <c r="BI1" s="667"/>
      <c r="BJ1" s="677" t="s">
        <v>557</v>
      </c>
      <c r="BK1" s="677"/>
      <c r="BL1" s="666" t="s">
        <v>523</v>
      </c>
      <c r="BM1" s="666"/>
      <c r="BN1" s="667" t="s">
        <v>931</v>
      </c>
      <c r="BO1" s="667"/>
      <c r="BP1" s="677" t="s">
        <v>557</v>
      </c>
      <c r="BQ1" s="677"/>
      <c r="BR1" s="666" t="s">
        <v>523</v>
      </c>
      <c r="BS1" s="666"/>
      <c r="BT1" s="667" t="s">
        <v>911</v>
      </c>
      <c r="BU1" s="667"/>
      <c r="BV1" s="677" t="s">
        <v>712</v>
      </c>
      <c r="BW1" s="677"/>
      <c r="BX1" s="666" t="s">
        <v>713</v>
      </c>
      <c r="BY1" s="666"/>
      <c r="BZ1" s="667" t="s">
        <v>711</v>
      </c>
      <c r="CA1" s="667"/>
      <c r="CB1" s="677" t="s">
        <v>738</v>
      </c>
      <c r="CC1" s="677"/>
      <c r="CD1" s="666" t="s">
        <v>739</v>
      </c>
      <c r="CE1" s="666"/>
      <c r="CF1" s="667" t="s">
        <v>910</v>
      </c>
      <c r="CG1" s="667"/>
      <c r="CH1" s="677" t="s">
        <v>738</v>
      </c>
      <c r="CI1" s="677"/>
      <c r="CJ1" s="666" t="s">
        <v>739</v>
      </c>
      <c r="CK1" s="666"/>
      <c r="CL1" s="667" t="s">
        <v>756</v>
      </c>
      <c r="CM1" s="667"/>
      <c r="CN1" s="677" t="s">
        <v>738</v>
      </c>
      <c r="CO1" s="677"/>
      <c r="CP1" s="666" t="s">
        <v>739</v>
      </c>
      <c r="CQ1" s="666"/>
      <c r="CR1" s="667" t="s">
        <v>909</v>
      </c>
      <c r="CS1" s="667"/>
      <c r="CT1" s="677" t="s">
        <v>738</v>
      </c>
      <c r="CU1" s="677"/>
      <c r="CV1" s="681" t="s">
        <v>739</v>
      </c>
      <c r="CW1" s="681"/>
      <c r="CX1" s="667" t="s">
        <v>777</v>
      </c>
      <c r="CY1" s="667"/>
      <c r="CZ1" s="677" t="s">
        <v>738</v>
      </c>
      <c r="DA1" s="677"/>
      <c r="DB1" s="681" t="s">
        <v>739</v>
      </c>
      <c r="DC1" s="681"/>
      <c r="DD1" s="667" t="s">
        <v>908</v>
      </c>
      <c r="DE1" s="667"/>
      <c r="DF1" s="677" t="s">
        <v>824</v>
      </c>
      <c r="DG1" s="677"/>
      <c r="DH1" s="681" t="s">
        <v>825</v>
      </c>
      <c r="DI1" s="681"/>
      <c r="DJ1" s="667" t="s">
        <v>817</v>
      </c>
      <c r="DK1" s="667"/>
      <c r="DL1" s="677" t="s">
        <v>824</v>
      </c>
      <c r="DM1" s="677"/>
      <c r="DN1" s="681" t="s">
        <v>739</v>
      </c>
      <c r="DO1" s="681"/>
      <c r="DP1" s="667" t="s">
        <v>907</v>
      </c>
      <c r="DQ1" s="667"/>
      <c r="DR1" s="677" t="s">
        <v>824</v>
      </c>
      <c r="DS1" s="677"/>
      <c r="DT1" s="681" t="s">
        <v>739</v>
      </c>
      <c r="DU1" s="681"/>
      <c r="DV1" s="667" t="s">
        <v>906</v>
      </c>
      <c r="DW1" s="667"/>
      <c r="DX1" s="677" t="s">
        <v>824</v>
      </c>
      <c r="DY1" s="677"/>
      <c r="DZ1" s="681" t="s">
        <v>739</v>
      </c>
      <c r="EA1" s="681"/>
      <c r="EB1" s="667" t="s">
        <v>905</v>
      </c>
      <c r="EC1" s="667"/>
      <c r="ED1" s="677" t="s">
        <v>824</v>
      </c>
      <c r="EE1" s="677"/>
      <c r="EF1" s="681" t="s">
        <v>739</v>
      </c>
      <c r="EG1" s="681"/>
      <c r="EH1" s="667" t="s">
        <v>891</v>
      </c>
      <c r="EI1" s="667"/>
      <c r="EJ1" s="677" t="s">
        <v>824</v>
      </c>
      <c r="EK1" s="677"/>
      <c r="EL1" s="681" t="s">
        <v>946</v>
      </c>
      <c r="EM1" s="681"/>
      <c r="EN1" s="667" t="s">
        <v>932</v>
      </c>
      <c r="EO1" s="667"/>
      <c r="EP1" s="677" t="s">
        <v>824</v>
      </c>
      <c r="EQ1" s="677"/>
      <c r="ER1" s="681" t="s">
        <v>960</v>
      </c>
      <c r="ES1" s="681"/>
      <c r="ET1" s="667" t="s">
        <v>947</v>
      </c>
      <c r="EU1" s="667"/>
      <c r="EV1" s="677" t="s">
        <v>824</v>
      </c>
      <c r="EW1" s="677"/>
      <c r="EX1" s="681" t="s">
        <v>538</v>
      </c>
      <c r="EY1" s="681"/>
      <c r="EZ1" s="667" t="s">
        <v>964</v>
      </c>
      <c r="FA1" s="66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80" t="s">
        <v>787</v>
      </c>
      <c r="CU7" s="66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80" t="s">
        <v>786</v>
      </c>
      <c r="DA8" s="66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80" t="s">
        <v>786</v>
      </c>
      <c r="DG8" s="66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80" t="s">
        <v>786</v>
      </c>
      <c r="DM8" s="66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80" t="s">
        <v>786</v>
      </c>
      <c r="DS8" s="667"/>
      <c r="DT8" s="145" t="s">
        <v>791</v>
      </c>
      <c r="DU8" s="145">
        <f>SUM(DU13:DU17)</f>
        <v>32</v>
      </c>
      <c r="DV8" s="63"/>
      <c r="DW8" s="63"/>
      <c r="DX8" s="680" t="s">
        <v>786</v>
      </c>
      <c r="DY8" s="66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80" t="s">
        <v>938</v>
      </c>
      <c r="EK8" s="66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80" t="s">
        <v>938</v>
      </c>
      <c r="EQ9" s="66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80" t="s">
        <v>938</v>
      </c>
      <c r="EW9" s="66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80" t="s">
        <v>938</v>
      </c>
      <c r="EE11" s="66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80" t="s">
        <v>786</v>
      </c>
      <c r="CU12" s="66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6" t="s">
        <v>790</v>
      </c>
      <c r="CU19" s="65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82" t="s">
        <v>1581</v>
      </c>
      <c r="FF21" s="682"/>
      <c r="FG21" s="68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2022-12-21T12:09:21Z</dcterms:modified>
</cp:coreProperties>
</file>