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1A5A7A4-DF73-4AF4-84AB-A6CD844A9C8E}" xr6:coauthVersionLast="47" xr6:coauthVersionMax="47" xr10:uidLastSave="{00000000-0000-0000-0000-000000000000}"/>
  <bookViews>
    <workbookView xWindow="0" yWindow="0" windowWidth="13875" windowHeight="21600" xr2:uid="{E23C00C7-DCBA-4229-B114-3BEC6116298E}"/>
  </bookViews>
  <sheets>
    <sheet name="Sheet1" sheetId="1" r:id="rId1"/>
    <sheet name="no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19" i="1"/>
  <c r="D18" i="1"/>
  <c r="D17" i="1"/>
  <c r="D16" i="1"/>
  <c r="D15" i="1"/>
  <c r="D14" i="1"/>
  <c r="D13" i="1"/>
  <c r="D12" i="1"/>
  <c r="D11" i="1"/>
  <c r="D10" i="1"/>
  <c r="D9" i="1"/>
  <c r="D8" i="1"/>
  <c r="B7" i="1"/>
  <c r="B8" i="1" l="1"/>
  <c r="D39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2" i="1"/>
  <c r="B14" i="1"/>
  <c r="B10" i="1"/>
  <c r="B9" i="1"/>
  <c r="B11" i="1"/>
  <c r="B13" i="1"/>
  <c r="B15" i="1"/>
  <c r="B16" i="1"/>
  <c r="B17" i="1"/>
  <c r="D38" i="1" l="1"/>
  <c r="D37" i="1"/>
  <c r="D34" i="1"/>
  <c r="D31" i="1"/>
  <c r="D26" i="1"/>
  <c r="D24" i="1"/>
  <c r="D23" i="1"/>
  <c r="D30" i="1"/>
  <c r="D32" i="1" l="1"/>
  <c r="D33" i="1"/>
  <c r="D35" i="1"/>
  <c r="D36" i="1"/>
  <c r="D21" i="1"/>
  <c r="D22" i="1"/>
  <c r="D25" i="1"/>
  <c r="D27" i="1"/>
  <c r="D28" i="1"/>
  <c r="D29" i="1"/>
  <c r="D20" i="1"/>
</calcChain>
</file>

<file path=xl/sharedStrings.xml><?xml version="1.0" encoding="utf-8"?>
<sst xmlns="http://schemas.openxmlformats.org/spreadsheetml/2006/main" count="80" uniqueCount="74">
  <si>
    <t>天</t>
  </si>
  <si>
    <t>娱乐</t>
  </si>
  <si>
    <t>特殊开支</t>
  </si>
  <si>
    <t>Shanghai vacation</t>
  </si>
  <si>
    <t>ESWT</t>
  </si>
  <si>
    <t>俩宝学琴/补习</t>
  </si>
  <si>
    <t>final mtg-I payment</t>
  </si>
  <si>
    <t>flight $2953; mtg-I:2mon</t>
  </si>
  <si>
    <t>gift4inlaws$753; laptop$399</t>
  </si>
  <si>
    <t>俩宝学琴 $18xx</t>
  </si>
  <si>
    <t>excluding reno</t>
  </si>
  <si>
    <t>excluding commission, including SBH$14xx</t>
  </si>
  <si>
    <t>俩宝学琴 $18xx, Agoda $505</t>
  </si>
  <si>
    <t>~11月20</t>
  </si>
  <si>
    <t>TVrepair$720</t>
  </si>
  <si>
    <t>~10月20</t>
  </si>
  <si>
    <t>俩宝学琴 $1740,</t>
  </si>
  <si>
    <t>~九月16</t>
  </si>
  <si>
    <r>
      <t>vacuum$761</t>
    </r>
    <r>
      <rPr>
        <sz val="12"/>
        <color rgb="FF444444"/>
        <rFont val="Inherit"/>
      </rPr>
      <t>; buxi</t>
    </r>
  </si>
  <si>
    <t>~八月15</t>
  </si>
  <si>
    <r>
      <t>yoga$749</t>
    </r>
    <r>
      <rPr>
        <sz val="12"/>
        <color rgb="FF444444"/>
        <rFont val="Inherit"/>
      </rPr>
      <t>, </t>
    </r>
    <r>
      <rPr>
        <sz val="12"/>
        <color rgb="FF0000FF"/>
        <rFont val="Inherit"/>
      </rPr>
      <t>HP71</t>
    </r>
    <r>
      <rPr>
        <sz val="12"/>
        <color rgb="FF444444"/>
        <rFont val="Inherit"/>
      </rPr>
      <t>, 俩宝学琴,</t>
    </r>
  </si>
  <si>
    <t>~七月17</t>
  </si>
  <si>
    <t>AIA</t>
  </si>
  <si>
    <t>~六月14</t>
  </si>
  <si>
    <t>fridge $1230</t>
  </si>
  <si>
    <t>~五月15</t>
  </si>
  <si>
    <t>TV $1279</t>
  </si>
  <si>
    <t>~四月13</t>
  </si>
  <si>
    <t>IRAS $10340</t>
  </si>
  <si>
    <t>~三月14</t>
  </si>
  <si>
    <t>MyCare+MyShield</t>
  </si>
  <si>
    <t>~2021.2.11</t>
  </si>
  <si>
    <t>俩宝学琴,yoga</t>
  </si>
  <si>
    <t>~2020.12.12</t>
  </si>
  <si>
    <r>
      <t>$192 feeDBS; $423 Lazada</t>
    </r>
    <r>
      <rPr>
        <sz val="12"/>
        <color rgb="FF444444"/>
        <rFont val="Inherit"/>
      </rPr>
      <t> 俩宝学琴</t>
    </r>
  </si>
  <si>
    <t>~11月8</t>
  </si>
  <si>
    <t>~10月8</t>
  </si>
  <si>
    <t>~九月7</t>
  </si>
  <si>
    <t>俩宝学琴</t>
  </si>
  <si>
    <t>~八月8</t>
  </si>
  <si>
    <t> 215</t>
  </si>
  <si>
    <t>yoga</t>
  </si>
  <si>
    <t>~七月8</t>
  </si>
  <si>
    <t> 172</t>
  </si>
  <si>
    <t> 749</t>
  </si>
  <si>
    <t>~六月7</t>
  </si>
  <si>
    <t> 450</t>
  </si>
  <si>
    <t>Acer95</t>
  </si>
  <si>
    <t>~五月7</t>
  </si>
  <si>
    <t> 390</t>
  </si>
  <si>
    <t> 860</t>
  </si>
  <si>
    <t> ~四月7</t>
  </si>
  <si>
    <t>~三月8</t>
  </si>
  <si>
    <t>mixer</t>
  </si>
  <si>
    <t>~二月14</t>
  </si>
  <si>
    <t>蚊帐 风扇</t>
  </si>
  <si>
    <t>~一月3</t>
  </si>
  <si>
    <t>laptop$300</t>
  </si>
  <si>
    <t>~12月7</t>
  </si>
  <si>
    <t>BGC trip</t>
  </si>
  <si>
    <t>9.29~10.25</t>
  </si>
  <si>
    <t>固定
账单</t>
  </si>
  <si>
    <t>俩宝/
爱人</t>
  </si>
  <si>
    <t>保险
年费</t>
  </si>
  <si>
    <t>杂</t>
  </si>
  <si>
    <t>period end</t>
  </si>
  <si>
    <t>&lt;&lt;ex..</t>
  </si>
  <si>
    <t>1Y avg of &gt;&gt;</t>
  </si>
  <si>
    <t>round to $10s</t>
  </si>
  <si>
    <t>sum of &gt;&gt;</t>
  </si>
  <si>
    <t>1Y average is a mathematical smoothing function. It effectively smooths out big ticket purchases [bx, flights,,] and give a more meaningful trend line.</t>
  </si>
  <si>
    <t>I will aim to control/contain the rolling average to under 6k/M</t>
  </si>
  <si>
    <t>Tokyo hotel $2270</t>
  </si>
  <si>
    <r>
      <t xml:space="preserve">Tokyo flight $2680, </t>
    </r>
    <r>
      <rPr>
        <b/>
        <sz val="12"/>
        <color theme="7"/>
        <rFont val="Inherit"/>
      </rPr>
      <t>lastWill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</si>
</sst>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mdd"/>
    <numFmt numFmtId="165" formatCode="\~yyyy\.mm\.dd"/>
  </numFmts>
  <fonts count="12">
    <font>
      <sz val="11"/>
      <color theme="1"/>
      <name val="Calibri"/>
      <family val="2"/>
      <scheme val="minor"/>
    </font>
    <font>
      <sz val="12"/>
      <color rgb="FF444444"/>
      <name val="Inherit"/>
    </font>
    <font>
      <sz val="12"/>
      <color rgb="FF339966"/>
      <name val="Inherit"/>
    </font>
    <font>
      <sz val="12"/>
      <color rgb="FFFF0000"/>
      <name val="Inherit"/>
    </font>
    <font>
      <sz val="12"/>
      <color rgb="FF0000FF"/>
      <name val="Inherit"/>
    </font>
    <font>
      <sz val="12"/>
      <color rgb="FF999999"/>
      <name val="Inherit"/>
    </font>
    <font>
      <b/>
      <sz val="12"/>
      <color rgb="FF444444"/>
      <name val="Inherit"/>
    </font>
    <font>
      <sz val="12"/>
      <color rgb="FF00B050"/>
      <name val="Inherit"/>
    </font>
    <font>
      <sz val="12"/>
      <name val="Inherit"/>
    </font>
    <font>
      <sz val="14"/>
      <color theme="1"/>
      <name val="Calibri"/>
      <family val="2"/>
      <scheme val="minor"/>
    </font>
    <font>
      <sz val="12"/>
      <color theme="7"/>
      <name val="Inherit"/>
    </font>
    <font>
      <b/>
      <sz val="12"/>
      <color theme="7"/>
      <name val="Inheri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16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1" xfId="0" applyFill="1" applyBorder="1"/>
    <xf numFmtId="164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righ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165" fontId="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right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3" fontId="0" fillId="0" borderId="2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5115-5E44-4E3B-91CF-2ECA795122E9}">
  <dimension ref="B1:K65"/>
  <sheetViews>
    <sheetView tabSelected="1" workbookViewId="0">
      <selection activeCell="K15" sqref="K15"/>
    </sheetView>
  </sheetViews>
  <sheetFormatPr defaultRowHeight="15"/>
  <cols>
    <col min="1" max="1" width="2.140625" style="1" customWidth="1"/>
    <col min="2" max="2" width="3.85546875" style="1" bestFit="1" customWidth="1"/>
    <col min="3" max="3" width="14.140625" style="2" bestFit="1" customWidth="1"/>
    <col min="4" max="4" width="8.28515625" style="3" bestFit="1" customWidth="1"/>
    <col min="5" max="5" width="7.7109375" style="4" bestFit="1" customWidth="1"/>
    <col min="6" max="6" width="7.7109375" style="5" bestFit="1" customWidth="1"/>
    <col min="7" max="7" width="9.140625" style="5"/>
    <col min="8" max="9" width="6.42578125" style="5" bestFit="1" customWidth="1"/>
    <col min="10" max="10" width="6.5703125" style="1" customWidth="1"/>
    <col min="11" max="11" width="46.7109375" style="1" customWidth="1"/>
    <col min="12" max="16384" width="9.140625" style="1"/>
  </cols>
  <sheetData>
    <row r="1" spans="2:11" ht="7.5" customHeight="1"/>
    <row r="2" spans="2:11" ht="15.75" customHeight="1">
      <c r="B2" s="6"/>
      <c r="C2" s="7"/>
      <c r="D2" s="8"/>
      <c r="E2" s="27" t="s">
        <v>68</v>
      </c>
      <c r="F2" s="28"/>
      <c r="G2" s="28"/>
      <c r="H2" s="29"/>
      <c r="I2" s="9"/>
      <c r="J2" s="6"/>
      <c r="K2" s="6"/>
    </row>
    <row r="3" spans="2:11" ht="30">
      <c r="B3" s="10" t="s">
        <v>0</v>
      </c>
      <c r="C3" s="11" t="s">
        <v>65</v>
      </c>
      <c r="D3" s="12" t="s">
        <v>67</v>
      </c>
      <c r="E3" s="13" t="s">
        <v>69</v>
      </c>
      <c r="F3" s="14" t="s">
        <v>61</v>
      </c>
      <c r="G3" s="14" t="s">
        <v>62</v>
      </c>
      <c r="H3" s="14" t="s">
        <v>1</v>
      </c>
      <c r="I3" s="14" t="s">
        <v>63</v>
      </c>
      <c r="J3" s="10" t="s">
        <v>64</v>
      </c>
      <c r="K3" s="10" t="s">
        <v>2</v>
      </c>
    </row>
    <row r="4" spans="2:11">
      <c r="B4" s="10"/>
      <c r="C4" s="15"/>
      <c r="D4" s="12"/>
      <c r="E4" s="13"/>
      <c r="F4" s="14"/>
      <c r="G4" s="14"/>
      <c r="H4" s="14"/>
      <c r="I4" s="14"/>
      <c r="J4" s="10"/>
      <c r="K4" s="10"/>
    </row>
    <row r="5" spans="2:11">
      <c r="B5" s="10"/>
      <c r="C5" s="15"/>
      <c r="D5" s="12"/>
      <c r="E5" s="13"/>
      <c r="F5" s="14"/>
      <c r="G5" s="14"/>
      <c r="H5" s="14"/>
      <c r="I5" s="14"/>
      <c r="J5" s="10"/>
      <c r="K5" s="10"/>
    </row>
    <row r="6" spans="2:11">
      <c r="B6" s="10"/>
      <c r="C6" s="15"/>
      <c r="D6" s="12">
        <f>MROUND(AVERAGE(E6:E17),100)</f>
        <v>5800</v>
      </c>
      <c r="E6" s="13"/>
      <c r="F6" s="14"/>
      <c r="G6" s="14"/>
      <c r="H6" s="14"/>
      <c r="I6" s="14"/>
      <c r="J6" s="10"/>
      <c r="K6" s="10"/>
    </row>
    <row r="7" spans="2:11">
      <c r="B7" s="10">
        <f>DATEDIF(C8,C7, "D")</f>
        <v>34</v>
      </c>
      <c r="C7" s="15">
        <v>45598</v>
      </c>
      <c r="D7" s="12">
        <f>MROUND(AVERAGE(E7:E18),100)</f>
        <v>5900</v>
      </c>
      <c r="E7" s="17">
        <v>2840</v>
      </c>
      <c r="F7" s="14">
        <v>570</v>
      </c>
      <c r="G7" s="14">
        <v>1080</v>
      </c>
      <c r="H7" s="14">
        <v>320</v>
      </c>
      <c r="I7" s="14">
        <v>17</v>
      </c>
      <c r="J7" s="10"/>
      <c r="K7" s="10"/>
    </row>
    <row r="8" spans="2:11">
      <c r="B8" s="10">
        <f>DATEDIF(C9,C8, "D")</f>
        <v>31</v>
      </c>
      <c r="C8" s="15">
        <v>45564</v>
      </c>
      <c r="D8" s="12">
        <f t="shared" ref="D7:D19" si="0">MROUND(AVERAGE(E8:E19),100)</f>
        <v>6100</v>
      </c>
      <c r="E8" s="13">
        <v>6460</v>
      </c>
      <c r="F8" s="14">
        <v>590</v>
      </c>
      <c r="G8" s="14">
        <v>2240</v>
      </c>
      <c r="H8" s="14">
        <v>2860</v>
      </c>
      <c r="I8" s="14">
        <v>0</v>
      </c>
      <c r="J8" s="10"/>
      <c r="K8" s="10" t="s">
        <v>72</v>
      </c>
    </row>
    <row r="9" spans="2:11" ht="15.75">
      <c r="B9" s="10">
        <f>DATEDIF(C10,C9, "D")</f>
        <v>30</v>
      </c>
      <c r="C9" s="15">
        <v>45533</v>
      </c>
      <c r="D9" s="12">
        <f t="shared" si="0"/>
        <v>6000</v>
      </c>
      <c r="E9" s="17">
        <v>3430</v>
      </c>
      <c r="F9" s="16"/>
      <c r="G9" s="14">
        <v>1890</v>
      </c>
      <c r="H9" s="14"/>
      <c r="I9" s="14">
        <v>0</v>
      </c>
      <c r="J9" s="10"/>
      <c r="K9" s="10"/>
    </row>
    <row r="10" spans="2:11" ht="15.75">
      <c r="B10" s="10">
        <f>DATEDIF(C11,C10, "D")</f>
        <v>33</v>
      </c>
      <c r="C10" s="15">
        <v>45503</v>
      </c>
      <c r="D10" s="12">
        <f t="shared" si="0"/>
        <v>6000</v>
      </c>
      <c r="E10" s="19">
        <v>4710</v>
      </c>
      <c r="F10" s="16"/>
      <c r="G10" s="14">
        <v>2020</v>
      </c>
      <c r="H10" s="16"/>
      <c r="I10" s="14">
        <v>0</v>
      </c>
      <c r="J10" s="10"/>
      <c r="K10" s="10"/>
    </row>
    <row r="11" spans="2:11" ht="15.75">
      <c r="B11" s="10">
        <f t="shared" ref="B11:B40" si="1">DATEDIF(C12,C11, "D")</f>
        <v>28</v>
      </c>
      <c r="C11" s="15">
        <v>45470</v>
      </c>
      <c r="D11" s="12">
        <f t="shared" si="0"/>
        <v>6100</v>
      </c>
      <c r="E11" s="13">
        <v>6140</v>
      </c>
      <c r="F11" s="16"/>
      <c r="G11" s="14">
        <v>2140</v>
      </c>
      <c r="H11" s="14"/>
      <c r="I11" s="14">
        <v>1476</v>
      </c>
      <c r="J11" s="10"/>
      <c r="K11" s="10"/>
    </row>
    <row r="12" spans="2:11" ht="15.75">
      <c r="B12" s="10">
        <f>DATEDIF(C13,C12, "D")</f>
        <v>31</v>
      </c>
      <c r="C12" s="15">
        <v>45442</v>
      </c>
      <c r="D12" s="12">
        <f t="shared" si="0"/>
        <v>6000</v>
      </c>
      <c r="E12" s="18">
        <v>9140</v>
      </c>
      <c r="F12" s="14">
        <v>900</v>
      </c>
      <c r="G12" s="14">
        <v>1540</v>
      </c>
      <c r="H12" s="14">
        <v>3770</v>
      </c>
      <c r="I12" s="26">
        <v>1526</v>
      </c>
      <c r="J12" s="25">
        <v>1400</v>
      </c>
      <c r="K12" s="25" t="s">
        <v>73</v>
      </c>
    </row>
    <row r="13" spans="2:11" ht="15.75">
      <c r="B13" s="10">
        <f t="shared" si="1"/>
        <v>33</v>
      </c>
      <c r="C13" s="15">
        <v>45411</v>
      </c>
      <c r="D13" s="12">
        <f t="shared" si="0"/>
        <v>5800</v>
      </c>
      <c r="E13" s="13">
        <v>5090</v>
      </c>
      <c r="F13" s="16"/>
      <c r="G13" s="14"/>
      <c r="H13" s="14"/>
      <c r="I13" s="14"/>
      <c r="J13" s="10"/>
      <c r="K13" s="10"/>
    </row>
    <row r="14" spans="2:11" ht="15.75">
      <c r="B14" s="10">
        <f>DATEDIF(C15,C14, "D")</f>
        <v>28</v>
      </c>
      <c r="C14" s="15">
        <v>45378</v>
      </c>
      <c r="D14" s="12">
        <f t="shared" si="0"/>
        <v>5800</v>
      </c>
      <c r="E14" s="19">
        <v>4630</v>
      </c>
      <c r="F14" s="16"/>
      <c r="G14" s="14"/>
      <c r="H14" s="14"/>
      <c r="I14" s="14"/>
      <c r="J14" s="10"/>
      <c r="K14" s="10"/>
    </row>
    <row r="15" spans="2:11" ht="15.75">
      <c r="B15" s="10">
        <f t="shared" si="1"/>
        <v>29</v>
      </c>
      <c r="C15" s="15">
        <v>45350</v>
      </c>
      <c r="D15" s="12">
        <f t="shared" si="0"/>
        <v>5900</v>
      </c>
      <c r="E15" s="18">
        <v>8230</v>
      </c>
      <c r="F15" s="16"/>
      <c r="G15" s="14"/>
      <c r="H15" s="14"/>
      <c r="I15" s="14">
        <v>3220</v>
      </c>
      <c r="J15" s="10"/>
      <c r="K15" s="10"/>
    </row>
    <row r="16" spans="2:11" ht="15.75">
      <c r="B16" s="10">
        <f t="shared" si="1"/>
        <v>33</v>
      </c>
      <c r="C16" s="15">
        <v>45321</v>
      </c>
      <c r="D16" s="12">
        <f t="shared" si="0"/>
        <v>5600</v>
      </c>
      <c r="E16" s="13">
        <v>5760</v>
      </c>
      <c r="F16" s="16"/>
      <c r="G16" s="14"/>
      <c r="H16" s="14"/>
      <c r="I16" s="14"/>
      <c r="J16" s="10"/>
      <c r="K16" s="10"/>
    </row>
    <row r="17" spans="2:11">
      <c r="B17" s="10">
        <f t="shared" si="1"/>
        <v>29</v>
      </c>
      <c r="C17" s="15">
        <v>45288</v>
      </c>
      <c r="D17" s="12">
        <f t="shared" si="0"/>
        <v>5600</v>
      </c>
      <c r="E17" s="13">
        <v>7190</v>
      </c>
      <c r="F17" s="14"/>
      <c r="G17" s="14"/>
      <c r="H17" s="14"/>
      <c r="I17" s="14">
        <v>3620</v>
      </c>
      <c r="J17" s="10"/>
      <c r="K17" s="10"/>
    </row>
    <row r="18" spans="2:11">
      <c r="B18" s="10">
        <f t="shared" si="1"/>
        <v>30</v>
      </c>
      <c r="C18" s="15">
        <v>45259</v>
      </c>
      <c r="D18" s="12">
        <f t="shared" si="0"/>
        <v>5800</v>
      </c>
      <c r="E18" s="13">
        <v>7200</v>
      </c>
      <c r="F18" s="14"/>
      <c r="G18" s="14"/>
      <c r="H18" s="14">
        <v>2538</v>
      </c>
      <c r="I18" s="14"/>
      <c r="J18" s="10"/>
      <c r="K18" s="10" t="s">
        <v>3</v>
      </c>
    </row>
    <row r="19" spans="2:11">
      <c r="B19" s="10">
        <f t="shared" si="1"/>
        <v>30</v>
      </c>
      <c r="C19" s="15">
        <v>45229</v>
      </c>
      <c r="D19" s="12">
        <f t="shared" si="0"/>
        <v>5500</v>
      </c>
      <c r="E19" s="13">
        <v>4730</v>
      </c>
      <c r="F19" s="14">
        <v>1010</v>
      </c>
      <c r="G19" s="14">
        <v>1970</v>
      </c>
      <c r="H19" s="14">
        <v>730</v>
      </c>
      <c r="I19" s="14">
        <v>0</v>
      </c>
      <c r="J19" s="10"/>
      <c r="K19" s="10"/>
    </row>
    <row r="20" spans="2:11">
      <c r="B20" s="10">
        <f t="shared" si="1"/>
        <v>30</v>
      </c>
      <c r="C20" s="15">
        <v>45199</v>
      </c>
      <c r="D20" s="12">
        <f t="shared" ref="D20:D31" si="2">AVERAGE(E20:E31)</f>
        <v>5455</v>
      </c>
      <c r="E20" s="13">
        <v>5780</v>
      </c>
      <c r="F20" s="14">
        <v>710</v>
      </c>
      <c r="G20" s="14">
        <v>1650</v>
      </c>
      <c r="H20" s="14">
        <v>590</v>
      </c>
      <c r="I20" s="14">
        <v>0</v>
      </c>
      <c r="J20" s="10"/>
      <c r="K20" s="10" t="s">
        <v>4</v>
      </c>
    </row>
    <row r="21" spans="2:11">
      <c r="B21" s="10">
        <f t="shared" si="1"/>
        <v>31</v>
      </c>
      <c r="C21" s="15">
        <v>45169</v>
      </c>
      <c r="D21" s="12">
        <f t="shared" si="2"/>
        <v>5305.833333333333</v>
      </c>
      <c r="E21" s="20">
        <v>3000</v>
      </c>
      <c r="F21" s="14">
        <v>1040</v>
      </c>
      <c r="G21" s="14">
        <v>10</v>
      </c>
      <c r="H21" s="14">
        <v>460</v>
      </c>
      <c r="I21" s="14">
        <v>0</v>
      </c>
      <c r="J21" s="10"/>
      <c r="K21" s="10"/>
    </row>
    <row r="22" spans="2:11">
      <c r="B22" s="10">
        <f t="shared" si="1"/>
        <v>44</v>
      </c>
      <c r="C22" s="15">
        <v>45138</v>
      </c>
      <c r="D22" s="12">
        <f t="shared" si="2"/>
        <v>5243.333333333333</v>
      </c>
      <c r="E22" s="13">
        <v>6490</v>
      </c>
      <c r="F22" s="14">
        <v>1010</v>
      </c>
      <c r="G22" s="14">
        <v>2910</v>
      </c>
      <c r="H22" s="14">
        <v>680</v>
      </c>
      <c r="I22" s="14">
        <v>6</v>
      </c>
      <c r="J22" s="10"/>
      <c r="K22" s="10" t="s">
        <v>5</v>
      </c>
    </row>
    <row r="23" spans="2:11">
      <c r="B23" s="10">
        <f t="shared" si="1"/>
        <v>33</v>
      </c>
      <c r="C23" s="15">
        <v>45094</v>
      </c>
      <c r="D23" s="12">
        <f t="shared" si="2"/>
        <v>4867.5</v>
      </c>
      <c r="E23" s="13">
        <v>4220</v>
      </c>
      <c r="F23" s="14">
        <v>1270</v>
      </c>
      <c r="G23" s="14">
        <v>15</v>
      </c>
      <c r="H23" s="14">
        <v>180</v>
      </c>
      <c r="I23" s="14">
        <v>1476</v>
      </c>
      <c r="J23" s="10"/>
      <c r="K23" s="10" t="s">
        <v>6</v>
      </c>
    </row>
    <row r="24" spans="2:11">
      <c r="B24" s="10">
        <f t="shared" si="1"/>
        <v>30</v>
      </c>
      <c r="C24" s="15">
        <v>45061</v>
      </c>
      <c r="D24" s="12">
        <f t="shared" si="2"/>
        <v>5085.833333333333</v>
      </c>
      <c r="E24" s="18">
        <v>7530</v>
      </c>
      <c r="F24" s="14">
        <v>1710</v>
      </c>
      <c r="G24" s="14">
        <v>670</v>
      </c>
      <c r="H24" s="14">
        <v>3204</v>
      </c>
      <c r="I24" s="14">
        <v>176</v>
      </c>
      <c r="J24" s="10"/>
      <c r="K24" s="10" t="s">
        <v>7</v>
      </c>
    </row>
    <row r="25" spans="2:11">
      <c r="B25" s="10">
        <f t="shared" si="1"/>
        <v>31</v>
      </c>
      <c r="C25" s="15">
        <v>45031</v>
      </c>
      <c r="D25" s="12">
        <f t="shared" si="2"/>
        <v>4632.5</v>
      </c>
      <c r="E25" s="13">
        <v>5320</v>
      </c>
      <c r="F25" s="14">
        <v>410</v>
      </c>
      <c r="G25" s="14">
        <v>2680</v>
      </c>
      <c r="H25" s="14">
        <v>354</v>
      </c>
      <c r="I25" s="14">
        <v>328</v>
      </c>
      <c r="J25" s="10"/>
      <c r="K25" s="10" t="s">
        <v>5</v>
      </c>
    </row>
    <row r="26" spans="2:11">
      <c r="B26" s="10">
        <f t="shared" si="1"/>
        <v>28</v>
      </c>
      <c r="C26" s="15">
        <v>45000</v>
      </c>
      <c r="D26" s="12">
        <f t="shared" si="2"/>
        <v>4582.5</v>
      </c>
      <c r="E26" s="13">
        <v>5100</v>
      </c>
      <c r="F26" s="14">
        <v>1700</v>
      </c>
      <c r="G26" s="14">
        <v>760</v>
      </c>
      <c r="H26" s="14">
        <v>355</v>
      </c>
      <c r="I26" s="14">
        <v>1354</v>
      </c>
      <c r="J26" s="10"/>
      <c r="K26" s="10"/>
    </row>
    <row r="27" spans="2:11">
      <c r="B27" s="10">
        <f t="shared" si="1"/>
        <v>30</v>
      </c>
      <c r="C27" s="15">
        <v>44972</v>
      </c>
      <c r="D27" s="12">
        <f t="shared" si="2"/>
        <v>4645</v>
      </c>
      <c r="E27" s="13">
        <v>5410</v>
      </c>
      <c r="F27" s="14">
        <v>1470</v>
      </c>
      <c r="G27" s="14">
        <v>170</v>
      </c>
      <c r="H27" s="14">
        <v>270</v>
      </c>
      <c r="I27" s="14">
        <v>2514</v>
      </c>
      <c r="J27" s="10"/>
      <c r="K27" s="10"/>
    </row>
    <row r="28" spans="2:11">
      <c r="B28" s="10">
        <f t="shared" si="1"/>
        <v>32</v>
      </c>
      <c r="C28" s="15">
        <v>44942</v>
      </c>
      <c r="D28" s="12">
        <f t="shared" si="2"/>
        <v>4423.333333333333</v>
      </c>
      <c r="E28" s="13">
        <v>5630</v>
      </c>
      <c r="F28" s="14"/>
      <c r="G28" s="14">
        <v>1100</v>
      </c>
      <c r="H28" s="14"/>
      <c r="I28" s="14"/>
      <c r="J28" s="10"/>
      <c r="K28" s="10" t="s">
        <v>8</v>
      </c>
    </row>
    <row r="29" spans="2:11">
      <c r="B29" s="10">
        <f t="shared" si="1"/>
        <v>30</v>
      </c>
      <c r="C29" s="15">
        <v>44910</v>
      </c>
      <c r="D29" s="12">
        <f t="shared" si="2"/>
        <v>4422.5</v>
      </c>
      <c r="E29" s="18">
        <v>9220</v>
      </c>
      <c r="F29" s="14">
        <v>1250</v>
      </c>
      <c r="G29" s="14">
        <v>2140</v>
      </c>
      <c r="H29" s="14">
        <v>600</v>
      </c>
      <c r="I29" s="14">
        <v>3468</v>
      </c>
      <c r="J29" s="10"/>
      <c r="K29" s="10" t="s">
        <v>9</v>
      </c>
    </row>
    <row r="30" spans="2:11">
      <c r="B30" s="10">
        <f t="shared" si="1"/>
        <v>29</v>
      </c>
      <c r="C30" s="15">
        <v>44880</v>
      </c>
      <c r="D30" s="12">
        <f t="shared" si="2"/>
        <v>4050.8333333333335</v>
      </c>
      <c r="E30" s="13">
        <v>3490</v>
      </c>
      <c r="F30" s="14" t="s">
        <v>66</v>
      </c>
      <c r="G30" s="14"/>
      <c r="H30" s="14"/>
      <c r="I30" s="14"/>
      <c r="J30" s="10"/>
      <c r="K30" s="10" t="s">
        <v>10</v>
      </c>
    </row>
    <row r="31" spans="2:11">
      <c r="B31" s="10">
        <f t="shared" si="1"/>
        <v>32</v>
      </c>
      <c r="C31" s="15">
        <v>44851</v>
      </c>
      <c r="D31" s="12">
        <f t="shared" si="2"/>
        <v>4035</v>
      </c>
      <c r="E31" s="13">
        <v>4270</v>
      </c>
      <c r="F31" s="14" t="s">
        <v>66</v>
      </c>
      <c r="G31" s="14"/>
      <c r="H31" s="14"/>
      <c r="I31" s="14"/>
      <c r="J31" s="10"/>
      <c r="K31" s="10" t="s">
        <v>11</v>
      </c>
    </row>
    <row r="32" spans="2:11">
      <c r="B32" s="10">
        <f t="shared" si="1"/>
        <v>31</v>
      </c>
      <c r="C32" s="15">
        <v>44819</v>
      </c>
      <c r="D32" s="12">
        <f t="shared" ref="D32:D36" si="3">AVERAGE(E32:E43)</f>
        <v>3970.8333333333335</v>
      </c>
      <c r="E32" s="13">
        <v>3990</v>
      </c>
      <c r="F32" s="14"/>
      <c r="G32" s="14"/>
      <c r="H32" s="14"/>
      <c r="I32" s="14"/>
      <c r="J32" s="10"/>
      <c r="K32" s="10" t="s">
        <v>9</v>
      </c>
    </row>
    <row r="33" spans="2:11">
      <c r="B33" s="10">
        <f t="shared" si="1"/>
        <v>31</v>
      </c>
      <c r="C33" s="15">
        <v>44788</v>
      </c>
      <c r="D33" s="12">
        <f t="shared" si="3"/>
        <v>3935.8333333333335</v>
      </c>
      <c r="E33" s="20">
        <v>2250</v>
      </c>
      <c r="F33" s="14"/>
      <c r="G33" s="14"/>
      <c r="H33" s="14"/>
      <c r="I33" s="14"/>
      <c r="J33" s="10"/>
      <c r="K33" s="10"/>
    </row>
    <row r="34" spans="2:11">
      <c r="B34" s="10">
        <f t="shared" si="1"/>
        <v>29</v>
      </c>
      <c r="C34" s="15">
        <v>44757</v>
      </c>
      <c r="D34" s="12">
        <f>AVERAGE(E34:E45)</f>
        <v>4168.333333333333</v>
      </c>
      <c r="E34" s="20">
        <v>1980</v>
      </c>
      <c r="F34" s="14"/>
      <c r="G34" s="14"/>
      <c r="H34" s="14"/>
      <c r="I34" s="14"/>
      <c r="J34" s="10"/>
      <c r="K34" s="10"/>
    </row>
    <row r="35" spans="2:11">
      <c r="B35" s="10">
        <f t="shared" si="1"/>
        <v>27</v>
      </c>
      <c r="C35" s="15">
        <v>44728</v>
      </c>
      <c r="D35" s="12">
        <f t="shared" si="3"/>
        <v>4289.166666666667</v>
      </c>
      <c r="E35" s="18">
        <v>6840</v>
      </c>
      <c r="F35" s="14"/>
      <c r="G35" s="14"/>
      <c r="H35" s="14"/>
      <c r="I35" s="14">
        <v>1476</v>
      </c>
      <c r="J35" s="10"/>
      <c r="K35" s="10" t="s">
        <v>12</v>
      </c>
    </row>
    <row r="36" spans="2:11">
      <c r="B36" s="10">
        <f t="shared" si="1"/>
        <v>33</v>
      </c>
      <c r="C36" s="15">
        <v>44701</v>
      </c>
      <c r="D36" s="12">
        <f t="shared" si="3"/>
        <v>3951.6666666666665</v>
      </c>
      <c r="E36" s="13">
        <v>2090</v>
      </c>
      <c r="F36" s="14"/>
      <c r="G36" s="14"/>
      <c r="H36" s="14"/>
      <c r="I36" s="14"/>
      <c r="J36" s="10"/>
      <c r="K36" s="10"/>
    </row>
    <row r="37" spans="2:11">
      <c r="B37" s="10">
        <f t="shared" si="1"/>
        <v>30</v>
      </c>
      <c r="C37" s="15">
        <v>44668</v>
      </c>
      <c r="D37" s="12">
        <f>AVERAGE(E37:E48)</f>
        <v>4026.1666666666665</v>
      </c>
      <c r="E37" s="13">
        <v>4720</v>
      </c>
      <c r="F37" s="14"/>
      <c r="G37" s="14"/>
      <c r="H37" s="14"/>
      <c r="I37" s="14"/>
      <c r="J37" s="10"/>
      <c r="K37" s="10" t="s">
        <v>9</v>
      </c>
    </row>
    <row r="38" spans="2:11">
      <c r="B38" s="10">
        <f t="shared" si="1"/>
        <v>30</v>
      </c>
      <c r="C38" s="15">
        <v>44638</v>
      </c>
      <c r="D38" s="12">
        <f>AVERAGE(E38:E49)</f>
        <v>4692.75</v>
      </c>
      <c r="E38" s="18">
        <v>5850</v>
      </c>
      <c r="F38" s="14"/>
      <c r="G38" s="14"/>
      <c r="H38" s="14"/>
      <c r="I38" s="14">
        <v>2454</v>
      </c>
      <c r="J38" s="10"/>
      <c r="K38" s="10"/>
    </row>
    <row r="39" spans="2:11">
      <c r="B39" s="10">
        <f t="shared" si="1"/>
        <v>32</v>
      </c>
      <c r="C39" s="15">
        <v>44608</v>
      </c>
      <c r="D39" s="12">
        <f>AVERAGE(E39:E50)</f>
        <v>4599.083333333333</v>
      </c>
      <c r="E39" s="13">
        <v>2750</v>
      </c>
      <c r="F39" s="14"/>
      <c r="G39" s="14"/>
      <c r="H39" s="14"/>
      <c r="I39" s="14"/>
      <c r="J39" s="10"/>
      <c r="K39" s="10"/>
    </row>
    <row r="40" spans="2:11">
      <c r="B40" s="10">
        <f t="shared" si="1"/>
        <v>28</v>
      </c>
      <c r="C40" s="15">
        <v>44576</v>
      </c>
      <c r="D40" s="12"/>
      <c r="E40" s="18">
        <v>5620</v>
      </c>
      <c r="F40" s="14"/>
      <c r="G40" s="14"/>
      <c r="H40" s="14"/>
      <c r="I40" s="14">
        <v>3780</v>
      </c>
      <c r="J40" s="10"/>
      <c r="K40" s="10"/>
    </row>
    <row r="41" spans="2:11">
      <c r="B41" s="10">
        <v>28</v>
      </c>
      <c r="C41" s="15">
        <v>44548</v>
      </c>
      <c r="D41" s="12"/>
      <c r="E41" s="13">
        <v>4760</v>
      </c>
      <c r="F41" s="14"/>
      <c r="G41" s="14"/>
      <c r="H41" s="14"/>
      <c r="I41" s="14"/>
      <c r="J41" s="10"/>
      <c r="K41" s="10" t="s">
        <v>9</v>
      </c>
    </row>
    <row r="42" spans="2:11">
      <c r="B42" s="10">
        <v>31</v>
      </c>
      <c r="C42" s="15" t="s">
        <v>13</v>
      </c>
      <c r="D42" s="12"/>
      <c r="E42" s="13">
        <v>3300</v>
      </c>
      <c r="F42" s="14"/>
      <c r="G42" s="14"/>
      <c r="H42" s="14"/>
      <c r="I42" s="14"/>
      <c r="J42" s="10"/>
      <c r="K42" s="10" t="s">
        <v>14</v>
      </c>
    </row>
    <row r="43" spans="2:11">
      <c r="B43" s="10">
        <v>34</v>
      </c>
      <c r="C43" s="15" t="s">
        <v>15</v>
      </c>
      <c r="D43" s="12"/>
      <c r="E43" s="13">
        <v>3500</v>
      </c>
      <c r="F43" s="14">
        <v>400</v>
      </c>
      <c r="G43" s="14">
        <v>1754</v>
      </c>
      <c r="H43" s="14">
        <v>117</v>
      </c>
      <c r="I43" s="14">
        <v>6</v>
      </c>
      <c r="J43" s="10">
        <v>1230</v>
      </c>
      <c r="K43" s="10" t="s">
        <v>16</v>
      </c>
    </row>
    <row r="44" spans="2:11">
      <c r="B44" s="10">
        <v>32</v>
      </c>
      <c r="C44" s="15" t="s">
        <v>17</v>
      </c>
      <c r="D44" s="12"/>
      <c r="E44" s="13">
        <v>3570</v>
      </c>
      <c r="F44" s="14">
        <v>667</v>
      </c>
      <c r="G44" s="14">
        <v>481</v>
      </c>
      <c r="H44" s="14">
        <v>60</v>
      </c>
      <c r="I44" s="14">
        <v>0</v>
      </c>
      <c r="J44" s="21">
        <v>2366</v>
      </c>
      <c r="K44" s="21" t="s">
        <v>18</v>
      </c>
    </row>
    <row r="45" spans="2:11">
      <c r="B45" s="10">
        <v>29</v>
      </c>
      <c r="C45" s="15" t="s">
        <v>19</v>
      </c>
      <c r="D45" s="12"/>
      <c r="E45" s="13">
        <v>5040</v>
      </c>
      <c r="F45" s="22">
        <v>368</v>
      </c>
      <c r="G45" s="14">
        <v>1743</v>
      </c>
      <c r="H45" s="14">
        <v>0</v>
      </c>
      <c r="I45" s="14">
        <v>0</v>
      </c>
      <c r="J45" s="21">
        <v>2929</v>
      </c>
      <c r="K45" s="21" t="s">
        <v>20</v>
      </c>
    </row>
    <row r="46" spans="2:11">
      <c r="B46" s="10">
        <v>33</v>
      </c>
      <c r="C46" s="15" t="s">
        <v>21</v>
      </c>
      <c r="D46" s="12"/>
      <c r="E46" s="13">
        <v>3430</v>
      </c>
      <c r="F46" s="14">
        <v>437</v>
      </c>
      <c r="G46" s="14">
        <v>28</v>
      </c>
      <c r="H46" s="14">
        <v>152</v>
      </c>
      <c r="I46" s="14">
        <v>1476</v>
      </c>
      <c r="J46" s="10">
        <v>1337</v>
      </c>
      <c r="K46" s="10" t="s">
        <v>22</v>
      </c>
    </row>
    <row r="47" spans="2:11">
      <c r="B47" s="10">
        <v>30</v>
      </c>
      <c r="C47" s="15" t="s">
        <v>23</v>
      </c>
      <c r="D47" s="12"/>
      <c r="E47" s="13">
        <v>2790</v>
      </c>
      <c r="F47" s="14">
        <v>557</v>
      </c>
      <c r="G47" s="14">
        <v>0</v>
      </c>
      <c r="H47" s="14">
        <v>10</v>
      </c>
      <c r="I47" s="14">
        <v>0</v>
      </c>
      <c r="J47" s="21">
        <v>2227</v>
      </c>
      <c r="K47" s="21" t="s">
        <v>24</v>
      </c>
    </row>
    <row r="48" spans="2:11">
      <c r="B48" s="10">
        <v>32</v>
      </c>
      <c r="C48" s="15" t="s">
        <v>25</v>
      </c>
      <c r="D48" s="12"/>
      <c r="E48" s="13">
        <v>2984</v>
      </c>
      <c r="F48" s="14">
        <v>416</v>
      </c>
      <c r="G48" s="14">
        <v>0</v>
      </c>
      <c r="H48" s="14">
        <v>45</v>
      </c>
      <c r="I48" s="14">
        <v>0</v>
      </c>
      <c r="J48" s="21">
        <v>2523</v>
      </c>
      <c r="K48" s="21" t="s">
        <v>26</v>
      </c>
    </row>
    <row r="49" spans="2:11">
      <c r="B49" s="10">
        <v>30</v>
      </c>
      <c r="C49" s="15" t="s">
        <v>27</v>
      </c>
      <c r="D49" s="12"/>
      <c r="E49" s="13">
        <v>12719</v>
      </c>
      <c r="F49" s="14">
        <v>10920</v>
      </c>
      <c r="G49" s="14">
        <v>0</v>
      </c>
      <c r="H49" s="14">
        <v>361</v>
      </c>
      <c r="I49" s="14">
        <v>382</v>
      </c>
      <c r="J49" s="10">
        <v>1056</v>
      </c>
      <c r="K49" s="10" t="s">
        <v>28</v>
      </c>
    </row>
    <row r="50" spans="2:11">
      <c r="B50" s="10">
        <v>31</v>
      </c>
      <c r="C50" s="15" t="s">
        <v>29</v>
      </c>
      <c r="D50" s="12"/>
      <c r="E50" s="13">
        <v>4726</v>
      </c>
      <c r="F50" s="22">
        <v>512</v>
      </c>
      <c r="G50" s="22">
        <v>189</v>
      </c>
      <c r="H50" s="22">
        <v>77</v>
      </c>
      <c r="I50" s="14">
        <v>2874</v>
      </c>
      <c r="J50" s="10">
        <v>1014</v>
      </c>
      <c r="K50" s="10" t="s">
        <v>30</v>
      </c>
    </row>
    <row r="51" spans="2:11" ht="15.75">
      <c r="B51" s="23">
        <v>61</v>
      </c>
      <c r="C51" s="15" t="s">
        <v>31</v>
      </c>
      <c r="D51" s="12"/>
      <c r="E51" s="13">
        <v>6875</v>
      </c>
      <c r="F51" s="14"/>
      <c r="G51" s="14"/>
      <c r="H51" s="14"/>
      <c r="I51" s="14"/>
      <c r="J51" s="10"/>
      <c r="K51" s="10" t="s">
        <v>32</v>
      </c>
    </row>
    <row r="52" spans="2:11">
      <c r="B52" s="10">
        <v>34</v>
      </c>
      <c r="C52" s="15" t="s">
        <v>33</v>
      </c>
      <c r="D52" s="12"/>
      <c r="E52" s="13">
        <v>4604</v>
      </c>
      <c r="F52" s="14">
        <v>428</v>
      </c>
      <c r="G52" s="14">
        <v>1316</v>
      </c>
      <c r="H52" s="14">
        <v>661</v>
      </c>
      <c r="I52" s="14">
        <v>288</v>
      </c>
      <c r="J52" s="21">
        <v>1910</v>
      </c>
      <c r="K52" s="21" t="s">
        <v>34</v>
      </c>
    </row>
    <row r="53" spans="2:11">
      <c r="B53" s="10">
        <v>31</v>
      </c>
      <c r="C53" s="15" t="s">
        <v>35</v>
      </c>
      <c r="D53" s="12"/>
      <c r="E53" s="13">
        <v>3172</v>
      </c>
      <c r="F53" s="14"/>
      <c r="G53" s="14"/>
      <c r="H53" s="14"/>
      <c r="I53" s="14"/>
      <c r="J53" s="10"/>
      <c r="K53" s="10"/>
    </row>
    <row r="54" spans="2:11">
      <c r="B54" s="10">
        <v>31</v>
      </c>
      <c r="C54" s="15" t="s">
        <v>36</v>
      </c>
      <c r="D54" s="12"/>
      <c r="E54" s="13">
        <v>2095</v>
      </c>
      <c r="F54" s="14"/>
      <c r="G54" s="14"/>
      <c r="H54" s="14"/>
      <c r="I54" s="14"/>
      <c r="J54" s="10"/>
      <c r="K54" s="10"/>
    </row>
    <row r="55" spans="2:11">
      <c r="B55" s="10">
        <v>30</v>
      </c>
      <c r="C55" s="15" t="s">
        <v>37</v>
      </c>
      <c r="D55" s="12"/>
      <c r="E55" s="13">
        <v>3338</v>
      </c>
      <c r="F55" s="14">
        <v>567</v>
      </c>
      <c r="G55" s="14">
        <v>1488</v>
      </c>
      <c r="H55" s="14">
        <v>97</v>
      </c>
      <c r="I55" s="14">
        <v>0</v>
      </c>
      <c r="J55" s="10">
        <v>1186</v>
      </c>
      <c r="K55" s="10" t="s">
        <v>38</v>
      </c>
    </row>
    <row r="56" spans="2:11">
      <c r="B56" s="10">
        <v>31</v>
      </c>
      <c r="C56" s="15" t="s">
        <v>39</v>
      </c>
      <c r="D56" s="12"/>
      <c r="E56" s="13">
        <v>2896</v>
      </c>
      <c r="F56" s="14">
        <v>454</v>
      </c>
      <c r="G56" s="14" t="s">
        <v>40</v>
      </c>
      <c r="H56" s="14">
        <v>296</v>
      </c>
      <c r="I56" s="14">
        <v>0</v>
      </c>
      <c r="J56" s="21">
        <v>1931</v>
      </c>
      <c r="K56" s="21" t="s">
        <v>41</v>
      </c>
    </row>
    <row r="57" spans="2:11">
      <c r="B57" s="10">
        <v>30</v>
      </c>
      <c r="C57" s="15" t="s">
        <v>42</v>
      </c>
      <c r="D57" s="12"/>
      <c r="E57" s="13">
        <v>2767</v>
      </c>
      <c r="F57" s="14">
        <v>325</v>
      </c>
      <c r="G57" s="14" t="s">
        <v>43</v>
      </c>
      <c r="H57" s="14">
        <v>45</v>
      </c>
      <c r="I57" s="14">
        <v>1476</v>
      </c>
      <c r="J57" s="10" t="s">
        <v>44</v>
      </c>
      <c r="K57" s="10"/>
    </row>
    <row r="58" spans="2:11">
      <c r="B58" s="10">
        <v>31</v>
      </c>
      <c r="C58" s="15" t="s">
        <v>45</v>
      </c>
      <c r="D58" s="12"/>
      <c r="E58" s="13">
        <v>2640</v>
      </c>
      <c r="F58" s="14">
        <v>410</v>
      </c>
      <c r="G58" s="14" t="s">
        <v>46</v>
      </c>
      <c r="H58" s="14">
        <v>20</v>
      </c>
      <c r="I58" s="14">
        <v>0</v>
      </c>
      <c r="J58" s="21">
        <v>1760</v>
      </c>
      <c r="K58" s="21" t="s">
        <v>47</v>
      </c>
    </row>
    <row r="59" spans="2:11">
      <c r="B59" s="10">
        <v>30</v>
      </c>
      <c r="C59" s="15" t="s">
        <v>48</v>
      </c>
      <c r="D59" s="12"/>
      <c r="E59" s="13">
        <v>1990</v>
      </c>
      <c r="F59" s="14">
        <v>220</v>
      </c>
      <c r="G59" s="14" t="s">
        <v>49</v>
      </c>
      <c r="H59" s="14">
        <v>60</v>
      </c>
      <c r="I59" s="14">
        <v>460</v>
      </c>
      <c r="J59" s="10" t="s">
        <v>50</v>
      </c>
      <c r="K59" s="10"/>
    </row>
    <row r="60" spans="2:11">
      <c r="B60" s="10">
        <v>30</v>
      </c>
      <c r="C60" s="15" t="s">
        <v>51</v>
      </c>
      <c r="D60" s="12"/>
      <c r="E60" s="13">
        <v>3850</v>
      </c>
      <c r="F60" s="14">
        <v>340</v>
      </c>
      <c r="G60" s="14">
        <v>1640</v>
      </c>
      <c r="H60" s="14">
        <v>250</v>
      </c>
      <c r="I60" s="14">
        <v>420</v>
      </c>
      <c r="J60" s="10">
        <v>1200</v>
      </c>
      <c r="K60" s="10" t="s">
        <v>38</v>
      </c>
    </row>
    <row r="61" spans="2:11">
      <c r="B61" s="10">
        <v>23</v>
      </c>
      <c r="C61" s="15" t="s">
        <v>52</v>
      </c>
      <c r="D61" s="12"/>
      <c r="E61" s="13">
        <v>2200</v>
      </c>
      <c r="F61" s="14">
        <v>470</v>
      </c>
      <c r="G61" s="14">
        <v>520</v>
      </c>
      <c r="H61" s="14">
        <v>24</v>
      </c>
      <c r="I61" s="14">
        <v>42</v>
      </c>
      <c r="J61" s="10">
        <v>1150</v>
      </c>
      <c r="K61" s="10" t="s">
        <v>53</v>
      </c>
    </row>
    <row r="62" spans="2:11">
      <c r="B62" s="10">
        <v>42</v>
      </c>
      <c r="C62" s="15" t="s">
        <v>54</v>
      </c>
      <c r="D62" s="12"/>
      <c r="E62" s="13">
        <v>7450</v>
      </c>
      <c r="F62" s="14">
        <v>530</v>
      </c>
      <c r="G62" s="14">
        <v>460</v>
      </c>
      <c r="H62" s="14">
        <v>1110</v>
      </c>
      <c r="I62" s="14">
        <v>2880</v>
      </c>
      <c r="J62" s="10">
        <v>2470</v>
      </c>
      <c r="K62" s="10" t="s">
        <v>55</v>
      </c>
    </row>
    <row r="63" spans="2:11">
      <c r="B63" s="10">
        <v>27</v>
      </c>
      <c r="C63" s="15" t="s">
        <v>56</v>
      </c>
      <c r="D63" s="12"/>
      <c r="E63" s="13">
        <v>1550</v>
      </c>
      <c r="F63" s="14">
        <v>520</v>
      </c>
      <c r="G63" s="14">
        <v>0</v>
      </c>
      <c r="H63" s="14">
        <v>30</v>
      </c>
      <c r="I63" s="14">
        <v>0</v>
      </c>
      <c r="J63" s="10">
        <v>1030</v>
      </c>
      <c r="K63" s="10" t="s">
        <v>57</v>
      </c>
    </row>
    <row r="64" spans="2:11">
      <c r="B64" s="10">
        <v>43</v>
      </c>
      <c r="C64" s="15" t="s">
        <v>58</v>
      </c>
      <c r="D64" s="12"/>
      <c r="E64" s="13">
        <v>4650</v>
      </c>
      <c r="F64" s="14">
        <v>710</v>
      </c>
      <c r="G64" s="14">
        <v>910</v>
      </c>
      <c r="H64" s="14">
        <v>470</v>
      </c>
      <c r="I64" s="14">
        <v>290</v>
      </c>
      <c r="J64" s="10"/>
      <c r="K64" s="10" t="s">
        <v>59</v>
      </c>
    </row>
    <row r="65" spans="2:11">
      <c r="B65" s="10">
        <v>27</v>
      </c>
      <c r="C65" s="11" t="s">
        <v>60</v>
      </c>
      <c r="D65" s="12"/>
      <c r="E65" s="13">
        <v>1290</v>
      </c>
      <c r="F65" s="14">
        <v>290</v>
      </c>
      <c r="G65" s="14">
        <v>200</v>
      </c>
      <c r="H65" s="14">
        <v>0</v>
      </c>
      <c r="I65" s="14">
        <v>0</v>
      </c>
      <c r="J65" s="10"/>
      <c r="K65" s="6"/>
    </row>
  </sheetData>
  <mergeCells count="1">
    <mergeCell ref="E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8E28-9934-432B-B80A-BE3053458A11}">
  <dimension ref="A2:O6"/>
  <sheetViews>
    <sheetView workbookViewId="0">
      <selection activeCell="O23" sqref="O23"/>
    </sheetView>
  </sheetViews>
  <sheetFormatPr defaultRowHeight="18.75"/>
  <cols>
    <col min="1" max="16384" width="9.140625" style="24"/>
  </cols>
  <sheetData>
    <row r="2" spans="1:15">
      <c r="A2" s="30" t="s">
        <v>70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>
      <c r="A3" s="30" t="s">
        <v>71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</sheetData>
  <mergeCells count="5">
    <mergeCell ref="A2:O2"/>
    <mergeCell ref="A3:O3"/>
    <mergeCell ref="A4:O4"/>
    <mergeCell ref="A5:O5"/>
    <mergeCell ref="A6:O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2024-08-24T13:10:07Z</dcterms:created>
  <dcterms:modified xsi:type="dcterms:W3CDTF">2024-11-20T08:52:44Z</dcterms:modified>
</cp:coreProperties>
</file>