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44" i="32" l="1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U9" i="32" s="1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E6" i="32" l="1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L4" i="32" l="1"/>
  <c r="GC5" i="32"/>
  <c r="DB5" i="32"/>
  <c r="CJ5" i="32"/>
  <c r="HY2" i="32"/>
  <c r="HY4" i="32" s="1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<sst xmlns="http://schemas.openxmlformats.org/spreadsheetml/2006/main" count="6765" uniqueCount="2693">
  <si>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</si>
  <si>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</si>
  <si>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</si>
  <si>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</si>
  <si>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</si>
  <si>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</si>
  <si>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</si>
  <si>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</si>
  <si>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</si>
  <si>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</si>
  <si>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</si>
  <si>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</si>
  <si>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</si>
  <si>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</si>
  <si>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</si>
  <si>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</si>
  <si>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</si>
  <si>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</si>
  <si>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</si>
  <si>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</si>
  <si>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</si>
  <si>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</si>
  <si>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</si>
  <si>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</si>
  <si>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</si>
  <si>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</si>
  <si>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</si>
  <si>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</si>
  <si>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</si>
  <si>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</si>
  <si>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</si>
  <si>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</si>
  <si>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</si>
  <si>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</si>
  <si>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</si>
  <si>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</si>
  <si>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</si>
  <si>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</si>
  <si>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</si>
  <si>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</si>
  <si>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</si>
  <si>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</si>
  <si>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</si>
  <si>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</si>
  <si>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</si>
  <si>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</si>
  <si>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</si>
  <si>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</si>
  <si>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</si>
  <si>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</si>
  <si>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</si>
  <si>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</si>
  <si>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</si>
  <si>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</si>
  <si>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</si>
  <si>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</si>
  <si>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</si>
  <si>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</si>
  <si>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</si>
  <si>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</si>
  <si>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</si>
  <si>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</si>
  <si>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</si>
  <si>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</si>
  <si>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</si>
  <si>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</si>
  <si>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</si>
  <si>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</si>
  <si>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</si>
  <si>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</si>
  <si>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</si>
  <si>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</si>
  <si>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</si>
  <si>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</si>
  <si>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</si>
  <si>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</si>
  <si>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</si>
  <si>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</si>
  <si>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</si>
  <si>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</si>
  <si>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</si>
  <si>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</si>
  <si>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</si>
  <si>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</si>
  <si>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</si>
  <si>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</si>
  <si>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</si>
  <si>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</si>
  <si>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</si>
  <si>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</si>
  <si>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</si>
  <si>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</si>
  <si>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</si>
  <si>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</si>
  <si>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</si>
  <si>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</si>
  <si>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</si>
  <si>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</si>
  <si>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</si>
  <si>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</si>
  <si>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</si>
  <si>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</si>
  <si>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</si>
  <si>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</si>
  <si>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</si>
  <si>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</si>
  <si>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</si>
  <si>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</si>
  <si>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</si>
  <si>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</si>
  <si>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</si>
  <si>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</si>
  <si>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</si>
  <si>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</si>
  <si>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</si>
  <si>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</si>
  <si>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</si>
  <si>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</si>
  <si>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</si>
  <si>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</si>
  <si>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</si>
  <si>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</si>
  <si>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</si>
  <si>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</si>
  <si>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</si>
  <si>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</si>
  <si>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</si>
  <si>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</si>
  <si>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</si>
  <si>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</si>
  <si>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</si>
  <si>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</si>
  <si>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</si>
  <si>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</si>
  <si>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</si>
  <si>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</si>
  <si>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</si>
  <si>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</si>
  <si>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</si>
  <si>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</si>
  <si>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</si>
  <si>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</si>
  <si>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</si>
  <si>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</si>
  <si>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</si>
  <si>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</si>
  <si>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</si>
  <si>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</si>
  <si>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</si>
  <si>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</si>
  <si>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</si>
  <si>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</si>
  <si>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</si>
  <si>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</si>
  <si>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</si>
  <si>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</si>
  <si>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</si>
  <si>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</si>
  <si>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</si>
  <si>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</si>
  <si>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</si>
  <si>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</si>
  <si>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</si>
  <si>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</si>
  <si>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</si>
  <si>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</si>
  <si>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</si>
  <si>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</si>
  <si>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</si>
  <si>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</si>
  <si>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</si>
  <si>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</si>
  <si>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</si>
  <si>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</si>
  <si>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</si>
  <si>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</si>
  <si>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</si>
  <si>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</si>
  <si>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</si>
  <si>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</si>
  <si>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</si>
  <si>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</si>
  <si>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</si>
  <si>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</si>
  <si>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</si>
  <si>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</si>
  <si>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</si>
  <si>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</si>
  <si>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</si>
  <si>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</si>
  <si>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</si>
  <si>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</si>
  <si>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</si>
  <si>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</si>
  <si>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</si>
  <si>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</si>
  <si>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</si>
  <si>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</si>
  <si>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</si>
  <si>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</si>
  <si>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</si>
  <si>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</si>
  <si>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</si>
  <si>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</si>
  <si>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</si>
  <si>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</si>
  <si>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</si>
  <si>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</si>
  <si>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</si>
  <si>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</si>
  <si>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</si>
  <si>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</si>
  <si>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</si>
  <si>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</si>
  <si>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</si>
  <si>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</si>
  <si>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</si>
  <si>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</si>
  <si>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</si>
  <si>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</si>
  <si>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</si>
  <si>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</si>
  <si>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</si>
  <si>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</si>
  <si>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</si>
  <si>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</si>
  <si>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</si>
  <si>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</si>
  <si>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</si>
  <si>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</si>
  <si>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</si>
  <si>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</si>
  <si>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</si>
  <si>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</si>
  <si>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</si>
  <si>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</si>
  <si>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</si>
  <si>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</si>
  <si>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</si>
  <si>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</si>
  <si>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</si>
  <si>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</si>
  <si>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</si>
  <si>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</si>
  <si>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</si>
  <si>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</si>
  <si>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</si>
  <si>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</si>
  <si>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</si>
  <si>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</si>
  <si>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</si>
  <si>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</si>
  <si>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</si>
  <si>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</si>
  <si>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</si>
  <si>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</si>
  <si>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</si>
  <si>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</si>
  <si>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</si>
  <si>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</si>
  <si>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</si>
  <si>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</si>
  <si>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</si>
  <si>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</si>
  <si>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</si>
  <si>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</si>
  <si>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</si>
  <si>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</si>
  <si>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</si>
  <si>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</si>
  <si>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</si>
  <si>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</si>
  <si>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</si>
  <si>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</si>
  <si>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</si>
  <si>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</si>
  <si>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</si>
  <si>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</si>
  <si>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</si>
  <si>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</si>
  <si>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</si>
  <si>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</si>
  <si>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</si>
  <si>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</si>
  <si>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</si>
  <si>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</si>
  <si>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</si>
  <si>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</si>
  <si>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</si>
  <si>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</si>
  <si>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</si>
  <si>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</si>
  <si>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</si>
  <si>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</si>
  <si>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</si>
  <si>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</si>
  <si>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</si>
  <si>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</si>
  <si>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</si>
  <si>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</si>
  <si>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</si>
  <si>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</si>
  <si>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</si>
  <si>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</si>
  <si>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</si>
  <si>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</si>
  <si>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</si>
  <si>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</si>
  <si>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</si>
  <si>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</si>
  <si>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</si>
  <si>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</si>
  <si>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</si>
  <si>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</si>
  <si>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</si>
  <si>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</si>
  <si>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</si>
  <si>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</si>
  <si>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</si>
  <si>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</si>
  <si>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</si>
  <si>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</si>
  <si>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</si>
  <si>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</si>
  <si>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</si>
  <si>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</si>
  <si>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</si>
  <si>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</si>
  <si>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</si>
  <si>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</si>
  <si>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</si>
  <si>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</si>
  <si>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</si>
  <si>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</si>
  <si>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</si>
  <si>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</si>
  <si>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</si>
  <si>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</si>
  <si>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</si>
  <si>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</si>
  <si>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</si>
  <si>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</si>
  <si>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</si>
  <si>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</si>
  <si>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</si>
  <si>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</si>
  <si>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</si>
  <si>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</si>
  <si>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</si>
  <si>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</si>
  <si>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</si>
  <si>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</si>
  <si>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</si>
  <si>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</si>
  <si>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</si>
  <si>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</si>
  <si>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</si>
  <si>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</si>
  <si>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</si>
  <si>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</si>
  <si>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</si>
  <si>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</si>
  <si>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</si>
  <si>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</si>
  <si>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</si>
  <si>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</si>
  <si>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</si>
  <si>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</si>
  <si>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</si>
  <si>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</si>
  <si>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</si>
  <si>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</si>
  <si>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</si>
  <si>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</si>
  <si>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</si>
  <si>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</si>
  <si>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</si>
  <si>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</si>
  <si>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</si>
  <si>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</si>
  <si>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</si>
  <si>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</si>
  <si>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</si>
  <si>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</si>
  <si>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</si>
  <si>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</si>
  <si>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</si>
  <si>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</si>
  <si>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</si>
  <si>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</si>
  <si>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</si>
  <si>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</si>
  <si>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</si>
  <si>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</si>
  <si>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</si>
  <si>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</si>
  <si>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</si>
  <si>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</si>
  <si>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</si>
  <si>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</si>
  <si>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</si>
  <si>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</si>
  <si>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</si>
  <si>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</si>
  <si>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</si>
  <si>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</si>
  <si>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</si>
  <si>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</si>
  <si>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</si>
  <si>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</si>
  <si>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</si>
  <si>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</si>
  <si>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</si>
  <si>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</si>
  <si>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</si>
  <si>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</si>
  <si>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</si>
  <si>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</si>
  <si>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</si>
  <si>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</si>
  <si>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</si>
  <si>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</si>
  <si>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</si>
  <si>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</si>
  <si>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</si>
  <si>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</si>
  <si>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</si>
  <si>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</si>
  <si>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</si>
  <si>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</si>
  <si>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</si>
  <si>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</si>
  <si>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</si>
  <si>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</si>
  <si>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</si>
  <si>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</si>
  <si>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</si>
  <si>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</si>
  <si>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</si>
  <si>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</si>
  <si>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</si>
  <si>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</si>
  <si>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</si>
  <si>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</si>
  <si>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</si>
  <si>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</si>
  <si>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</si>
  <si>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</si>
  <si>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</si>
  <si>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</si>
  <si>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</si>
  <si>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</si>
  <si>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</si>
  <si>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</si>
  <si>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</si>
  <si>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</si>
  <si>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</si>
  <si>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</si>
  <si>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</si>
  <si>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</si>
  <si>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</si>
  <si>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</si>
  <si>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</si>
  <si>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</si>
  <si>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</si>
  <si>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</si>
  <si>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</si>
  <si>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</si>
  <si>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</si>
  <si>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</si>
  <si>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</si>
  <si>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</si>
  <si>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</si>
  <si>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</si>
  <si>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</si>
  <si>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</si>
  <si>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</si>
  <si>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</si>
  <si>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</si>
  <si>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</si>
  <si>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</si>
  <si>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</si>
  <si>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</si>
  <si>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</si>
  <si>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</si>
  <si>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</si>
  <si>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</si>
  <si>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</si>
  <si>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</si>
  <si>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</si>
  <si>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</si>
  <si>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</si>
  <si>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</si>
  <si>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</si>
  <si>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</si>
  <si>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</si>
  <si>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</si>
  <si>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</si>
  <si>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</si>
  <si>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</si>
  <si>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</si>
  <si>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</si>
  <si>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</si>
  <si>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</si>
  <si>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</si>
  <si>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</si>
  <si>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</si>
  <si>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</si>
  <si>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</si>
  <si>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</si>
  <si>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</si>
  <si>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</si>
  <si>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</si>
  <si>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</si>
  <si>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</si>
  <si>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</si>
  <si>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</si>
  <si>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</si>
  <si>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</si>
  <si>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</si>
  <si>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</si>
  <si>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</si>
  <si>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</si>
  <si>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</si>
  <si>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</si>
  <si>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</si>
  <si>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</si>
  <si>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</si>
  <si>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</si>
  <si>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</si>
  <si>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</si>
  <si>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</si>
  <si>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</si>
  <si>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</si>
  <si>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</si>
  <si>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</si>
  <si>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</si>
  <si>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</si>
  <si>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</si>
  <si>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</si>
  <si>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</si>
  <si>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</si>
  <si>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</si>
  <si>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</si>
  <si>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</si>
  <si>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</si>
  <si>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</si>
  <si>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</si>
  <si>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</si>
  <si>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</si>
  <si>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</si>
  <si>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</si>
  <si>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</si>
  <si>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</si>
  <si>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</si>
  <si>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</si>
  <si>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</si>
  <si>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</si>
  <si>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</si>
  <si>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</si>
  <si>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</si>
  <si>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</si>
  <si>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</si>
  <si>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</si>
  <si>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</si>
  <si>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</si>
  <si>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</si>
  <si>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</si>
  <si>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</si>
  <si>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</si>
  <si>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</si>
  <si>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</si>
  <si>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</si>
  <si>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</si>
  <si>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</si>
  <si>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</si>
  <si>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</si>
  <si>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</si>
  <si>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</si>
  <si>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</si>
  <si>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</si>
  <si>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</si>
  <si>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</si>
  <si>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</si>
  <si>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</si>
  <si>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</si>
  <si>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</si>
  <si>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</si>
  <si>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</si>
  <si>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</si>
  <si>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</si>
  <si>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</si>
  <si>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</si>
  <si>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</si>
  <si>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</si>
  <si>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</si>
  <si>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</si>
  <si>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</si>
  <si>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</si>
  <si>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</si>
  <si>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</si>
  <si>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</si>
  <si>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</si>
  <si>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</si>
  <si>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</si>
  <si>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</si>
  <si>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</si>
  <si>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</si>
  <si>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</si>
  <si>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</si>
  <si>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</si>
  <si>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</si>
  <si>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</si>
  <si>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</si>
  <si>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</si>
  <si>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</si>
  <si>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</si>
  <si>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</si>
  <si>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</si>
  <si>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</si>
  <si>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</si>
  <si>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</si>
  <si>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</si>
  <si>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</si>
  <si>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</si>
  <si>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</si>
  <si>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</si>
  <si>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</si>
  <si>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</si>
  <si>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</si>
  <si>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</si>
  <si>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</si>
  <si>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</si>
  <si>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</si>
  <si>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</si>
  <si>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</si>
  <si>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</si>
  <si>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</si>
  <si>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</si>
  <si>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</si>
  <si>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</si>
  <si>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</si>
  <si>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</si>
  <si>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</si>
  <si>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</si>
  <si>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</si>
  <si>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</si>
  <si>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</si>
  <si>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</si>
  <si>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</si>
  <si>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</si>
  <si>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</si>
  <si>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</si>
  <si>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</si>
  <si>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</si>
  <si>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</si>
  <si>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</si>
  <si>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</si>
  <si>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</si>
  <si>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</si>
  <si>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</si>
  <si>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</si>
  <si>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</si>
  <si>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</si>
  <si>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</si>
  <si>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</si>
  <si>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</si>
  <si>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</si>
  <si>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</si>
  <si>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</si>
  <si>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</si>
  <si>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</si>
  <si>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</si>
  <si>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</si>
  <si>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</si>
  <si>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</si>
  <si>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</si>
  <si>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</si>
  <si>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</si>
  <si>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</si>
  <si>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</si>
  <si>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</si>
  <si>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</si>
  <si>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</si>
  <si>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</si>
  <si>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</si>
  <si>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</si>
  <si>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</si>
  <si>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</si>
  <si>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</si>
  <si>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</si>
  <si>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</si>
  <si>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</si>
  <si>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</si>
  <si>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</si>
  <si>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</si>
  <si>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</si>
  <si>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</si>
  <si>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</si>
  <si>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</si>
  <si>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</si>
  <si>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</si>
  <si>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</si>
  <si>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</si>
  <si>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</si>
  <si>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</si>
  <si>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</si>
  <si>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</si>
  <si>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</si>
  <si>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</si>
  <si>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</si>
  <si>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</si>
  <si>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</si>
  <si>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</si>
  <si>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</si>
  <si>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</si>
  <si>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</si>
  <si>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</si>
  <si>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</si>
  <si>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</si>
  <si>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</si>
  <si>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</si>
  <si>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</si>
  <si>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</si>
  <si>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</si>
  <si>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</si>
  <si>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</si>
  <si>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</si>
  <si>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</si>
  <si>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</si>
  <si>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</si>
  <si>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</si>
  <si>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</si>
  <si>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</si>
  <si>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</si>
  <si>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</si>
  <si>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</si>
  <si>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</si>
  <si>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</si>
  <si>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</si>
  <si>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</si>
  <si>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</si>
  <si>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</si>
  <si>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</si>
  <si>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</si>
  <si>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</si>
  <si>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</si>
  <si>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</si>
  <si>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</si>
  <si>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</si>
  <si>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</si>
  <si>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</si>
  <si>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</si>
  <si>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</si>
  <si>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</si>
  <si>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</si>
  <si>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</si>
  <si>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</si>
  <si>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</si>
  <si>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</si>
  <si>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</si>
  <si>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</si>
  <si>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</si>
  <si>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</si>
  <si>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</si>
  <si>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</si>
  <si>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</si>
  <si>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</si>
  <si>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</si>
  <si>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</si>
  <si>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</si>
  <si>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</si>
  <si>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</si>
  <si>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</si>
  <si>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</si>
  <si>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</si>
  <si>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</si>
  <si>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</si>
  <si>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</si>
  <si>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</si>
  <si>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</si>
  <si>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</si>
  <si>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</si>
  <si>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</si>
  <si>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</si>
  <si>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</si>
  <si>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</si>
  <si>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</si>
  <si>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</si>
  <si>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</si>
  <si>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</si>
  <si>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</si>
  <si>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</si>
  <si>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</si>
  <si>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</si>
  <si>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</si>
  <si>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</si>
  <si>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</si>
  <si>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</si>
  <si>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</si>
  <si>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</si>
  <si>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</si>
  <si>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</si>
  <si>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</si>
  <si>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</si>
  <si>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</si>
  <si>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</si>
  <si>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</si>
  <si>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</si>
  <si>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</si>
  <si>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</si>
  <si>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</si>
  <si>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</si>
  <si>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</si>
  <si>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</si>
  <si>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</si>
  <si>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</si>
  <si>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</si>
  <si>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</si>
  <si>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</si>
  <si>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</si>
  <si>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</si>
  <si>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</si>
  <si>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</si>
  <si>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</si>
  <si>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</si>
  <si>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</si>
  <si>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</si>
  <si>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</si>
  <si>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</si>
  <si>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</si>
  <si>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</si>
  <si>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</si>
  <si>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</si>
  <si>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</si>
  <si>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</si>
  <si>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</si>
  <si>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</si>
  <si>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</si>
  <si>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</si>
  <si>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</si>
  <si>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</si>
  <si>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</si>
  <si>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</si>
  <si>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</si>
  <si>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</si>
  <si>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</si>
  <si>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</si>
  <si>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</si>
  <si>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</si>
  <si>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</si>
  <si>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</si>
  <si>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</si>
  <si>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</si>
  <si>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</si>
  <si>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</si>
  <si>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</si>
  <si>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</si>
  <si>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</si>
  <si>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</si>
  <si>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</si>
  <si>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</si>
  <si>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</si>
  <si>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</si>
  <si>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</si>
  <si>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</si>
  <si>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</si>
  <si>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</si>
  <si>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</si>
  <si>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</si>
  <si>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</si>
  <si>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</si>
  <si>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</si>
  <si>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</si>
  <si>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</si>
  <si>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</si>
  <si>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</si>
  <si>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</si>
  <si>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</si>
  <si>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</si>
  <si>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</si>
  <si>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</si>
  <si>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</si>
  <si>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</si>
  <si>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</si>
  <si>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</si>
  <si>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</si>
  <si>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</si>
  <si>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</si>
  <si>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</si>
  <si>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</si>
  <si>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</si>
  <si>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</si>
  <si>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</si>
  <si>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</si>
  <si>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</si>
  <si>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</si>
  <si>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</si>
  <si>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</si>
  <si>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</si>
  <si>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</si>
  <si>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</si>
  <si>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</si>
  <si>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</si>
  <si>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</si>
  <si>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</si>
  <si>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</si>
  <si>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</si>
  <si>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</si>
  <si>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</si>
  <si>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</si>
  <si>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</si>
  <si>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</si>
  <si>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</si>
  <si>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</si>
  <si>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</si>
  <si>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</si>
  <si>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</si>
  <si>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</si>
  <si>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</si>
  <si>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</si>
  <si>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</si>
  <si>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</si>
  <si>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</si>
  <si>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</si>
  <si>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</si>
  <si>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</si>
  <si>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</si>
  <si>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</si>
  <si>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</si>
  <si>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</si>
  <si>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</si>
  <si>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</si>
  <si>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</si>
  <si>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</si>
  <si>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</si>
  <si>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</si>
  <si>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</si>
  <si>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</si>
  <si>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</si>
  <si>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</si>
  <si>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</si>
  <si>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</si>
  <si>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</si>
  <si>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</si>
  <si>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</si>
  <si>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</si>
  <si>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</si>
  <si>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</si>
  <si>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</si>
  <si>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</si>
  <si>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</si>
  <si>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</si>
  <si>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</si>
  <si>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</si>
  <si>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</si>
  <si>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</si>
  <si>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</si>
  <si>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</si>
  <si>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</si>
  <si>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</si>
  <si>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</si>
  <si>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</si>
  <si>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</si>
  <si>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</si>
  <si>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</si>
  <si>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</si>
  <si>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</si>
  <si>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</si>
  <si>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</si>
  <si>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</si>
  <si>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</si>
  <si>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</si>
  <si>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</si>
  <si>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</si>
  <si>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</si>
  <si>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</si>
  <si>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</si>
  <si>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</si>
  <si>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</si>
  <si>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</si>
  <si>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</si>
  <si>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</si>
  <si>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</si>
  <si>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</si>
  <si>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</si>
  <si>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</si>
  <si>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</si>
  <si>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</si>
  <si>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</si>
  <si>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</si>
  <si>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</si>
  <si>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</si>
  <si>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</si>
  <si>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</si>
  <si>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</si>
  <si>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</si>
  <si>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</si>
  <si>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</si>
  <si>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</si>
  <si>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</si>
  <si>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</si>
  <si>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</si>
  <si>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</si>
  <si>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</si>
  <si>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</si>
  <si>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</si>
  <si>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</si>
  <si>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</si>
  <si>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</si>
  <si>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</si>
  <si>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</si>
  <si>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</si>
  <si>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</si>
  <si>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</si>
  <si>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</si>
  <si>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</si>
  <si>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</si>
  <si>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</si>
  <si>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</si>
  <si>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</si>
  <si>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</si>
  <si>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</si>
  <si>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</si>
  <si>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</si>
  <si>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</si>
  <si>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</si>
  <si>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</si>
  <si>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</si>
  <si>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</si>
  <si>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</si>
  <si>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</si>
  <si>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</si>
  <si>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</si>
  <si>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</si>
  <si>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</si>
  <si>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</si>
  <si>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</si>
  <si>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</si>
  <si>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</si>
  <si>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</si>
  <si>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</si>
  <si>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</si>
  <si>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</si>
  <si>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</si>
  <si>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</si>
  <si>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</si>
  <si>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</si>
  <si>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</si>
  <si>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</si>
  <si>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</si>
  <si>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</si>
  <si>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</si>
  <si>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</si>
  <si>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</si>
  <si>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</si>
  <si>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</si>
  <si>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</si>
  <si>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</si>
  <si>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</si>
  <si>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</si>
  <si>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</si>
  <si>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</si>
  <si>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</si>
  <si>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</si>
  <si>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</si>
  <si>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</si>
  <si>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</si>
  <si>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</si>
  <si>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</si>
  <si>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</si>
  <si>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</si>
  <si>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</si>
  <si>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</si>
  <si>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</si>
  <si>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</si>
  <si>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</si>
  <si>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</si>
  <si>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</si>
  <si>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</si>
  <si>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</si>
  <si>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</si>
  <si>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</si>
  <si>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</si>
  <si>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</si>
  <si>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</si>
  <si>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</si>
  <si>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</si>
  <si>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</si>
  <si>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</si>
  <si>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</si>
  <si>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</si>
  <si>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</si>
  <si>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</si>
  <si>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</si>
  <si>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</si>
  <si>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</si>
  <si>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</si>
  <si>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</si>
  <si>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</si>
  <si>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</si>
  <si>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</si>
  <si>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</si>
  <si>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</si>
  <si>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</si>
  <si>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</si>
  <si>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</si>
  <si>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</si>
  <si>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</si>
  <si>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</si>
  <si>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</si>
  <si>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</si>
  <si>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</si>
  <si>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</si>
  <si>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</si>
  <si>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</si>
  <si>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</si>
  <si>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</si>
  <si>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</si>
  <si>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</si>
  <si>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</si>
  <si>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</si>
  <si>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</si>
  <si>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</si>
  <si>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</si>
  <si>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</si>
  <si>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</si>
  <si>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</si>
  <si>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</si>
  <si>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</si>
  <si>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</si>
  <si>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</si>
  <si>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</si>
  <si>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</si>
  <si>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</si>
  <si>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</si>
  <si>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</si>
  <si>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</si>
  <si>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</si>
  <si>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</si>
  <si>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</si>
  <si>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</si>
  <si>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</si>
  <si>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</si>
  <si>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</si>
  <si>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</si>
  <si>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</si>
  <si>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</si>
  <si>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</si>
  <si>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</si>
  <si>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</si>
  <si>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</si>
  <si>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</si>
  <si>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</si>
  <si>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</si>
  <si>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</si>
  <si>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</si>
  <si>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</si>
  <si>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</si>
  <si>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</si>
  <si>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</si>
  <si>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</si>
  <si>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</si>
  <si>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</si>
  <si>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</si>
  <si>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</si>
  <si>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</si>
  <si>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</si>
  <si>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</si>
  <si>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</si>
  <si>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</si>
  <si>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</si>
  <si>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</si>
  <si>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</si>
  <si>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</si>
  <si>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</si>
  <si>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</si>
  <si>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</si>
  <si>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</si>
  <si>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</si>
  <si>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</si>
  <si>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</si>
  <si>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</si>
  <si>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</si>
  <si>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</si>
  <si>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</si>
  <si>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</si>
  <si>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</si>
  <si>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</si>
  <si>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</si>
  <si>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</si>
  <si>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</si>
  <si>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</si>
  <si>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</si>
  <si>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</si>
  <si>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</si>
  <si>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</si>
  <si>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</si>
  <si>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</si>
  <si>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</si>
  <si>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</si>
  <si>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</si>
  <si>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</si>
  <si>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</si>
  <si>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</si>
  <si>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</si>
  <si>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</si>
  <si>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</si>
  <si>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</si>
  <si>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</si>
  <si>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</si>
  <si>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</si>
  <si>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</si>
  <si>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</si>
  <si>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</si>
  <si>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</si>
  <si>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</si>
  <si>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</si>
  <si>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</si>
  <si>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</si>
  <si>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</si>
  <si>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</si>
  <si>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</si>
  <si>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</si>
  <si>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</si>
  <si>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</si>
  <si>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</si>
  <si>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</si>
  <si>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</si>
  <si>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</si>
  <si>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</si>
  <si>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</si>
  <si>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</si>
  <si>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</si>
  <si>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</si>
  <si>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</si>
  <si>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</si>
  <si>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</si>
  <si>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</si>
  <si>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</si>
  <si>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</si>
  <si>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</si>
  <si>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</si>
  <si>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</si>
  <si>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</si>
  <si>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</si>
  <si>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</si>
  <si>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</si>
  <si>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</si>
  <si>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</si>
  <si>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</si>
  <si>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</si>
  <si>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</si>
  <si>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</si>
  <si>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</si>
  <si>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</si>
  <si>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</si>
  <si>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</si>
  <si>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</si>
  <si>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</si>
  <si>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</si>
  <si>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</si>
  <si>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</si>
  <si>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</si>
  <si>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</si>
  <si>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</si>
  <si>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</si>
  <si>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</si>
  <si>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</si>
  <si>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</si>
  <si>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</si>
  <si>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</si>
  <si>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</si>
  <si>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</si>
  <si>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</si>
  <si>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</si>
  <si>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</si>
  <si>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</si>
  <si>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</si>
  <si>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</si>
  <si>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</si>
  <si>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</si>
  <si>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</si>
  <si>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</si>
  <si>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</si>
  <si>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</si>
  <si>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</si>
  <si>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</si>
  <si>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</si>
  <si>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</si>
  <si>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</si>
  <si>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</si>
  <si>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</si>
  <si>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</si>
  <si>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</si>
  <si>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</si>
  <si>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</si>
  <si>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</si>
  <si>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</si>
  <si>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</si>
  <si>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</si>
  <si>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</si>
  <si>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</si>
  <si>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</si>
  <si>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</si>
  <si>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</si>
  <si>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</si>
  <si>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</si>
  <si>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</si>
  <si>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</si>
  <si>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</si>
  <si>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</si>
  <si>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</si>
  <si>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</si>
  <si>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</si>
  <si>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</si>
  <si>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</si>
  <si>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</si>
  <si>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</si>
  <si>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</si>
  <si>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</si>
  <si>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</si>
  <si>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</si>
  <si>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</si>
  <si>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</si>
  <si>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</si>
  <si>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</si>
  <si>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</si>
  <si>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</si>
  <si>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</si>
  <si>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</si>
  <si>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</si>
  <si>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</si>
  <si>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</si>
  <si>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</si>
  <si>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</si>
  <si>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</si>
  <si>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</si>
  <si>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</si>
  <si>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</si>
  <si>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</si>
  <si>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</si>
  <si>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</si>
  <si>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</si>
  <si>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</si>
  <si>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</si>
  <si>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</si>
  <si>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</si>
  <si>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</si>
  <si>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</si>
  <si>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</si>
  <si>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</si>
  <si>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</si>
  <si>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</si>
  <si>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</si>
  <si>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</si>
  <si>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</si>
  <si>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</si>
  <si>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</si>
  <si>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</si>
  <si>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</si>
  <si>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</si>
  <si>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</si>
  <si>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</si>
  <si>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</si>
  <si>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</si>
  <si>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</si>
  <si>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</si>
  <si>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</si>
  <si>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</si>
  <si>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</si>
  <si>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</si>
  <si>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</si>
  <si>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</si>
  <si>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</si>
  <si>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</si>
  <si>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</si>
  <si>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</si>
  <si>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</si>
  <si>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</si>
  <si>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</si>
  <si>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</si>
  <si>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</si>
  <si>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</si>
  <si>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</si>
  <si>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</si>
  <si>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</si>
  <si>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</si>
  <si>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</si>
  <si>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</si>
  <si>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</si>
  <si>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</si>
  <si>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</si>
  <si>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</si>
  <si>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</si>
  <si>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</si>
  <si>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</si>
  <si>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</si>
  <si>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</si>
  <si>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</si>
  <si>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</si>
  <si>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</si>
  <si>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</si>
  <si>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</si>
  <si>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</si>
  <si>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</si>
  <si>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</si>
  <si>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</si>
  <si>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</si>
  <si>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</si>
  <si>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</si>
  <si>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</si>
  <si>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</si>
  <si>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</si>
  <si>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</si>
  <si>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</si>
  <si>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</si>
  <si>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</si>
  <si>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</si>
  <si>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</si>
  <si>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</si>
  <si>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</si>
  <si>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</si>
  <si>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</si>
  <si>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</si>
  <si>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</si>
  <si>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</si>
  <si>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</si>
  <si>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</si>
  <si>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</si>
  <si>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</si>
  <si>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</si>
  <si>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</si>
  <si>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</si>
  <si>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</si>
  <si>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</si>
  <si>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</si>
  <si>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</si>
  <si>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</si>
  <si>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</si>
  <si>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</si>
  <si>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</si>
  <si>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</si>
  <si>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</si>
  <si>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</si>
  <si>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</si>
  <si>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</si>
  <si>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</si>
  <si>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</si>
  <si>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</si>
  <si>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</si>
  <si>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</si>
  <si>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</si>
  <si>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</si>
  <si>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</si>
  <si>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</si>
  <si>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</si>
  <si>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</si>
  <si>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</si>
  <si>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</si>
  <si>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</si>
  <si>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</si>
  <si>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</si>
  <si>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</si>
  <si>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</si>
  <si>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</si>
  <si>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</si>
  <si>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</si>
  <si>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</si>
  <si>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</si>
  <si>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</si>
  <si>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</si>
  <si>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</si>
  <si>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</si>
  <si>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</si>
  <si>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</si>
  <si>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</si>
  <si>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</si>
  <si>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</si>
  <si>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</si>
  <si>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</si>
  <si>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</si>
  <si>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</si>
  <si>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</si>
  <si>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</si>
  <si>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</si>
  <si>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</si>
  <si>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</si>
  <si>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</si>
  <si>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</si>
  <si>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</si>
  <si>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</si>
  <si>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</si>
  <si>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</si>
  <si>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</si>
  <si>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</si>
  <si>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</si>
  <si>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</si>
  <si>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</si>
  <si>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</si>
  <si>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</si>
  <si>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</si>
  <si>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</si>
  <si>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</si>
  <si>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</si>
  <si>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</si>
  <si>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</si>
  <si>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</si>
  <si>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</si>
  <si>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</si>
  <si>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</si>
  <si>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</si>
  <si>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</si>
  <si>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</si>
  <si>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</si>
  <si>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</si>
  <si>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</si>
  <si>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</si>
  <si>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</si>
  <si>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</si>
  <si>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</si>
  <si>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</si>
  <si>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</si>
  <si>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</si>
  <si>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</si>
  <si>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</si>
  <si>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</si>
  <si>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</si>
  <si>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</si>
  <si>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</si>
  <si>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</si>
  <si>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</si>
  <si>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</si>
  <si>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</si>
  <si>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</si>
  <si>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</si>
  <si>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</si>
  <si>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</si>
  <si>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</si>
  <si>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</si>
  <si>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</si>
  <si>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</si>
  <si>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</si>
  <si>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</si>
  <si>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</si>
  <si>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</si>
  <si>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</si>
  <si>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</si>
  <si>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</si>
  <si>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</si>
  <si>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</si>
  <si>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</si>
  <si>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</si>
  <si>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</si>
  <si>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</si>
  <si>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</si>
  <si>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</si>
  <si>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</si>
  <si>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</si>
  <si>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</si>
  <si>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</si>
  <si>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</si>
  <si>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</si>
  <si>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</si>
  <si>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</si>
  <si>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</si>
  <si>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</si>
  <si>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</si>
  <si>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</si>
  <si>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</si>
  <si>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</si>
  <si>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</si>
  <si>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</si>
  <si>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</si>
  <si>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</si>
  <si>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</si>
  <si>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</si>
  <si>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</si>
  <si>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</si>
  <si>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</si>
  <si>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</si>
  <si>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</si>
  <si>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</si>
  <si>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</si>
  <si>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</si>
  <si>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</si>
  <si>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</si>
  <si>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</si>
  <si>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</si>
  <si>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</si>
  <si>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</si>
  <si>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</si>
  <si>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</si>
  <si>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</si>
  <si>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</si>
  <si>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</si>
  <si>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</si>
  <si>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</si>
  <si>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</si>
  <si>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</si>
  <si>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</si>
  <si>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</si>
  <si>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</si>
  <si>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</si>
  <si>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</si>
  <si>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</si>
  <si>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</si>
  <si>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</si>
  <si>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</si>
  <si>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</si>
  <si>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</si>
  <si>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</si>
  <si>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</si>
  <si>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</si>
  <si>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</si>
  <si>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</si>
  <si>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</si>
  <si>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</si>
  <si>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</si>
  <si>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</si>
  <si>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</si>
  <si>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</si>
  <si>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</si>
  <si>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</si>
  <si>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</si>
  <si>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</si>
  <si>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</si>
  <si>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</si>
  <si>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</si>
  <si>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</si>
  <si>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</si>
  <si>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</si>
  <si>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</si>
  <si>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</si>
  <si>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</si>
  <si>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</si>
  <si>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</si>
  <si>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</si>
  <si>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</si>
  <si>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</si>
  <si>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</si>
  <si>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</si>
  <si>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</si>
  <si>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</si>
  <si>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</si>
  <si>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</si>
  <si>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</si>
  <si>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</si>
  <si>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</si>
  <si>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</si>
  <si>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</si>
  <si>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</si>
  <si>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</si>
  <si>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</si>
  <si>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</si>
  <si>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</si>
  <si>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</si>
  <si>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</si>
  <si>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</si>
  <si>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</si>
  <si>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</si>
  <si>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</si>
  <si>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</si>
  <si>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</si>
  <si>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</si>
  <si>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</si>
  <si>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</si>
  <si>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</si>
  <si>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</si>
  <si>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</si>
  <si>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</si>
  <si>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</si>
  <si>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</si>
  <si>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</si>
  <si>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</si>
  <si>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</si>
  <si>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</si>
  <si>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</si>
  <si>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</si>
  <si>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</si>
  <si>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</si>
  <si>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</si>
  <si>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</si>
  <si>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</si>
  <si>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</si>
  <si>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</si>
  <si>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</si>
  <si>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</si>
  <si>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</si>
  <si>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</si>
  <si>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</si>
  <si>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</si>
  <si>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</si>
  <si>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</si>
  <si>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</si>
  <si>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</si>
  <si>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</si>
  <si>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</si>
  <si>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</si>
  <si>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</si>
  <si>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</si>
  <si>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</si>
  <si>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</si>
  <si>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</si>
  <si>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</si>
  <si>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</si>
  <si>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</si>
  <si>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</si>
  <si>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</si>
  <si>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</si>
  <si>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</si>
  <si>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</si>
  <si>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</si>
  <si>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</si>
  <si>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</si>
  <si>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</si>
  <si>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</si>
  <si>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</si>
  <si>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</si>
  <si>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</si>
  <si>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</si>
  <si>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</si>
  <si>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</si>
  <si>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</si>
  <si>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</si>
  <si>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</si>
  <si>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</si>
  <si>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</si>
  <si>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</si>
  <si>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</si>
  <si>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</si>
  <si>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</si>
  <si>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</si>
  <si>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</si>
  <si>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</si>
  <si>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</si>
  <si>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</si>
  <si>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</si>
  <si>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</si>
  <si>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</si>
  <si>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</si>
  <si>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</si>
  <si>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</si>
  <si>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</si>
  <si>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</si>
  <si>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</si>
  <si>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</si>
  <si>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</si>
  <si>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</si>
  <si>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</si>
  <si>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</si>
  <si>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</si>
  <si>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</si>
  <si>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</si>
  <si>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</si>
  <si>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</si>
  <si>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</si>
  <si>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</si>
  <si>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</si>
  <si>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</si>
  <si>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</si>
  <si>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</si>
  <si>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</si>
  <si>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</si>
  <si>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</si>
  <si>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</si>
  <si>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</si>
  <si>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</si>
  <si>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</si>
  <si>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</si>
  <si>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</si>
  <si>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</si>
  <si>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</si>
  <si>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</si>
  <si>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</si>
  <si>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</si>
  <si>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</si>
  <si>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</si>
  <si>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</si>
  <si>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</si>
  <si>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</si>
  <si>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</si>
  <si>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</si>
  <si>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</si>
  <si>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</si>
  <si>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</si>
  <si>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</si>
  <si>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</si>
  <si>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</si>
  <si>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</si>
  <si>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</si>
  <si>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</si>
  <si>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</si>
  <si>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</si>
  <si>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</si>
  <si>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</si>
  <si>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</si>
  <si>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</si>
  <si>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</si>
  <si>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</si>
  <si>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</si>
  <si>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</si>
  <si>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</si>
  <si>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</si>
  <si>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</si>
  <si>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</si>
  <si>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</si>
  <si>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</si>
  <si>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</si>
  <si>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</si>
  <si>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</si>
  <si>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</si>
  <si>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</si>
  <si>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</si>
  <si>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</si>
  <si>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</si>
  <si>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</si>
  <si>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</si>
  <si>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</si>
  <si>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</si>
  <si>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</si>
  <si>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</si>
  <si>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</si>
  <si>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</si>
  <si>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</si>
  <si>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</si>
  <si>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</si>
  <si>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</si>
  <si>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</si>
  <si>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</si>
  <si>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</si>
  <si>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</si>
  <si>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</si>
  <si>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</si>
  <si>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</si>
  <si>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</si>
  <si>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</si>
  <si>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</si>
  <si>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</si>
  <si>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</si>
  <si>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</si>
  <si>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</si>
  <si>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</si>
  <si>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</si>
  <si>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</si>
  <si>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</si>
  <si>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</si>
  <si>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</si>
  <si>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</si>
  <si>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</si>
  <si>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</si>
  <si>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</si>
  <si>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</si>
  <si>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</si>
  <si>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</si>
  <si>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</si>
  <si>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</si>
  <si>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</si>
  <si>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</si>
  <si>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</si>
  <si>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</si>
  <si>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</si>
  <si>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</si>
  <si>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</si>
  <si>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</si>
  <si>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</si>
  <si>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</si>
  <si>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</si>
  <si>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</si>
  <si>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</si>
  <si>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</si>
  <si>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</si>
  <si>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</si>
  <si>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</si>
  <si>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</si>
  <si>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</si>
  <si>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</si>
  <si>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</si>
  <si>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</si>
  <si>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</si>
  <si>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</si>
  <si>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</si>
  <si>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</si>
  <si>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</si>
  <si>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</si>
  <si>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</si>
  <si>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</si>
  <si>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</si>
  <si>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</si>
  <si>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</si>
  <si>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</si>
  <si>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</si>
  <si>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</si>
  <si>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</si>
  <si>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</si>
  <si>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</si>
  <si>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</si>
  <si>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</si>
  <si>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</si>
  <si>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</si>
  <si>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</si>
  <si>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</si>
  <si>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</si>
  <si>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</si>
  <si>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</si>
  <si>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</si>
  <si>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</si>
  <si>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</si>
  <si>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</si>
  <si>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</si>
  <si>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</si>
  <si>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</si>
  <si>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</si>
  <si>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</si>
  <si>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</si>
  <si>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</si>
  <si>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</si>
  <si>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</si>
  <si>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</si>
  <si>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</si>
  <si>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</si>
  <si>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</si>
  <si>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</si>
  <si>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</si>
  <si>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</si>
  <si>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</si>
  <si>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</si>
  <si>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</si>
  <si>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</si>
  <si>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</si>
  <si>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</si>
  <si>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</si>
  <si>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</si>
  <si>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</si>
  <si>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</si>
  <si>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</si>
  <si>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</si>
  <si>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</si>
  <si>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</si>
  <si>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</si>
  <si>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</si>
  <si>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</si>
  <si>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</si>
  <si>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</si>
  <si>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</si>
  <si>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</si>
  <si>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</si>
  <si>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</si>
  <si>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</si>
  <si>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</si>
  <si>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</si>
  <si>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</si>
  <si>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</si>
  <si>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</si>
  <si>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</si>
  <si>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</si>
  <si>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</si>
  <si>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</si>
  <si>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</si>
  <si>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</si>
  <si>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</si>
  <si>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</si>
  <si>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</si>
  <si>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</si>
  <si>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</si>
  <si>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</si>
  <si>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</si>
  <si>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</si>
  <si>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</si>
  <si>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</si>
  <si>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</si>
  <si>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</si>
  <si>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</si>
  <si>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</si>
  <si>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</si>
  <si>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</si>
  <si>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</si>
  <si>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</si>
  <si>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</si>
  <si>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</si>
  <si>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</si>
  <si>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</si>
  <si>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</si>
  <si>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</si>
  <si>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</si>
  <si>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</si>
  <si>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</si>
  <si>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</si>
  <si>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</si>
  <si>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</si>
  <si>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</si>
  <si>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</si>
  <si>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</si>
  <si>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</si>
  <si>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</si>
  <si>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</si>
  <si>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</si>
  <si>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</si>
  <si>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</si>
  <si>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</si>
  <si>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</si>
  <si>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</si>
  <si>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</si>
  <si>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</si>
  <si>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</si>
  <si>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</si>
  <si>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</si>
  <si>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</si>
  <si>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</si>
  <si>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</si>
  <si>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</si>
  <si>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</si>
  <si>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</si>
  <si>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</si>
  <si>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</si>
  <si>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</si>
  <si>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</si>
  <si>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</si>
  <si>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</si>
  <si>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</si>
  <si>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</si>
  <si>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</si>
  <si>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</si>
  <si>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</si>
  <si>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</si>
  <si>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</si>
  <si>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</si>
  <si>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</si>
  <si>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</si>
  <si>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</si>
  <si>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</si>
  <si>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</si>
  <si>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</si>
  <si>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</si>
  <si>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</si>
  <si>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</si>
  <si>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</si>
  <si>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</si>
  <si>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</si>
  <si>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</si>
  <si>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</si>
  <si>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</si>
  <si>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</si>
  <si>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</si>
  <si>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</si>
  <si>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</si>
  <si>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</si>
  <si>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</si>
  <si>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</si>
  <si>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</si>
  <si>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</si>
  <si>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</si>
  <si>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</si>
  <si>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</si>
  <si>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</si>
  <si>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</si>
  <si>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</si>
  <si>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</si>
  <si>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</si>
  <si>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</si>
  <si>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</si>
  <si>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</si>
  <si>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</si>
  <si>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</si>
  <si>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</si>
  <si>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</si>
  <si>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</si>
  <si>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</si>
  <si>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</si>
  <si>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</si>
  <si>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</si>
  <si>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</si>
  <si>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</si>
  <si>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</si>
  <si>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</si>
  <si>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</si>
  <si>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</si>
  <si>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</si>
  <si>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</si>
  <si>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</si>
  <si>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</si>
  <si>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</si>
  <si>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</si>
  <si>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</si>
  <si>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</si>
  <si>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</si>
  <si>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</si>
  <si>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</si>
  <si>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</si>
  <si>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</si>
  <si>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</si>
  <si>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</si>
  <si>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</si>
  <si>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</si>
  <si>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</si>
  <si>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</si>
  <si>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</si>
  <si>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</si>
  <si>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</si>
  <si>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</si>
  <si>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</si>
  <si>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</si>
  <si>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</si>
  <si>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</si>
  <si>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</si>
  <si>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</si>
  <si>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</si>
  <si>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</si>
  <si>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</si>
  <si>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</si>
  <si>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</si>
  <si>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</si>
  <si>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</si>
  <si>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</si>
  <si>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</si>
  <si>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</si>
  <si>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</si>
  <si>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</si>
  <si>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</si>
  <si>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</si>
  <si>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</si>
  <si>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</si>
  <si>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</si>
  <si>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</si>
  <si>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</si>
  <si>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</si>
  <si>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</si>
  <si>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</si>
  <si>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</si>
  <si>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</si>
  <si>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</si>
  <si>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</si>
  <si>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</si>
  <si>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</si>
  <si>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</si>
  <si>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</si>
  <si>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</si>
  <si>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</si>
  <si>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</si>
  <si>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</si>
  <si>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</si>
  <si>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</si>
  <si>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</si>
  <si>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</si>
  <si>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</si>
  <si>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</si>
  <si>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</si>
  <si>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</si>
  <si>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</si>
  <si>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</si>
  <si>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</si>
  <si>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</si>
  <si>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</si>
  <si>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</si>
  <si>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</si>
  <si>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</si>
  <si>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</si>
  <si>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</si>
  <si>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</si>
  <si>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</si>
  <si>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</si>
  <si>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</si>
  <si>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</si>
  <si>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</si>
  <si>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</si>
  <si>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</si>
  <si>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</si>
  <si>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</si>
  <si>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</si>
  <si>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</si>
  <si>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</si>
  <si>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</si>
  <si>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</si>
  <si>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</si>
  <si>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</si>
  <si>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</si>
  <si>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</si>
  <si>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</si>
  <si>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</si>
  <si>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</si>
  <si>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</si>
  <si>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</si>
  <si>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</si>
  <si>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</si>
  <si>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</si>
  <si>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</si>
  <si>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</si>
  <si>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</si>
  <si>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</si>
  <si>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</si>
  <si>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</si>
  <si>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</si>
  <si>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</si>
  <si>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</si>
  <si>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</si>
  <si>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</si>
  <si>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</si>
  <si>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</si>
  <si>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</si>
  <si>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</si>
  <si>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</si>
  <si>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</si>
  <si>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</si>
  <si>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</si>
  <si>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</si>
  <si>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</si>
  <si>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</si>
  <si>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</si>
  <si>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</si>
  <si>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</si>
  <si>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</si>
  <si>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</si>
  <si>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</si>
  <si>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</si>
  <si>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</si>
  <si>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</si>
  <si>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</si>
  <si>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</si>
  <si>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</si>
  <si>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</si>
  <si>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</si>
  <si>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</si>
  <si>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</si>
  <si>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</si>
  <si>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</si>
  <si>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</si>
  <si>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</si>
  <si>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</si>
  <si>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</si>
  <si>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</si>
  <si>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</si>
  <si>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</si>
  <si>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</si>
  <si>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</si>
  <si>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</si>
  <si>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</si>
  <si>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</si>
  <si>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</si>
  <si>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</si>
  <si>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</si>
  <si>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</si>
  <si>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</si>
  <si>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</si>
  <si>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</si>
  <si>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</si>
  <si>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</si>
  <si>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</si>
  <si>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</si>
  <si>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</si>
  <si>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</si>
  <si>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</si>
  <si>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</si>
  <si>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</si>
  <si>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</si>
  <si>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</si>
  <si>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</si>
  <si>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</si>
  <si>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</si>
  <si>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</si>
  <si>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</si>
  <si>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</si>
  <si>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</si>
  <si>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</si>
  <si>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</si>
  <si>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</si>
  <si>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</si>
  <si>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</si>
  <si>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</si>
  <si>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</si>
  <si>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</si>
  <si>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</si>
  <si>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</si>
  <si>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</si>
  <si>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</si>
  <si>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</si>
  <si>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</si>
  <si>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</si>
  <si>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</si>
  <si>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</si>
  <si>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</si>
  <si>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</si>
  <si>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</si>
  <si>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</si>
  <si>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</si>
  <si>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</si>
  <si>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</si>
  <si>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</si>
  <si>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</si>
  <si>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</si>
  <si>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</si>
  <si>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</si>
  <si>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</si>
  <si>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</si>
  <si>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</si>
  <si>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</si>
  <si>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</si>
  <si>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</si>
  <si>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</si>
  <si>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</si>
  <si>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</si>
  <si>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</si>
  <si>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</si>
  <si>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</si>
  <si>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</si>
  <si>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</si>
  <si>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</si>
  <si>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</si>
  <si>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</si>
  <si>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</si>
  <si>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</si>
  <si>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</si>
  <si>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</si>
  <si>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</si>
  <si>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</si>
  <si>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</si>
  <si>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</si>
  <si>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</si>
  <si>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</si>
  <si>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</si>
  <si>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</si>
  <si>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</si>
  <si>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</si>
  <si>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</si>
  <si>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</si>
  <si>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</si>
  <si>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</si>
  <si>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</si>
  <si>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</si>
  <si>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</si>
  <si>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</si>
  <si>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</si>
  <si>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</si>
  <si>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</si>
  <si>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</si>
  <si>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</si>
  <si>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</si>
  <si>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</si>
  <si>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</si>
  <si>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</si>
  <si>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</si>
  <si>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</si>
  <si>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</si>
  <si>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</si>
  <si>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</si>
  <si>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</si>
  <si>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</si>
  <si>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</si>
  <si>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</si>
  <si>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</si>
  <si>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</si>
  <si>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</si>
  <si>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</si>
  <si>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</si>
  <si>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</si>
  <si>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</si>
  <si>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</si>
  <si>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</si>
  <si>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</si>
  <si>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</si>
  <si>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</si>
  <si>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</si>
  <si>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</si>
  <si>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</si>
  <si>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</si>
  <si>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</si>
  <si>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</si>
  <si>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</si>
  <si>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</si>
  <si>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</si>
  <si>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</si>
  <si>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</si>
  <si>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</si>
  <si>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</si>
  <si>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</si>
  <si>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</si>
  <si>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</si>
  <si>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</si>
  <si>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</si>
  <si>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</si>
  <si>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</si>
  <si>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</si>
  <si>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</si>
  <si>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</si>
  <si>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</si>
  <si>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</si>
  <si>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</si>
  <si>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</si>
  <si>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</si>
  <si>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</si>
  <si>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</si>
  <si>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</si>
  <si>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</si>
  <si>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</si>
  <si>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</si>
  <si>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</si>
  <si>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</si>
  <si>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</si>
  <si>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</si>
  <si>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</si>
  <si>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</si>
  <si>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</si>
  <si>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</si>
  <si>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</si>
  <si>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</si>
  <si>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</si>
  <si>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</si>
  <si>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</si>
  <si>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</si>
  <si>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</si>
  <si>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</si>
  <si>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</si>
  <si>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</si>
  <si>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</si>
  <si>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</si>
  <si>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</si>
  <si>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</si>
  <si>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</si>
  <si>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</si>
  <si>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</si>
  <si>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</si>
  <si>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</si>
  <si>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</si>
  <si>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</si>
  <si>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</si>
  <si>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</si>
  <si>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</si>
  <si>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</si>
  <si>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</si>
  <si>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</si>
  <si>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</si>
  <si>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</si>
  <si>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</si>
  <si>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</si>
  <si>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</si>
  <si>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</si>
  <si>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</si>
  <si>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</si>
  <si>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</si>
  <si>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</si>
  <si>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</si>
  <si>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</si>
  <si>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</si>
  <si>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</si>
  <si>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</si>
  <si>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</si>
  <si>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</si>
  <si>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</si>
  <si>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</si>
  <si>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</si>
  <si>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</si>
  <si>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</si>
  <si>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</si>
  <si>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</si>
  <si>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</si>
  <si>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</si>
  <si>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</si>
  <si>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</si>
  <si>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</si>
  <si>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</si>
  <si>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</si>
  <si>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</si>
  <si>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</si>
  <si>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</si>
  <si>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</si>
  <si>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</si>
  <si>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</si>
  <si>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</si>
  <si>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</si>
  <si>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</si>
  <si>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</si>
  <si>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</si>
  <si>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</si>
  <si>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</si>
  <si>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</si>
  <si>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</si>
  <si>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</si>
  <si>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</si>
  <si>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</si>
  <si>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</si>
  <si>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</si>
  <si>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</si>
  <si>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</si>
  <si>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</si>
  <si>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</si>
  <si>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</si>
  <si>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</si>
  <si>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</si>
  <si>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</si>
  <si>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</si>
  <si>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</si>
  <si>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</si>
  <si>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</si>
  <si>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</si>
  <si>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</si>
  <si>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</si>
  <si>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</si>
  <si>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</si>
  <si>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</si>
  <si>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</si>
  <si>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</si>
  <si>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</si>
  <si>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</si>
  <si>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</si>
  <si>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</si>
  <si>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</si>
  <si>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</si>
  <si>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</si>
  <si>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</si>
  <si>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</si>
  <si>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</si>
  <si>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</si>
  <si>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</si>
  <si>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</si>
  <si>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</si>
  <si>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</si>
  <si>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</si>
  <si>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</si>
  <si>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</si>
  <si>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</si>
  <si>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</si>
  <si>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</si>
  <si>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</si>
  <si>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</si>
  <si>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</si>
  <si>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</si>
  <si>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</si>
  <si>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</si>
  <si>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</si>
  <si>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</si>
  <si>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</si>
  <si>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</si>
  <si>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</si>
  <si>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</si>
  <si>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</si>
  <si>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</si>
  <si>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</si>
  <si>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</si>
  <si>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</si>
  <si>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</si>
  <si>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</si>
  <si>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</si>
  <si>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</si>
  <si>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</si>
  <si>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</si>
  <si>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</si>
  <si>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</si>
  <si>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</si>
  <si>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</si>
  <si>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</si>
  <si>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</si>
  <si>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</si>
  <si>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</si>
  <si>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</si>
  <si>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</si>
  <si>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</si>
  <si>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</si>
  <si>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</si>
  <si>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</si>
  <si>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</si>
  <si>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</si>
  <si>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</si>
  <si>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</si>
  <si>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</si>
  <si>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</si>
  <si>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</si>
  <si>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</si>
  <si>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</si>
  <si>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</si>
  <si>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</si>
  <si>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</si>
  <si>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</si>
  <si>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</si>
  <si>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</si>
  <si>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</si>
  <si>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</si>
  <si>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</si>
  <si>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</si>
  <si>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</si>
  <si>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</si>
  <si>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</si>
  <si>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</si>
  <si>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</si>
  <si>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</si>
  <si>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</si>
  <si>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</si>
  <si>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</si>
  <si>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</si>
  <si>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</si>
  <si>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</si>
  <si>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</si>
  <si>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</si>
  <si>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</si>
  <si>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</si>
  <si>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</si>
  <si>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</si>
  <si>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</si>
  <si>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</si>
  <si>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</si>
  <si>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</si>
  <si>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</si>
  <si>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</si>
  <si>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</si>
  <si>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</si>
  <si>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</si>
  <si>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</si>
  <si>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</si>
  <si>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</si>
  <si>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</si>
  <si>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</si>
  <si>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</si>
  <si>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</si>
  <si>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</si>
  <si>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</si>
  <si>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</si>
  <si>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</si>
  <si>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</si>
  <si>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</si>
  <si>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</si>
  <si>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</si>
  <si>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</si>
  <si>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</si>
  <si>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</si>
  <si>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</si>
  <si>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</si>
  <si>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</si>
  <si>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</si>
  <si>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</si>
  <si>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</si>
  <si>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</si>
  <si>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</si>
  <si>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</si>
  <si>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</si>
  <si>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</si>
  <si>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</si>
  <si>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</si>
  <si>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</si>
  <si>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</si>
  <si>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</si>
  <si>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</si>
  <si>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</si>
  <si>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</si>
  <si>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</si>
  <si>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</si>
  <si>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</si>
  <si>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</si>
  <si>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</si>
  <si>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</si>
  <si>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</si>
  <si>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</si>
  <si>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</si>
  <si>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</si>
  <si>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</si>
  <si>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</si>
  <si>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</si>
  <si>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</si>
  <si>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</si>
  <si>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</si>
  <si>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</si>
  <si>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</si>
  <si>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</si>
  <si>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</si>
  <si>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</si>
  <si>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</si>
  <si>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</si>
  <si>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</si>
  <si>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</si>
  <si>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</si>
  <si>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</si>
  <si>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</si>
  <si>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</si>
  <si>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</si>
  <si>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</si>
  <si>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</si>
  <si>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</si>
  <si>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</si>
  <si>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</si>
  <si>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</si>
  <si>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</si>
  <si>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</si>
  <si>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</si>
  <si>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</si>
  <si>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</si>
  <si>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</si>
  <si>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</si>
  <si>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</si>
  <si>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</si>
  <si>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</si>
  <si>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</si>
  <si>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</si>
  <si>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</si>
  <si>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</si>
  <si>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</si>
  <si>
    <t>B10)ePay SBH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</si>
</sst>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4" t="s">
        <v>1892</v>
      </c>
      <c r="C2" s="744"/>
      <c r="D2" s="744"/>
      <c r="E2" s="746" t="s">
        <v>2537</v>
      </c>
      <c r="F2" s="746" t="s">
        <v>2573</v>
      </c>
      <c r="G2" s="614"/>
      <c r="H2" s="749" t="s">
        <v>2453</v>
      </c>
      <c r="I2" s="745" t="s">
        <v>2551</v>
      </c>
      <c r="J2" s="745"/>
      <c r="K2" s="738" t="s">
        <v>2564</v>
      </c>
      <c r="L2" s="623"/>
      <c r="M2" s="746" t="s">
        <v>2542</v>
      </c>
      <c r="N2" s="748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7"/>
      <c r="F3" s="747"/>
      <c r="G3" s="615"/>
      <c r="H3" s="750"/>
      <c r="I3" s="600" t="s">
        <v>2675</v>
      </c>
      <c r="J3" s="601" t="s">
        <v>2229</v>
      </c>
      <c r="K3" s="739"/>
      <c r="L3" s="624"/>
      <c r="M3" s="747"/>
      <c r="N3" s="748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36" t="s">
        <v>2540</v>
      </c>
      <c r="D13" s="736"/>
      <c r="E13" s="736"/>
      <c r="F13" s="736"/>
      <c r="G13" s="736"/>
      <c r="H13" s="736"/>
      <c r="I13" s="736"/>
      <c r="J13" s="736"/>
      <c r="K13" s="736"/>
      <c r="L13" s="736"/>
      <c r="M13" s="736"/>
      <c r="N13" s="736"/>
      <c r="O13" s="736"/>
      <c r="P13" s="736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46" t="s">
        <v>2537</v>
      </c>
      <c r="F15" s="746" t="s">
        <v>2573</v>
      </c>
      <c r="G15" s="615"/>
      <c r="H15" s="749" t="s">
        <v>2551</v>
      </c>
      <c r="I15" s="734" t="s">
        <v>2560</v>
      </c>
      <c r="J15" s="737" t="s">
        <v>2569</v>
      </c>
      <c r="K15" s="737"/>
      <c r="L15" s="738" t="s">
        <v>2601</v>
      </c>
      <c r="M15" s="746" t="s">
        <v>2542</v>
      </c>
      <c r="N15" s="748" t="s">
        <v>2553</v>
      </c>
    </row>
    <row r="16" spans="2:16" x14ac:dyDescent="0.2">
      <c r="B16" s="626"/>
      <c r="C16" s="598" t="s">
        <v>1890</v>
      </c>
      <c r="D16" s="599" t="s">
        <v>2452</v>
      </c>
      <c r="E16" s="747"/>
      <c r="F16" s="747"/>
      <c r="G16" s="618"/>
      <c r="H16" s="750"/>
      <c r="I16" s="735"/>
      <c r="J16" s="619" t="s">
        <v>2570</v>
      </c>
      <c r="K16" s="620" t="s">
        <v>1891</v>
      </c>
      <c r="L16" s="739"/>
      <c r="M16" s="747"/>
      <c r="N16" s="748"/>
    </row>
    <row r="17" spans="2:18" x14ac:dyDescent="0.2">
      <c r="B17" s="626"/>
      <c r="G17" s="740">
        <v>45017</v>
      </c>
      <c r="H17" s="608" t="s">
        <v>2538</v>
      </c>
      <c r="I17" s="733">
        <v>160</v>
      </c>
      <c r="J17" s="733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41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2" t="s">
        <v>2677</v>
      </c>
      <c r="F20" s="743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43"/>
      <c r="F21" s="743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6" t="s">
        <v>2541</v>
      </c>
      <c r="D26" s="736"/>
      <c r="E26" s="736"/>
      <c r="F26" s="736"/>
      <c r="G26" s="736"/>
      <c r="H26" s="736"/>
      <c r="I26" s="736"/>
      <c r="J26" s="736"/>
      <c r="K26" s="736"/>
      <c r="L26" s="736"/>
      <c r="M26" s="736"/>
      <c r="N26" s="736"/>
      <c r="O26" s="736"/>
      <c r="P26" s="736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51" t="s">
        <v>1914</v>
      </c>
      <c r="D3" s="751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3" t="s">
        <v>2631</v>
      </c>
      <c r="H3" s="754"/>
      <c r="I3" s="660"/>
      <c r="J3" s="753">
        <v>43891</v>
      </c>
      <c r="K3" s="754"/>
      <c r="L3" s="306"/>
      <c r="M3" s="753">
        <v>43739</v>
      </c>
      <c r="N3" s="754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8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9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9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9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9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9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60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5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5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7">
        <f>G35/F37+H35</f>
        <v>2005962.4060150376</v>
      </c>
      <c r="H38" s="757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6">
        <f>H35*F37+G35</f>
        <v>2667930</v>
      </c>
      <c r="H39" s="756"/>
      <c r="I39" s="2"/>
      <c r="J39" s="756">
        <f>K35*1.37+J35</f>
        <v>1877697.6600000001</v>
      </c>
      <c r="K39" s="756"/>
      <c r="L39" s="2"/>
      <c r="M39" s="756">
        <f>N35*1.37+M35</f>
        <v>1789659</v>
      </c>
      <c r="N39" s="756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5" t="s">
        <v>1203</v>
      </c>
      <c r="C42" s="705"/>
      <c r="D42" s="705"/>
      <c r="E42" s="705"/>
      <c r="F42" s="705"/>
      <c r="G42" s="705"/>
      <c r="H42" s="705"/>
      <c r="I42" s="705"/>
      <c r="J42" s="705"/>
      <c r="K42" s="705"/>
      <c r="L42" s="705"/>
      <c r="M42" s="705"/>
      <c r="N42" s="705"/>
    </row>
    <row r="43" spans="2:14" x14ac:dyDescent="0.2">
      <c r="B43" s="705" t="s">
        <v>2634</v>
      </c>
      <c r="C43" s="705"/>
      <c r="D43" s="705"/>
      <c r="E43" s="705"/>
      <c r="F43" s="705"/>
      <c r="G43" s="705"/>
      <c r="H43" s="705"/>
      <c r="I43" s="705"/>
      <c r="J43" s="705"/>
      <c r="K43" s="705"/>
      <c r="L43" s="705"/>
      <c r="M43" s="705"/>
      <c r="N43" s="705"/>
    </row>
    <row r="44" spans="2:14" x14ac:dyDescent="0.2">
      <c r="B44" s="705" t="s">
        <v>2633</v>
      </c>
      <c r="C44" s="705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</row>
    <row r="45" spans="2:14" x14ac:dyDescent="0.2">
      <c r="B45" s="752" t="s">
        <v>2632</v>
      </c>
      <c r="C45" s="752"/>
      <c r="D45" s="752"/>
      <c r="E45" s="752"/>
      <c r="F45" s="752"/>
      <c r="G45" s="752"/>
      <c r="H45" s="752"/>
      <c r="I45" s="752"/>
      <c r="J45" s="752"/>
      <c r="K45" s="752"/>
      <c r="L45" s="752"/>
      <c r="M45" s="752"/>
      <c r="N45" s="752"/>
    </row>
    <row r="46" spans="2:14" x14ac:dyDescent="0.2">
      <c r="B46" s="752"/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3" t="s">
        <v>2097</v>
      </c>
      <c r="C2" s="763"/>
      <c r="D2" s="764" t="s">
        <v>1892</v>
      </c>
      <c r="E2" s="764"/>
      <c r="F2" s="515"/>
      <c r="G2" s="515"/>
      <c r="H2" s="388"/>
      <c r="I2" s="767" t="s">
        <v>2288</v>
      </c>
      <c r="J2" s="768"/>
      <c r="K2" s="768"/>
      <c r="L2" s="768"/>
      <c r="M2" s="768"/>
      <c r="N2" s="768"/>
      <c r="O2" s="769"/>
      <c r="P2" s="469"/>
      <c r="Q2" s="770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5" t="s">
        <v>2319</v>
      </c>
      <c r="G3" s="776"/>
      <c r="H3" s="388"/>
      <c r="I3" s="452"/>
      <c r="J3" s="516"/>
      <c r="K3" s="772" t="s">
        <v>2462</v>
      </c>
      <c r="L3" s="773"/>
      <c r="M3" s="774"/>
      <c r="N3" s="521"/>
      <c r="O3" s="449"/>
      <c r="P3" s="513"/>
      <c r="Q3" s="771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5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5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6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6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1" t="s">
        <v>1559</v>
      </c>
      <c r="E27" s="762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3" t="s">
        <v>124</v>
      </c>
      <c r="C1" s="693"/>
      <c r="D1" s="696" t="s">
        <v>292</v>
      </c>
      <c r="E1" s="696"/>
      <c r="F1" s="696" t="s">
        <v>345</v>
      </c>
      <c r="G1" s="696"/>
      <c r="H1" s="694" t="s">
        <v>127</v>
      </c>
      <c r="I1" s="694"/>
      <c r="J1" s="690" t="s">
        <v>292</v>
      </c>
      <c r="K1" s="690"/>
      <c r="L1" s="695" t="s">
        <v>528</v>
      </c>
      <c r="M1" s="695"/>
      <c r="N1" s="694" t="s">
        <v>146</v>
      </c>
      <c r="O1" s="694"/>
      <c r="P1" s="690" t="s">
        <v>293</v>
      </c>
      <c r="Q1" s="690"/>
      <c r="R1" s="695" t="s">
        <v>530</v>
      </c>
      <c r="S1" s="695"/>
      <c r="T1" s="684" t="s">
        <v>193</v>
      </c>
      <c r="U1" s="684"/>
      <c r="V1" s="690" t="s">
        <v>292</v>
      </c>
      <c r="W1" s="690"/>
      <c r="X1" s="689" t="s">
        <v>532</v>
      </c>
      <c r="Y1" s="689"/>
      <c r="Z1" s="684" t="s">
        <v>241</v>
      </c>
      <c r="AA1" s="684"/>
      <c r="AB1" s="691" t="s">
        <v>292</v>
      </c>
      <c r="AC1" s="691"/>
      <c r="AD1" s="692" t="s">
        <v>532</v>
      </c>
      <c r="AE1" s="692"/>
      <c r="AF1" s="684" t="s">
        <v>373</v>
      </c>
      <c r="AG1" s="684"/>
      <c r="AH1" s="691" t="s">
        <v>292</v>
      </c>
      <c r="AI1" s="691"/>
      <c r="AJ1" s="689" t="s">
        <v>538</v>
      </c>
      <c r="AK1" s="689"/>
      <c r="AL1" s="684" t="s">
        <v>395</v>
      </c>
      <c r="AM1" s="684"/>
      <c r="AN1" s="701" t="s">
        <v>292</v>
      </c>
      <c r="AO1" s="701"/>
      <c r="AP1" s="699" t="s">
        <v>539</v>
      </c>
      <c r="AQ1" s="699"/>
      <c r="AR1" s="684" t="s">
        <v>422</v>
      </c>
      <c r="AS1" s="684"/>
      <c r="AV1" s="699" t="s">
        <v>285</v>
      </c>
      <c r="AW1" s="699"/>
      <c r="AX1" s="702" t="s">
        <v>1010</v>
      </c>
      <c r="AY1" s="702"/>
      <c r="AZ1" s="702"/>
      <c r="BA1" s="213"/>
      <c r="BB1" s="697">
        <v>42942</v>
      </c>
      <c r="BC1" s="698"/>
      <c r="BD1" s="69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1011</v>
      </c>
      <c r="BE5" s="700"/>
      <c r="BF5" s="700"/>
      <c r="BG5" s="700"/>
      <c r="BH5" s="700"/>
      <c r="BI5" s="700"/>
      <c r="BJ5" s="700"/>
      <c r="BK5" s="70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5" t="s">
        <v>264</v>
      </c>
      <c r="W23" s="68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7"/>
      <c r="W24" s="68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3" t="s">
        <v>1001</v>
      </c>
      <c r="C24" s="703"/>
      <c r="D24" s="703"/>
      <c r="E24" s="703"/>
      <c r="F24" s="703"/>
      <c r="G24" s="703"/>
      <c r="H24" s="703"/>
      <c r="I24" s="70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3" t="s">
        <v>917</v>
      </c>
      <c r="C1" s="693"/>
      <c r="D1" s="692" t="s">
        <v>523</v>
      </c>
      <c r="E1" s="692"/>
      <c r="F1" s="693" t="s">
        <v>521</v>
      </c>
      <c r="G1" s="693"/>
      <c r="H1" s="708" t="s">
        <v>557</v>
      </c>
      <c r="I1" s="708"/>
      <c r="J1" s="692" t="s">
        <v>523</v>
      </c>
      <c r="K1" s="692"/>
      <c r="L1" s="693" t="s">
        <v>916</v>
      </c>
      <c r="M1" s="693"/>
      <c r="N1" s="708" t="s">
        <v>557</v>
      </c>
      <c r="O1" s="708"/>
      <c r="P1" s="692" t="s">
        <v>523</v>
      </c>
      <c r="Q1" s="692"/>
      <c r="R1" s="693" t="s">
        <v>560</v>
      </c>
      <c r="S1" s="693"/>
      <c r="T1" s="708" t="s">
        <v>557</v>
      </c>
      <c r="U1" s="708"/>
      <c r="V1" s="692" t="s">
        <v>523</v>
      </c>
      <c r="W1" s="692"/>
      <c r="X1" s="693" t="s">
        <v>915</v>
      </c>
      <c r="Y1" s="693"/>
      <c r="Z1" s="708" t="s">
        <v>557</v>
      </c>
      <c r="AA1" s="708"/>
      <c r="AB1" s="692" t="s">
        <v>523</v>
      </c>
      <c r="AC1" s="692"/>
      <c r="AD1" s="693" t="s">
        <v>599</v>
      </c>
      <c r="AE1" s="693"/>
      <c r="AF1" s="708" t="s">
        <v>557</v>
      </c>
      <c r="AG1" s="708"/>
      <c r="AH1" s="692" t="s">
        <v>523</v>
      </c>
      <c r="AI1" s="692"/>
      <c r="AJ1" s="693" t="s">
        <v>914</v>
      </c>
      <c r="AK1" s="693"/>
      <c r="AL1" s="708" t="s">
        <v>634</v>
      </c>
      <c r="AM1" s="708"/>
      <c r="AN1" s="692" t="s">
        <v>635</v>
      </c>
      <c r="AO1" s="692"/>
      <c r="AP1" s="693" t="s">
        <v>629</v>
      </c>
      <c r="AQ1" s="693"/>
      <c r="AR1" s="708" t="s">
        <v>557</v>
      </c>
      <c r="AS1" s="708"/>
      <c r="AT1" s="692" t="s">
        <v>523</v>
      </c>
      <c r="AU1" s="692"/>
      <c r="AV1" s="693" t="s">
        <v>913</v>
      </c>
      <c r="AW1" s="693"/>
      <c r="AX1" s="708" t="s">
        <v>557</v>
      </c>
      <c r="AY1" s="708"/>
      <c r="AZ1" s="692" t="s">
        <v>523</v>
      </c>
      <c r="BA1" s="692"/>
      <c r="BB1" s="693" t="s">
        <v>661</v>
      </c>
      <c r="BC1" s="693"/>
      <c r="BD1" s="708" t="s">
        <v>557</v>
      </c>
      <c r="BE1" s="708"/>
      <c r="BF1" s="692" t="s">
        <v>523</v>
      </c>
      <c r="BG1" s="692"/>
      <c r="BH1" s="693" t="s">
        <v>912</v>
      </c>
      <c r="BI1" s="693"/>
      <c r="BJ1" s="708" t="s">
        <v>557</v>
      </c>
      <c r="BK1" s="708"/>
      <c r="BL1" s="692" t="s">
        <v>523</v>
      </c>
      <c r="BM1" s="692"/>
      <c r="BN1" s="693" t="s">
        <v>931</v>
      </c>
      <c r="BO1" s="693"/>
      <c r="BP1" s="708" t="s">
        <v>557</v>
      </c>
      <c r="BQ1" s="708"/>
      <c r="BR1" s="692" t="s">
        <v>523</v>
      </c>
      <c r="BS1" s="692"/>
      <c r="BT1" s="693" t="s">
        <v>911</v>
      </c>
      <c r="BU1" s="693"/>
      <c r="BV1" s="708" t="s">
        <v>712</v>
      </c>
      <c r="BW1" s="708"/>
      <c r="BX1" s="692" t="s">
        <v>713</v>
      </c>
      <c r="BY1" s="692"/>
      <c r="BZ1" s="693" t="s">
        <v>711</v>
      </c>
      <c r="CA1" s="693"/>
      <c r="CB1" s="708" t="s">
        <v>738</v>
      </c>
      <c r="CC1" s="708"/>
      <c r="CD1" s="692" t="s">
        <v>739</v>
      </c>
      <c r="CE1" s="692"/>
      <c r="CF1" s="693" t="s">
        <v>910</v>
      </c>
      <c r="CG1" s="693"/>
      <c r="CH1" s="708" t="s">
        <v>738</v>
      </c>
      <c r="CI1" s="708"/>
      <c r="CJ1" s="692" t="s">
        <v>739</v>
      </c>
      <c r="CK1" s="692"/>
      <c r="CL1" s="693" t="s">
        <v>756</v>
      </c>
      <c r="CM1" s="693"/>
      <c r="CN1" s="708" t="s">
        <v>738</v>
      </c>
      <c r="CO1" s="708"/>
      <c r="CP1" s="692" t="s">
        <v>739</v>
      </c>
      <c r="CQ1" s="692"/>
      <c r="CR1" s="693" t="s">
        <v>909</v>
      </c>
      <c r="CS1" s="693"/>
      <c r="CT1" s="708" t="s">
        <v>738</v>
      </c>
      <c r="CU1" s="708"/>
      <c r="CV1" s="706" t="s">
        <v>739</v>
      </c>
      <c r="CW1" s="706"/>
      <c r="CX1" s="693" t="s">
        <v>777</v>
      </c>
      <c r="CY1" s="693"/>
      <c r="CZ1" s="708" t="s">
        <v>738</v>
      </c>
      <c r="DA1" s="708"/>
      <c r="DB1" s="706" t="s">
        <v>739</v>
      </c>
      <c r="DC1" s="706"/>
      <c r="DD1" s="693" t="s">
        <v>908</v>
      </c>
      <c r="DE1" s="693"/>
      <c r="DF1" s="708" t="s">
        <v>824</v>
      </c>
      <c r="DG1" s="708"/>
      <c r="DH1" s="706" t="s">
        <v>825</v>
      </c>
      <c r="DI1" s="706"/>
      <c r="DJ1" s="693" t="s">
        <v>817</v>
      </c>
      <c r="DK1" s="693"/>
      <c r="DL1" s="708" t="s">
        <v>824</v>
      </c>
      <c r="DM1" s="708"/>
      <c r="DN1" s="706" t="s">
        <v>739</v>
      </c>
      <c r="DO1" s="706"/>
      <c r="DP1" s="693" t="s">
        <v>907</v>
      </c>
      <c r="DQ1" s="693"/>
      <c r="DR1" s="708" t="s">
        <v>824</v>
      </c>
      <c r="DS1" s="708"/>
      <c r="DT1" s="706" t="s">
        <v>739</v>
      </c>
      <c r="DU1" s="706"/>
      <c r="DV1" s="693" t="s">
        <v>906</v>
      </c>
      <c r="DW1" s="693"/>
      <c r="DX1" s="708" t="s">
        <v>824</v>
      </c>
      <c r="DY1" s="708"/>
      <c r="DZ1" s="706" t="s">
        <v>739</v>
      </c>
      <c r="EA1" s="706"/>
      <c r="EB1" s="693" t="s">
        <v>905</v>
      </c>
      <c r="EC1" s="693"/>
      <c r="ED1" s="708" t="s">
        <v>824</v>
      </c>
      <c r="EE1" s="708"/>
      <c r="EF1" s="706" t="s">
        <v>739</v>
      </c>
      <c r="EG1" s="706"/>
      <c r="EH1" s="693" t="s">
        <v>891</v>
      </c>
      <c r="EI1" s="693"/>
      <c r="EJ1" s="708" t="s">
        <v>824</v>
      </c>
      <c r="EK1" s="708"/>
      <c r="EL1" s="706" t="s">
        <v>946</v>
      </c>
      <c r="EM1" s="706"/>
      <c r="EN1" s="693" t="s">
        <v>932</v>
      </c>
      <c r="EO1" s="693"/>
      <c r="EP1" s="708" t="s">
        <v>824</v>
      </c>
      <c r="EQ1" s="708"/>
      <c r="ER1" s="706" t="s">
        <v>960</v>
      </c>
      <c r="ES1" s="706"/>
      <c r="ET1" s="693" t="s">
        <v>947</v>
      </c>
      <c r="EU1" s="693"/>
      <c r="EV1" s="708" t="s">
        <v>824</v>
      </c>
      <c r="EW1" s="708"/>
      <c r="EX1" s="706" t="s">
        <v>538</v>
      </c>
      <c r="EY1" s="706"/>
      <c r="EZ1" s="693" t="s">
        <v>964</v>
      </c>
      <c r="FA1" s="69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7" t="s">
        <v>787</v>
      </c>
      <c r="CU7" s="69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7" t="s">
        <v>786</v>
      </c>
      <c r="DA8" s="69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7" t="s">
        <v>786</v>
      </c>
      <c r="DG8" s="69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7" t="s">
        <v>786</v>
      </c>
      <c r="DM8" s="69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7" t="s">
        <v>786</v>
      </c>
      <c r="DS8" s="693"/>
      <c r="DT8" s="145" t="s">
        <v>791</v>
      </c>
      <c r="DU8" s="145">
        <f>SUM(DU13:DU17)</f>
        <v>32</v>
      </c>
      <c r="DV8" s="63"/>
      <c r="DW8" s="63"/>
      <c r="DX8" s="707" t="s">
        <v>786</v>
      </c>
      <c r="DY8" s="69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7" t="s">
        <v>938</v>
      </c>
      <c r="EK8" s="69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7" t="s">
        <v>938</v>
      </c>
      <c r="EQ9" s="69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7" t="s">
        <v>938</v>
      </c>
      <c r="EW9" s="69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7" t="s">
        <v>938</v>
      </c>
      <c r="EE11" s="69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7" t="s">
        <v>786</v>
      </c>
      <c r="CU12" s="69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4" t="s">
        <v>790</v>
      </c>
      <c r="CU19" s="68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5" t="s">
        <v>866</v>
      </c>
      <c r="FA21" s="705"/>
      <c r="FC21" s="244">
        <f>FC20-FC22</f>
        <v>113457.16899999997</v>
      </c>
      <c r="FD21" s="236"/>
      <c r="FE21" s="704" t="s">
        <v>1563</v>
      </c>
      <c r="FF21" s="704"/>
      <c r="FG21" s="70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5" t="s">
        <v>879</v>
      </c>
      <c r="FA22" s="70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5" t="s">
        <v>1012</v>
      </c>
      <c r="FA23" s="705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5" t="s">
        <v>1092</v>
      </c>
      <c r="FA24" s="705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10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1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IH52" sqref="IH5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21" t="s">
        <v>1226</v>
      </c>
      <c r="B1" s="721"/>
      <c r="C1" s="701" t="s">
        <v>292</v>
      </c>
      <c r="D1" s="701"/>
      <c r="E1" s="699" t="s">
        <v>1022</v>
      </c>
      <c r="F1" s="699"/>
      <c r="G1" s="721" t="s">
        <v>1227</v>
      </c>
      <c r="H1" s="721"/>
      <c r="I1" s="701" t="s">
        <v>292</v>
      </c>
      <c r="J1" s="701"/>
      <c r="K1" s="699" t="s">
        <v>1023</v>
      </c>
      <c r="L1" s="699"/>
      <c r="M1" s="721" t="s">
        <v>1228</v>
      </c>
      <c r="N1" s="721"/>
      <c r="O1" s="701" t="s">
        <v>292</v>
      </c>
      <c r="P1" s="701"/>
      <c r="Q1" s="699" t="s">
        <v>1073</v>
      </c>
      <c r="R1" s="699"/>
      <c r="S1" s="721" t="s">
        <v>1229</v>
      </c>
      <c r="T1" s="721"/>
      <c r="U1" s="701" t="s">
        <v>292</v>
      </c>
      <c r="V1" s="701"/>
      <c r="W1" s="699" t="s">
        <v>635</v>
      </c>
      <c r="X1" s="699"/>
      <c r="Y1" s="721" t="s">
        <v>1230</v>
      </c>
      <c r="Z1" s="721"/>
      <c r="AA1" s="701" t="s">
        <v>292</v>
      </c>
      <c r="AB1" s="701"/>
      <c r="AC1" s="699" t="s">
        <v>1100</v>
      </c>
      <c r="AD1" s="699"/>
      <c r="AE1" s="721" t="s">
        <v>1231</v>
      </c>
      <c r="AF1" s="721"/>
      <c r="AG1" s="701" t="s">
        <v>292</v>
      </c>
      <c r="AH1" s="701"/>
      <c r="AI1" s="699" t="s">
        <v>1150</v>
      </c>
      <c r="AJ1" s="699"/>
      <c r="AK1" s="721" t="s">
        <v>1234</v>
      </c>
      <c r="AL1" s="721"/>
      <c r="AM1" s="701" t="s">
        <v>1148</v>
      </c>
      <c r="AN1" s="701"/>
      <c r="AO1" s="699" t="s">
        <v>1149</v>
      </c>
      <c r="AP1" s="699"/>
      <c r="AQ1" s="721" t="s">
        <v>1235</v>
      </c>
      <c r="AR1" s="721"/>
      <c r="AS1" s="701" t="s">
        <v>1148</v>
      </c>
      <c r="AT1" s="701"/>
      <c r="AU1" s="699" t="s">
        <v>1194</v>
      </c>
      <c r="AV1" s="699"/>
      <c r="AW1" s="721" t="s">
        <v>1232</v>
      </c>
      <c r="AX1" s="721"/>
      <c r="AY1" s="699" t="s">
        <v>1258</v>
      </c>
      <c r="AZ1" s="699"/>
      <c r="BA1" s="721" t="s">
        <v>1232</v>
      </c>
      <c r="BB1" s="721"/>
      <c r="BC1" s="701" t="s">
        <v>824</v>
      </c>
      <c r="BD1" s="701"/>
      <c r="BE1" s="699" t="s">
        <v>1225</v>
      </c>
      <c r="BF1" s="699"/>
      <c r="BG1" s="721" t="s">
        <v>1233</v>
      </c>
      <c r="BH1" s="721"/>
      <c r="BI1" s="701" t="s">
        <v>824</v>
      </c>
      <c r="BJ1" s="701"/>
      <c r="BK1" s="699" t="s">
        <v>1225</v>
      </c>
      <c r="BL1" s="699"/>
      <c r="BM1" s="721" t="s">
        <v>1243</v>
      </c>
      <c r="BN1" s="721"/>
      <c r="BO1" s="701" t="s">
        <v>824</v>
      </c>
      <c r="BP1" s="701"/>
      <c r="BQ1" s="699" t="s">
        <v>1261</v>
      </c>
      <c r="BR1" s="699"/>
      <c r="BS1" s="721" t="s">
        <v>1260</v>
      </c>
      <c r="BT1" s="721"/>
      <c r="BU1" s="701" t="s">
        <v>824</v>
      </c>
      <c r="BV1" s="701"/>
      <c r="BW1" s="699" t="s">
        <v>1265</v>
      </c>
      <c r="BX1" s="699"/>
      <c r="BY1" s="721" t="s">
        <v>1287</v>
      </c>
      <c r="BZ1" s="721"/>
      <c r="CA1" s="701" t="s">
        <v>824</v>
      </c>
      <c r="CB1" s="701"/>
      <c r="CC1" s="699" t="s">
        <v>1261</v>
      </c>
      <c r="CD1" s="699"/>
      <c r="CE1" s="721" t="s">
        <v>1308</v>
      </c>
      <c r="CF1" s="721"/>
      <c r="CG1" s="701" t="s">
        <v>824</v>
      </c>
      <c r="CH1" s="701"/>
      <c r="CI1" s="699" t="s">
        <v>1265</v>
      </c>
      <c r="CJ1" s="699"/>
      <c r="CK1" s="721" t="s">
        <v>1324</v>
      </c>
      <c r="CL1" s="721"/>
      <c r="CM1" s="701" t="s">
        <v>824</v>
      </c>
      <c r="CN1" s="701"/>
      <c r="CO1" s="699" t="s">
        <v>1261</v>
      </c>
      <c r="CP1" s="699"/>
      <c r="CQ1" s="721" t="s">
        <v>1352</v>
      </c>
      <c r="CR1" s="721"/>
      <c r="CS1" s="712" t="s">
        <v>824</v>
      </c>
      <c r="CT1" s="712"/>
      <c r="CU1" s="699" t="s">
        <v>1408</v>
      </c>
      <c r="CV1" s="699"/>
      <c r="CW1" s="721" t="s">
        <v>1391</v>
      </c>
      <c r="CX1" s="721"/>
      <c r="CY1" s="712" t="s">
        <v>824</v>
      </c>
      <c r="CZ1" s="712"/>
      <c r="DA1" s="699" t="s">
        <v>1614</v>
      </c>
      <c r="DB1" s="699"/>
      <c r="DC1" s="721" t="s">
        <v>1411</v>
      </c>
      <c r="DD1" s="721"/>
      <c r="DE1" s="712" t="s">
        <v>824</v>
      </c>
      <c r="DF1" s="712"/>
      <c r="DG1" s="699" t="s">
        <v>1508</v>
      </c>
      <c r="DH1" s="699"/>
      <c r="DI1" s="721" t="s">
        <v>1611</v>
      </c>
      <c r="DJ1" s="721"/>
      <c r="DK1" s="712" t="s">
        <v>824</v>
      </c>
      <c r="DL1" s="712"/>
      <c r="DM1" s="699" t="s">
        <v>1408</v>
      </c>
      <c r="DN1" s="699"/>
      <c r="DO1" s="721" t="s">
        <v>1612</v>
      </c>
      <c r="DP1" s="721"/>
      <c r="DQ1" s="712" t="s">
        <v>824</v>
      </c>
      <c r="DR1" s="712"/>
      <c r="DS1" s="699" t="s">
        <v>1607</v>
      </c>
      <c r="DT1" s="699"/>
      <c r="DU1" s="721" t="s">
        <v>1613</v>
      </c>
      <c r="DV1" s="721"/>
      <c r="DW1" s="712" t="s">
        <v>824</v>
      </c>
      <c r="DX1" s="712"/>
      <c r="DY1" s="699" t="s">
        <v>1633</v>
      </c>
      <c r="DZ1" s="699"/>
      <c r="EA1" s="711" t="s">
        <v>1628</v>
      </c>
      <c r="EB1" s="711"/>
      <c r="EC1" s="712" t="s">
        <v>824</v>
      </c>
      <c r="ED1" s="712"/>
      <c r="EE1" s="699" t="s">
        <v>1607</v>
      </c>
      <c r="EF1" s="699"/>
      <c r="EG1" s="368"/>
      <c r="EH1" s="711" t="s">
        <v>1658</v>
      </c>
      <c r="EI1" s="711"/>
      <c r="EJ1" s="712" t="s">
        <v>824</v>
      </c>
      <c r="EK1" s="712"/>
      <c r="EL1" s="699" t="s">
        <v>1692</v>
      </c>
      <c r="EM1" s="699"/>
      <c r="EN1" s="711" t="s">
        <v>1683</v>
      </c>
      <c r="EO1" s="711"/>
      <c r="EP1" s="712" t="s">
        <v>824</v>
      </c>
      <c r="EQ1" s="712"/>
      <c r="ER1" s="699" t="s">
        <v>1732</v>
      </c>
      <c r="ES1" s="699"/>
      <c r="ET1" s="711" t="s">
        <v>1725</v>
      </c>
      <c r="EU1" s="711"/>
      <c r="EV1" s="712" t="s">
        <v>824</v>
      </c>
      <c r="EW1" s="712"/>
      <c r="EX1" s="699" t="s">
        <v>1633</v>
      </c>
      <c r="EY1" s="699"/>
      <c r="EZ1" s="711" t="s">
        <v>1760</v>
      </c>
      <c r="FA1" s="711"/>
      <c r="FB1" s="712" t="s">
        <v>824</v>
      </c>
      <c r="FC1" s="712"/>
      <c r="FD1" s="699" t="s">
        <v>1614</v>
      </c>
      <c r="FE1" s="699"/>
      <c r="FF1" s="711" t="s">
        <v>1799</v>
      </c>
      <c r="FG1" s="711"/>
      <c r="FH1" s="712" t="s">
        <v>824</v>
      </c>
      <c r="FI1" s="712"/>
      <c r="FJ1" s="699" t="s">
        <v>1408</v>
      </c>
      <c r="FK1" s="699"/>
      <c r="FL1" s="711" t="s">
        <v>1834</v>
      </c>
      <c r="FM1" s="711"/>
      <c r="FN1" s="712" t="s">
        <v>824</v>
      </c>
      <c r="FO1" s="712"/>
      <c r="FP1" s="699" t="s">
        <v>1881</v>
      </c>
      <c r="FQ1" s="699"/>
      <c r="FR1" s="711" t="s">
        <v>1870</v>
      </c>
      <c r="FS1" s="711"/>
      <c r="FT1" s="712" t="s">
        <v>824</v>
      </c>
      <c r="FU1" s="712"/>
      <c r="FV1" s="699" t="s">
        <v>1881</v>
      </c>
      <c r="FW1" s="699"/>
      <c r="FX1" s="711" t="s">
        <v>2014</v>
      </c>
      <c r="FY1" s="711"/>
      <c r="FZ1" s="712" t="s">
        <v>824</v>
      </c>
      <c r="GA1" s="712"/>
      <c r="GB1" s="699" t="s">
        <v>1633</v>
      </c>
      <c r="GC1" s="699"/>
      <c r="GD1" s="711" t="s">
        <v>2015</v>
      </c>
      <c r="GE1" s="711"/>
      <c r="GF1" s="712" t="s">
        <v>824</v>
      </c>
      <c r="GG1" s="712"/>
      <c r="GH1" s="699" t="s">
        <v>1607</v>
      </c>
      <c r="GI1" s="699"/>
      <c r="GJ1" s="711" t="s">
        <v>2024</v>
      </c>
      <c r="GK1" s="711"/>
      <c r="GL1" s="712" t="s">
        <v>824</v>
      </c>
      <c r="GM1" s="712"/>
      <c r="GN1" s="699" t="s">
        <v>1765</v>
      </c>
      <c r="GO1" s="699"/>
      <c r="GP1" s="711" t="s">
        <v>2066</v>
      </c>
      <c r="GQ1" s="711"/>
      <c r="GR1" s="712" t="s">
        <v>824</v>
      </c>
      <c r="GS1" s="712"/>
      <c r="GT1" s="699" t="s">
        <v>1692</v>
      </c>
      <c r="GU1" s="699"/>
      <c r="GV1" s="711" t="s">
        <v>2100</v>
      </c>
      <c r="GW1" s="711"/>
      <c r="GX1" s="712" t="s">
        <v>824</v>
      </c>
      <c r="GY1" s="712"/>
      <c r="GZ1" s="699" t="s">
        <v>2139</v>
      </c>
      <c r="HA1" s="699"/>
      <c r="HB1" s="711" t="s">
        <v>2159</v>
      </c>
      <c r="HC1" s="711"/>
      <c r="HD1" s="712" t="s">
        <v>824</v>
      </c>
      <c r="HE1" s="712"/>
      <c r="HF1" s="699" t="s">
        <v>1732</v>
      </c>
      <c r="HG1" s="699"/>
      <c r="HH1" s="711" t="s">
        <v>2172</v>
      </c>
      <c r="HI1" s="711"/>
      <c r="HJ1" s="712" t="s">
        <v>824</v>
      </c>
      <c r="HK1" s="712"/>
      <c r="HL1" s="699" t="s">
        <v>1408</v>
      </c>
      <c r="HM1" s="699"/>
      <c r="HN1" s="711" t="s">
        <v>2218</v>
      </c>
      <c r="HO1" s="711"/>
      <c r="HP1" s="712" t="s">
        <v>824</v>
      </c>
      <c r="HQ1" s="712"/>
      <c r="HR1" s="699" t="s">
        <v>1408</v>
      </c>
      <c r="HS1" s="699"/>
      <c r="HT1" s="711" t="s">
        <v>2274</v>
      </c>
      <c r="HU1" s="711"/>
      <c r="HV1" s="712" t="s">
        <v>824</v>
      </c>
      <c r="HW1" s="712"/>
      <c r="HX1" s="699" t="s">
        <v>1633</v>
      </c>
      <c r="HY1" s="699"/>
      <c r="HZ1" s="711" t="s">
        <v>2336</v>
      </c>
      <c r="IA1" s="711"/>
      <c r="IB1" s="712" t="s">
        <v>824</v>
      </c>
      <c r="IC1" s="712"/>
      <c r="ID1" s="699" t="s">
        <v>1732</v>
      </c>
      <c r="IE1" s="699"/>
      <c r="IF1" s="711" t="s">
        <v>2404</v>
      </c>
      <c r="IG1" s="711"/>
      <c r="IH1" s="712" t="s">
        <v>824</v>
      </c>
      <c r="II1" s="712"/>
      <c r="IJ1" s="699" t="s">
        <v>1765</v>
      </c>
      <c r="IK1" s="699"/>
      <c r="IL1" s="711" t="s">
        <v>2480</v>
      </c>
      <c r="IM1" s="711"/>
      <c r="IN1" s="712" t="s">
        <v>824</v>
      </c>
      <c r="IO1" s="712"/>
      <c r="IP1" s="699" t="s">
        <v>1765</v>
      </c>
      <c r="IQ1" s="699"/>
      <c r="IR1" s="711" t="s">
        <v>2591</v>
      </c>
      <c r="IS1" s="711"/>
      <c r="IT1" s="712" t="s">
        <v>824</v>
      </c>
      <c r="IU1" s="712"/>
      <c r="IV1" s="699" t="s">
        <v>1765</v>
      </c>
      <c r="IW1" s="699"/>
      <c r="IX1" s="711" t="s">
        <v>2338</v>
      </c>
      <c r="IY1" s="711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3" t="s">
        <v>2203</v>
      </c>
      <c r="HK14" s="693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5" t="s">
        <v>1521</v>
      </c>
      <c r="DP15" s="716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5" t="s">
        <v>1491</v>
      </c>
      <c r="DJ19" s="716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6" t="s">
        <v>1002</v>
      </c>
      <c r="N23" s="726"/>
      <c r="Q23" s="169" t="s">
        <v>375</v>
      </c>
      <c r="S23" s="726" t="s">
        <v>1002</v>
      </c>
      <c r="T23" s="726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4" t="s">
        <v>2188</v>
      </c>
      <c r="HK23" s="684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4" t="s">
        <v>2188</v>
      </c>
      <c r="HW23" s="684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05"/>
      <c r="N24" s="705"/>
      <c r="Q24" s="169" t="s">
        <v>1072</v>
      </c>
      <c r="S24" s="705"/>
      <c r="T24" s="705"/>
      <c r="W24" s="250" t="s">
        <v>1039</v>
      </c>
      <c r="X24" s="210">
        <v>0</v>
      </c>
      <c r="Y24" s="726" t="s">
        <v>1002</v>
      </c>
      <c r="Z24" s="726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7" t="s">
        <v>1553</v>
      </c>
      <c r="EF24" s="71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26" t="s">
        <v>1002</v>
      </c>
      <c r="B25" s="726"/>
      <c r="E25" s="167" t="s">
        <v>139</v>
      </c>
      <c r="F25" s="169"/>
      <c r="G25" s="726" t="s">
        <v>1002</v>
      </c>
      <c r="H25" s="726"/>
      <c r="K25" s="250" t="s">
        <v>1039</v>
      </c>
      <c r="L25" s="210">
        <v>0</v>
      </c>
      <c r="M25" s="705"/>
      <c r="N25" s="705"/>
      <c r="Q25" s="250" t="s">
        <v>1041</v>
      </c>
      <c r="R25" s="145">
        <v>0</v>
      </c>
      <c r="S25" s="705"/>
      <c r="T25" s="705"/>
      <c r="W25" s="250" t="s">
        <v>1066</v>
      </c>
      <c r="X25" s="145">
        <v>910.17</v>
      </c>
      <c r="Y25" s="705"/>
      <c r="Z25" s="705"/>
      <c r="AC25" s="255" t="s">
        <v>1099</v>
      </c>
      <c r="AD25" s="145">
        <v>90</v>
      </c>
      <c r="AE25" s="726" t="s">
        <v>1002</v>
      </c>
      <c r="AF25" s="726"/>
      <c r="AI25" s="252" t="s">
        <v>1117</v>
      </c>
      <c r="AJ25" s="145">
        <v>30</v>
      </c>
      <c r="AK25" s="726" t="s">
        <v>1002</v>
      </c>
      <c r="AL25" s="726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6"/>
      <c r="BH25" s="726"/>
      <c r="BK25" s="273" t="s">
        <v>1239</v>
      </c>
      <c r="BL25" s="210">
        <v>48.54</v>
      </c>
      <c r="BM25" s="726"/>
      <c r="BN25" s="726"/>
      <c r="BQ25" s="273" t="s">
        <v>1067</v>
      </c>
      <c r="BR25" s="210">
        <v>50.15</v>
      </c>
      <c r="BS25" s="726" t="s">
        <v>1262</v>
      </c>
      <c r="BT25" s="726"/>
      <c r="BW25" s="273" t="s">
        <v>1067</v>
      </c>
      <c r="BX25" s="210">
        <v>48.54</v>
      </c>
      <c r="BY25" s="726"/>
      <c r="BZ25" s="726"/>
      <c r="CC25" s="273" t="s">
        <v>1067</v>
      </c>
      <c r="CD25" s="210">
        <v>142.91</v>
      </c>
      <c r="CE25" s="726"/>
      <c r="CF25" s="726"/>
      <c r="CI25" s="273" t="s">
        <v>1329</v>
      </c>
      <c r="CJ25" s="210">
        <v>35.049999999999997</v>
      </c>
      <c r="CK25" s="705"/>
      <c r="CL25" s="705"/>
      <c r="CO25" s="273" t="s">
        <v>1303</v>
      </c>
      <c r="CP25" s="210">
        <v>153.41</v>
      </c>
      <c r="CQ25" s="705" t="s">
        <v>1344</v>
      </c>
      <c r="CR25" s="70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4" t="s">
        <v>2188</v>
      </c>
      <c r="IC25" s="684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05"/>
      <c r="B26" s="705"/>
      <c r="E26" s="203" t="s">
        <v>368</v>
      </c>
      <c r="F26" s="173"/>
      <c r="G26" s="705"/>
      <c r="H26" s="705"/>
      <c r="K26" s="250" t="s">
        <v>1030</v>
      </c>
      <c r="L26" s="145">
        <f>910+40</f>
        <v>950</v>
      </c>
      <c r="M26" s="705"/>
      <c r="N26" s="705"/>
      <c r="Q26" s="250" t="s">
        <v>1038</v>
      </c>
      <c r="R26" s="145">
        <v>0</v>
      </c>
      <c r="S26" s="705"/>
      <c r="T26" s="705"/>
      <c r="W26" s="146" t="s">
        <v>1101</v>
      </c>
      <c r="X26" s="145">
        <v>110.58</v>
      </c>
      <c r="Y26" s="705"/>
      <c r="Z26" s="705"/>
      <c r="AE26" s="705"/>
      <c r="AF26" s="705"/>
      <c r="AK26" s="705"/>
      <c r="AL26" s="70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5"/>
      <c r="AX26" s="705"/>
      <c r="AY26" s="146"/>
      <c r="AZ26" s="210"/>
      <c r="BA26" s="705"/>
      <c r="BB26" s="705"/>
      <c r="BE26" s="146" t="s">
        <v>1212</v>
      </c>
      <c r="BF26" s="210">
        <f>6.5*2</f>
        <v>13</v>
      </c>
      <c r="BG26" s="705"/>
      <c r="BH26" s="705"/>
      <c r="BK26" s="273" t="s">
        <v>1212</v>
      </c>
      <c r="BL26" s="210">
        <f>6.5*2</f>
        <v>13</v>
      </c>
      <c r="BM26" s="705"/>
      <c r="BN26" s="705"/>
      <c r="BQ26" s="273" t="s">
        <v>1212</v>
      </c>
      <c r="BR26" s="210">
        <v>13</v>
      </c>
      <c r="BS26" s="705"/>
      <c r="BT26" s="705"/>
      <c r="BW26" s="273" t="s">
        <v>1212</v>
      </c>
      <c r="BX26" s="210">
        <v>13</v>
      </c>
      <c r="BY26" s="705"/>
      <c r="BZ26" s="705"/>
      <c r="CC26" s="273" t="s">
        <v>1212</v>
      </c>
      <c r="CD26" s="210">
        <v>13</v>
      </c>
      <c r="CE26" s="705"/>
      <c r="CF26" s="70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2" t="s">
        <v>1553</v>
      </c>
      <c r="DZ26" s="723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7" t="s">
        <v>1553</v>
      </c>
      <c r="ES26" s="717"/>
      <c r="ET26" s="1" t="s">
        <v>1720</v>
      </c>
      <c r="EU26" s="279">
        <v>20000</v>
      </c>
      <c r="EW26" s="71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5"/>
      <c r="B27" s="705"/>
      <c r="F27" s="199"/>
      <c r="G27" s="705"/>
      <c r="H27" s="705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1067</v>
      </c>
      <c r="X27" s="145">
        <v>60.75</v>
      </c>
      <c r="Y27" s="705"/>
      <c r="Z27" s="705"/>
      <c r="AC27" s="224" t="s">
        <v>1108</v>
      </c>
      <c r="AD27" s="224"/>
      <c r="AE27" s="727" t="s">
        <v>514</v>
      </c>
      <c r="AF27" s="72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7" t="s">
        <v>1553</v>
      </c>
      <c r="EY27" s="71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4" t="s">
        <v>2188</v>
      </c>
      <c r="HQ27" s="684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05"/>
      <c r="B28" s="705"/>
      <c r="E28" s="198" t="s">
        <v>366</v>
      </c>
      <c r="F28" s="199"/>
      <c r="G28" s="705"/>
      <c r="H28" s="705"/>
      <c r="K28" s="146" t="s">
        <v>1029</v>
      </c>
      <c r="L28" s="145">
        <f>60</f>
        <v>60</v>
      </c>
      <c r="M28" s="727" t="s">
        <v>1004</v>
      </c>
      <c r="N28" s="727"/>
      <c r="Q28" s="250" t="s">
        <v>1089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1104</v>
      </c>
      <c r="AD28" s="224">
        <f>53+207+63</f>
        <v>323</v>
      </c>
      <c r="AE28" s="727" t="s">
        <v>1004</v>
      </c>
      <c r="AF28" s="72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7" t="s">
        <v>1764</v>
      </c>
      <c r="FE28" s="71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9" t="s">
        <v>93</v>
      </c>
      <c r="N29" s="729"/>
      <c r="Q29" s="250" t="s">
        <v>1066</v>
      </c>
      <c r="R29" s="145">
        <v>0</v>
      </c>
      <c r="S29" s="729" t="s">
        <v>93</v>
      </c>
      <c r="T29" s="729"/>
      <c r="W29" s="146" t="s">
        <v>1027</v>
      </c>
      <c r="X29" s="145">
        <v>64</v>
      </c>
      <c r="Y29" s="727" t="s">
        <v>1004</v>
      </c>
      <c r="Z29" s="727"/>
      <c r="AC29" s="224" t="s">
        <v>1105</v>
      </c>
      <c r="AD29" s="224">
        <f>63+46</f>
        <v>109</v>
      </c>
      <c r="AE29" s="729" t="s">
        <v>93</v>
      </c>
      <c r="AF29" s="729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7" t="s">
        <v>1553</v>
      </c>
      <c r="EM29" s="71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2692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4" t="s">
        <v>2188</v>
      </c>
      <c r="IU29" s="684"/>
      <c r="IV29" s="344" t="s">
        <v>1880</v>
      </c>
      <c r="IW29" s="61"/>
      <c r="IX29" s="638"/>
      <c r="JA29" s="632"/>
    </row>
    <row r="30" spans="1:261" x14ac:dyDescent="0.2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05" t="s">
        <v>391</v>
      </c>
      <c r="N30" s="705"/>
      <c r="Q30"/>
      <c r="S30" s="705" t="s">
        <v>391</v>
      </c>
      <c r="T30" s="705"/>
      <c r="W30" s="146" t="s">
        <v>1026</v>
      </c>
      <c r="X30" s="145">
        <v>100.01</v>
      </c>
      <c r="Y30" s="729" t="s">
        <v>93</v>
      </c>
      <c r="Z30" s="729"/>
      <c r="AC30" s="145" t="s">
        <v>1103</v>
      </c>
      <c r="AD30" s="145">
        <v>65</v>
      </c>
      <c r="AE30" s="705" t="s">
        <v>391</v>
      </c>
      <c r="AF30" s="70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7" t="s">
        <v>1764</v>
      </c>
      <c r="FK30" s="71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9" t="s">
        <v>93</v>
      </c>
      <c r="B31" s="729"/>
      <c r="E31" s="198" t="s">
        <v>1019</v>
      </c>
      <c r="F31" s="173"/>
      <c r="G31" s="729" t="s">
        <v>93</v>
      </c>
      <c r="H31" s="729"/>
      <c r="K31" s="146" t="s">
        <v>1026</v>
      </c>
      <c r="L31" s="145">
        <v>50.01</v>
      </c>
      <c r="M31" s="730" t="s">
        <v>1013</v>
      </c>
      <c r="N31" s="730"/>
      <c r="Q31" s="146" t="s">
        <v>1068</v>
      </c>
      <c r="R31" s="145">
        <v>26</v>
      </c>
      <c r="S31" s="730" t="s">
        <v>1013</v>
      </c>
      <c r="T31" s="730"/>
      <c r="W31"/>
      <c r="Y31" s="705" t="s">
        <v>391</v>
      </c>
      <c r="Z31" s="705"/>
      <c r="AC31" s="145" t="s">
        <v>1106</v>
      </c>
      <c r="AD31" s="145">
        <v>10</v>
      </c>
      <c r="AE31" s="730" t="s">
        <v>1013</v>
      </c>
      <c r="AF31" s="73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5" t="s">
        <v>391</v>
      </c>
      <c r="B32" s="705"/>
      <c r="E32" s="173"/>
      <c r="F32" s="173"/>
      <c r="G32" s="705" t="s">
        <v>391</v>
      </c>
      <c r="H32" s="705"/>
      <c r="K32"/>
      <c r="M32" s="726" t="s">
        <v>243</v>
      </c>
      <c r="N32" s="726"/>
      <c r="Q32" s="146" t="s">
        <v>1067</v>
      </c>
      <c r="R32" s="145">
        <v>55</v>
      </c>
      <c r="S32" s="726" t="s">
        <v>243</v>
      </c>
      <c r="T32" s="726"/>
      <c r="W32" s="249" t="s">
        <v>1088</v>
      </c>
      <c r="X32" s="249">
        <v>0</v>
      </c>
      <c r="Y32" s="730" t="s">
        <v>1013</v>
      </c>
      <c r="Z32" s="730"/>
      <c r="AE32" s="726" t="s">
        <v>243</v>
      </c>
      <c r="AF32" s="72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4" t="s">
        <v>1455</v>
      </c>
      <c r="DP32" s="714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2692</v>
      </c>
      <c r="IC32" s="680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4" t="s">
        <v>2188</v>
      </c>
      <c r="IO32" s="684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30" t="s">
        <v>1013</v>
      </c>
      <c r="B33" s="730"/>
      <c r="C33" s="3"/>
      <c r="D33" s="3"/>
      <c r="E33" s="253"/>
      <c r="F33" s="253"/>
      <c r="G33" s="730" t="s">
        <v>1013</v>
      </c>
      <c r="H33" s="730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6" t="s">
        <v>243</v>
      </c>
      <c r="Z33" s="726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4" t="s">
        <v>1428</v>
      </c>
      <c r="DB33" s="725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2366</v>
      </c>
      <c r="IC33" s="360">
        <v>205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6" t="s">
        <v>243</v>
      </c>
      <c r="B34" s="726"/>
      <c r="E34" s="173"/>
      <c r="F34" s="173"/>
      <c r="G34" s="726" t="s">
        <v>243</v>
      </c>
      <c r="H34" s="726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32" t="s">
        <v>348</v>
      </c>
      <c r="B35" s="732"/>
      <c r="E35" s="190" t="s">
        <v>374</v>
      </c>
      <c r="F35" s="173"/>
      <c r="G35" s="732" t="s">
        <v>348</v>
      </c>
      <c r="H35" s="73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9" t="s">
        <v>1553</v>
      </c>
      <c r="DT37" s="720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4" t="s">
        <v>1455</v>
      </c>
      <c r="DJ40" s="714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4" t="s">
        <v>2188</v>
      </c>
      <c r="II40" s="684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8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82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3" t="s">
        <v>2110</v>
      </c>
      <c r="GZ47" s="367" t="s">
        <v>2128</v>
      </c>
      <c r="HA47" s="6">
        <v>6</v>
      </c>
      <c r="HX47" s="68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3"/>
      <c r="GZ48" t="s">
        <v>2104</v>
      </c>
      <c r="HA48" s="215">
        <v>670.00099999999998</v>
      </c>
      <c r="HX48" s="682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3"/>
      <c r="GZ49" s="215" t="s">
        <v>2135</v>
      </c>
      <c r="HX49" s="682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3"/>
      <c r="GZ50" t="s">
        <v>2103</v>
      </c>
      <c r="HA50" s="6">
        <v>50.000999999999998</v>
      </c>
      <c r="HF50" s="1"/>
      <c r="HX50" s="682" t="s">
        <v>2345</v>
      </c>
      <c r="HY50">
        <v>19.89</v>
      </c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82" t="s">
        <v>2332</v>
      </c>
      <c r="HY51">
        <f>30.9+469.82+100.14+34.91</f>
        <v>635.77</v>
      </c>
      <c r="ID51" s="537" t="s">
        <v>2354</v>
      </c>
      <c r="IE51" s="537"/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8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82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3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2023-02-01T10:37:43Z</dcterms:modified>
</cp:coreProperties>
</file>