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AA10806-FD12-4801-8474-42C6E9B3401F}" xr6:coauthVersionLast="38" xr6:coauthVersionMax="38" xr10:uidLastSave="{00000000-0000-0000-0000-000000000000}"/>
  <bookViews>
    <workbookView xWindow="11304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19" i="32" l="1"/>
  <c r="JY15" i="32"/>
  <c r="KC3" i="32"/>
  <c r="JQ4" i="32"/>
  <c r="KA35" i="32" l="1"/>
  <c r="JY12" i="32"/>
  <c r="KA31" i="32"/>
  <c r="JY28" i="32" s="1"/>
  <c r="KA26" i="32"/>
  <c r="KA13" i="32" l="1"/>
  <c r="KA23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<sst xmlns="http://schemas.openxmlformats.org/spreadsheetml/2006/main" count="7278" uniqueCount="2948">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</sst>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3" t="s">
        <v>1875</v>
      </c>
      <c r="C2" s="923"/>
      <c r="D2" s="923"/>
      <c r="E2" s="902" t="s">
        <v>2497</v>
      </c>
      <c r="F2" s="902" t="s">
        <v>2519</v>
      </c>
      <c r="G2" s="689"/>
      <c r="H2" s="913"/>
      <c r="I2" s="901" t="s">
        <v>2624</v>
      </c>
      <c r="J2" s="901"/>
      <c r="K2" s="904" t="s">
        <v>2621</v>
      </c>
      <c r="L2" s="904" t="s">
        <v>2543</v>
      </c>
      <c r="M2" s="902" t="s">
        <v>2502</v>
      </c>
      <c r="N2" s="9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3"/>
      <c r="F3" s="903"/>
      <c r="G3" s="693"/>
      <c r="H3" s="914"/>
      <c r="I3" s="694" t="s">
        <v>2586</v>
      </c>
      <c r="J3" s="695" t="s">
        <v>2211</v>
      </c>
      <c r="K3" s="905"/>
      <c r="L3" s="905"/>
      <c r="M3" s="903"/>
      <c r="N3" s="9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8" t="s">
        <v>2500</v>
      </c>
      <c r="D10" s="918"/>
      <c r="E10" s="918"/>
      <c r="F10" s="918"/>
      <c r="G10" s="918"/>
      <c r="H10" s="918"/>
      <c r="I10" s="918"/>
      <c r="J10" s="918"/>
      <c r="K10" s="918"/>
      <c r="L10" s="918"/>
      <c r="M10" s="918"/>
      <c r="N10" s="918"/>
      <c r="O10" s="918"/>
      <c r="P10" s="918"/>
    </row>
    <row r="11" spans="2:16" ht="12.75" customHeight="1">
      <c r="B11" s="564"/>
      <c r="C11" s="556" t="s">
        <v>2515</v>
      </c>
      <c r="D11" s="554"/>
      <c r="E11" s="908" t="s">
        <v>2497</v>
      </c>
      <c r="F11" s="908" t="s">
        <v>2519</v>
      </c>
      <c r="G11" s="558"/>
      <c r="H11" s="911" t="s">
        <v>2508</v>
      </c>
      <c r="I11" s="915" t="s">
        <v>2743</v>
      </c>
      <c r="J11" s="919" t="s">
        <v>2622</v>
      </c>
      <c r="K11" s="919"/>
      <c r="L11" s="920"/>
      <c r="M11" s="908" t="s">
        <v>2744</v>
      </c>
      <c r="N11" s="910" t="s">
        <v>2509</v>
      </c>
    </row>
    <row r="12" spans="2:16">
      <c r="B12" s="564"/>
      <c r="C12" s="550" t="s">
        <v>1873</v>
      </c>
      <c r="D12" s="551" t="s">
        <v>2412</v>
      </c>
      <c r="E12" s="909"/>
      <c r="F12" s="909"/>
      <c r="G12" s="560"/>
      <c r="H12" s="912"/>
      <c r="I12" s="916"/>
      <c r="J12" s="697" t="s">
        <v>2517</v>
      </c>
      <c r="K12" s="561" t="s">
        <v>1874</v>
      </c>
      <c r="L12" s="921"/>
      <c r="M12" s="909"/>
      <c r="N12" s="910"/>
    </row>
    <row r="13" spans="2:16" s="622" customFormat="1">
      <c r="B13" s="922">
        <v>8</v>
      </c>
      <c r="C13" s="9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7" t="s">
        <v>2501</v>
      </c>
      <c r="D19" s="917"/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917"/>
      <c r="P19" s="917"/>
    </row>
    <row r="20" spans="2:18" s="729" customFormat="1">
      <c r="B20" s="741"/>
      <c r="G20" s="90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4">
        <f>SUMPRODUCT(D4:D33,E4:E33)/365</f>
        <v>25.715295438356168</v>
      </c>
      <c r="E34" s="924"/>
      <c r="F34" s="773"/>
    </row>
    <row r="35" spans="2:11">
      <c r="B35" s="772" t="s">
        <v>2810</v>
      </c>
      <c r="D35" s="924" t="s">
        <v>2798</v>
      </c>
      <c r="E35" s="9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4">
        <f>SUMPRODUCT(D4:D34,E4:E34)/365</f>
        <v>13.229677205479451</v>
      </c>
      <c r="E35" s="924"/>
      <c r="F35" s="740"/>
    </row>
    <row r="36" spans="2:11">
      <c r="B36" s="734" t="s">
        <v>2810</v>
      </c>
      <c r="D36" s="924" t="s">
        <v>2798</v>
      </c>
      <c r="E36" s="9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5" t="s">
        <v>1897</v>
      </c>
      <c r="D3" s="9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6" t="s">
        <v>2079</v>
      </c>
      <c r="C2" s="926"/>
      <c r="D2" s="927" t="s">
        <v>1875</v>
      </c>
      <c r="E2" s="927"/>
      <c r="F2" s="471"/>
      <c r="G2" s="471"/>
      <c r="H2" s="378"/>
      <c r="I2" s="930" t="s">
        <v>2256</v>
      </c>
      <c r="J2" s="931"/>
      <c r="K2" s="931"/>
      <c r="L2" s="931"/>
      <c r="M2" s="931"/>
      <c r="N2" s="931"/>
      <c r="O2" s="932"/>
      <c r="P2" s="438"/>
      <c r="Q2" s="9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8" t="s">
        <v>2282</v>
      </c>
      <c r="G3" s="939"/>
      <c r="H3" s="378"/>
      <c r="I3" s="433"/>
      <c r="J3" s="472"/>
      <c r="K3" s="935" t="s">
        <v>2422</v>
      </c>
      <c r="L3" s="936"/>
      <c r="M3" s="937"/>
      <c r="N3" s="476"/>
      <c r="O3" s="430"/>
      <c r="P3" s="470"/>
      <c r="Q3" s="9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49" t="s">
        <v>124</v>
      </c>
      <c r="C1" s="849"/>
      <c r="D1" s="852" t="s">
        <v>292</v>
      </c>
      <c r="E1" s="852"/>
      <c r="F1" s="852" t="s">
        <v>341</v>
      </c>
      <c r="G1" s="852"/>
      <c r="H1" s="850" t="s">
        <v>127</v>
      </c>
      <c r="I1" s="850"/>
      <c r="J1" s="846" t="s">
        <v>292</v>
      </c>
      <c r="K1" s="846"/>
      <c r="L1" s="851" t="s">
        <v>520</v>
      </c>
      <c r="M1" s="851"/>
      <c r="N1" s="850" t="s">
        <v>146</v>
      </c>
      <c r="O1" s="850"/>
      <c r="P1" s="846" t="s">
        <v>293</v>
      </c>
      <c r="Q1" s="846"/>
      <c r="R1" s="851" t="s">
        <v>522</v>
      </c>
      <c r="S1" s="851"/>
      <c r="T1" s="840" t="s">
        <v>193</v>
      </c>
      <c r="U1" s="840"/>
      <c r="V1" s="846" t="s">
        <v>292</v>
      </c>
      <c r="W1" s="846"/>
      <c r="X1" s="845" t="s">
        <v>524</v>
      </c>
      <c r="Y1" s="845"/>
      <c r="Z1" s="840" t="s">
        <v>241</v>
      </c>
      <c r="AA1" s="840"/>
      <c r="AB1" s="847" t="s">
        <v>292</v>
      </c>
      <c r="AC1" s="847"/>
      <c r="AD1" s="848" t="s">
        <v>524</v>
      </c>
      <c r="AE1" s="848"/>
      <c r="AF1" s="840" t="s">
        <v>367</v>
      </c>
      <c r="AG1" s="840"/>
      <c r="AH1" s="847" t="s">
        <v>292</v>
      </c>
      <c r="AI1" s="847"/>
      <c r="AJ1" s="845" t="s">
        <v>530</v>
      </c>
      <c r="AK1" s="845"/>
      <c r="AL1" s="840" t="s">
        <v>389</v>
      </c>
      <c r="AM1" s="840"/>
      <c r="AN1" s="857" t="s">
        <v>292</v>
      </c>
      <c r="AO1" s="857"/>
      <c r="AP1" s="855" t="s">
        <v>531</v>
      </c>
      <c r="AQ1" s="855"/>
      <c r="AR1" s="840" t="s">
        <v>416</v>
      </c>
      <c r="AS1" s="840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1" t="s">
        <v>264</v>
      </c>
      <c r="W23" s="8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3"/>
      <c r="W24" s="8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9" t="s">
        <v>2664</v>
      </c>
      <c r="H3" s="860"/>
      <c r="I3" s="590"/>
      <c r="J3" s="859" t="s">
        <v>2665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2560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2559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2558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1" t="s">
        <v>2652</v>
      </c>
      <c r="F38" s="8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6" t="s">
        <v>549</v>
      </c>
      <c r="I1" s="876"/>
      <c r="J1" s="848" t="s">
        <v>515</v>
      </c>
      <c r="K1" s="848"/>
      <c r="L1" s="849" t="s">
        <v>908</v>
      </c>
      <c r="M1" s="849"/>
      <c r="N1" s="876" t="s">
        <v>549</v>
      </c>
      <c r="O1" s="876"/>
      <c r="P1" s="848" t="s">
        <v>515</v>
      </c>
      <c r="Q1" s="848"/>
      <c r="R1" s="849" t="s">
        <v>552</v>
      </c>
      <c r="S1" s="849"/>
      <c r="T1" s="876" t="s">
        <v>549</v>
      </c>
      <c r="U1" s="876"/>
      <c r="V1" s="848" t="s">
        <v>515</v>
      </c>
      <c r="W1" s="848"/>
      <c r="X1" s="849" t="s">
        <v>907</v>
      </c>
      <c r="Y1" s="849"/>
      <c r="Z1" s="876" t="s">
        <v>549</v>
      </c>
      <c r="AA1" s="876"/>
      <c r="AB1" s="848" t="s">
        <v>515</v>
      </c>
      <c r="AC1" s="848"/>
      <c r="AD1" s="849" t="s">
        <v>591</v>
      </c>
      <c r="AE1" s="849"/>
      <c r="AF1" s="876" t="s">
        <v>549</v>
      </c>
      <c r="AG1" s="876"/>
      <c r="AH1" s="848" t="s">
        <v>515</v>
      </c>
      <c r="AI1" s="848"/>
      <c r="AJ1" s="849" t="s">
        <v>906</v>
      </c>
      <c r="AK1" s="849"/>
      <c r="AL1" s="876" t="s">
        <v>626</v>
      </c>
      <c r="AM1" s="876"/>
      <c r="AN1" s="848" t="s">
        <v>627</v>
      </c>
      <c r="AO1" s="848"/>
      <c r="AP1" s="849" t="s">
        <v>621</v>
      </c>
      <c r="AQ1" s="849"/>
      <c r="AR1" s="876" t="s">
        <v>549</v>
      </c>
      <c r="AS1" s="876"/>
      <c r="AT1" s="848" t="s">
        <v>515</v>
      </c>
      <c r="AU1" s="848"/>
      <c r="AV1" s="849" t="s">
        <v>905</v>
      </c>
      <c r="AW1" s="849"/>
      <c r="AX1" s="876" t="s">
        <v>549</v>
      </c>
      <c r="AY1" s="876"/>
      <c r="AZ1" s="848" t="s">
        <v>515</v>
      </c>
      <c r="BA1" s="848"/>
      <c r="BB1" s="849" t="s">
        <v>653</v>
      </c>
      <c r="BC1" s="849"/>
      <c r="BD1" s="876" t="s">
        <v>549</v>
      </c>
      <c r="BE1" s="876"/>
      <c r="BF1" s="848" t="s">
        <v>515</v>
      </c>
      <c r="BG1" s="848"/>
      <c r="BH1" s="849" t="s">
        <v>904</v>
      </c>
      <c r="BI1" s="849"/>
      <c r="BJ1" s="876" t="s">
        <v>549</v>
      </c>
      <c r="BK1" s="876"/>
      <c r="BL1" s="848" t="s">
        <v>515</v>
      </c>
      <c r="BM1" s="848"/>
      <c r="BN1" s="849" t="s">
        <v>921</v>
      </c>
      <c r="BO1" s="849"/>
      <c r="BP1" s="876" t="s">
        <v>549</v>
      </c>
      <c r="BQ1" s="876"/>
      <c r="BR1" s="848" t="s">
        <v>515</v>
      </c>
      <c r="BS1" s="848"/>
      <c r="BT1" s="849" t="s">
        <v>903</v>
      </c>
      <c r="BU1" s="849"/>
      <c r="BV1" s="876" t="s">
        <v>704</v>
      </c>
      <c r="BW1" s="876"/>
      <c r="BX1" s="848" t="s">
        <v>705</v>
      </c>
      <c r="BY1" s="848"/>
      <c r="BZ1" s="849" t="s">
        <v>703</v>
      </c>
      <c r="CA1" s="849"/>
      <c r="CB1" s="876" t="s">
        <v>730</v>
      </c>
      <c r="CC1" s="876"/>
      <c r="CD1" s="848" t="s">
        <v>731</v>
      </c>
      <c r="CE1" s="848"/>
      <c r="CF1" s="849" t="s">
        <v>902</v>
      </c>
      <c r="CG1" s="849"/>
      <c r="CH1" s="876" t="s">
        <v>730</v>
      </c>
      <c r="CI1" s="876"/>
      <c r="CJ1" s="848" t="s">
        <v>731</v>
      </c>
      <c r="CK1" s="848"/>
      <c r="CL1" s="849" t="s">
        <v>748</v>
      </c>
      <c r="CM1" s="849"/>
      <c r="CN1" s="876" t="s">
        <v>730</v>
      </c>
      <c r="CO1" s="876"/>
      <c r="CP1" s="848" t="s">
        <v>731</v>
      </c>
      <c r="CQ1" s="848"/>
      <c r="CR1" s="849" t="s">
        <v>901</v>
      </c>
      <c r="CS1" s="849"/>
      <c r="CT1" s="876" t="s">
        <v>730</v>
      </c>
      <c r="CU1" s="876"/>
      <c r="CV1" s="874" t="s">
        <v>731</v>
      </c>
      <c r="CW1" s="874"/>
      <c r="CX1" s="849" t="s">
        <v>769</v>
      </c>
      <c r="CY1" s="849"/>
      <c r="CZ1" s="876" t="s">
        <v>730</v>
      </c>
      <c r="DA1" s="876"/>
      <c r="DB1" s="874" t="s">
        <v>731</v>
      </c>
      <c r="DC1" s="874"/>
      <c r="DD1" s="849" t="s">
        <v>900</v>
      </c>
      <c r="DE1" s="849"/>
      <c r="DF1" s="876" t="s">
        <v>816</v>
      </c>
      <c r="DG1" s="876"/>
      <c r="DH1" s="874" t="s">
        <v>817</v>
      </c>
      <c r="DI1" s="874"/>
      <c r="DJ1" s="849" t="s">
        <v>809</v>
      </c>
      <c r="DK1" s="849"/>
      <c r="DL1" s="876" t="s">
        <v>816</v>
      </c>
      <c r="DM1" s="876"/>
      <c r="DN1" s="874" t="s">
        <v>731</v>
      </c>
      <c r="DO1" s="874"/>
      <c r="DP1" s="849" t="s">
        <v>899</v>
      </c>
      <c r="DQ1" s="849"/>
      <c r="DR1" s="876" t="s">
        <v>816</v>
      </c>
      <c r="DS1" s="876"/>
      <c r="DT1" s="874" t="s">
        <v>731</v>
      </c>
      <c r="DU1" s="874"/>
      <c r="DV1" s="849" t="s">
        <v>898</v>
      </c>
      <c r="DW1" s="849"/>
      <c r="DX1" s="876" t="s">
        <v>816</v>
      </c>
      <c r="DY1" s="876"/>
      <c r="DZ1" s="874" t="s">
        <v>731</v>
      </c>
      <c r="EA1" s="874"/>
      <c r="EB1" s="849" t="s">
        <v>897</v>
      </c>
      <c r="EC1" s="849"/>
      <c r="ED1" s="876" t="s">
        <v>816</v>
      </c>
      <c r="EE1" s="876"/>
      <c r="EF1" s="874" t="s">
        <v>731</v>
      </c>
      <c r="EG1" s="874"/>
      <c r="EH1" s="849" t="s">
        <v>883</v>
      </c>
      <c r="EI1" s="849"/>
      <c r="EJ1" s="876" t="s">
        <v>816</v>
      </c>
      <c r="EK1" s="876"/>
      <c r="EL1" s="874" t="s">
        <v>936</v>
      </c>
      <c r="EM1" s="874"/>
      <c r="EN1" s="849" t="s">
        <v>922</v>
      </c>
      <c r="EO1" s="849"/>
      <c r="EP1" s="876" t="s">
        <v>816</v>
      </c>
      <c r="EQ1" s="876"/>
      <c r="ER1" s="874" t="s">
        <v>950</v>
      </c>
      <c r="ES1" s="874"/>
      <c r="ET1" s="849" t="s">
        <v>937</v>
      </c>
      <c r="EU1" s="849"/>
      <c r="EV1" s="876" t="s">
        <v>816</v>
      </c>
      <c r="EW1" s="876"/>
      <c r="EX1" s="874" t="s">
        <v>530</v>
      </c>
      <c r="EY1" s="874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0" t="s">
        <v>782</v>
      </c>
      <c r="CU19" s="8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C7" sqref="KC7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9" t="s">
        <v>1209</v>
      </c>
      <c r="B1" s="889"/>
      <c r="C1" s="857" t="s">
        <v>292</v>
      </c>
      <c r="D1" s="857"/>
      <c r="E1" s="855" t="s">
        <v>1010</v>
      </c>
      <c r="F1" s="855"/>
      <c r="G1" s="889" t="s">
        <v>1210</v>
      </c>
      <c r="H1" s="889"/>
      <c r="I1" s="857" t="s">
        <v>292</v>
      </c>
      <c r="J1" s="857"/>
      <c r="K1" s="855" t="s">
        <v>1011</v>
      </c>
      <c r="L1" s="855"/>
      <c r="M1" s="889" t="s">
        <v>1211</v>
      </c>
      <c r="N1" s="889"/>
      <c r="O1" s="857" t="s">
        <v>292</v>
      </c>
      <c r="P1" s="857"/>
      <c r="Q1" s="855" t="s">
        <v>1057</v>
      </c>
      <c r="R1" s="855"/>
      <c r="S1" s="889" t="s">
        <v>1212</v>
      </c>
      <c r="T1" s="889"/>
      <c r="U1" s="857" t="s">
        <v>292</v>
      </c>
      <c r="V1" s="857"/>
      <c r="W1" s="855" t="s">
        <v>627</v>
      </c>
      <c r="X1" s="855"/>
      <c r="Y1" s="889" t="s">
        <v>1213</v>
      </c>
      <c r="Z1" s="889"/>
      <c r="AA1" s="857" t="s">
        <v>292</v>
      </c>
      <c r="AB1" s="857"/>
      <c r="AC1" s="855" t="s">
        <v>1084</v>
      </c>
      <c r="AD1" s="855"/>
      <c r="AE1" s="889" t="s">
        <v>1214</v>
      </c>
      <c r="AF1" s="889"/>
      <c r="AG1" s="857" t="s">
        <v>292</v>
      </c>
      <c r="AH1" s="857"/>
      <c r="AI1" s="855" t="s">
        <v>1134</v>
      </c>
      <c r="AJ1" s="855"/>
      <c r="AK1" s="889" t="s">
        <v>1217</v>
      </c>
      <c r="AL1" s="889"/>
      <c r="AM1" s="857" t="s">
        <v>1132</v>
      </c>
      <c r="AN1" s="857"/>
      <c r="AO1" s="855" t="s">
        <v>1133</v>
      </c>
      <c r="AP1" s="855"/>
      <c r="AQ1" s="889" t="s">
        <v>1218</v>
      </c>
      <c r="AR1" s="889"/>
      <c r="AS1" s="857" t="s">
        <v>1132</v>
      </c>
      <c r="AT1" s="857"/>
      <c r="AU1" s="855" t="s">
        <v>1178</v>
      </c>
      <c r="AV1" s="855"/>
      <c r="AW1" s="889" t="s">
        <v>1215</v>
      </c>
      <c r="AX1" s="889"/>
      <c r="AY1" s="855" t="s">
        <v>1241</v>
      </c>
      <c r="AZ1" s="855"/>
      <c r="BA1" s="889" t="s">
        <v>1215</v>
      </c>
      <c r="BB1" s="889"/>
      <c r="BC1" s="857" t="s">
        <v>816</v>
      </c>
      <c r="BD1" s="857"/>
      <c r="BE1" s="855" t="s">
        <v>1208</v>
      </c>
      <c r="BF1" s="855"/>
      <c r="BG1" s="889" t="s">
        <v>1216</v>
      </c>
      <c r="BH1" s="889"/>
      <c r="BI1" s="857" t="s">
        <v>816</v>
      </c>
      <c r="BJ1" s="857"/>
      <c r="BK1" s="855" t="s">
        <v>1208</v>
      </c>
      <c r="BL1" s="855"/>
      <c r="BM1" s="889" t="s">
        <v>1226</v>
      </c>
      <c r="BN1" s="889"/>
      <c r="BO1" s="857" t="s">
        <v>816</v>
      </c>
      <c r="BP1" s="857"/>
      <c r="BQ1" s="855" t="s">
        <v>1244</v>
      </c>
      <c r="BR1" s="855"/>
      <c r="BS1" s="889" t="s">
        <v>1243</v>
      </c>
      <c r="BT1" s="889"/>
      <c r="BU1" s="857" t="s">
        <v>816</v>
      </c>
      <c r="BV1" s="857"/>
      <c r="BW1" s="855" t="s">
        <v>1248</v>
      </c>
      <c r="BX1" s="855"/>
      <c r="BY1" s="889" t="s">
        <v>1270</v>
      </c>
      <c r="BZ1" s="889"/>
      <c r="CA1" s="857" t="s">
        <v>816</v>
      </c>
      <c r="CB1" s="857"/>
      <c r="CC1" s="855" t="s">
        <v>1244</v>
      </c>
      <c r="CD1" s="855"/>
      <c r="CE1" s="889" t="s">
        <v>1291</v>
      </c>
      <c r="CF1" s="889"/>
      <c r="CG1" s="857" t="s">
        <v>816</v>
      </c>
      <c r="CH1" s="857"/>
      <c r="CI1" s="855" t="s">
        <v>1248</v>
      </c>
      <c r="CJ1" s="855"/>
      <c r="CK1" s="889" t="s">
        <v>1307</v>
      </c>
      <c r="CL1" s="889"/>
      <c r="CM1" s="857" t="s">
        <v>816</v>
      </c>
      <c r="CN1" s="857"/>
      <c r="CO1" s="855" t="s">
        <v>1244</v>
      </c>
      <c r="CP1" s="855"/>
      <c r="CQ1" s="889" t="s">
        <v>1335</v>
      </c>
      <c r="CR1" s="889"/>
      <c r="CS1" s="880" t="s">
        <v>816</v>
      </c>
      <c r="CT1" s="880"/>
      <c r="CU1" s="855" t="s">
        <v>1391</v>
      </c>
      <c r="CV1" s="855"/>
      <c r="CW1" s="889" t="s">
        <v>1374</v>
      </c>
      <c r="CX1" s="889"/>
      <c r="CY1" s="880" t="s">
        <v>816</v>
      </c>
      <c r="CZ1" s="880"/>
      <c r="DA1" s="855" t="s">
        <v>1597</v>
      </c>
      <c r="DB1" s="855"/>
      <c r="DC1" s="889" t="s">
        <v>1394</v>
      </c>
      <c r="DD1" s="889"/>
      <c r="DE1" s="880" t="s">
        <v>816</v>
      </c>
      <c r="DF1" s="880"/>
      <c r="DG1" s="855" t="s">
        <v>1491</v>
      </c>
      <c r="DH1" s="855"/>
      <c r="DI1" s="889" t="s">
        <v>1594</v>
      </c>
      <c r="DJ1" s="889"/>
      <c r="DK1" s="880" t="s">
        <v>816</v>
      </c>
      <c r="DL1" s="880"/>
      <c r="DM1" s="855" t="s">
        <v>1391</v>
      </c>
      <c r="DN1" s="855"/>
      <c r="DO1" s="889" t="s">
        <v>1595</v>
      </c>
      <c r="DP1" s="889"/>
      <c r="DQ1" s="880" t="s">
        <v>816</v>
      </c>
      <c r="DR1" s="880"/>
      <c r="DS1" s="855" t="s">
        <v>1590</v>
      </c>
      <c r="DT1" s="855"/>
      <c r="DU1" s="889" t="s">
        <v>1596</v>
      </c>
      <c r="DV1" s="889"/>
      <c r="DW1" s="880" t="s">
        <v>816</v>
      </c>
      <c r="DX1" s="880"/>
      <c r="DY1" s="855" t="s">
        <v>1616</v>
      </c>
      <c r="DZ1" s="855"/>
      <c r="EA1" s="879" t="s">
        <v>1611</v>
      </c>
      <c r="EB1" s="879"/>
      <c r="EC1" s="880" t="s">
        <v>816</v>
      </c>
      <c r="ED1" s="880"/>
      <c r="EE1" s="855" t="s">
        <v>1590</v>
      </c>
      <c r="EF1" s="855"/>
      <c r="EG1" s="361"/>
      <c r="EH1" s="879" t="s">
        <v>1641</v>
      </c>
      <c r="EI1" s="879"/>
      <c r="EJ1" s="880" t="s">
        <v>816</v>
      </c>
      <c r="EK1" s="880"/>
      <c r="EL1" s="855" t="s">
        <v>1675</v>
      </c>
      <c r="EM1" s="855"/>
      <c r="EN1" s="879" t="s">
        <v>1666</v>
      </c>
      <c r="EO1" s="879"/>
      <c r="EP1" s="880" t="s">
        <v>816</v>
      </c>
      <c r="EQ1" s="880"/>
      <c r="ER1" s="855" t="s">
        <v>1715</v>
      </c>
      <c r="ES1" s="855"/>
      <c r="ET1" s="879" t="s">
        <v>1708</v>
      </c>
      <c r="EU1" s="879"/>
      <c r="EV1" s="880" t="s">
        <v>816</v>
      </c>
      <c r="EW1" s="880"/>
      <c r="EX1" s="855" t="s">
        <v>1616</v>
      </c>
      <c r="EY1" s="855"/>
      <c r="EZ1" s="879" t="s">
        <v>1743</v>
      </c>
      <c r="FA1" s="879"/>
      <c r="FB1" s="880" t="s">
        <v>816</v>
      </c>
      <c r="FC1" s="880"/>
      <c r="FD1" s="855" t="s">
        <v>1597</v>
      </c>
      <c r="FE1" s="855"/>
      <c r="FF1" s="879" t="s">
        <v>1782</v>
      </c>
      <c r="FG1" s="879"/>
      <c r="FH1" s="880" t="s">
        <v>816</v>
      </c>
      <c r="FI1" s="880"/>
      <c r="FJ1" s="855" t="s">
        <v>1391</v>
      </c>
      <c r="FK1" s="855"/>
      <c r="FL1" s="879" t="s">
        <v>1817</v>
      </c>
      <c r="FM1" s="879"/>
      <c r="FN1" s="880" t="s">
        <v>816</v>
      </c>
      <c r="FO1" s="880"/>
      <c r="FP1" s="855" t="s">
        <v>1864</v>
      </c>
      <c r="FQ1" s="855"/>
      <c r="FR1" s="879" t="s">
        <v>1853</v>
      </c>
      <c r="FS1" s="879"/>
      <c r="FT1" s="880" t="s">
        <v>816</v>
      </c>
      <c r="FU1" s="880"/>
      <c r="FV1" s="855" t="s">
        <v>1864</v>
      </c>
      <c r="FW1" s="855"/>
      <c r="FX1" s="879" t="s">
        <v>1996</v>
      </c>
      <c r="FY1" s="879"/>
      <c r="FZ1" s="880" t="s">
        <v>816</v>
      </c>
      <c r="GA1" s="880"/>
      <c r="GB1" s="855" t="s">
        <v>1616</v>
      </c>
      <c r="GC1" s="855"/>
      <c r="GD1" s="879" t="s">
        <v>1997</v>
      </c>
      <c r="GE1" s="879"/>
      <c r="GF1" s="880" t="s">
        <v>816</v>
      </c>
      <c r="GG1" s="880"/>
      <c r="GH1" s="855" t="s">
        <v>1590</v>
      </c>
      <c r="GI1" s="855"/>
      <c r="GJ1" s="879" t="s">
        <v>2006</v>
      </c>
      <c r="GK1" s="879"/>
      <c r="GL1" s="880" t="s">
        <v>816</v>
      </c>
      <c r="GM1" s="880"/>
      <c r="GN1" s="855" t="s">
        <v>1590</v>
      </c>
      <c r="GO1" s="855"/>
      <c r="GP1" s="879" t="s">
        <v>2048</v>
      </c>
      <c r="GQ1" s="879"/>
      <c r="GR1" s="880" t="s">
        <v>816</v>
      </c>
      <c r="GS1" s="880"/>
      <c r="GT1" s="855" t="s">
        <v>1675</v>
      </c>
      <c r="GU1" s="855"/>
      <c r="GV1" s="879" t="s">
        <v>2082</v>
      </c>
      <c r="GW1" s="879"/>
      <c r="GX1" s="880" t="s">
        <v>816</v>
      </c>
      <c r="GY1" s="880"/>
      <c r="GZ1" s="855" t="s">
        <v>2121</v>
      </c>
      <c r="HA1" s="855"/>
      <c r="HB1" s="879" t="s">
        <v>2141</v>
      </c>
      <c r="HC1" s="879"/>
      <c r="HD1" s="880" t="s">
        <v>816</v>
      </c>
      <c r="HE1" s="880"/>
      <c r="HF1" s="855" t="s">
        <v>1715</v>
      </c>
      <c r="HG1" s="855"/>
      <c r="HH1" s="879" t="s">
        <v>2154</v>
      </c>
      <c r="HI1" s="879"/>
      <c r="HJ1" s="880" t="s">
        <v>816</v>
      </c>
      <c r="HK1" s="880"/>
      <c r="HL1" s="855" t="s">
        <v>1391</v>
      </c>
      <c r="HM1" s="855"/>
      <c r="HN1" s="879" t="s">
        <v>2200</v>
      </c>
      <c r="HO1" s="879"/>
      <c r="HP1" s="880" t="s">
        <v>816</v>
      </c>
      <c r="HQ1" s="880"/>
      <c r="HR1" s="855" t="s">
        <v>1391</v>
      </c>
      <c r="HS1" s="855"/>
      <c r="HT1" s="879" t="s">
        <v>2242</v>
      </c>
      <c r="HU1" s="879"/>
      <c r="HV1" s="880" t="s">
        <v>816</v>
      </c>
      <c r="HW1" s="880"/>
      <c r="HX1" s="855" t="s">
        <v>1616</v>
      </c>
      <c r="HY1" s="855"/>
      <c r="HZ1" s="879" t="s">
        <v>2298</v>
      </c>
      <c r="IA1" s="879"/>
      <c r="IB1" s="880" t="s">
        <v>816</v>
      </c>
      <c r="IC1" s="880"/>
      <c r="ID1" s="855" t="s">
        <v>1715</v>
      </c>
      <c r="IE1" s="855"/>
      <c r="IF1" s="879" t="s">
        <v>2365</v>
      </c>
      <c r="IG1" s="879"/>
      <c r="IH1" s="880" t="s">
        <v>816</v>
      </c>
      <c r="II1" s="880"/>
      <c r="IJ1" s="855" t="s">
        <v>1590</v>
      </c>
      <c r="IK1" s="855"/>
      <c r="IL1" s="879" t="s">
        <v>2440</v>
      </c>
      <c r="IM1" s="879"/>
      <c r="IN1" s="880" t="s">
        <v>816</v>
      </c>
      <c r="IO1" s="880"/>
      <c r="IP1" s="855" t="s">
        <v>1616</v>
      </c>
      <c r="IQ1" s="855"/>
      <c r="IR1" s="879" t="s">
        <v>2655</v>
      </c>
      <c r="IS1" s="879"/>
      <c r="IT1" s="880" t="s">
        <v>816</v>
      </c>
      <c r="IU1" s="880"/>
      <c r="IV1" s="855" t="s">
        <v>1748</v>
      </c>
      <c r="IW1" s="855"/>
      <c r="IX1" s="879" t="s">
        <v>2654</v>
      </c>
      <c r="IY1" s="879"/>
      <c r="IZ1" s="880" t="s">
        <v>816</v>
      </c>
      <c r="JA1" s="880"/>
      <c r="JB1" s="855" t="s">
        <v>1864</v>
      </c>
      <c r="JC1" s="855"/>
      <c r="JD1" s="879" t="s">
        <v>2701</v>
      </c>
      <c r="JE1" s="879"/>
      <c r="JF1" s="880" t="s">
        <v>816</v>
      </c>
      <c r="JG1" s="880"/>
      <c r="JH1" s="855" t="s">
        <v>1748</v>
      </c>
      <c r="JI1" s="855"/>
      <c r="JJ1" s="879" t="s">
        <v>2764</v>
      </c>
      <c r="JK1" s="87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10718.469999999972</v>
      </c>
      <c r="KB2" s="796" t="s">
        <v>1911</v>
      </c>
      <c r="KC2" s="363">
        <f>SUM(KC3:KC27)</f>
        <v>308297.14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KA2-JY23-JY22</f>
        <v>4740.2499999999727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0.33899999997265695</v>
      </c>
      <c r="KB4" s="801" t="s">
        <v>2672</v>
      </c>
      <c r="KC4" s="442">
        <v>-77000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10718.130999999999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730004</v>
      </c>
      <c r="KD6" s="606">
        <v>45118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2946</v>
      </c>
      <c r="KA12" s="838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2916</v>
      </c>
      <c r="KA13" s="796">
        <f>73.44/2</f>
        <v>36.72</v>
      </c>
      <c r="KB13" s="800" t="s">
        <v>2793</v>
      </c>
      <c r="KC13" s="268">
        <v>1372</v>
      </c>
      <c r="KD13" s="606">
        <v>45119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2914</v>
      </c>
      <c r="KA14" s="61">
        <v>5.01</v>
      </c>
      <c r="KB14" s="800" t="s">
        <v>2799</v>
      </c>
      <c r="KC14" s="268">
        <v>448</v>
      </c>
      <c r="KD14" s="606">
        <v>45119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2550</v>
      </c>
      <c r="KA18" s="61">
        <v>69.209999999999994</v>
      </c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9" t="s">
        <v>507</v>
      </c>
      <c r="N22" s="899"/>
      <c r="Q22" s="166" t="s">
        <v>365</v>
      </c>
      <c r="S22" s="899" t="s">
        <v>507</v>
      </c>
      <c r="T22" s="8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0" t="s">
        <v>2170</v>
      </c>
      <c r="IU22" s="84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4" t="s">
        <v>990</v>
      </c>
      <c r="N23" s="894"/>
      <c r="Q23" s="166" t="s">
        <v>369</v>
      </c>
      <c r="S23" s="894" t="s">
        <v>990</v>
      </c>
      <c r="T23" s="894"/>
      <c r="W23" s="244" t="s">
        <v>1019</v>
      </c>
      <c r="X23" s="142">
        <v>0</v>
      </c>
      <c r="Y23" s="899" t="s">
        <v>507</v>
      </c>
      <c r="Z23" s="8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0" t="s">
        <v>2170</v>
      </c>
      <c r="HK23" s="84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0" t="s">
        <v>2170</v>
      </c>
      <c r="HW23" s="84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SUM(KA16:KA17)</f>
        <v>3078.0699999999997</v>
      </c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899" t="s">
        <v>507</v>
      </c>
      <c r="B24" s="899"/>
      <c r="E24" s="164" t="s">
        <v>237</v>
      </c>
      <c r="F24" s="166"/>
      <c r="G24" s="899" t="s">
        <v>507</v>
      </c>
      <c r="H24" s="899"/>
      <c r="K24" s="244" t="s">
        <v>1019</v>
      </c>
      <c r="L24" s="142">
        <v>0</v>
      </c>
      <c r="M24" s="862"/>
      <c r="N24" s="862"/>
      <c r="Q24" s="166" t="s">
        <v>1056</v>
      </c>
      <c r="S24" s="862"/>
      <c r="T24" s="862"/>
      <c r="W24" s="244" t="s">
        <v>1027</v>
      </c>
      <c r="X24" s="205">
        <v>0</v>
      </c>
      <c r="Y24" s="894" t="s">
        <v>990</v>
      </c>
      <c r="Z24" s="894"/>
      <c r="AC24"/>
      <c r="AE24" s="899" t="s">
        <v>507</v>
      </c>
      <c r="AF24" s="899"/>
      <c r="AI24"/>
      <c r="AK24" s="899" t="s">
        <v>507</v>
      </c>
      <c r="AL24" s="8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5" t="s">
        <v>1536</v>
      </c>
      <c r="EF24" s="8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2776</v>
      </c>
      <c r="KA24" s="203">
        <v>64</v>
      </c>
      <c r="KB24" s="837"/>
      <c r="KC24" s="61"/>
    </row>
    <row r="25" spans="1:290">
      <c r="A25" s="894" t="s">
        <v>990</v>
      </c>
      <c r="B25" s="894"/>
      <c r="E25" s="164" t="s">
        <v>139</v>
      </c>
      <c r="F25" s="166"/>
      <c r="G25" s="894" t="s">
        <v>990</v>
      </c>
      <c r="H25" s="894"/>
      <c r="K25" s="244" t="s">
        <v>1027</v>
      </c>
      <c r="L25" s="205">
        <v>0</v>
      </c>
      <c r="M25" s="862"/>
      <c r="N25" s="862"/>
      <c r="Q25" s="244" t="s">
        <v>1029</v>
      </c>
      <c r="R25" s="142">
        <v>0</v>
      </c>
      <c r="S25" s="862"/>
      <c r="T25" s="862"/>
      <c r="W25" s="244" t="s">
        <v>1050</v>
      </c>
      <c r="X25" s="142">
        <v>910.17</v>
      </c>
      <c r="Y25" s="862"/>
      <c r="Z25" s="862"/>
      <c r="AC25" s="248" t="s">
        <v>1083</v>
      </c>
      <c r="AD25" s="142">
        <v>90</v>
      </c>
      <c r="AE25" s="894" t="s">
        <v>990</v>
      </c>
      <c r="AF25" s="894"/>
      <c r="AI25" s="245" t="s">
        <v>1101</v>
      </c>
      <c r="AJ25" s="142">
        <v>30</v>
      </c>
      <c r="AK25" s="894" t="s">
        <v>990</v>
      </c>
      <c r="AL25" s="8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4"/>
      <c r="BH25" s="894"/>
      <c r="BK25" s="266" t="s">
        <v>1222</v>
      </c>
      <c r="BL25" s="205">
        <v>48.54</v>
      </c>
      <c r="BM25" s="894"/>
      <c r="BN25" s="894"/>
      <c r="BQ25" s="266" t="s">
        <v>1051</v>
      </c>
      <c r="BR25" s="205">
        <v>50.15</v>
      </c>
      <c r="BS25" s="894" t="s">
        <v>1245</v>
      </c>
      <c r="BT25" s="894"/>
      <c r="BW25" s="266" t="s">
        <v>1051</v>
      </c>
      <c r="BX25" s="205">
        <v>48.54</v>
      </c>
      <c r="BY25" s="894"/>
      <c r="BZ25" s="894"/>
      <c r="CC25" s="266" t="s">
        <v>1051</v>
      </c>
      <c r="CD25" s="205">
        <v>142.91</v>
      </c>
      <c r="CE25" s="894"/>
      <c r="CF25" s="894"/>
      <c r="CI25" s="266" t="s">
        <v>1312</v>
      </c>
      <c r="CJ25" s="205">
        <v>35.049999999999997</v>
      </c>
      <c r="CK25" s="862"/>
      <c r="CL25" s="862"/>
      <c r="CO25" s="266" t="s">
        <v>1286</v>
      </c>
      <c r="CP25" s="205">
        <v>153.41</v>
      </c>
      <c r="CQ25" s="862" t="s">
        <v>1327</v>
      </c>
      <c r="CR25" s="8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0" t="s">
        <v>2170</v>
      </c>
      <c r="IC25" s="84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SUM(KA9:KA15)</f>
        <v>2862.23</v>
      </c>
      <c r="JZ25" s="345" t="s">
        <v>2864</v>
      </c>
      <c r="KA25" s="203">
        <v>10.8</v>
      </c>
      <c r="KB25" s="831"/>
      <c r="KC25" s="61"/>
    </row>
    <row r="26" spans="1:290">
      <c r="A26" s="862"/>
      <c r="B26" s="862"/>
      <c r="E26" s="198" t="s">
        <v>362</v>
      </c>
      <c r="F26" s="170"/>
      <c r="G26" s="862"/>
      <c r="H26" s="862"/>
      <c r="K26" s="244" t="s">
        <v>1018</v>
      </c>
      <c r="L26" s="142">
        <f>910+40</f>
        <v>950</v>
      </c>
      <c r="M26" s="862"/>
      <c r="N26" s="862"/>
      <c r="Q26" s="244" t="s">
        <v>1026</v>
      </c>
      <c r="R26" s="142">
        <v>0</v>
      </c>
      <c r="S26" s="862"/>
      <c r="T26" s="862"/>
      <c r="W26" s="143" t="s">
        <v>1085</v>
      </c>
      <c r="X26" s="142">
        <v>110.58</v>
      </c>
      <c r="Y26" s="862"/>
      <c r="Z26" s="862"/>
      <c r="AE26" s="862"/>
      <c r="AF26" s="862"/>
      <c r="AK26" s="862"/>
      <c r="AL26" s="8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2"/>
      <c r="AX26" s="862"/>
      <c r="AY26" s="143"/>
      <c r="AZ26" s="205"/>
      <c r="BA26" s="862"/>
      <c r="BB26" s="862"/>
      <c r="BE26" s="143" t="s">
        <v>1195</v>
      </c>
      <c r="BF26" s="205">
        <f>6.5*2</f>
        <v>13</v>
      </c>
      <c r="BG26" s="862"/>
      <c r="BH26" s="862"/>
      <c r="BK26" s="266" t="s">
        <v>1195</v>
      </c>
      <c r="BL26" s="205">
        <f>6.5*2</f>
        <v>13</v>
      </c>
      <c r="BM26" s="862"/>
      <c r="BN26" s="862"/>
      <c r="BQ26" s="266" t="s">
        <v>1195</v>
      </c>
      <c r="BR26" s="205">
        <v>13</v>
      </c>
      <c r="BS26" s="862"/>
      <c r="BT26" s="862"/>
      <c r="BW26" s="266" t="s">
        <v>1195</v>
      </c>
      <c r="BX26" s="205">
        <v>13</v>
      </c>
      <c r="BY26" s="862"/>
      <c r="BZ26" s="862"/>
      <c r="CC26" s="266" t="s">
        <v>1195</v>
      </c>
      <c r="CD26" s="205">
        <v>13</v>
      </c>
      <c r="CE26" s="862"/>
      <c r="CF26" s="8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0" t="s">
        <v>1536</v>
      </c>
      <c r="DZ26" s="8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5" t="s">
        <v>1536</v>
      </c>
      <c r="ES26" s="885"/>
      <c r="ET26" s="1" t="s">
        <v>1703</v>
      </c>
      <c r="EU26" s="272">
        <v>20000</v>
      </c>
      <c r="EW26" s="8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SUM(KA18:KA26)</f>
        <v>405.64</v>
      </c>
      <c r="JZ26" s="345" t="s">
        <v>2364</v>
      </c>
      <c r="KA26" s="61">
        <f>16.3+16.34+12.3+10</f>
        <v>54.94</v>
      </c>
      <c r="KB26" s="832"/>
      <c r="KC26" s="61"/>
    </row>
    <row r="27" spans="1:290">
      <c r="A27" s="862"/>
      <c r="B27" s="862"/>
      <c r="F27" s="194"/>
      <c r="G27" s="862"/>
      <c r="H27" s="862"/>
      <c r="K27"/>
      <c r="M27" s="895" t="s">
        <v>506</v>
      </c>
      <c r="N27" s="895"/>
      <c r="Q27" s="244" t="s">
        <v>1019</v>
      </c>
      <c r="R27" s="142">
        <v>0</v>
      </c>
      <c r="S27" s="895" t="s">
        <v>506</v>
      </c>
      <c r="T27" s="895"/>
      <c r="W27" s="143" t="s">
        <v>1051</v>
      </c>
      <c r="X27" s="142">
        <v>60.75</v>
      </c>
      <c r="Y27" s="862"/>
      <c r="Z27" s="862"/>
      <c r="AC27" s="219" t="s">
        <v>1092</v>
      </c>
      <c r="AD27" s="219"/>
      <c r="AE27" s="895" t="s">
        <v>506</v>
      </c>
      <c r="AF27" s="8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5" t="s">
        <v>1536</v>
      </c>
      <c r="EY27" s="8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0" t="s">
        <v>2170</v>
      </c>
      <c r="HQ27" s="84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SUM(KA27:KA32)</f>
        <v>464.63</v>
      </c>
      <c r="JZ27" s="337" t="s">
        <v>2895</v>
      </c>
      <c r="KA27" s="61">
        <v>80</v>
      </c>
      <c r="KB27" s="831"/>
      <c r="KC27" s="61"/>
    </row>
    <row r="28" spans="1:290">
      <c r="A28" s="862"/>
      <c r="B28" s="862"/>
      <c r="E28" s="193" t="s">
        <v>360</v>
      </c>
      <c r="F28" s="194"/>
      <c r="G28" s="862"/>
      <c r="H28" s="862"/>
      <c r="K28" s="143" t="s">
        <v>1017</v>
      </c>
      <c r="L28" s="142">
        <f>60</f>
        <v>60</v>
      </c>
      <c r="M28" s="895" t="s">
        <v>992</v>
      </c>
      <c r="N28" s="895"/>
      <c r="Q28" s="244" t="s">
        <v>1073</v>
      </c>
      <c r="R28" s="205">
        <v>200</v>
      </c>
      <c r="S28" s="895" t="s">
        <v>992</v>
      </c>
      <c r="T28" s="895"/>
      <c r="W28" s="143" t="s">
        <v>1016</v>
      </c>
      <c r="X28" s="142">
        <v>61.35</v>
      </c>
      <c r="Y28" s="895" t="s">
        <v>506</v>
      </c>
      <c r="Z28" s="895"/>
      <c r="AC28" s="219" t="s">
        <v>1088</v>
      </c>
      <c r="AD28" s="219">
        <f>53+207+63</f>
        <v>323</v>
      </c>
      <c r="AE28" s="895" t="s">
        <v>992</v>
      </c>
      <c r="AF28" s="8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5" t="s">
        <v>1747</v>
      </c>
      <c r="FE28" s="8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0" t="s">
        <v>2170</v>
      </c>
      <c r="JA28" s="840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SUM(KA30:KA32)</f>
        <v>94.63</v>
      </c>
      <c r="JZ28" s="337" t="s">
        <v>2919</v>
      </c>
      <c r="KA28" s="61">
        <v>115</v>
      </c>
      <c r="KB28" s="796" t="s">
        <v>506</v>
      </c>
    </row>
    <row r="29" spans="1:290">
      <c r="A29" s="895" t="s">
        <v>506</v>
      </c>
      <c r="B29" s="895"/>
      <c r="E29" s="193" t="s">
        <v>282</v>
      </c>
      <c r="F29" s="194"/>
      <c r="G29" s="895" t="s">
        <v>506</v>
      </c>
      <c r="H29" s="895"/>
      <c r="K29" s="143" t="s">
        <v>1016</v>
      </c>
      <c r="L29" s="142">
        <v>0</v>
      </c>
      <c r="M29" s="897" t="s">
        <v>93</v>
      </c>
      <c r="N29" s="897"/>
      <c r="Q29" s="244" t="s">
        <v>1050</v>
      </c>
      <c r="R29" s="142">
        <v>0</v>
      </c>
      <c r="S29" s="897" t="s">
        <v>93</v>
      </c>
      <c r="T29" s="897"/>
      <c r="W29" s="143" t="s">
        <v>1015</v>
      </c>
      <c r="X29" s="142">
        <v>64</v>
      </c>
      <c r="Y29" s="895" t="s">
        <v>992</v>
      </c>
      <c r="Z29" s="895"/>
      <c r="AC29" s="219" t="s">
        <v>1089</v>
      </c>
      <c r="AD29" s="219">
        <f>63+46</f>
        <v>109</v>
      </c>
      <c r="AE29" s="897" t="s">
        <v>93</v>
      </c>
      <c r="AF29" s="8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5" t="s">
        <v>1536</v>
      </c>
      <c r="EM29" s="8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2917</v>
      </c>
      <c r="KA29" s="61">
        <v>175</v>
      </c>
      <c r="KB29" s="796" t="s">
        <v>93</v>
      </c>
    </row>
    <row r="30" spans="1:290">
      <c r="A30" s="895" t="s">
        <v>992</v>
      </c>
      <c r="B30" s="895"/>
      <c r="E30" s="193" t="s">
        <v>372</v>
      </c>
      <c r="F30" s="194"/>
      <c r="G30" s="895" t="s">
        <v>992</v>
      </c>
      <c r="H30" s="895"/>
      <c r="K30" s="143" t="s">
        <v>1015</v>
      </c>
      <c r="L30" s="142">
        <v>64</v>
      </c>
      <c r="M30" s="862" t="s">
        <v>385</v>
      </c>
      <c r="N30" s="862"/>
      <c r="Q30"/>
      <c r="S30" s="862" t="s">
        <v>385</v>
      </c>
      <c r="T30" s="862"/>
      <c r="W30" s="143" t="s">
        <v>1014</v>
      </c>
      <c r="X30" s="142">
        <v>100.01</v>
      </c>
      <c r="Y30" s="897" t="s">
        <v>93</v>
      </c>
      <c r="Z30" s="897"/>
      <c r="AC30" s="142" t="s">
        <v>1087</v>
      </c>
      <c r="AD30" s="142">
        <v>65</v>
      </c>
      <c r="AE30" s="862" t="s">
        <v>385</v>
      </c>
      <c r="AF30" s="8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5" t="s">
        <v>1747</v>
      </c>
      <c r="FK30" s="8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1533</v>
      </c>
      <c r="KA30" s="61">
        <v>45.73</v>
      </c>
      <c r="KB30" s="796" t="s">
        <v>1034</v>
      </c>
    </row>
    <row r="31" spans="1:290" ht="12.75" customHeight="1">
      <c r="A31" s="897" t="s">
        <v>93</v>
      </c>
      <c r="B31" s="897"/>
      <c r="E31" s="193" t="s">
        <v>1007</v>
      </c>
      <c r="F31" s="170"/>
      <c r="G31" s="897" t="s">
        <v>93</v>
      </c>
      <c r="H31" s="897"/>
      <c r="K31" s="143" t="s">
        <v>1014</v>
      </c>
      <c r="L31" s="142">
        <v>50.01</v>
      </c>
      <c r="M31" s="898" t="s">
        <v>1001</v>
      </c>
      <c r="N31" s="898"/>
      <c r="Q31" s="143" t="s">
        <v>1052</v>
      </c>
      <c r="R31" s="142">
        <v>26</v>
      </c>
      <c r="S31" s="898" t="s">
        <v>1001</v>
      </c>
      <c r="T31" s="898"/>
      <c r="W31"/>
      <c r="Y31" s="862" t="s">
        <v>385</v>
      </c>
      <c r="Z31" s="862"/>
      <c r="AC31" s="142" t="s">
        <v>1090</v>
      </c>
      <c r="AD31" s="142">
        <v>10</v>
      </c>
      <c r="AE31" s="898" t="s">
        <v>1001</v>
      </c>
      <c r="AF31" s="8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2913</v>
      </c>
      <c r="KA31" s="61">
        <f>48.9</f>
        <v>48.9</v>
      </c>
    </row>
    <row r="32" spans="1:290">
      <c r="A32" s="862" t="s">
        <v>385</v>
      </c>
      <c r="B32" s="862"/>
      <c r="E32" s="170"/>
      <c r="F32" s="170"/>
      <c r="G32" s="862" t="s">
        <v>385</v>
      </c>
      <c r="H32" s="862"/>
      <c r="K32"/>
      <c r="M32" s="894" t="s">
        <v>243</v>
      </c>
      <c r="N32" s="894"/>
      <c r="Q32" s="143" t="s">
        <v>1051</v>
      </c>
      <c r="R32" s="142">
        <v>55</v>
      </c>
      <c r="S32" s="894" t="s">
        <v>243</v>
      </c>
      <c r="T32" s="894"/>
      <c r="W32" s="243" t="s">
        <v>1072</v>
      </c>
      <c r="X32" s="243">
        <v>0</v>
      </c>
      <c r="Y32" s="898" t="s">
        <v>1001</v>
      </c>
      <c r="Z32" s="898"/>
      <c r="AE32" s="894" t="s">
        <v>243</v>
      </c>
      <c r="AF32" s="8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0" t="s">
        <v>2170</v>
      </c>
      <c r="IO32" s="84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2934</v>
      </c>
      <c r="KA32" s="533" t="s">
        <v>2933</v>
      </c>
    </row>
    <row r="33" spans="1:291">
      <c r="A33" s="898" t="s">
        <v>1001</v>
      </c>
      <c r="B33" s="898"/>
      <c r="C33" s="3"/>
      <c r="D33" s="3"/>
      <c r="E33" s="246"/>
      <c r="F33" s="246"/>
      <c r="G33" s="898" t="s">
        <v>1001</v>
      </c>
      <c r="H33" s="898"/>
      <c r="K33" s="243" t="s">
        <v>1021</v>
      </c>
      <c r="L33" s="243"/>
      <c r="M33" s="896" t="s">
        <v>1034</v>
      </c>
      <c r="N33" s="896"/>
      <c r="Q33" s="143" t="s">
        <v>1016</v>
      </c>
      <c r="R33" s="142">
        <v>77.239999999999995</v>
      </c>
      <c r="S33" s="896" t="s">
        <v>1034</v>
      </c>
      <c r="T33" s="896"/>
      <c r="Y33" s="894" t="s">
        <v>243</v>
      </c>
      <c r="Z33" s="894"/>
      <c r="AC33" s="197" t="s">
        <v>1012</v>
      </c>
      <c r="AD33" s="142">
        <v>350</v>
      </c>
      <c r="AE33" s="896" t="s">
        <v>1034</v>
      </c>
      <c r="AF33" s="8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2" t="s">
        <v>1411</v>
      </c>
      <c r="DB33" s="8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1863</v>
      </c>
      <c r="KB33" s="796" t="s">
        <v>2760</v>
      </c>
    </row>
    <row r="34" spans="1:291">
      <c r="A34" s="894" t="s">
        <v>243</v>
      </c>
      <c r="B34" s="894"/>
      <c r="E34" s="170"/>
      <c r="F34" s="170"/>
      <c r="G34" s="894" t="s">
        <v>243</v>
      </c>
      <c r="H34" s="8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6" t="s">
        <v>1034</v>
      </c>
      <c r="Z34" s="8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796" t="s">
        <v>2711</v>
      </c>
      <c r="KA34" s="78">
        <v>8</v>
      </c>
    </row>
    <row r="35" spans="1:291" ht="14.25" customHeight="1">
      <c r="A35" s="900" t="s">
        <v>342</v>
      </c>
      <c r="B35" s="900"/>
      <c r="E35" s="187" t="s">
        <v>368</v>
      </c>
      <c r="F35" s="170"/>
      <c r="G35" s="900" t="s">
        <v>342</v>
      </c>
      <c r="H35" s="9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150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2920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0" t="s">
        <v>2170</v>
      </c>
      <c r="II40" s="84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2926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2927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2928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2357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10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2918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2929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2930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2931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2932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2945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2947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2023-07-12T14:40:53Z</dcterms:modified>
</cp:coreProperties>
</file>